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armona\Documents\"/>
    </mc:Choice>
  </mc:AlternateContent>
  <bookViews>
    <workbookView xWindow="120" yWindow="30" windowWidth="15570" windowHeight="8640" tabRatio="930" activeTab="20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externalReferences>
    <externalReference r:id="rId22"/>
  </externalReference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P2" i="4" l="1"/>
  <c r="P2" i="13" l="1"/>
  <c r="P2" i="10"/>
  <c r="P2" i="12"/>
  <c r="P2" i="11"/>
  <c r="P2" i="18"/>
  <c r="P2" i="27"/>
  <c r="P2" i="9"/>
  <c r="P2" i="17"/>
  <c r="P2" i="24"/>
  <c r="P2" i="16"/>
  <c r="P2" i="28"/>
  <c r="P2" i="22"/>
  <c r="P2" i="14"/>
  <c r="P2" i="15"/>
  <c r="P2" i="23"/>
  <c r="P2" i="26"/>
  <c r="P2" i="25"/>
  <c r="P2" i="19"/>
  <c r="P2" i="1" l="1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27" l="1"/>
  <c r="D91" i="23"/>
  <c r="D91" i="10"/>
  <c r="D91" i="16"/>
  <c r="D91" i="12"/>
  <c r="D91" i="13" l="1"/>
  <c r="D91" i="17"/>
  <c r="D91" i="11"/>
  <c r="D91" i="24"/>
  <c r="D91" i="9"/>
  <c r="D91" i="15"/>
  <c r="D91" i="19"/>
  <c r="D91" i="22"/>
  <c r="D91" i="26"/>
  <c r="D91" i="14"/>
  <c r="D91" i="18"/>
  <c r="D92" i="28"/>
  <c r="D91" i="25"/>
  <c r="D91" i="1" l="1"/>
  <c r="D91" i="4"/>
  <c r="S76" i="18" l="1"/>
  <c r="R64" i="12" l="1"/>
  <c r="R67" i="22"/>
  <c r="S35" i="1"/>
  <c r="R75" i="14"/>
  <c r="R70" i="12"/>
  <c r="S76" i="28"/>
  <c r="R86" i="25"/>
  <c r="R58" i="16"/>
  <c r="S68" i="4"/>
  <c r="R71" i="10"/>
  <c r="R61" i="13"/>
  <c r="S77" i="22"/>
  <c r="S84" i="4"/>
  <c r="R75" i="4"/>
  <c r="S82" i="4"/>
  <c r="R58" i="4"/>
  <c r="R86" i="12"/>
  <c r="R64" i="1"/>
  <c r="S76" i="22" l="1"/>
  <c r="S76" i="9"/>
  <c r="R64" i="27"/>
  <c r="R86" i="1"/>
  <c r="R86" i="4"/>
  <c r="R58" i="25"/>
  <c r="R86" i="15"/>
  <c r="R86" i="22"/>
  <c r="S76" i="4"/>
  <c r="S76" i="13"/>
  <c r="S76" i="19"/>
  <c r="S76" i="15"/>
  <c r="R64" i="17"/>
  <c r="R64" i="19"/>
  <c r="R64" i="18"/>
  <c r="R64" i="11"/>
  <c r="R58" i="22"/>
  <c r="R58" i="24"/>
  <c r="S82" i="28"/>
  <c r="S82" i="11"/>
  <c r="S82" i="19"/>
  <c r="S82" i="13"/>
  <c r="S82" i="26"/>
  <c r="R75" i="15"/>
  <c r="S84" i="1"/>
  <c r="S76" i="27"/>
  <c r="S68" i="9"/>
  <c r="S68" i="26"/>
  <c r="S68" i="10"/>
  <c r="S68" i="15"/>
  <c r="S68" i="17"/>
  <c r="R58" i="23"/>
  <c r="S84" i="16"/>
  <c r="S84" i="28"/>
  <c r="S84" i="18"/>
  <c r="S84" i="14"/>
  <c r="R67" i="1"/>
  <c r="S35" i="28"/>
  <c r="S35" i="15"/>
  <c r="S35" i="19"/>
  <c r="S35" i="25"/>
  <c r="S77" i="28"/>
  <c r="S77" i="27"/>
  <c r="S77" i="26"/>
  <c r="R71" i="28"/>
  <c r="R61" i="17"/>
  <c r="R61" i="11"/>
  <c r="R61" i="27"/>
  <c r="R67" i="18"/>
  <c r="R67" i="11"/>
  <c r="R71" i="4"/>
  <c r="R70" i="14"/>
  <c r="R70" i="17"/>
  <c r="R58" i="9"/>
  <c r="R58" i="18"/>
  <c r="R75" i="16"/>
  <c r="R71" i="11"/>
  <c r="R58" i="15"/>
  <c r="R61" i="9"/>
  <c r="S73" i="1"/>
  <c r="R67" i="24"/>
  <c r="R67" i="14"/>
  <c r="R86" i="27"/>
  <c r="R86" i="24"/>
  <c r="S73" i="27"/>
  <c r="R86" i="9"/>
  <c r="R75" i="17"/>
  <c r="R75" i="11"/>
  <c r="R61" i="1"/>
  <c r="R75" i="27"/>
  <c r="S73" i="14"/>
  <c r="S73" i="12"/>
  <c r="S73" i="13"/>
  <c r="S12" i="4"/>
  <c r="S12" i="25"/>
  <c r="S12" i="24"/>
  <c r="S12" i="19"/>
  <c r="S12" i="9"/>
  <c r="R64" i="15"/>
  <c r="R71" i="19"/>
  <c r="R71" i="22"/>
  <c r="R86" i="16"/>
  <c r="R86" i="26"/>
  <c r="R86" i="17"/>
  <c r="R71" i="23"/>
  <c r="S76" i="24"/>
  <c r="S76" i="25"/>
  <c r="S76" i="10"/>
  <c r="R64" i="23"/>
  <c r="R64" i="24"/>
  <c r="R64" i="16"/>
  <c r="R58" i="13"/>
  <c r="S82" i="23"/>
  <c r="S82" i="1"/>
  <c r="S82" i="17"/>
  <c r="S82" i="18"/>
  <c r="S82" i="12"/>
  <c r="S77" i="12"/>
  <c r="S68" i="16"/>
  <c r="S68" i="18"/>
  <c r="S68" i="27"/>
  <c r="S68" i="24"/>
  <c r="R58" i="14"/>
  <c r="R61" i="26"/>
  <c r="S84" i="22"/>
  <c r="S84" i="12"/>
  <c r="S84" i="11"/>
  <c r="S84" i="25"/>
  <c r="R64" i="10"/>
  <c r="R75" i="25"/>
  <c r="R67" i="16"/>
  <c r="S35" i="18"/>
  <c r="S35" i="16"/>
  <c r="S35" i="12"/>
  <c r="S35" i="27"/>
  <c r="S35" i="24"/>
  <c r="S77" i="11"/>
  <c r="S77" i="17"/>
  <c r="S77" i="16"/>
  <c r="R70" i="19"/>
  <c r="R70" i="25"/>
  <c r="R61" i="19"/>
  <c r="R61" i="25"/>
  <c r="R61" i="15"/>
  <c r="R67" i="15"/>
  <c r="R67" i="17"/>
  <c r="R71" i="18"/>
  <c r="R64" i="9"/>
  <c r="R86" i="18"/>
  <c r="R61" i="14"/>
  <c r="R75" i="9"/>
  <c r="R71" i="13"/>
  <c r="R58" i="26"/>
  <c r="S77" i="4"/>
  <c r="R70" i="1"/>
  <c r="R67" i="4"/>
  <c r="R67" i="9"/>
  <c r="R67" i="23"/>
  <c r="S76" i="17"/>
  <c r="R64" i="26"/>
  <c r="S77" i="15"/>
  <c r="R71" i="14"/>
  <c r="R70" i="10"/>
  <c r="R75" i="10"/>
  <c r="R75" i="12"/>
  <c r="S73" i="24"/>
  <c r="S73" i="23"/>
  <c r="S73" i="25"/>
  <c r="S12" i="13"/>
  <c r="S12" i="16"/>
  <c r="S12" i="10"/>
  <c r="S12" i="11"/>
  <c r="S12" i="18"/>
  <c r="S35" i="4"/>
  <c r="S77" i="13"/>
  <c r="R75" i="26"/>
  <c r="R67" i="26"/>
  <c r="R86" i="13"/>
  <c r="R86" i="19"/>
  <c r="R70" i="26"/>
  <c r="R61" i="4"/>
  <c r="S76" i="11"/>
  <c r="S76" i="14"/>
  <c r="R64" i="14"/>
  <c r="R64" i="25"/>
  <c r="R64" i="13"/>
  <c r="R58" i="17"/>
  <c r="S82" i="15"/>
  <c r="S82" i="22"/>
  <c r="S82" i="10"/>
  <c r="S82" i="25"/>
  <c r="S82" i="9"/>
  <c r="R61" i="23"/>
  <c r="R70" i="15"/>
  <c r="S68" i="1"/>
  <c r="S68" i="23"/>
  <c r="S68" i="12"/>
  <c r="S68" i="14"/>
  <c r="S68" i="22"/>
  <c r="R67" i="19"/>
  <c r="R58" i="19"/>
  <c r="S84" i="26"/>
  <c r="S84" i="9"/>
  <c r="S84" i="27"/>
  <c r="S84" i="17"/>
  <c r="S84" i="24"/>
  <c r="S76" i="23"/>
  <c r="R70" i="27"/>
  <c r="S35" i="17"/>
  <c r="S35" i="9"/>
  <c r="S35" i="13"/>
  <c r="S35" i="23"/>
  <c r="S77" i="19"/>
  <c r="S77" i="9"/>
  <c r="S77" i="10"/>
  <c r="R71" i="9"/>
  <c r="R75" i="19"/>
  <c r="R61" i="10"/>
  <c r="R61" i="28"/>
  <c r="R61" i="22"/>
  <c r="R67" i="13"/>
  <c r="R67" i="12"/>
  <c r="R70" i="11"/>
  <c r="R58" i="10"/>
  <c r="S73" i="28"/>
  <c r="S73" i="9"/>
  <c r="S77" i="18"/>
  <c r="R71" i="12"/>
  <c r="R70" i="22"/>
  <c r="S73" i="4"/>
  <c r="R71" i="16"/>
  <c r="S77" i="25"/>
  <c r="R71" i="15"/>
  <c r="R67" i="28"/>
  <c r="R86" i="14"/>
  <c r="R71" i="24"/>
  <c r="R70" i="23"/>
  <c r="R75" i="22"/>
  <c r="S73" i="22"/>
  <c r="S73" i="11"/>
  <c r="S73" i="10"/>
  <c r="S12" i="28"/>
  <c r="S12" i="22"/>
  <c r="S12" i="23"/>
  <c r="S12" i="26"/>
  <c r="S12" i="12"/>
  <c r="S73" i="26"/>
  <c r="S73" i="17"/>
  <c r="R71" i="27"/>
  <c r="R86" i="28"/>
  <c r="R86" i="10"/>
  <c r="R86" i="23"/>
  <c r="S76" i="1"/>
  <c r="S76" i="16"/>
  <c r="S76" i="26"/>
  <c r="R64" i="4"/>
  <c r="R64" i="28"/>
  <c r="R64" i="22"/>
  <c r="R58" i="27"/>
  <c r="R58" i="12"/>
  <c r="R75" i="28"/>
  <c r="S82" i="14"/>
  <c r="S82" i="16"/>
  <c r="S82" i="27"/>
  <c r="S82" i="24"/>
  <c r="R61" i="12"/>
  <c r="S68" i="13"/>
  <c r="S68" i="11"/>
  <c r="S68" i="25"/>
  <c r="S68" i="28"/>
  <c r="S68" i="19"/>
  <c r="R67" i="10"/>
  <c r="S84" i="23"/>
  <c r="S84" i="19"/>
  <c r="S84" i="13"/>
  <c r="S84" i="15"/>
  <c r="S84" i="10"/>
  <c r="R75" i="24"/>
  <c r="S35" i="11"/>
  <c r="S35" i="14"/>
  <c r="S35" i="22"/>
  <c r="S35" i="10"/>
  <c r="S35" i="26"/>
  <c r="S77" i="1"/>
  <c r="S77" i="23"/>
  <c r="S77" i="24"/>
  <c r="S77" i="14"/>
  <c r="R70" i="24"/>
  <c r="R75" i="23"/>
  <c r="R61" i="18"/>
  <c r="R61" i="16"/>
  <c r="R61" i="24"/>
  <c r="R67" i="27"/>
  <c r="R67" i="25"/>
  <c r="R70" i="9"/>
  <c r="R70" i="18"/>
  <c r="R58" i="28"/>
  <c r="R86" i="11"/>
  <c r="R71" i="25"/>
  <c r="R70" i="13"/>
  <c r="R71" i="1"/>
  <c r="R75" i="1"/>
  <c r="R70" i="4"/>
  <c r="S76" i="12"/>
  <c r="R58" i="11"/>
  <c r="R71" i="26"/>
  <c r="R58" i="1"/>
  <c r="R70" i="16"/>
  <c r="R75" i="18"/>
  <c r="R70" i="28"/>
  <c r="R75" i="13"/>
  <c r="R71" i="17"/>
  <c r="S73" i="18"/>
  <c r="S73" i="16"/>
  <c r="S73" i="19"/>
  <c r="S73" i="15"/>
  <c r="S12" i="1"/>
  <c r="S12" i="15"/>
  <c r="S12" i="27"/>
  <c r="S12" i="14"/>
  <c r="S12" i="17"/>
  <c r="U75" i="1" l="1"/>
  <c r="V68" i="1"/>
  <c r="U58" i="1"/>
  <c r="V82" i="1"/>
  <c r="V84" i="1"/>
  <c r="T75" i="11"/>
  <c r="T75" i="26"/>
  <c r="T64" i="24"/>
  <c r="T75" i="13"/>
  <c r="T75" i="18"/>
  <c r="T75" i="22"/>
  <c r="T64" i="16"/>
  <c r="T64" i="18"/>
  <c r="T64" i="27"/>
  <c r="T64" i="26"/>
  <c r="T61" i="28"/>
  <c r="T70" i="26"/>
  <c r="T70" i="19"/>
  <c r="T86" i="1"/>
  <c r="T86" i="16"/>
  <c r="T86" i="9"/>
  <c r="T67" i="1"/>
  <c r="T67" i="16"/>
  <c r="T67" i="14"/>
  <c r="T75" i="10"/>
  <c r="T75" i="17"/>
  <c r="T64" i="23"/>
  <c r="T64" i="19"/>
  <c r="T61" i="10"/>
  <c r="T71" i="13"/>
  <c r="T70" i="27"/>
  <c r="T58" i="15"/>
  <c r="T58" i="24"/>
  <c r="T75" i="25"/>
  <c r="T61" i="4"/>
  <c r="T61" i="11"/>
  <c r="T71" i="18"/>
  <c r="T71" i="4"/>
  <c r="T71" i="19"/>
  <c r="T86" i="4"/>
  <c r="T58" i="26"/>
  <c r="T58" i="14"/>
  <c r="R36" i="25"/>
  <c r="R36" i="18"/>
  <c r="R36" i="16"/>
  <c r="R36" i="10"/>
  <c r="R36" i="24"/>
  <c r="R84" i="17"/>
  <c r="R84" i="11"/>
  <c r="R84" i="26"/>
  <c r="R84" i="9"/>
  <c r="R84" i="28"/>
  <c r="R68" i="19"/>
  <c r="R68" i="17"/>
  <c r="R68" i="28"/>
  <c r="R68" i="24"/>
  <c r="R68" i="10"/>
  <c r="R30" i="4"/>
  <c r="R30" i="13"/>
  <c r="R30" i="23"/>
  <c r="R30" i="11"/>
  <c r="R30" i="25"/>
  <c r="R78" i="18"/>
  <c r="R78" i="17"/>
  <c r="R78" i="16"/>
  <c r="R78" i="19"/>
  <c r="R78" i="25"/>
  <c r="S36" i="10"/>
  <c r="S36" i="12"/>
  <c r="S36" i="18"/>
  <c r="S36" i="24"/>
  <c r="S36" i="16"/>
  <c r="T58" i="1"/>
  <c r="S39" i="12"/>
  <c r="S39" i="22"/>
  <c r="S39" i="11"/>
  <c r="S39" i="18"/>
  <c r="S39" i="15"/>
  <c r="S52" i="26"/>
  <c r="S52" i="19"/>
  <c r="S52" i="9"/>
  <c r="S52" i="14"/>
  <c r="S52" i="25"/>
  <c r="S59" i="1"/>
  <c r="S59" i="15"/>
  <c r="S59" i="17"/>
  <c r="S59" i="24"/>
  <c r="S59" i="13"/>
  <c r="T58" i="11"/>
  <c r="S79" i="22"/>
  <c r="S79" i="9"/>
  <c r="S79" i="11"/>
  <c r="S79" i="17"/>
  <c r="S79" i="23"/>
  <c r="R44" i="4"/>
  <c r="R44" i="9"/>
  <c r="R44" i="12"/>
  <c r="R44" i="14"/>
  <c r="R44" i="19"/>
  <c r="S48" i="27"/>
  <c r="S48" i="25"/>
  <c r="S48" i="17"/>
  <c r="S48" i="9"/>
  <c r="S48" i="11"/>
  <c r="S53" i="4"/>
  <c r="S53" i="26"/>
  <c r="S53" i="27"/>
  <c r="S53" i="11"/>
  <c r="S53" i="9"/>
  <c r="T71" i="1"/>
  <c r="R48" i="4"/>
  <c r="R48" i="27"/>
  <c r="R48" i="13"/>
  <c r="R48" i="10"/>
  <c r="R48" i="17"/>
  <c r="R31" i="4"/>
  <c r="R31" i="19"/>
  <c r="R31" i="26"/>
  <c r="R31" i="22"/>
  <c r="R31" i="18"/>
  <c r="R60" i="12"/>
  <c r="R60" i="18"/>
  <c r="R60" i="19"/>
  <c r="R60" i="22"/>
  <c r="R60" i="9"/>
  <c r="S11" i="4"/>
  <c r="S11" i="1"/>
  <c r="S11" i="22"/>
  <c r="S11" i="15"/>
  <c r="S11" i="17"/>
  <c r="S75" i="12"/>
  <c r="S75" i="27"/>
  <c r="S75" i="19"/>
  <c r="S75" i="28"/>
  <c r="S75" i="15"/>
  <c r="R23" i="23"/>
  <c r="R23" i="26"/>
  <c r="R23" i="10"/>
  <c r="R23" i="14"/>
  <c r="R23" i="9"/>
  <c r="S18" i="4"/>
  <c r="S18" i="24"/>
  <c r="S18" i="27"/>
  <c r="S18" i="22"/>
  <c r="S18" i="16"/>
  <c r="S20" i="4"/>
  <c r="S20" i="18"/>
  <c r="S20" i="19"/>
  <c r="S20" i="17"/>
  <c r="S20" i="9"/>
  <c r="S64" i="11"/>
  <c r="S64" i="13"/>
  <c r="S64" i="9"/>
  <c r="S64" i="22"/>
  <c r="S64" i="17"/>
  <c r="S57" i="1"/>
  <c r="S57" i="17"/>
  <c r="S57" i="22"/>
  <c r="S57" i="19"/>
  <c r="S57" i="10"/>
  <c r="S22" i="27"/>
  <c r="S22" i="14"/>
  <c r="S22" i="13"/>
  <c r="S22" i="26"/>
  <c r="S22" i="18"/>
  <c r="T67" i="25"/>
  <c r="T61" i="18"/>
  <c r="R14" i="1"/>
  <c r="R14" i="9"/>
  <c r="R14" i="14"/>
  <c r="R14" i="19"/>
  <c r="R14" i="10"/>
  <c r="T70" i="24"/>
  <c r="R40" i="10"/>
  <c r="R40" i="22"/>
  <c r="R40" i="19"/>
  <c r="R40" i="28"/>
  <c r="R40" i="27"/>
  <c r="R38" i="9"/>
  <c r="R38" i="24"/>
  <c r="R38" i="11"/>
  <c r="R38" i="19"/>
  <c r="R38" i="10"/>
  <c r="S44" i="16"/>
  <c r="S44" i="10"/>
  <c r="S44" i="26"/>
  <c r="S44" i="19"/>
  <c r="S81" i="4"/>
  <c r="S81" i="15"/>
  <c r="S81" i="19"/>
  <c r="S81" i="25"/>
  <c r="S81" i="16"/>
  <c r="R11" i="4"/>
  <c r="R11" i="1"/>
  <c r="R11" i="12"/>
  <c r="R11" i="15"/>
  <c r="R11" i="27"/>
  <c r="T58" i="27"/>
  <c r="R73" i="9"/>
  <c r="R73" i="1"/>
  <c r="R73" i="26"/>
  <c r="R73" i="12"/>
  <c r="R73" i="24"/>
  <c r="R59" i="9"/>
  <c r="R59" i="4"/>
  <c r="R59" i="15"/>
  <c r="R59" i="27"/>
  <c r="R59" i="18"/>
  <c r="R15" i="1"/>
  <c r="R15" i="16"/>
  <c r="R15" i="22"/>
  <c r="R15" i="27"/>
  <c r="R15" i="24"/>
  <c r="R22" i="10"/>
  <c r="R22" i="12"/>
  <c r="R22" i="22"/>
  <c r="R22" i="26"/>
  <c r="R22" i="24"/>
  <c r="R49" i="27"/>
  <c r="R49" i="12"/>
  <c r="R49" i="9"/>
  <c r="R49" i="13"/>
  <c r="R49" i="11"/>
  <c r="S66" i="1"/>
  <c r="S66" i="27"/>
  <c r="S66" i="17"/>
  <c r="S66" i="15"/>
  <c r="S66" i="14"/>
  <c r="S66" i="10"/>
  <c r="T86" i="10"/>
  <c r="S7" i="25"/>
  <c r="S7" i="9"/>
  <c r="S7" i="17"/>
  <c r="S7" i="16"/>
  <c r="S7" i="18"/>
  <c r="R85" i="19"/>
  <c r="R85" i="24"/>
  <c r="R85" i="23"/>
  <c r="R85" i="14"/>
  <c r="R85" i="22"/>
  <c r="S15" i="4"/>
  <c r="S15" i="28"/>
  <c r="S15" i="23"/>
  <c r="S15" i="11"/>
  <c r="S15" i="14"/>
  <c r="S14" i="19"/>
  <c r="S14" i="23"/>
  <c r="S14" i="28"/>
  <c r="S14" i="12"/>
  <c r="S14" i="26"/>
  <c r="S61" i="1"/>
  <c r="S61" i="23"/>
  <c r="S61" i="15"/>
  <c r="S61" i="14"/>
  <c r="S61" i="16"/>
  <c r="R27" i="17"/>
  <c r="R27" i="10"/>
  <c r="R27" i="24"/>
  <c r="R27" i="12"/>
  <c r="R27" i="13"/>
  <c r="R42" i="15"/>
  <c r="R42" i="25"/>
  <c r="R42" i="19"/>
  <c r="R42" i="11"/>
  <c r="R42" i="17"/>
  <c r="R72" i="25"/>
  <c r="R72" i="27"/>
  <c r="R72" i="11"/>
  <c r="R72" i="26"/>
  <c r="R72" i="24"/>
  <c r="R77" i="1"/>
  <c r="R77" i="13"/>
  <c r="R77" i="26"/>
  <c r="R77" i="25"/>
  <c r="R77" i="4"/>
  <c r="S45" i="9"/>
  <c r="S45" i="1"/>
  <c r="S45" i="17"/>
  <c r="S45" i="23"/>
  <c r="R63" i="10"/>
  <c r="R63" i="13"/>
  <c r="R63" i="14"/>
  <c r="R63" i="15"/>
  <c r="R63" i="19"/>
  <c r="R43" i="23"/>
  <c r="R43" i="1"/>
  <c r="R43" i="17"/>
  <c r="R43" i="12"/>
  <c r="R43" i="19"/>
  <c r="S71" i="16"/>
  <c r="S71" i="28"/>
  <c r="S71" i="9"/>
  <c r="S71" i="11"/>
  <c r="S71" i="27"/>
  <c r="S41" i="4"/>
  <c r="S41" i="13"/>
  <c r="S41" i="19"/>
  <c r="S41" i="16"/>
  <c r="S41" i="9"/>
  <c r="R10" i="13"/>
  <c r="R10" i="28"/>
  <c r="R10" i="15"/>
  <c r="R10" i="12"/>
  <c r="R10" i="25"/>
  <c r="S32" i="1"/>
  <c r="S32" i="25"/>
  <c r="S32" i="24"/>
  <c r="S32" i="17"/>
  <c r="S32" i="26"/>
  <c r="T70" i="23"/>
  <c r="S30" i="16"/>
  <c r="S30" i="14"/>
  <c r="S30" i="24"/>
  <c r="S30" i="26"/>
  <c r="S30" i="25"/>
  <c r="S65" i="1"/>
  <c r="S65" i="26"/>
  <c r="S65" i="9"/>
  <c r="S65" i="28"/>
  <c r="S65" i="14"/>
  <c r="R12" i="27"/>
  <c r="R12" i="24"/>
  <c r="R12" i="12"/>
  <c r="R12" i="19"/>
  <c r="R12" i="26"/>
  <c r="R17" i="16"/>
  <c r="R17" i="14"/>
  <c r="R17" i="27"/>
  <c r="R17" i="28"/>
  <c r="R17" i="12"/>
  <c r="R32" i="9"/>
  <c r="R32" i="17"/>
  <c r="R32" i="24"/>
  <c r="R32" i="14"/>
  <c r="R32" i="13"/>
  <c r="S31" i="24"/>
  <c r="S31" i="25"/>
  <c r="S31" i="14"/>
  <c r="S31" i="23"/>
  <c r="S31" i="12"/>
  <c r="S70" i="14"/>
  <c r="S70" i="1"/>
  <c r="S70" i="13"/>
  <c r="S70" i="23"/>
  <c r="S70" i="17"/>
  <c r="R83" i="4"/>
  <c r="R83" i="18"/>
  <c r="R83" i="11"/>
  <c r="R83" i="16"/>
  <c r="R83" i="26"/>
  <c r="R69" i="16"/>
  <c r="R69" i="12"/>
  <c r="R69" i="24"/>
  <c r="R69" i="23"/>
  <c r="R69" i="10"/>
  <c r="S63" i="24"/>
  <c r="S63" i="23"/>
  <c r="S63" i="19"/>
  <c r="S63" i="15"/>
  <c r="S63" i="12"/>
  <c r="S83" i="12"/>
  <c r="S83" i="26"/>
  <c r="S83" i="28"/>
  <c r="S83" i="10"/>
  <c r="S83" i="11"/>
  <c r="S55" i="19"/>
  <c r="S55" i="12"/>
  <c r="S55" i="22"/>
  <c r="S55" i="23"/>
  <c r="S55" i="28"/>
  <c r="S28" i="1"/>
  <c r="S28" i="4"/>
  <c r="S28" i="12"/>
  <c r="S28" i="27"/>
  <c r="S28" i="18"/>
  <c r="S23" i="4"/>
  <c r="S23" i="18"/>
  <c r="S23" i="22"/>
  <c r="S23" i="10"/>
  <c r="S23" i="17"/>
  <c r="S23" i="15"/>
  <c r="T67" i="12"/>
  <c r="R39" i="15"/>
  <c r="R39" i="1"/>
  <c r="R39" i="4"/>
  <c r="R39" i="19"/>
  <c r="R39" i="14"/>
  <c r="S60" i="11"/>
  <c r="S60" i="28"/>
  <c r="S60" i="9"/>
  <c r="S60" i="13"/>
  <c r="S60" i="25"/>
  <c r="R66" i="1"/>
  <c r="R66" i="22"/>
  <c r="R66" i="24"/>
  <c r="R66" i="25"/>
  <c r="R66" i="13"/>
  <c r="R65" i="4"/>
  <c r="R65" i="28"/>
  <c r="R65" i="19"/>
  <c r="R65" i="25"/>
  <c r="R65" i="12"/>
  <c r="R28" i="15"/>
  <c r="R28" i="22"/>
  <c r="R28" i="9"/>
  <c r="R28" i="25"/>
  <c r="R28" i="14"/>
  <c r="R6" i="19"/>
  <c r="R6" i="28"/>
  <c r="R6" i="17"/>
  <c r="R6" i="23"/>
  <c r="R6" i="22"/>
  <c r="R50" i="1"/>
  <c r="R50" i="10"/>
  <c r="R50" i="12"/>
  <c r="R50" i="28"/>
  <c r="R50" i="22"/>
  <c r="S74" i="1"/>
  <c r="S74" i="19"/>
  <c r="S74" i="4"/>
  <c r="S74" i="9"/>
  <c r="S74" i="13"/>
  <c r="R13" i="9"/>
  <c r="R13" i="18"/>
  <c r="R13" i="28"/>
  <c r="R13" i="27"/>
  <c r="R13" i="26"/>
  <c r="R54" i="24"/>
  <c r="R54" i="17"/>
  <c r="R54" i="27"/>
  <c r="R54" i="11"/>
  <c r="R54" i="13"/>
  <c r="T67" i="26"/>
  <c r="S51" i="28"/>
  <c r="S51" i="9"/>
  <c r="S51" i="19"/>
  <c r="S51" i="23"/>
  <c r="S51" i="12"/>
  <c r="S47" i="9"/>
  <c r="S47" i="28"/>
  <c r="S47" i="27"/>
  <c r="S47" i="26"/>
  <c r="S47" i="18"/>
  <c r="S10" i="4"/>
  <c r="S10" i="9"/>
  <c r="S10" i="13"/>
  <c r="S10" i="10"/>
  <c r="S10" i="15"/>
  <c r="S10" i="19"/>
  <c r="S34" i="24"/>
  <c r="S34" i="27"/>
  <c r="S34" i="23"/>
  <c r="S34" i="17"/>
  <c r="S34" i="25"/>
  <c r="S86" i="26"/>
  <c r="S86" i="13"/>
  <c r="S86" i="12"/>
  <c r="S86" i="17"/>
  <c r="S86" i="11"/>
  <c r="S5" i="10"/>
  <c r="S5" i="25"/>
  <c r="S5" i="15"/>
  <c r="S5" i="24"/>
  <c r="S5" i="12"/>
  <c r="S5" i="13"/>
  <c r="R33" i="28"/>
  <c r="R33" i="1"/>
  <c r="R33" i="19"/>
  <c r="R33" i="13"/>
  <c r="R33" i="15"/>
  <c r="S72" i="10"/>
  <c r="S72" i="1"/>
  <c r="S72" i="19"/>
  <c r="S72" i="15"/>
  <c r="S72" i="9"/>
  <c r="R24" i="1"/>
  <c r="R24" i="27"/>
  <c r="R24" i="24"/>
  <c r="R24" i="17"/>
  <c r="R24" i="18"/>
  <c r="S58" i="1"/>
  <c r="S58" i="25"/>
  <c r="S58" i="27"/>
  <c r="S58" i="13"/>
  <c r="S58" i="17"/>
  <c r="R81" i="18"/>
  <c r="R81" i="15"/>
  <c r="R81" i="14"/>
  <c r="R81" i="4"/>
  <c r="R81" i="17"/>
  <c r="R52" i="9"/>
  <c r="R52" i="28"/>
  <c r="R52" i="25"/>
  <c r="R52" i="19"/>
  <c r="R52" i="22"/>
  <c r="S16" i="4"/>
  <c r="S16" i="24"/>
  <c r="S16" i="19"/>
  <c r="S16" i="10"/>
  <c r="S16" i="28"/>
  <c r="R47" i="1"/>
  <c r="R47" i="13"/>
  <c r="R47" i="25"/>
  <c r="R47" i="23"/>
  <c r="R47" i="27"/>
  <c r="S33" i="17"/>
  <c r="S33" i="26"/>
  <c r="S33" i="9"/>
  <c r="S33" i="16"/>
  <c r="S62" i="13"/>
  <c r="S62" i="15"/>
  <c r="S62" i="16"/>
  <c r="S62" i="28"/>
  <c r="S67" i="10"/>
  <c r="S67" i="17"/>
  <c r="S67" i="11"/>
  <c r="S67" i="22"/>
  <c r="S67" i="24"/>
  <c r="R26" i="9"/>
  <c r="R26" i="23"/>
  <c r="R26" i="13"/>
  <c r="R26" i="14"/>
  <c r="R26" i="11"/>
  <c r="S37" i="9"/>
  <c r="S37" i="12"/>
  <c r="S37" i="26"/>
  <c r="S37" i="13"/>
  <c r="S37" i="27"/>
  <c r="R46" i="19"/>
  <c r="R46" i="12"/>
  <c r="R46" i="17"/>
  <c r="R46" i="26"/>
  <c r="R46" i="28"/>
  <c r="R51" i="1"/>
  <c r="R51" i="16"/>
  <c r="R51" i="22"/>
  <c r="R51" i="17"/>
  <c r="R51" i="12"/>
  <c r="S80" i="25"/>
  <c r="S80" i="12"/>
  <c r="S80" i="26"/>
  <c r="S80" i="23"/>
  <c r="S80" i="11"/>
  <c r="S24" i="19"/>
  <c r="S24" i="13"/>
  <c r="S24" i="24"/>
  <c r="S24" i="23"/>
  <c r="S24" i="9"/>
  <c r="S56" i="10"/>
  <c r="S56" i="18"/>
  <c r="S56" i="24"/>
  <c r="S56" i="25"/>
  <c r="S56" i="12"/>
  <c r="S13" i="23"/>
  <c r="S13" i="18"/>
  <c r="S13" i="16"/>
  <c r="S13" i="25"/>
  <c r="R57" i="14"/>
  <c r="R57" i="23"/>
  <c r="R57" i="9"/>
  <c r="R57" i="12"/>
  <c r="R57" i="27"/>
  <c r="R25" i="4"/>
  <c r="R25" i="1"/>
  <c r="R25" i="9"/>
  <c r="R25" i="15"/>
  <c r="R25" i="27"/>
  <c r="R53" i="19"/>
  <c r="R53" i="17"/>
  <c r="R53" i="12"/>
  <c r="R53" i="25"/>
  <c r="R53" i="27"/>
  <c r="S25" i="28"/>
  <c r="S25" i="23"/>
  <c r="S25" i="27"/>
  <c r="S25" i="11"/>
  <c r="S25" i="12"/>
  <c r="R74" i="22"/>
  <c r="R74" i="23"/>
  <c r="R74" i="11"/>
  <c r="R74" i="13"/>
  <c r="R74" i="4"/>
  <c r="R37" i="28"/>
  <c r="R37" i="4"/>
  <c r="R37" i="17"/>
  <c r="R37" i="26"/>
  <c r="R37" i="24"/>
  <c r="R16" i="23"/>
  <c r="R16" i="16"/>
  <c r="R16" i="14"/>
  <c r="R16" i="19"/>
  <c r="R16" i="24"/>
  <c r="R56" i="1"/>
  <c r="R56" i="4"/>
  <c r="R56" i="22"/>
  <c r="R56" i="14"/>
  <c r="R56" i="15"/>
  <c r="R55" i="14"/>
  <c r="R55" i="28"/>
  <c r="R55" i="18"/>
  <c r="R55" i="13"/>
  <c r="R55" i="22"/>
  <c r="S54" i="24"/>
  <c r="S54" i="22"/>
  <c r="S54" i="14"/>
  <c r="S54" i="26"/>
  <c r="S54" i="19"/>
  <c r="S46" i="23"/>
  <c r="S46" i="22"/>
  <c r="S46" i="17"/>
  <c r="S46" i="24"/>
  <c r="S46" i="14"/>
  <c r="S42" i="1"/>
  <c r="S42" i="15"/>
  <c r="S42" i="14"/>
  <c r="S42" i="25"/>
  <c r="S42" i="27"/>
  <c r="S6" i="17"/>
  <c r="S6" i="18"/>
  <c r="S6" i="19"/>
  <c r="S6" i="13"/>
  <c r="S6" i="28"/>
  <c r="S50" i="9"/>
  <c r="S50" i="10"/>
  <c r="S50" i="28"/>
  <c r="S50" i="16"/>
  <c r="S50" i="26"/>
  <c r="V12" i="1"/>
  <c r="S26" i="1"/>
  <c r="S26" i="10"/>
  <c r="S26" i="13"/>
  <c r="S26" i="28"/>
  <c r="S26" i="15"/>
  <c r="R7" i="4"/>
  <c r="R7" i="19"/>
  <c r="R7" i="14"/>
  <c r="R7" i="16"/>
  <c r="R7" i="26"/>
  <c r="R82" i="24"/>
  <c r="R82" i="23"/>
  <c r="R82" i="9"/>
  <c r="R82" i="13"/>
  <c r="R82" i="25"/>
  <c r="R20" i="17"/>
  <c r="R20" i="15"/>
  <c r="R20" i="4"/>
  <c r="R20" i="9"/>
  <c r="R20" i="10"/>
  <c r="R62" i="14"/>
  <c r="R62" i="22"/>
  <c r="R62" i="25"/>
  <c r="R62" i="12"/>
  <c r="R62" i="17"/>
  <c r="R19" i="12"/>
  <c r="R19" i="22"/>
  <c r="R19" i="19"/>
  <c r="R19" i="11"/>
  <c r="R19" i="17"/>
  <c r="S78" i="1"/>
  <c r="S78" i="28"/>
  <c r="S78" i="14"/>
  <c r="S78" i="24"/>
  <c r="S78" i="15"/>
  <c r="R35" i="18"/>
  <c r="R35" i="11"/>
  <c r="R35" i="9"/>
  <c r="R35" i="28"/>
  <c r="R35" i="24"/>
  <c r="S85" i="1"/>
  <c r="S85" i="18"/>
  <c r="S85" i="23"/>
  <c r="S85" i="27"/>
  <c r="S85" i="14"/>
  <c r="R80" i="4"/>
  <c r="R80" i="24"/>
  <c r="R80" i="25"/>
  <c r="R80" i="14"/>
  <c r="R80" i="19"/>
  <c r="R41" i="4"/>
  <c r="R41" i="13"/>
  <c r="R41" i="22"/>
  <c r="R41" i="10"/>
  <c r="R41" i="24"/>
  <c r="R45" i="4"/>
  <c r="R45" i="27"/>
  <c r="R45" i="11"/>
  <c r="R45" i="25"/>
  <c r="R45" i="18"/>
  <c r="R18" i="14"/>
  <c r="R18" i="28"/>
  <c r="R18" i="18"/>
  <c r="R18" i="22"/>
  <c r="R18" i="27"/>
  <c r="R79" i="17"/>
  <c r="R79" i="12"/>
  <c r="R79" i="25"/>
  <c r="R79" i="9"/>
  <c r="R79" i="10"/>
  <c r="R34" i="26"/>
  <c r="R34" i="28"/>
  <c r="R34" i="13"/>
  <c r="R34" i="18"/>
  <c r="R34" i="25"/>
  <c r="S19" i="15"/>
  <c r="S19" i="16"/>
  <c r="S19" i="26"/>
  <c r="S19" i="28"/>
  <c r="S19" i="23"/>
  <c r="S49" i="9"/>
  <c r="S49" i="15"/>
  <c r="S49" i="26"/>
  <c r="S49" i="16"/>
  <c r="S49" i="22"/>
  <c r="S9" i="1"/>
  <c r="S9" i="15"/>
  <c r="S9" i="26"/>
  <c r="S9" i="17"/>
  <c r="S9" i="24"/>
  <c r="S38" i="4"/>
  <c r="S38" i="26"/>
  <c r="S38" i="18"/>
  <c r="S38" i="25"/>
  <c r="S38" i="16"/>
  <c r="S40" i="16"/>
  <c r="S40" i="28"/>
  <c r="S40" i="13"/>
  <c r="S40" i="19"/>
  <c r="S40" i="25"/>
  <c r="S43" i="9"/>
  <c r="S43" i="14"/>
  <c r="S43" i="22"/>
  <c r="S43" i="23"/>
  <c r="S43" i="19"/>
  <c r="U71" i="1"/>
  <c r="R21" i="4"/>
  <c r="R21" i="23"/>
  <c r="R21" i="27"/>
  <c r="R21" i="19"/>
  <c r="R21" i="24"/>
  <c r="R29" i="27"/>
  <c r="R29" i="4"/>
  <c r="R29" i="10"/>
  <c r="R29" i="17"/>
  <c r="R29" i="16"/>
  <c r="S17" i="4"/>
  <c r="S17" i="13"/>
  <c r="S17" i="17"/>
  <c r="S17" i="22"/>
  <c r="S17" i="24"/>
  <c r="S21" i="4"/>
  <c r="S21" i="13"/>
  <c r="S21" i="24"/>
  <c r="S21" i="18"/>
  <c r="S21" i="17"/>
  <c r="R76" i="25"/>
  <c r="R76" i="4"/>
  <c r="R76" i="17"/>
  <c r="R76" i="15"/>
  <c r="R76" i="16"/>
  <c r="R8" i="19"/>
  <c r="R8" i="11"/>
  <c r="R8" i="26"/>
  <c r="R8" i="23"/>
  <c r="R8" i="14"/>
  <c r="R5" i="18"/>
  <c r="R5" i="14"/>
  <c r="R5" i="19"/>
  <c r="R5" i="9"/>
  <c r="R5" i="27"/>
  <c r="R9" i="26"/>
  <c r="R9" i="16"/>
  <c r="R9" i="14"/>
  <c r="R9" i="27"/>
  <c r="R9" i="19"/>
  <c r="S27" i="24"/>
  <c r="S27" i="14"/>
  <c r="S27" i="12"/>
  <c r="S27" i="18"/>
  <c r="S27" i="15"/>
  <c r="U86" i="1"/>
  <c r="S8" i="22"/>
  <c r="S8" i="13"/>
  <c r="S8" i="11"/>
  <c r="S8" i="17"/>
  <c r="S8" i="9"/>
  <c r="S69" i="14"/>
  <c r="S69" i="13"/>
  <c r="S69" i="24"/>
  <c r="S69" i="28"/>
  <c r="S69" i="19"/>
  <c r="S29" i="10"/>
  <c r="S29" i="9"/>
  <c r="S29" i="14"/>
  <c r="S29" i="15"/>
  <c r="S29" i="27"/>
  <c r="R36" i="1"/>
  <c r="R36" i="22"/>
  <c r="R84" i="27"/>
  <c r="R68" i="9"/>
  <c r="R68" i="23"/>
  <c r="T70" i="28"/>
  <c r="R30" i="12"/>
  <c r="R78" i="22"/>
  <c r="R78" i="10"/>
  <c r="S36" i="26"/>
  <c r="S36" i="23"/>
  <c r="S39" i="13"/>
  <c r="S39" i="19"/>
  <c r="S52" i="11"/>
  <c r="S52" i="17"/>
  <c r="S59" i="12"/>
  <c r="S59" i="22"/>
  <c r="S79" i="16"/>
  <c r="S79" i="12"/>
  <c r="T75" i="1"/>
  <c r="R44" i="10"/>
  <c r="R44" i="24"/>
  <c r="R44" i="11"/>
  <c r="S48" i="23"/>
  <c r="S48" i="18"/>
  <c r="S48" i="16"/>
  <c r="S53" i="19"/>
  <c r="S53" i="28"/>
  <c r="S53" i="23"/>
  <c r="S53" i="10"/>
  <c r="R48" i="23"/>
  <c r="R48" i="16"/>
  <c r="R48" i="15"/>
  <c r="R48" i="12"/>
  <c r="R48" i="25"/>
  <c r="T70" i="13"/>
  <c r="R31" i="24"/>
  <c r="R31" i="17"/>
  <c r="R31" i="28"/>
  <c r="R31" i="10"/>
  <c r="R31" i="13"/>
  <c r="R60" i="1"/>
  <c r="R60" i="15"/>
  <c r="R60" i="23"/>
  <c r="R60" i="10"/>
  <c r="R60" i="28"/>
  <c r="S11" i="13"/>
  <c r="S11" i="16"/>
  <c r="S11" i="28"/>
  <c r="S11" i="23"/>
  <c r="S75" i="4"/>
  <c r="S75" i="10"/>
  <c r="S75" i="9"/>
  <c r="S75" i="24"/>
  <c r="S75" i="17"/>
  <c r="R23" i="4"/>
  <c r="R23" i="16"/>
  <c r="R23" i="19"/>
  <c r="R23" i="27"/>
  <c r="R23" i="25"/>
  <c r="S18" i="18"/>
  <c r="S18" i="25"/>
  <c r="S18" i="11"/>
  <c r="S18" i="17"/>
  <c r="S18" i="14"/>
  <c r="S20" i="1"/>
  <c r="S20" i="26"/>
  <c r="S20" i="16"/>
  <c r="S20" i="27"/>
  <c r="S20" i="10"/>
  <c r="S64" i="1"/>
  <c r="S64" i="14"/>
  <c r="S64" i="23"/>
  <c r="S64" i="19"/>
  <c r="S64" i="12"/>
  <c r="T58" i="28"/>
  <c r="S57" i="4"/>
  <c r="S57" i="26"/>
  <c r="S57" i="27"/>
  <c r="S57" i="23"/>
  <c r="S57" i="25"/>
  <c r="S22" i="4"/>
  <c r="S22" i="10"/>
  <c r="S22" i="16"/>
  <c r="S22" i="22"/>
  <c r="S22" i="11"/>
  <c r="S22" i="23"/>
  <c r="T70" i="9"/>
  <c r="R14" i="18"/>
  <c r="R14" i="26"/>
  <c r="R14" i="24"/>
  <c r="R14" i="12"/>
  <c r="R14" i="13"/>
  <c r="T75" i="23"/>
  <c r="R40" i="1"/>
  <c r="R40" i="26"/>
  <c r="R40" i="14"/>
  <c r="R40" i="23"/>
  <c r="R40" i="13"/>
  <c r="R38" i="4"/>
  <c r="R38" i="17"/>
  <c r="R38" i="25"/>
  <c r="R38" i="15"/>
  <c r="R38" i="28"/>
  <c r="S44" i="4"/>
  <c r="S44" i="27"/>
  <c r="S44" i="24"/>
  <c r="S44" i="23"/>
  <c r="S44" i="22"/>
  <c r="S44" i="15"/>
  <c r="S81" i="1"/>
  <c r="S81" i="28"/>
  <c r="S81" i="22"/>
  <c r="S81" i="10"/>
  <c r="S81" i="13"/>
  <c r="T61" i="12"/>
  <c r="R11" i="14"/>
  <c r="R11" i="17"/>
  <c r="R11" i="11"/>
  <c r="R11" i="25"/>
  <c r="R11" i="13"/>
  <c r="T58" i="12"/>
  <c r="T64" i="4"/>
  <c r="R73" i="25"/>
  <c r="R73" i="19"/>
  <c r="R73" i="4"/>
  <c r="R73" i="27"/>
  <c r="R73" i="18"/>
  <c r="R59" i="1"/>
  <c r="R59" i="12"/>
  <c r="R59" i="11"/>
  <c r="R59" i="24"/>
  <c r="R59" i="25"/>
  <c r="R15" i="9"/>
  <c r="R15" i="4"/>
  <c r="R15" i="10"/>
  <c r="R15" i="13"/>
  <c r="R15" i="14"/>
  <c r="R22" i="11"/>
  <c r="R22" i="9"/>
  <c r="R22" i="23"/>
  <c r="R22" i="16"/>
  <c r="R22" i="14"/>
  <c r="R49" i="23"/>
  <c r="R49" i="25"/>
  <c r="R49" i="24"/>
  <c r="R49" i="10"/>
  <c r="R49" i="28"/>
  <c r="S66" i="4"/>
  <c r="S66" i="23"/>
  <c r="S66" i="19"/>
  <c r="S66" i="22"/>
  <c r="S66" i="16"/>
  <c r="T86" i="23"/>
  <c r="S7" i="27"/>
  <c r="S7" i="24"/>
  <c r="S7" i="22"/>
  <c r="S7" i="23"/>
  <c r="S7" i="11"/>
  <c r="R85" i="15"/>
  <c r="R85" i="13"/>
  <c r="R85" i="16"/>
  <c r="R85" i="12"/>
  <c r="R85" i="26"/>
  <c r="S15" i="1"/>
  <c r="S15" i="18"/>
  <c r="S15" i="16"/>
  <c r="S15" i="12"/>
  <c r="S15" i="15"/>
  <c r="S14" i="4"/>
  <c r="S14" i="9"/>
  <c r="S14" i="25"/>
  <c r="S14" i="24"/>
  <c r="S14" i="11"/>
  <c r="S61" i="22"/>
  <c r="S61" i="19"/>
  <c r="S61" i="25"/>
  <c r="S61" i="10"/>
  <c r="S61" i="26"/>
  <c r="R27" i="11"/>
  <c r="R27" i="14"/>
  <c r="R27" i="22"/>
  <c r="R27" i="19"/>
  <c r="R27" i="27"/>
  <c r="R42" i="1"/>
  <c r="R42" i="4"/>
  <c r="R42" i="13"/>
  <c r="R42" i="10"/>
  <c r="R42" i="22"/>
  <c r="R72" i="22"/>
  <c r="R72" i="16"/>
  <c r="R72" i="14"/>
  <c r="R72" i="10"/>
  <c r="R72" i="12"/>
  <c r="R77" i="16"/>
  <c r="R77" i="11"/>
  <c r="R77" i="17"/>
  <c r="R77" i="22"/>
  <c r="R77" i="14"/>
  <c r="S45" i="28"/>
  <c r="S45" i="10"/>
  <c r="S45" i="14"/>
  <c r="S45" i="24"/>
  <c r="S45" i="15"/>
  <c r="R63" i="4"/>
  <c r="R63" i="26"/>
  <c r="R63" i="22"/>
  <c r="R63" i="17"/>
  <c r="R63" i="23"/>
  <c r="R43" i="22"/>
  <c r="R43" i="18"/>
  <c r="R43" i="9"/>
  <c r="R43" i="28"/>
  <c r="R43" i="10"/>
  <c r="S71" i="14"/>
  <c r="S71" i="17"/>
  <c r="S71" i="24"/>
  <c r="S71" i="22"/>
  <c r="S71" i="12"/>
  <c r="S41" i="1"/>
  <c r="S41" i="27"/>
  <c r="S41" i="24"/>
  <c r="S41" i="22"/>
  <c r="S41" i="17"/>
  <c r="R10" i="4"/>
  <c r="R10" i="9"/>
  <c r="R10" i="27"/>
  <c r="R10" i="14"/>
  <c r="R10" i="16"/>
  <c r="S32" i="23"/>
  <c r="S32" i="28"/>
  <c r="S32" i="15"/>
  <c r="S32" i="16"/>
  <c r="S32" i="13"/>
  <c r="S30" i="15"/>
  <c r="S30" i="13"/>
  <c r="S30" i="10"/>
  <c r="S30" i="23"/>
  <c r="S30" i="9"/>
  <c r="T71" i="15"/>
  <c r="S65" i="22"/>
  <c r="S65" i="10"/>
  <c r="S65" i="17"/>
  <c r="S65" i="23"/>
  <c r="S65" i="12"/>
  <c r="R12" i="9"/>
  <c r="R12" i="22"/>
  <c r="R12" i="14"/>
  <c r="R12" i="17"/>
  <c r="R12" i="13"/>
  <c r="R17" i="4"/>
  <c r="R17" i="19"/>
  <c r="R17" i="15"/>
  <c r="R17" i="22"/>
  <c r="R17" i="10"/>
  <c r="R32" i="11"/>
  <c r="R32" i="26"/>
  <c r="R32" i="15"/>
  <c r="R32" i="28"/>
  <c r="R32" i="18"/>
  <c r="S31" i="4"/>
  <c r="S31" i="15"/>
  <c r="S31" i="9"/>
  <c r="S31" i="16"/>
  <c r="S31" i="28"/>
  <c r="S70" i="10"/>
  <c r="S70" i="27"/>
  <c r="S70" i="12"/>
  <c r="S70" i="18"/>
  <c r="S70" i="15"/>
  <c r="R83" i="10"/>
  <c r="R83" i="22"/>
  <c r="R83" i="17"/>
  <c r="R83" i="14"/>
  <c r="R83" i="24"/>
  <c r="V73" i="1"/>
  <c r="R69" i="18"/>
  <c r="R69" i="11"/>
  <c r="R69" i="17"/>
  <c r="R69" i="14"/>
  <c r="R69" i="27"/>
  <c r="S63" i="4"/>
  <c r="S63" i="9"/>
  <c r="S63" i="28"/>
  <c r="S63" i="18"/>
  <c r="S63" i="13"/>
  <c r="S83" i="16"/>
  <c r="S83" i="13"/>
  <c r="S83" i="9"/>
  <c r="S83" i="27"/>
  <c r="S83" i="19"/>
  <c r="S55" i="4"/>
  <c r="S55" i="24"/>
  <c r="S55" i="9"/>
  <c r="S55" i="15"/>
  <c r="S55" i="13"/>
  <c r="S28" i="13"/>
  <c r="S28" i="11"/>
  <c r="S28" i="25"/>
  <c r="S28" i="9"/>
  <c r="S28" i="19"/>
  <c r="T58" i="10"/>
  <c r="S23" i="1"/>
  <c r="S23" i="25"/>
  <c r="S23" i="9"/>
  <c r="S23" i="12"/>
  <c r="S23" i="19"/>
  <c r="T70" i="11"/>
  <c r="R39" i="11"/>
  <c r="R39" i="27"/>
  <c r="R39" i="13"/>
  <c r="R39" i="28"/>
  <c r="R39" i="16"/>
  <c r="S60" i="4"/>
  <c r="S60" i="10"/>
  <c r="S60" i="24"/>
  <c r="S60" i="19"/>
  <c r="S60" i="27"/>
  <c r="R66" i="4"/>
  <c r="R66" i="28"/>
  <c r="R66" i="11"/>
  <c r="R66" i="9"/>
  <c r="R66" i="27"/>
  <c r="R65" i="15"/>
  <c r="R65" i="26"/>
  <c r="R65" i="23"/>
  <c r="R65" i="18"/>
  <c r="R65" i="14"/>
  <c r="R28" i="4"/>
  <c r="R28" i="24"/>
  <c r="R28" i="17"/>
  <c r="R28" i="23"/>
  <c r="R28" i="16"/>
  <c r="R6" i="10"/>
  <c r="R6" i="16"/>
  <c r="R6" i="15"/>
  <c r="R6" i="25"/>
  <c r="R6" i="24"/>
  <c r="T58" i="17"/>
  <c r="R50" i="4"/>
  <c r="R50" i="11"/>
  <c r="R50" i="23"/>
  <c r="R50" i="25"/>
  <c r="R50" i="27"/>
  <c r="S74" i="22"/>
  <c r="S74" i="28"/>
  <c r="S74" i="18"/>
  <c r="S74" i="26"/>
  <c r="S74" i="15"/>
  <c r="R13" i="4"/>
  <c r="R13" i="22"/>
  <c r="R13" i="17"/>
  <c r="R13" i="14"/>
  <c r="R13" i="11"/>
  <c r="R54" i="28"/>
  <c r="R54" i="16"/>
  <c r="R54" i="25"/>
  <c r="R54" i="23"/>
  <c r="R54" i="10"/>
  <c r="T86" i="13"/>
  <c r="S51" i="1"/>
  <c r="S51" i="24"/>
  <c r="S51" i="10"/>
  <c r="S51" i="16"/>
  <c r="S51" i="13"/>
  <c r="V35" i="1"/>
  <c r="S47" i="1"/>
  <c r="S47" i="25"/>
  <c r="S47" i="10"/>
  <c r="S47" i="17"/>
  <c r="S47" i="12"/>
  <c r="S10" i="1"/>
  <c r="S10" i="18"/>
  <c r="S10" i="26"/>
  <c r="S10" i="28"/>
  <c r="S34" i="1"/>
  <c r="S34" i="12"/>
  <c r="S34" i="16"/>
  <c r="S34" i="9"/>
  <c r="S34" i="13"/>
  <c r="S86" i="14"/>
  <c r="S86" i="25"/>
  <c r="S86" i="28"/>
  <c r="S86" i="24"/>
  <c r="S86" i="22"/>
  <c r="S5" i="1"/>
  <c r="S5" i="17"/>
  <c r="S5" i="16"/>
  <c r="S5" i="27"/>
  <c r="S5" i="26"/>
  <c r="R33" i="18"/>
  <c r="R33" i="11"/>
  <c r="R33" i="26"/>
  <c r="R33" i="27"/>
  <c r="R33" i="12"/>
  <c r="S72" i="13"/>
  <c r="S72" i="16"/>
  <c r="S72" i="28"/>
  <c r="S72" i="24"/>
  <c r="S72" i="25"/>
  <c r="R24" i="4"/>
  <c r="R24" i="23"/>
  <c r="R24" i="28"/>
  <c r="R24" i="22"/>
  <c r="R24" i="25"/>
  <c r="S58" i="4"/>
  <c r="S58" i="18"/>
  <c r="S58" i="12"/>
  <c r="S58" i="22"/>
  <c r="S58" i="9"/>
  <c r="R81" i="22"/>
  <c r="R81" i="13"/>
  <c r="R81" i="23"/>
  <c r="R81" i="12"/>
  <c r="R81" i="9"/>
  <c r="R52" i="26"/>
  <c r="R52" i="14"/>
  <c r="R52" i="17"/>
  <c r="R52" i="24"/>
  <c r="R52" i="23"/>
  <c r="S16" i="23"/>
  <c r="S16" i="12"/>
  <c r="S16" i="16"/>
  <c r="S16" i="17"/>
  <c r="S16" i="18"/>
  <c r="R47" i="11"/>
  <c r="R47" i="14"/>
  <c r="R47" i="4"/>
  <c r="R47" i="12"/>
  <c r="R47" i="28"/>
  <c r="S33" i="27"/>
  <c r="S33" i="24"/>
  <c r="S33" i="23"/>
  <c r="S33" i="19"/>
  <c r="S33" i="15"/>
  <c r="S62" i="1"/>
  <c r="S62" i="14"/>
  <c r="S62" i="12"/>
  <c r="S62" i="10"/>
  <c r="S62" i="26"/>
  <c r="T67" i="23"/>
  <c r="S67" i="4"/>
  <c r="S67" i="28"/>
  <c r="S67" i="9"/>
  <c r="S67" i="15"/>
  <c r="S67" i="19"/>
  <c r="R26" i="4"/>
  <c r="R26" i="17"/>
  <c r="R26" i="26"/>
  <c r="R26" i="28"/>
  <c r="R26" i="12"/>
  <c r="S37" i="4"/>
  <c r="S37" i="17"/>
  <c r="S37" i="19"/>
  <c r="S37" i="24"/>
  <c r="S37" i="10"/>
  <c r="S37" i="11"/>
  <c r="U67" i="1"/>
  <c r="R46" i="4"/>
  <c r="R46" i="18"/>
  <c r="R46" i="16"/>
  <c r="R46" i="23"/>
  <c r="R46" i="10"/>
  <c r="R51" i="14"/>
  <c r="R51" i="23"/>
  <c r="R51" i="10"/>
  <c r="R51" i="19"/>
  <c r="R51" i="13"/>
  <c r="S80" i="18"/>
  <c r="S80" i="22"/>
  <c r="S80" i="10"/>
  <c r="S80" i="17"/>
  <c r="S80" i="15"/>
  <c r="S24" i="17"/>
  <c r="S24" i="18"/>
  <c r="S24" i="26"/>
  <c r="S24" i="12"/>
  <c r="S24" i="25"/>
  <c r="S56" i="4"/>
  <c r="S56" i="1"/>
  <c r="S56" i="26"/>
  <c r="S56" i="15"/>
  <c r="S56" i="22"/>
  <c r="S13" i="4"/>
  <c r="S13" i="24"/>
  <c r="S13" i="13"/>
  <c r="S13" i="14"/>
  <c r="S13" i="10"/>
  <c r="S13" i="22"/>
  <c r="R57" i="28"/>
  <c r="R57" i="22"/>
  <c r="R57" i="17"/>
  <c r="R57" i="15"/>
  <c r="R57" i="16"/>
  <c r="R25" i="17"/>
  <c r="R25" i="13"/>
  <c r="R25" i="11"/>
  <c r="R25" i="12"/>
  <c r="R25" i="22"/>
  <c r="R53" i="1"/>
  <c r="R53" i="28"/>
  <c r="R53" i="14"/>
  <c r="R53" i="26"/>
  <c r="R53" i="24"/>
  <c r="S25" i="24"/>
  <c r="S25" i="22"/>
  <c r="S25" i="16"/>
  <c r="S25" i="25"/>
  <c r="S25" i="13"/>
  <c r="R74" i="26"/>
  <c r="R74" i="16"/>
  <c r="R74" i="9"/>
  <c r="R74" i="18"/>
  <c r="R74" i="28"/>
  <c r="R37" i="14"/>
  <c r="R37" i="1"/>
  <c r="R37" i="12"/>
  <c r="R37" i="19"/>
  <c r="R37" i="15"/>
  <c r="R16" i="15"/>
  <c r="R16" i="1"/>
  <c r="R16" i="13"/>
  <c r="R16" i="28"/>
  <c r="R16" i="27"/>
  <c r="R56" i="16"/>
  <c r="R56" i="17"/>
  <c r="R56" i="9"/>
  <c r="R56" i="12"/>
  <c r="R56" i="24"/>
  <c r="R55" i="26"/>
  <c r="R55" i="17"/>
  <c r="R55" i="24"/>
  <c r="R55" i="15"/>
  <c r="R55" i="9"/>
  <c r="S54" i="23"/>
  <c r="S54" i="25"/>
  <c r="S54" i="18"/>
  <c r="S54" i="10"/>
  <c r="S46" i="28"/>
  <c r="S46" i="15"/>
  <c r="S46" i="26"/>
  <c r="S46" i="11"/>
  <c r="S42" i="4"/>
  <c r="S42" i="17"/>
  <c r="S42" i="10"/>
  <c r="S42" i="11"/>
  <c r="S42" i="23"/>
  <c r="S6" i="1"/>
  <c r="S6" i="27"/>
  <c r="S6" i="16"/>
  <c r="S6" i="10"/>
  <c r="S6" i="15"/>
  <c r="S50" i="27"/>
  <c r="S50" i="11"/>
  <c r="S50" i="12"/>
  <c r="S50" i="19"/>
  <c r="S50" i="24"/>
  <c r="S26" i="4"/>
  <c r="S26" i="18"/>
  <c r="S26" i="16"/>
  <c r="S26" i="12"/>
  <c r="S26" i="9"/>
  <c r="R7" i="15"/>
  <c r="R7" i="12"/>
  <c r="R7" i="1"/>
  <c r="R7" i="22"/>
  <c r="R7" i="17"/>
  <c r="R82" i="12"/>
  <c r="R82" i="18"/>
  <c r="R82" i="10"/>
  <c r="R82" i="19"/>
  <c r="R82" i="17"/>
  <c r="R20" i="22"/>
  <c r="R20" i="28"/>
  <c r="R20" i="27"/>
  <c r="R20" i="25"/>
  <c r="R20" i="19"/>
  <c r="R62" i="1"/>
  <c r="R62" i="27"/>
  <c r="R62" i="24"/>
  <c r="R62" i="26"/>
  <c r="R62" i="28"/>
  <c r="R19" i="1"/>
  <c r="R19" i="13"/>
  <c r="R19" i="27"/>
  <c r="R19" i="16"/>
  <c r="R19" i="26"/>
  <c r="S78" i="10"/>
  <c r="S78" i="17"/>
  <c r="S78" i="27"/>
  <c r="S78" i="16"/>
  <c r="S78" i="18"/>
  <c r="R35" i="10"/>
  <c r="R35" i="25"/>
  <c r="R35" i="1"/>
  <c r="R35" i="17"/>
  <c r="R35" i="19"/>
  <c r="S85" i="25"/>
  <c r="S85" i="13"/>
  <c r="S85" i="22"/>
  <c r="S85" i="11"/>
  <c r="S85" i="17"/>
  <c r="R80" i="1"/>
  <c r="R80" i="23"/>
  <c r="R80" i="11"/>
  <c r="R80" i="12"/>
  <c r="R80" i="10"/>
  <c r="R41" i="11"/>
  <c r="R41" i="12"/>
  <c r="R41" i="16"/>
  <c r="R41" i="26"/>
  <c r="R41" i="14"/>
  <c r="R45" i="9"/>
  <c r="R45" i="22"/>
  <c r="R45" i="17"/>
  <c r="R45" i="14"/>
  <c r="R45" i="15"/>
  <c r="R18" i="1"/>
  <c r="R18" i="17"/>
  <c r="R18" i="12"/>
  <c r="R18" i="9"/>
  <c r="R18" i="16"/>
  <c r="R79" i="18"/>
  <c r="R79" i="11"/>
  <c r="R79" i="27"/>
  <c r="R79" i="15"/>
  <c r="R79" i="13"/>
  <c r="R34" i="4"/>
  <c r="R34" i="12"/>
  <c r="R34" i="10"/>
  <c r="R34" i="14"/>
  <c r="R34" i="24"/>
  <c r="S19" i="4"/>
  <c r="S19" i="9"/>
  <c r="S19" i="14"/>
  <c r="S19" i="10"/>
  <c r="S19" i="18"/>
  <c r="S49" i="14"/>
  <c r="S49" i="17"/>
  <c r="S49" i="19"/>
  <c r="S49" i="18"/>
  <c r="S49" i="10"/>
  <c r="S9" i="16"/>
  <c r="S9" i="25"/>
  <c r="S9" i="18"/>
  <c r="S9" i="9"/>
  <c r="S9" i="28"/>
  <c r="S38" i="1"/>
  <c r="S38" i="12"/>
  <c r="S38" i="15"/>
  <c r="S38" i="17"/>
  <c r="S38" i="22"/>
  <c r="S40" i="1"/>
  <c r="S40" i="11"/>
  <c r="S40" i="24"/>
  <c r="S40" i="9"/>
  <c r="S40" i="23"/>
  <c r="S43" i="1"/>
  <c r="S43" i="18"/>
  <c r="S43" i="24"/>
  <c r="S43" i="25"/>
  <c r="S43" i="28"/>
  <c r="R21" i="26"/>
  <c r="R21" i="16"/>
  <c r="R21" i="15"/>
  <c r="R21" i="17"/>
  <c r="R21" i="9"/>
  <c r="R29" i="26"/>
  <c r="R29" i="13"/>
  <c r="R29" i="28"/>
  <c r="R29" i="1"/>
  <c r="R29" i="24"/>
  <c r="S17" i="16"/>
  <c r="S17" i="14"/>
  <c r="S17" i="18"/>
  <c r="S17" i="26"/>
  <c r="S17" i="25"/>
  <c r="S21" i="14"/>
  <c r="S21" i="12"/>
  <c r="S21" i="23"/>
  <c r="S21" i="9"/>
  <c r="S21" i="15"/>
  <c r="R76" i="22"/>
  <c r="R76" i="1"/>
  <c r="R76" i="23"/>
  <c r="R76" i="26"/>
  <c r="R76" i="27"/>
  <c r="R8" i="24"/>
  <c r="R8" i="10"/>
  <c r="R8" i="12"/>
  <c r="R8" i="25"/>
  <c r="R8" i="27"/>
  <c r="R5" i="16"/>
  <c r="R5" i="4"/>
  <c r="R5" i="10"/>
  <c r="R5" i="28"/>
  <c r="R5" i="15"/>
  <c r="R9" i="13"/>
  <c r="R9" i="24"/>
  <c r="R9" i="4"/>
  <c r="R9" i="18"/>
  <c r="R9" i="17"/>
  <c r="S27" i="22"/>
  <c r="S27" i="27"/>
  <c r="S27" i="23"/>
  <c r="S27" i="26"/>
  <c r="S27" i="25"/>
  <c r="S8" i="4"/>
  <c r="S8" i="12"/>
  <c r="S8" i="19"/>
  <c r="S8" i="23"/>
  <c r="S8" i="16"/>
  <c r="S8" i="18"/>
  <c r="S69" i="26"/>
  <c r="S69" i="10"/>
  <c r="S69" i="22"/>
  <c r="S69" i="12"/>
  <c r="S69" i="15"/>
  <c r="S29" i="23"/>
  <c r="S29" i="18"/>
  <c r="S29" i="17"/>
  <c r="S29" i="12"/>
  <c r="S29" i="11"/>
  <c r="R36" i="26"/>
  <c r="R36" i="15"/>
  <c r="R36" i="19"/>
  <c r="R84" i="25"/>
  <c r="R84" i="16"/>
  <c r="R84" i="12"/>
  <c r="R84" i="13"/>
  <c r="T71" i="17"/>
  <c r="R68" i="16"/>
  <c r="R68" i="26"/>
  <c r="R68" i="13"/>
  <c r="R30" i="24"/>
  <c r="R30" i="15"/>
  <c r="R30" i="18"/>
  <c r="R30" i="14"/>
  <c r="T70" i="16"/>
  <c r="R78" i="9"/>
  <c r="R78" i="24"/>
  <c r="R78" i="14"/>
  <c r="S36" i="17"/>
  <c r="S36" i="28"/>
  <c r="S39" i="4"/>
  <c r="S39" i="25"/>
  <c r="S39" i="28"/>
  <c r="S52" i="15"/>
  <c r="S52" i="16"/>
  <c r="S52" i="28"/>
  <c r="S59" i="11"/>
  <c r="S59" i="16"/>
  <c r="S59" i="10"/>
  <c r="S79" i="4"/>
  <c r="S79" i="28"/>
  <c r="S79" i="26"/>
  <c r="R44" i="17"/>
  <c r="R44" i="26"/>
  <c r="S48" i="14"/>
  <c r="S48" i="19"/>
  <c r="S53" i="24"/>
  <c r="S11" i="9"/>
  <c r="R36" i="17"/>
  <c r="R36" i="4"/>
  <c r="R36" i="27"/>
  <c r="R36" i="14"/>
  <c r="R36" i="28"/>
  <c r="R84" i="1"/>
  <c r="R84" i="23"/>
  <c r="R84" i="15"/>
  <c r="R84" i="19"/>
  <c r="R84" i="14"/>
  <c r="R68" i="4"/>
  <c r="R68" i="18"/>
  <c r="R68" i="12"/>
  <c r="R68" i="27"/>
  <c r="R68" i="15"/>
  <c r="R30" i="16"/>
  <c r="R30" i="1"/>
  <c r="R30" i="22"/>
  <c r="R30" i="9"/>
  <c r="R30" i="19"/>
  <c r="R78" i="4"/>
  <c r="R78" i="12"/>
  <c r="R78" i="1"/>
  <c r="R78" i="28"/>
  <c r="R78" i="23"/>
  <c r="S36" i="1"/>
  <c r="S36" i="27"/>
  <c r="S36" i="9"/>
  <c r="S36" i="25"/>
  <c r="S36" i="22"/>
  <c r="S36" i="15"/>
  <c r="T71" i="26"/>
  <c r="S39" i="1"/>
  <c r="S39" i="9"/>
  <c r="S39" i="16"/>
  <c r="S39" i="10"/>
  <c r="S39" i="24"/>
  <c r="S52" i="4"/>
  <c r="S52" i="10"/>
  <c r="S52" i="24"/>
  <c r="S52" i="12"/>
  <c r="S52" i="27"/>
  <c r="S59" i="19"/>
  <c r="S59" i="14"/>
  <c r="S59" i="18"/>
  <c r="S59" i="23"/>
  <c r="S59" i="9"/>
  <c r="S79" i="1"/>
  <c r="S79" i="15"/>
  <c r="S79" i="14"/>
  <c r="S79" i="19"/>
  <c r="S79" i="13"/>
  <c r="U70" i="1"/>
  <c r="R44" i="1"/>
  <c r="R44" i="15"/>
  <c r="R44" i="27"/>
  <c r="R44" i="23"/>
  <c r="R44" i="13"/>
  <c r="S48" i="4"/>
  <c r="S48" i="12"/>
  <c r="S48" i="28"/>
  <c r="S48" i="15"/>
  <c r="S48" i="26"/>
  <c r="S53" i="22"/>
  <c r="S53" i="17"/>
  <c r="S53" i="13"/>
  <c r="S53" i="18"/>
  <c r="S53" i="12"/>
  <c r="R48" i="19"/>
  <c r="R48" i="26"/>
  <c r="R48" i="11"/>
  <c r="R48" i="22"/>
  <c r="R48" i="9"/>
  <c r="R31" i="15"/>
  <c r="R31" i="27"/>
  <c r="R31" i="12"/>
  <c r="R31" i="14"/>
  <c r="R31" i="16"/>
  <c r="R60" i="4"/>
  <c r="R60" i="11"/>
  <c r="R60" i="25"/>
  <c r="R60" i="24"/>
  <c r="R60" i="13"/>
  <c r="S11" i="10"/>
  <c r="S11" i="19"/>
  <c r="S11" i="12"/>
  <c r="S11" i="26"/>
  <c r="S11" i="18"/>
  <c r="S75" i="1"/>
  <c r="S75" i="25"/>
  <c r="S75" i="11"/>
  <c r="S75" i="23"/>
  <c r="S75" i="26"/>
  <c r="T71" i="25"/>
  <c r="R23" i="28"/>
  <c r="R23" i="22"/>
  <c r="R23" i="13"/>
  <c r="R23" i="12"/>
  <c r="R23" i="11"/>
  <c r="S18" i="12"/>
  <c r="S18" i="23"/>
  <c r="S18" i="9"/>
  <c r="S18" i="13"/>
  <c r="S18" i="10"/>
  <c r="S20" i="14"/>
  <c r="S20" i="28"/>
  <c r="S20" i="13"/>
  <c r="S20" i="25"/>
  <c r="S20" i="15"/>
  <c r="S64" i="4"/>
  <c r="S64" i="10"/>
  <c r="S64" i="15"/>
  <c r="S64" i="24"/>
  <c r="S64" i="28"/>
  <c r="T86" i="11"/>
  <c r="S57" i="16"/>
  <c r="S57" i="11"/>
  <c r="S57" i="28"/>
  <c r="S57" i="14"/>
  <c r="S57" i="12"/>
  <c r="S22" i="1"/>
  <c r="S22" i="19"/>
  <c r="S22" i="25"/>
  <c r="S22" i="9"/>
  <c r="T70" i="18"/>
  <c r="T61" i="24"/>
  <c r="R14" i="17"/>
  <c r="R14" i="28"/>
  <c r="R14" i="25"/>
  <c r="R14" i="16"/>
  <c r="R14" i="27"/>
  <c r="R40" i="15"/>
  <c r="R40" i="4"/>
  <c r="R40" i="25"/>
  <c r="R40" i="16"/>
  <c r="R40" i="12"/>
  <c r="R38" i="26"/>
  <c r="R38" i="22"/>
  <c r="R38" i="27"/>
  <c r="R38" i="23"/>
  <c r="R38" i="14"/>
  <c r="T67" i="10"/>
  <c r="S44" i="1"/>
  <c r="S44" i="14"/>
  <c r="S44" i="25"/>
  <c r="S44" i="17"/>
  <c r="S44" i="13"/>
  <c r="S81" i="14"/>
  <c r="S81" i="11"/>
  <c r="S81" i="17"/>
  <c r="S81" i="9"/>
  <c r="S81" i="18"/>
  <c r="R11" i="19"/>
  <c r="R11" i="16"/>
  <c r="R11" i="22"/>
  <c r="R11" i="26"/>
  <c r="R11" i="18"/>
  <c r="U64" i="1"/>
  <c r="R73" i="14"/>
  <c r="R73" i="17"/>
  <c r="R73" i="16"/>
  <c r="R73" i="22"/>
  <c r="R73" i="15"/>
  <c r="R59" i="22"/>
  <c r="R59" i="23"/>
  <c r="R59" i="28"/>
  <c r="R59" i="19"/>
  <c r="R59" i="13"/>
  <c r="R15" i="17"/>
  <c r="R15" i="26"/>
  <c r="R15" i="18"/>
  <c r="R15" i="19"/>
  <c r="R15" i="12"/>
  <c r="R22" i="17"/>
  <c r="R22" i="28"/>
  <c r="R22" i="13"/>
  <c r="R22" i="27"/>
  <c r="R22" i="18"/>
  <c r="R49" i="19"/>
  <c r="R49" i="1"/>
  <c r="R49" i="22"/>
  <c r="R49" i="15"/>
  <c r="R49" i="18"/>
  <c r="S66" i="24"/>
  <c r="S66" i="13"/>
  <c r="S66" i="25"/>
  <c r="S66" i="9"/>
  <c r="S66" i="26"/>
  <c r="S7" i="4"/>
  <c r="S7" i="13"/>
  <c r="S7" i="10"/>
  <c r="S7" i="28"/>
  <c r="S7" i="19"/>
  <c r="R85" i="4"/>
  <c r="R85" i="1"/>
  <c r="R85" i="25"/>
  <c r="R85" i="27"/>
  <c r="R85" i="18"/>
  <c r="S15" i="10"/>
  <c r="S15" i="25"/>
  <c r="S15" i="26"/>
  <c r="S15" i="19"/>
  <c r="S15" i="27"/>
  <c r="S14" i="1"/>
  <c r="S14" i="27"/>
  <c r="S14" i="22"/>
  <c r="S14" i="13"/>
  <c r="S14" i="17"/>
  <c r="S61" i="4"/>
  <c r="S61" i="24"/>
  <c r="S61" i="11"/>
  <c r="S61" i="17"/>
  <c r="S61" i="9"/>
  <c r="R27" i="28"/>
  <c r="R27" i="4"/>
  <c r="R27" i="16"/>
  <c r="R27" i="26"/>
  <c r="R27" i="18"/>
  <c r="R42" i="18"/>
  <c r="R42" i="24"/>
  <c r="R42" i="26"/>
  <c r="R42" i="16"/>
  <c r="R42" i="14"/>
  <c r="R72" i="1"/>
  <c r="R72" i="19"/>
  <c r="R72" i="28"/>
  <c r="R72" i="18"/>
  <c r="R72" i="9"/>
  <c r="R77" i="10"/>
  <c r="R77" i="24"/>
  <c r="R77" i="12"/>
  <c r="R77" i="9"/>
  <c r="R77" i="23"/>
  <c r="S45" i="13"/>
  <c r="S45" i="11"/>
  <c r="S45" i="16"/>
  <c r="S45" i="22"/>
  <c r="S45" i="27"/>
  <c r="R63" i="9"/>
  <c r="R63" i="1"/>
  <c r="R63" i="28"/>
  <c r="R63" i="18"/>
  <c r="R63" i="27"/>
  <c r="R43" i="11"/>
  <c r="R43" i="4"/>
  <c r="R43" i="24"/>
  <c r="R43" i="25"/>
  <c r="R43" i="14"/>
  <c r="S71" i="1"/>
  <c r="S71" i="26"/>
  <c r="S71" i="23"/>
  <c r="S71" i="13"/>
  <c r="S71" i="15"/>
  <c r="S41" i="28"/>
  <c r="S41" i="10"/>
  <c r="S41" i="14"/>
  <c r="S41" i="26"/>
  <c r="S41" i="23"/>
  <c r="R10" i="10"/>
  <c r="R10" i="19"/>
  <c r="R10" i="22"/>
  <c r="R10" i="26"/>
  <c r="R10" i="18"/>
  <c r="S32" i="14"/>
  <c r="S32" i="22"/>
  <c r="S32" i="11"/>
  <c r="S32" i="9"/>
  <c r="S32" i="18"/>
  <c r="S30" i="4"/>
  <c r="S30" i="27"/>
  <c r="S30" i="11"/>
  <c r="S30" i="19"/>
  <c r="S30" i="28"/>
  <c r="T67" i="28"/>
  <c r="S65" i="4"/>
  <c r="S65" i="18"/>
  <c r="S65" i="16"/>
  <c r="S65" i="27"/>
  <c r="S65" i="19"/>
  <c r="R12" i="11"/>
  <c r="R12" i="1"/>
  <c r="R12" i="25"/>
  <c r="R12" i="23"/>
  <c r="R12" i="16"/>
  <c r="R17" i="1"/>
  <c r="R17" i="9"/>
  <c r="R17" i="17"/>
  <c r="R17" i="24"/>
  <c r="R17" i="18"/>
  <c r="R32" i="4"/>
  <c r="R32" i="10"/>
  <c r="R32" i="22"/>
  <c r="R32" i="25"/>
  <c r="R32" i="19"/>
  <c r="S31" i="26"/>
  <c r="S31" i="18"/>
  <c r="S31" i="22"/>
  <c r="S31" i="10"/>
  <c r="S31" i="27"/>
  <c r="S70" i="4"/>
  <c r="S70" i="25"/>
  <c r="S70" i="9"/>
  <c r="S70" i="16"/>
  <c r="S70" i="11"/>
  <c r="R83" i="15"/>
  <c r="R83" i="23"/>
  <c r="R83" i="19"/>
  <c r="R83" i="13"/>
  <c r="R83" i="9"/>
  <c r="R69" i="26"/>
  <c r="R69" i="9"/>
  <c r="R69" i="15"/>
  <c r="R69" i="22"/>
  <c r="R69" i="13"/>
  <c r="S63" i="1"/>
  <c r="S63" i="14"/>
  <c r="S63" i="16"/>
  <c r="S63" i="22"/>
  <c r="S63" i="26"/>
  <c r="S83" i="4"/>
  <c r="S83" i="14"/>
  <c r="S83" i="23"/>
  <c r="S83" i="25"/>
  <c r="S83" i="15"/>
  <c r="S55" i="1"/>
  <c r="S55" i="11"/>
  <c r="S55" i="27"/>
  <c r="S55" i="25"/>
  <c r="S55" i="16"/>
  <c r="S28" i="26"/>
  <c r="S28" i="22"/>
  <c r="S28" i="17"/>
  <c r="S28" i="28"/>
  <c r="S28" i="10"/>
  <c r="S23" i="14"/>
  <c r="S23" i="13"/>
  <c r="S23" i="26"/>
  <c r="S23" i="16"/>
  <c r="S23" i="24"/>
  <c r="R39" i="23"/>
  <c r="R39" i="18"/>
  <c r="R39" i="17"/>
  <c r="R39" i="9"/>
  <c r="R39" i="25"/>
  <c r="S60" i="1"/>
  <c r="S60" i="14"/>
  <c r="S60" i="15"/>
  <c r="S60" i="22"/>
  <c r="S60" i="23"/>
  <c r="R66" i="14"/>
  <c r="R66" i="18"/>
  <c r="R66" i="15"/>
  <c r="R66" i="16"/>
  <c r="R66" i="26"/>
  <c r="R65" i="1"/>
  <c r="R65" i="24"/>
  <c r="R65" i="22"/>
  <c r="R65" i="13"/>
  <c r="R65" i="11"/>
  <c r="R28" i="13"/>
  <c r="R28" i="19"/>
  <c r="R28" i="1"/>
  <c r="R28" i="11"/>
  <c r="R28" i="27"/>
  <c r="T67" i="19"/>
  <c r="R6" i="18"/>
  <c r="R6" i="14"/>
  <c r="R6" i="11"/>
  <c r="R6" i="12"/>
  <c r="R6" i="27"/>
  <c r="R50" i="18"/>
  <c r="R50" i="13"/>
  <c r="R50" i="17"/>
  <c r="R50" i="9"/>
  <c r="R50" i="16"/>
  <c r="S74" i="24"/>
  <c r="S74" i="12"/>
  <c r="S74" i="17"/>
  <c r="S74" i="14"/>
  <c r="U61" i="1"/>
  <c r="R13" i="16"/>
  <c r="R13" i="1"/>
  <c r="R13" i="13"/>
  <c r="R13" i="12"/>
  <c r="R13" i="25"/>
  <c r="R54" i="14"/>
  <c r="R54" i="22"/>
  <c r="R54" i="19"/>
  <c r="R54" i="12"/>
  <c r="R54" i="18"/>
  <c r="T86" i="19"/>
  <c r="S51" i="25"/>
  <c r="S51" i="26"/>
  <c r="S51" i="15"/>
  <c r="S51" i="14"/>
  <c r="S47" i="22"/>
  <c r="S47" i="24"/>
  <c r="S47" i="13"/>
  <c r="S47" i="14"/>
  <c r="S47" i="23"/>
  <c r="S10" i="23"/>
  <c r="S10" i="25"/>
  <c r="S10" i="22"/>
  <c r="S10" i="16"/>
  <c r="S10" i="12"/>
  <c r="S34" i="4"/>
  <c r="S34" i="18"/>
  <c r="S34" i="15"/>
  <c r="S34" i="26"/>
  <c r="S34" i="28"/>
  <c r="S86" i="4"/>
  <c r="S86" i="15"/>
  <c r="S86" i="18"/>
  <c r="S86" i="27"/>
  <c r="S86" i="19"/>
  <c r="S5" i="14"/>
  <c r="S5" i="28"/>
  <c r="S5" i="11"/>
  <c r="R33" i="24"/>
  <c r="R33" i="16"/>
  <c r="R33" i="17"/>
  <c r="R33" i="10"/>
  <c r="R33" i="25"/>
  <c r="S72" i="14"/>
  <c r="S72" i="18"/>
  <c r="S72" i="23"/>
  <c r="S72" i="11"/>
  <c r="S72" i="12"/>
  <c r="R24" i="10"/>
  <c r="R24" i="14"/>
  <c r="R24" i="16"/>
  <c r="R24" i="11"/>
  <c r="R24" i="9"/>
  <c r="S58" i="28"/>
  <c r="S58" i="23"/>
  <c r="S58" i="15"/>
  <c r="S58" i="19"/>
  <c r="S58" i="24"/>
  <c r="R81" i="19"/>
  <c r="R81" i="24"/>
  <c r="R81" i="11"/>
  <c r="R81" i="27"/>
  <c r="R81" i="16"/>
  <c r="R52" i="4"/>
  <c r="R52" i="11"/>
  <c r="R52" i="1"/>
  <c r="R52" i="10"/>
  <c r="R52" i="27"/>
  <c r="S16" i="14"/>
  <c r="S16" i="27"/>
  <c r="S16" i="15"/>
  <c r="S16" i="9"/>
  <c r="S16" i="11"/>
  <c r="R47" i="17"/>
  <c r="R47" i="24"/>
  <c r="R47" i="18"/>
  <c r="R47" i="10"/>
  <c r="R47" i="22"/>
  <c r="S33" i="4"/>
  <c r="S33" i="12"/>
  <c r="S33" i="18"/>
  <c r="S33" i="28"/>
  <c r="S33" i="25"/>
  <c r="S33" i="11"/>
  <c r="S62" i="25"/>
  <c r="S62" i="23"/>
  <c r="S62" i="11"/>
  <c r="S62" i="9"/>
  <c r="S62" i="18"/>
  <c r="S67" i="1"/>
  <c r="S67" i="13"/>
  <c r="S67" i="27"/>
  <c r="S67" i="18"/>
  <c r="S67" i="16"/>
  <c r="R26" i="18"/>
  <c r="R26" i="24"/>
  <c r="R26" i="10"/>
  <c r="R26" i="19"/>
  <c r="R26" i="27"/>
  <c r="S37" i="1"/>
  <c r="S37" i="25"/>
  <c r="S37" i="16"/>
  <c r="S37" i="15"/>
  <c r="R46" i="1"/>
  <c r="R46" i="25"/>
  <c r="R46" i="24"/>
  <c r="R46" i="11"/>
  <c r="R46" i="27"/>
  <c r="R51" i="9"/>
  <c r="R51" i="25"/>
  <c r="R51" i="27"/>
  <c r="R51" i="15"/>
  <c r="R51" i="24"/>
  <c r="S80" i="4"/>
  <c r="S80" i="24"/>
  <c r="S80" i="28"/>
  <c r="S80" i="13"/>
  <c r="S80" i="9"/>
  <c r="S24" i="1"/>
  <c r="S24" i="28"/>
  <c r="S24" i="10"/>
  <c r="S24" i="22"/>
  <c r="S24" i="16"/>
  <c r="S56" i="16"/>
  <c r="S56" i="19"/>
  <c r="S56" i="14"/>
  <c r="S56" i="28"/>
  <c r="S56" i="17"/>
  <c r="S13" i="1"/>
  <c r="S13" i="11"/>
  <c r="S13" i="27"/>
  <c r="S13" i="15"/>
  <c r="S13" i="12"/>
  <c r="R57" i="1"/>
  <c r="R57" i="11"/>
  <c r="R57" i="25"/>
  <c r="R57" i="10"/>
  <c r="R57" i="24"/>
  <c r="R25" i="25"/>
  <c r="R25" i="23"/>
  <c r="R25" i="26"/>
  <c r="R25" i="24"/>
  <c r="R25" i="16"/>
  <c r="R53" i="4"/>
  <c r="R53" i="9"/>
  <c r="R53" i="18"/>
  <c r="R53" i="22"/>
  <c r="R53" i="11"/>
  <c r="S25" i="4"/>
  <c r="S25" i="18"/>
  <c r="S25" i="14"/>
  <c r="S25" i="17"/>
  <c r="S25" i="26"/>
  <c r="R74" i="27"/>
  <c r="R74" i="12"/>
  <c r="R74" i="25"/>
  <c r="R74" i="17"/>
  <c r="R74" i="10"/>
  <c r="R37" i="10"/>
  <c r="R37" i="23"/>
  <c r="R37" i="22"/>
  <c r="R37" i="13"/>
  <c r="R37" i="27"/>
  <c r="R16" i="4"/>
  <c r="R16" i="12"/>
  <c r="R16" i="17"/>
  <c r="R16" i="18"/>
  <c r="R16" i="25"/>
  <c r="R56" i="28"/>
  <c r="R56" i="26"/>
  <c r="R56" i="25"/>
  <c r="R56" i="27"/>
  <c r="R56" i="13"/>
  <c r="R55" i="4"/>
  <c r="R55" i="11"/>
  <c r="R55" i="27"/>
  <c r="R55" i="25"/>
  <c r="R55" i="12"/>
  <c r="S54" i="4"/>
  <c r="S54" i="9"/>
  <c r="S54" i="17"/>
  <c r="S54" i="11"/>
  <c r="S54" i="15"/>
  <c r="S54" i="28"/>
  <c r="S46" i="1"/>
  <c r="S46" i="10"/>
  <c r="S46" i="12"/>
  <c r="S46" i="9"/>
  <c r="S46" i="13"/>
  <c r="S42" i="22"/>
  <c r="S42" i="9"/>
  <c r="S42" i="28"/>
  <c r="S42" i="24"/>
  <c r="S42" i="12"/>
  <c r="S6" i="4"/>
  <c r="S6" i="25"/>
  <c r="S6" i="23"/>
  <c r="S6" i="12"/>
  <c r="S6" i="9"/>
  <c r="S50" i="18"/>
  <c r="S50" i="14"/>
  <c r="S50" i="25"/>
  <c r="S50" i="23"/>
  <c r="S50" i="15"/>
  <c r="S26" i="19"/>
  <c r="S26" i="11"/>
  <c r="S26" i="24"/>
  <c r="S26" i="23"/>
  <c r="S26" i="25"/>
  <c r="R7" i="10"/>
  <c r="R7" i="25"/>
  <c r="R7" i="18"/>
  <c r="R7" i="11"/>
  <c r="R7" i="9"/>
  <c r="R82" i="28"/>
  <c r="R82" i="14"/>
  <c r="R82" i="16"/>
  <c r="R82" i="15"/>
  <c r="R82" i="22"/>
  <c r="R20" i="23"/>
  <c r="R20" i="1"/>
  <c r="R20" i="12"/>
  <c r="R20" i="11"/>
  <c r="R20" i="16"/>
  <c r="R62" i="4"/>
  <c r="R62" i="18"/>
  <c r="R62" i="15"/>
  <c r="R62" i="16"/>
  <c r="R62" i="9"/>
  <c r="R19" i="23"/>
  <c r="R19" i="4"/>
  <c r="R19" i="9"/>
  <c r="R19" i="24"/>
  <c r="R19" i="28"/>
  <c r="S78" i="25"/>
  <c r="S78" i="19"/>
  <c r="S78" i="11"/>
  <c r="S78" i="23"/>
  <c r="S78" i="9"/>
  <c r="R35" i="27"/>
  <c r="R35" i="16"/>
  <c r="R35" i="14"/>
  <c r="R35" i="26"/>
  <c r="R35" i="13"/>
  <c r="S85" i="12"/>
  <c r="S85" i="28"/>
  <c r="S85" i="26"/>
  <c r="S85" i="24"/>
  <c r="S85" i="19"/>
  <c r="R80" i="16"/>
  <c r="R80" i="28"/>
  <c r="R80" i="17"/>
  <c r="R80" i="26"/>
  <c r="R80" i="9"/>
  <c r="R41" i="27"/>
  <c r="R41" i="9"/>
  <c r="R41" i="15"/>
  <c r="R41" i="19"/>
  <c r="R41" i="23"/>
  <c r="R45" i="16"/>
  <c r="R45" i="13"/>
  <c r="R45" i="23"/>
  <c r="R45" i="26"/>
  <c r="R45" i="12"/>
  <c r="R18" i="4"/>
  <c r="R18" i="15"/>
  <c r="R18" i="25"/>
  <c r="R18" i="13"/>
  <c r="R18" i="11"/>
  <c r="R79" i="1"/>
  <c r="R79" i="23"/>
  <c r="R79" i="24"/>
  <c r="R79" i="28"/>
  <c r="R79" i="26"/>
  <c r="R34" i="1"/>
  <c r="R34" i="11"/>
  <c r="R34" i="16"/>
  <c r="R34" i="17"/>
  <c r="R34" i="19"/>
  <c r="S19" i="1"/>
  <c r="S19" i="25"/>
  <c r="S19" i="17"/>
  <c r="S19" i="19"/>
  <c r="S19" i="11"/>
  <c r="S49" i="4"/>
  <c r="S49" i="28"/>
  <c r="S49" i="13"/>
  <c r="S49" i="11"/>
  <c r="S49" i="25"/>
  <c r="S9" i="23"/>
  <c r="S9" i="13"/>
  <c r="S9" i="10"/>
  <c r="S9" i="12"/>
  <c r="S9" i="11"/>
  <c r="S38" i="14"/>
  <c r="S38" i="23"/>
  <c r="S38" i="28"/>
  <c r="S38" i="9"/>
  <c r="S38" i="11"/>
  <c r="S40" i="4"/>
  <c r="S40" i="12"/>
  <c r="S40" i="26"/>
  <c r="S40" i="27"/>
  <c r="S40" i="18"/>
  <c r="S43" i="12"/>
  <c r="S43" i="11"/>
  <c r="S43" i="13"/>
  <c r="S43" i="27"/>
  <c r="S43" i="26"/>
  <c r="R21" i="12"/>
  <c r="R21" i="25"/>
  <c r="R21" i="11"/>
  <c r="R21" i="28"/>
  <c r="R21" i="13"/>
  <c r="R29" i="23"/>
  <c r="R29" i="25"/>
  <c r="R29" i="19"/>
  <c r="R29" i="14"/>
  <c r="R29" i="9"/>
  <c r="S17" i="10"/>
  <c r="S17" i="9"/>
  <c r="S17" i="15"/>
  <c r="S17" i="28"/>
  <c r="S17" i="12"/>
  <c r="S21" i="1"/>
  <c r="S21" i="22"/>
  <c r="S21" i="28"/>
  <c r="S21" i="27"/>
  <c r="S21" i="26"/>
  <c r="R76" i="13"/>
  <c r="R76" i="12"/>
  <c r="R76" i="14"/>
  <c r="R76" i="28"/>
  <c r="R76" i="19"/>
  <c r="R8" i="4"/>
  <c r="R8" i="28"/>
  <c r="R8" i="18"/>
  <c r="R8" i="13"/>
  <c r="R8" i="22"/>
  <c r="V76" i="1"/>
  <c r="R5" i="23"/>
  <c r="R5" i="25"/>
  <c r="R5" i="24"/>
  <c r="R5" i="11"/>
  <c r="R5" i="22"/>
  <c r="R9" i="25"/>
  <c r="R9" i="1"/>
  <c r="R9" i="9"/>
  <c r="R9" i="15"/>
  <c r="R9" i="28"/>
  <c r="S27" i="4"/>
  <c r="S27" i="19"/>
  <c r="S27" i="28"/>
  <c r="S27" i="10"/>
  <c r="S27" i="13"/>
  <c r="S8" i="1"/>
  <c r="S8" i="27"/>
  <c r="S8" i="24"/>
  <c r="S8" i="14"/>
  <c r="S69" i="4"/>
  <c r="S69" i="27"/>
  <c r="S69" i="25"/>
  <c r="S69" i="9"/>
  <c r="S69" i="11"/>
  <c r="S29" i="4"/>
  <c r="S29" i="22"/>
  <c r="S29" i="13"/>
  <c r="S29" i="16"/>
  <c r="S29" i="25"/>
  <c r="R36" i="9"/>
  <c r="R36" i="13"/>
  <c r="R36" i="11"/>
  <c r="R36" i="23"/>
  <c r="R36" i="12"/>
  <c r="R84" i="22"/>
  <c r="R84" i="18"/>
  <c r="R84" i="24"/>
  <c r="R84" i="10"/>
  <c r="R84" i="4"/>
  <c r="R68" i="1"/>
  <c r="R68" i="25"/>
  <c r="R68" i="11"/>
  <c r="R68" i="22"/>
  <c r="R68" i="14"/>
  <c r="R30" i="28"/>
  <c r="R30" i="10"/>
  <c r="R30" i="17"/>
  <c r="R30" i="26"/>
  <c r="R30" i="27"/>
  <c r="R78" i="26"/>
  <c r="R78" i="11"/>
  <c r="R78" i="15"/>
  <c r="R78" i="27"/>
  <c r="R78" i="13"/>
  <c r="S36" i="4"/>
  <c r="S36" i="11"/>
  <c r="S36" i="13"/>
  <c r="S36" i="19"/>
  <c r="S36" i="14"/>
  <c r="S39" i="27"/>
  <c r="S39" i="14"/>
  <c r="S39" i="23"/>
  <c r="S39" i="17"/>
  <c r="S39" i="26"/>
  <c r="S52" i="1"/>
  <c r="S52" i="18"/>
  <c r="S52" i="22"/>
  <c r="S52" i="13"/>
  <c r="S52" i="23"/>
  <c r="S59" i="4"/>
  <c r="S59" i="25"/>
  <c r="S59" i="28"/>
  <c r="S59" i="26"/>
  <c r="S59" i="27"/>
  <c r="S79" i="10"/>
  <c r="S79" i="24"/>
  <c r="S79" i="27"/>
  <c r="S79" i="25"/>
  <c r="S79" i="18"/>
  <c r="T70" i="4"/>
  <c r="R44" i="25"/>
  <c r="R44" i="28"/>
  <c r="R44" i="16"/>
  <c r="R44" i="22"/>
  <c r="R44" i="18"/>
  <c r="S48" i="1"/>
  <c r="S48" i="10"/>
  <c r="S48" i="22"/>
  <c r="S48" i="24"/>
  <c r="S48" i="13"/>
  <c r="S53" i="1"/>
  <c r="S53" i="16"/>
  <c r="S53" i="14"/>
  <c r="S53" i="25"/>
  <c r="S53" i="15"/>
  <c r="R48" i="1"/>
  <c r="R48" i="18"/>
  <c r="R48" i="28"/>
  <c r="R48" i="14"/>
  <c r="R48" i="24"/>
  <c r="R31" i="1"/>
  <c r="R31" i="9"/>
  <c r="R31" i="23"/>
  <c r="R31" i="25"/>
  <c r="R31" i="11"/>
  <c r="R60" i="17"/>
  <c r="R60" i="16"/>
  <c r="R60" i="14"/>
  <c r="R60" i="27"/>
  <c r="R60" i="26"/>
  <c r="S11" i="11"/>
  <c r="S11" i="24"/>
  <c r="S11" i="14"/>
  <c r="S11" i="27"/>
  <c r="S11" i="25"/>
  <c r="S75" i="13"/>
  <c r="S75" i="16"/>
  <c r="S75" i="18"/>
  <c r="S75" i="14"/>
  <c r="S75" i="22"/>
  <c r="R23" i="1"/>
  <c r="R23" i="18"/>
  <c r="R23" i="24"/>
  <c r="R23" i="15"/>
  <c r="R23" i="17"/>
  <c r="S18" i="1"/>
  <c r="S18" i="15"/>
  <c r="S18" i="28"/>
  <c r="S18" i="26"/>
  <c r="S18" i="19"/>
  <c r="S20" i="22"/>
  <c r="S20" i="12"/>
  <c r="S20" i="23"/>
  <c r="S20" i="11"/>
  <c r="S20" i="24"/>
  <c r="S64" i="16"/>
  <c r="S64" i="18"/>
  <c r="S64" i="27"/>
  <c r="S64" i="26"/>
  <c r="S64" i="25"/>
  <c r="S57" i="24"/>
  <c r="S57" i="9"/>
  <c r="S57" i="18"/>
  <c r="S57" i="15"/>
  <c r="S57" i="13"/>
  <c r="S22" i="24"/>
  <c r="S22" i="28"/>
  <c r="S22" i="17"/>
  <c r="S22" i="15"/>
  <c r="S22" i="12"/>
  <c r="T67" i="27"/>
  <c r="T61" i="16"/>
  <c r="R14" i="22"/>
  <c r="R14" i="23"/>
  <c r="R14" i="4"/>
  <c r="R14" i="11"/>
  <c r="R14" i="15"/>
  <c r="R40" i="11"/>
  <c r="R40" i="9"/>
  <c r="R40" i="24"/>
  <c r="R40" i="18"/>
  <c r="R40" i="17"/>
  <c r="R38" i="18"/>
  <c r="R38" i="1"/>
  <c r="R38" i="12"/>
  <c r="R38" i="16"/>
  <c r="R38" i="13"/>
  <c r="S44" i="12"/>
  <c r="S44" i="28"/>
  <c r="S44" i="18"/>
  <c r="S44" i="9"/>
  <c r="S44" i="11"/>
  <c r="S81" i="12"/>
  <c r="S81" i="26"/>
  <c r="S81" i="24"/>
  <c r="S81" i="27"/>
  <c r="S81" i="23"/>
  <c r="R11" i="24"/>
  <c r="R11" i="10"/>
  <c r="R11" i="9"/>
  <c r="R11" i="28"/>
  <c r="R11" i="23"/>
  <c r="R73" i="11"/>
  <c r="R73" i="23"/>
  <c r="R73" i="28"/>
  <c r="R73" i="13"/>
  <c r="R73" i="10"/>
  <c r="R59" i="26"/>
  <c r="R59" i="14"/>
  <c r="R59" i="10"/>
  <c r="R59" i="16"/>
  <c r="R59" i="17"/>
  <c r="R15" i="28"/>
  <c r="R15" i="23"/>
  <c r="R15" i="11"/>
  <c r="R15" i="15"/>
  <c r="R15" i="25"/>
  <c r="R22" i="4"/>
  <c r="R22" i="1"/>
  <c r="R22" i="25"/>
  <c r="R22" i="15"/>
  <c r="R22" i="19"/>
  <c r="R49" i="17"/>
  <c r="R49" i="4"/>
  <c r="R49" i="26"/>
  <c r="R49" i="14"/>
  <c r="R49" i="16"/>
  <c r="S66" i="18"/>
  <c r="S66" i="28"/>
  <c r="S66" i="11"/>
  <c r="S66" i="12"/>
  <c r="T86" i="28"/>
  <c r="S7" i="1"/>
  <c r="S7" i="26"/>
  <c r="S7" i="14"/>
  <c r="S7" i="15"/>
  <c r="S7" i="12"/>
  <c r="T71" i="27"/>
  <c r="R85" i="28"/>
  <c r="R85" i="17"/>
  <c r="R85" i="10"/>
  <c r="R85" i="11"/>
  <c r="R85" i="9"/>
  <c r="S15" i="24"/>
  <c r="S15" i="17"/>
  <c r="S15" i="13"/>
  <c r="S15" i="22"/>
  <c r="S15" i="9"/>
  <c r="S14" i="18"/>
  <c r="S14" i="14"/>
  <c r="S14" i="15"/>
  <c r="S14" i="10"/>
  <c r="S14" i="16"/>
  <c r="S61" i="18"/>
  <c r="S61" i="27"/>
  <c r="S61" i="13"/>
  <c r="S61" i="28"/>
  <c r="S61" i="12"/>
  <c r="R27" i="1"/>
  <c r="R27" i="25"/>
  <c r="R27" i="23"/>
  <c r="R27" i="9"/>
  <c r="R27" i="15"/>
  <c r="R42" i="12"/>
  <c r="R42" i="27"/>
  <c r="R42" i="9"/>
  <c r="R42" i="28"/>
  <c r="R42" i="23"/>
  <c r="R72" i="17"/>
  <c r="R72" i="15"/>
  <c r="R72" i="13"/>
  <c r="R72" i="4"/>
  <c r="R72" i="23"/>
  <c r="R77" i="18"/>
  <c r="R77" i="28"/>
  <c r="R77" i="27"/>
  <c r="R77" i="19"/>
  <c r="R77" i="15"/>
  <c r="S45" i="4"/>
  <c r="S45" i="25"/>
  <c r="S45" i="12"/>
  <c r="S45" i="19"/>
  <c r="S45" i="18"/>
  <c r="S45" i="26"/>
  <c r="R63" i="11"/>
  <c r="R63" i="12"/>
  <c r="R63" i="16"/>
  <c r="R63" i="25"/>
  <c r="R63" i="24"/>
  <c r="R43" i="16"/>
  <c r="R43" i="27"/>
  <c r="R43" i="26"/>
  <c r="R43" i="15"/>
  <c r="R43" i="13"/>
  <c r="S71" i="18"/>
  <c r="S71" i="4"/>
  <c r="S71" i="10"/>
  <c r="S71" i="19"/>
  <c r="S71" i="25"/>
  <c r="S41" i="11"/>
  <c r="S41" i="18"/>
  <c r="S41" i="25"/>
  <c r="S41" i="12"/>
  <c r="S41" i="15"/>
  <c r="R10" i="1"/>
  <c r="R10" i="11"/>
  <c r="R10" i="24"/>
  <c r="R10" i="17"/>
  <c r="R10" i="23"/>
  <c r="S32" i="4"/>
  <c r="S32" i="27"/>
  <c r="S32" i="10"/>
  <c r="S32" i="12"/>
  <c r="S32" i="19"/>
  <c r="S30" i="1"/>
  <c r="S30" i="18"/>
  <c r="S30" i="12"/>
  <c r="S30" i="17"/>
  <c r="S30" i="22"/>
  <c r="T86" i="14"/>
  <c r="S65" i="11"/>
  <c r="S65" i="24"/>
  <c r="S65" i="15"/>
  <c r="S65" i="25"/>
  <c r="S65" i="13"/>
  <c r="R12" i="4"/>
  <c r="R12" i="18"/>
  <c r="R12" i="10"/>
  <c r="R12" i="15"/>
  <c r="R12" i="28"/>
  <c r="R17" i="26"/>
  <c r="R17" i="13"/>
  <c r="R17" i="11"/>
  <c r="R17" i="25"/>
  <c r="R17" i="23"/>
  <c r="R32" i="16"/>
  <c r="R32" i="1"/>
  <c r="R32" i="23"/>
  <c r="R32" i="27"/>
  <c r="R32" i="12"/>
  <c r="S31" i="1"/>
  <c r="S31" i="11"/>
  <c r="S31" i="17"/>
  <c r="S31" i="13"/>
  <c r="S31" i="19"/>
  <c r="S70" i="24"/>
  <c r="S70" i="26"/>
  <c r="S70" i="28"/>
  <c r="S70" i="19"/>
  <c r="S70" i="22"/>
  <c r="R83" i="1"/>
  <c r="R83" i="25"/>
  <c r="R83" i="28"/>
  <c r="R83" i="27"/>
  <c r="R83" i="12"/>
  <c r="R69" i="4"/>
  <c r="R69" i="28"/>
  <c r="R69" i="25"/>
  <c r="R69" i="1"/>
  <c r="R69" i="19"/>
  <c r="S63" i="27"/>
  <c r="S63" i="25"/>
  <c r="S63" i="17"/>
  <c r="S63" i="11"/>
  <c r="S63" i="10"/>
  <c r="S83" i="1"/>
  <c r="S83" i="17"/>
  <c r="S83" i="18"/>
  <c r="S83" i="24"/>
  <c r="S83" i="22"/>
  <c r="S55" i="14"/>
  <c r="S55" i="18"/>
  <c r="S55" i="17"/>
  <c r="S55" i="26"/>
  <c r="S55" i="10"/>
  <c r="S28" i="15"/>
  <c r="S28" i="14"/>
  <c r="S28" i="23"/>
  <c r="S28" i="24"/>
  <c r="S28" i="16"/>
  <c r="S23" i="23"/>
  <c r="S23" i="28"/>
  <c r="S23" i="11"/>
  <c r="S23" i="27"/>
  <c r="T67" i="13"/>
  <c r="R39" i="26"/>
  <c r="R39" i="22"/>
  <c r="R39" i="10"/>
  <c r="R39" i="12"/>
  <c r="R39" i="24"/>
  <c r="S60" i="16"/>
  <c r="S60" i="18"/>
  <c r="S60" i="26"/>
  <c r="S60" i="17"/>
  <c r="S60" i="12"/>
  <c r="R66" i="17"/>
  <c r="R66" i="19"/>
  <c r="R66" i="23"/>
  <c r="R66" i="10"/>
  <c r="R66" i="12"/>
  <c r="R65" i="9"/>
  <c r="R65" i="27"/>
  <c r="R65" i="16"/>
  <c r="R65" i="10"/>
  <c r="R65" i="17"/>
  <c r="R28" i="26"/>
  <c r="R28" i="18"/>
  <c r="R28" i="12"/>
  <c r="R28" i="28"/>
  <c r="R28" i="10"/>
  <c r="T58" i="19"/>
  <c r="R6" i="1"/>
  <c r="R6" i="4"/>
  <c r="R6" i="26"/>
  <c r="R6" i="9"/>
  <c r="R6" i="13"/>
  <c r="R50" i="19"/>
  <c r="R50" i="24"/>
  <c r="R50" i="15"/>
  <c r="R50" i="26"/>
  <c r="R50" i="14"/>
  <c r="S74" i="11"/>
  <c r="S74" i="27"/>
  <c r="S74" i="16"/>
  <c r="S74" i="25"/>
  <c r="S74" i="23"/>
  <c r="S74" i="10"/>
  <c r="R13" i="10"/>
  <c r="R13" i="23"/>
  <c r="R13" i="24"/>
  <c r="R13" i="15"/>
  <c r="R13" i="19"/>
  <c r="R54" i="1"/>
  <c r="R54" i="4"/>
  <c r="R54" i="26"/>
  <c r="R54" i="9"/>
  <c r="R54" i="15"/>
  <c r="S51" i="4"/>
  <c r="S51" i="11"/>
  <c r="S51" i="22"/>
  <c r="S51" i="17"/>
  <c r="S51" i="18"/>
  <c r="S51" i="27"/>
  <c r="S47" i="4"/>
  <c r="S47" i="16"/>
  <c r="S47" i="15"/>
  <c r="S47" i="19"/>
  <c r="S47" i="11"/>
  <c r="S10" i="14"/>
  <c r="S10" i="17"/>
  <c r="S10" i="24"/>
  <c r="S10" i="27"/>
  <c r="S10" i="11"/>
  <c r="S34" i="10"/>
  <c r="S34" i="11"/>
  <c r="S34" i="19"/>
  <c r="S34" i="22"/>
  <c r="S34" i="14"/>
  <c r="S86" i="1"/>
  <c r="S86" i="23"/>
  <c r="S86" i="10"/>
  <c r="S86" i="16"/>
  <c r="S86" i="9"/>
  <c r="S5" i="4"/>
  <c r="S5" i="9"/>
  <c r="S5" i="23"/>
  <c r="S5" i="22"/>
  <c r="S5" i="19"/>
  <c r="S5" i="18"/>
  <c r="R33" i="4"/>
  <c r="R33" i="23"/>
  <c r="R33" i="14"/>
  <c r="R33" i="9"/>
  <c r="R33" i="22"/>
  <c r="S72" i="17"/>
  <c r="S72" i="4"/>
  <c r="S72" i="22"/>
  <c r="S72" i="27"/>
  <c r="S72" i="26"/>
  <c r="R24" i="15"/>
  <c r="R24" i="19"/>
  <c r="R24" i="26"/>
  <c r="R24" i="13"/>
  <c r="R24" i="12"/>
  <c r="S58" i="10"/>
  <c r="S58" i="11"/>
  <c r="S58" i="16"/>
  <c r="S58" i="26"/>
  <c r="S58" i="14"/>
  <c r="R81" i="25"/>
  <c r="R81" i="1"/>
  <c r="R81" i="26"/>
  <c r="R81" i="10"/>
  <c r="R81" i="28"/>
  <c r="R52" i="15"/>
  <c r="R52" i="18"/>
  <c r="R52" i="16"/>
  <c r="R52" i="12"/>
  <c r="R52" i="13"/>
  <c r="S16" i="1"/>
  <c r="S16" i="13"/>
  <c r="S16" i="22"/>
  <c r="S16" i="25"/>
  <c r="S16" i="26"/>
  <c r="R47" i="26"/>
  <c r="R47" i="19"/>
  <c r="R47" i="9"/>
  <c r="R47" i="16"/>
  <c r="R47" i="15"/>
  <c r="S33" i="1"/>
  <c r="S33" i="13"/>
  <c r="S33" i="14"/>
  <c r="S33" i="10"/>
  <c r="S33" i="22"/>
  <c r="S62" i="4"/>
  <c r="S62" i="27"/>
  <c r="S62" i="24"/>
  <c r="S62" i="17"/>
  <c r="S62" i="22"/>
  <c r="S62" i="19"/>
  <c r="S67" i="23"/>
  <c r="S67" i="12"/>
  <c r="S67" i="25"/>
  <c r="S67" i="14"/>
  <c r="S67" i="26"/>
  <c r="R26" i="1"/>
  <c r="R26" i="22"/>
  <c r="R26" i="25"/>
  <c r="R26" i="16"/>
  <c r="R26" i="15"/>
  <c r="S37" i="18"/>
  <c r="S37" i="28"/>
  <c r="S37" i="22"/>
  <c r="S37" i="23"/>
  <c r="S37" i="14"/>
  <c r="V77" i="1"/>
  <c r="R46" i="13"/>
  <c r="R46" i="15"/>
  <c r="R46" i="9"/>
  <c r="R46" i="22"/>
  <c r="R46" i="14"/>
  <c r="R51" i="4"/>
  <c r="R51" i="18"/>
  <c r="R51" i="28"/>
  <c r="R51" i="26"/>
  <c r="R51" i="11"/>
  <c r="S80" i="1"/>
  <c r="S80" i="19"/>
  <c r="S80" i="16"/>
  <c r="S80" i="14"/>
  <c r="S80" i="27"/>
  <c r="S24" i="4"/>
  <c r="S24" i="15"/>
  <c r="S24" i="11"/>
  <c r="S24" i="27"/>
  <c r="S24" i="14"/>
  <c r="S56" i="9"/>
  <c r="S56" i="27"/>
  <c r="S56" i="23"/>
  <c r="S56" i="13"/>
  <c r="S56" i="11"/>
  <c r="S13" i="28"/>
  <c r="S13" i="17"/>
  <c r="S13" i="26"/>
  <c r="S13" i="19"/>
  <c r="S13" i="9"/>
  <c r="R57" i="4"/>
  <c r="R57" i="26"/>
  <c r="R57" i="18"/>
  <c r="R57" i="13"/>
  <c r="R57" i="19"/>
  <c r="R25" i="10"/>
  <c r="R25" i="18"/>
  <c r="R25" i="28"/>
  <c r="R25" i="19"/>
  <c r="R25" i="14"/>
  <c r="R53" i="13"/>
  <c r="R53" i="16"/>
  <c r="R53" i="23"/>
  <c r="R53" i="15"/>
  <c r="R53" i="10"/>
  <c r="S25" i="1"/>
  <c r="S25" i="19"/>
  <c r="S25" i="9"/>
  <c r="S25" i="10"/>
  <c r="S25" i="15"/>
  <c r="R74" i="1"/>
  <c r="R74" i="24"/>
  <c r="R74" i="14"/>
  <c r="R74" i="19"/>
  <c r="R74" i="15"/>
  <c r="R37" i="25"/>
  <c r="R37" i="11"/>
  <c r="R37" i="16"/>
  <c r="R37" i="18"/>
  <c r="R37" i="9"/>
  <c r="R16" i="9"/>
  <c r="R16" i="10"/>
  <c r="R16" i="11"/>
  <c r="R16" i="22"/>
  <c r="R16" i="26"/>
  <c r="R56" i="10"/>
  <c r="R56" i="23"/>
  <c r="R56" i="11"/>
  <c r="R56" i="18"/>
  <c r="R56" i="19"/>
  <c r="R55" i="23"/>
  <c r="R55" i="10"/>
  <c r="R55" i="1"/>
  <c r="R55" i="16"/>
  <c r="R55" i="19"/>
  <c r="S54" i="1"/>
  <c r="S54" i="12"/>
  <c r="S54" i="27"/>
  <c r="S54" i="16"/>
  <c r="S54" i="13"/>
  <c r="S46" i="4"/>
  <c r="S46" i="25"/>
  <c r="S46" i="27"/>
  <c r="S46" i="16"/>
  <c r="S46" i="19"/>
  <c r="S46" i="18"/>
  <c r="S42" i="19"/>
  <c r="S42" i="26"/>
  <c r="S42" i="16"/>
  <c r="S42" i="13"/>
  <c r="S42" i="18"/>
  <c r="S6" i="14"/>
  <c r="S6" i="26"/>
  <c r="S6" i="24"/>
  <c r="S6" i="22"/>
  <c r="S6" i="11"/>
  <c r="S50" i="17"/>
  <c r="S50" i="1"/>
  <c r="S50" i="4"/>
  <c r="S50" i="22"/>
  <c r="S50" i="13"/>
  <c r="S26" i="27"/>
  <c r="S26" i="22"/>
  <c r="S26" i="17"/>
  <c r="S26" i="26"/>
  <c r="S26" i="14"/>
  <c r="R7" i="27"/>
  <c r="R7" i="23"/>
  <c r="R7" i="28"/>
  <c r="R7" i="13"/>
  <c r="R7" i="24"/>
  <c r="R82" i="1"/>
  <c r="R82" i="27"/>
  <c r="R82" i="4"/>
  <c r="R82" i="11"/>
  <c r="R82" i="26"/>
  <c r="R20" i="18"/>
  <c r="R20" i="14"/>
  <c r="R20" i="26"/>
  <c r="R20" i="13"/>
  <c r="R20" i="24"/>
  <c r="R62" i="23"/>
  <c r="R62" i="13"/>
  <c r="R62" i="11"/>
  <c r="R62" i="10"/>
  <c r="R62" i="19"/>
  <c r="R19" i="15"/>
  <c r="R19" i="18"/>
  <c r="R19" i="10"/>
  <c r="R19" i="14"/>
  <c r="R19" i="25"/>
  <c r="S78" i="4"/>
  <c r="S78" i="26"/>
  <c r="S78" i="22"/>
  <c r="S78" i="12"/>
  <c r="S78" i="13"/>
  <c r="R35" i="4"/>
  <c r="R35" i="12"/>
  <c r="R35" i="22"/>
  <c r="R35" i="23"/>
  <c r="R35" i="15"/>
  <c r="S85" i="4"/>
  <c r="S85" i="9"/>
  <c r="S85" i="16"/>
  <c r="S85" i="10"/>
  <c r="S85" i="15"/>
  <c r="R80" i="22"/>
  <c r="R80" i="27"/>
  <c r="R80" i="15"/>
  <c r="R80" i="13"/>
  <c r="R80" i="18"/>
  <c r="R41" i="25"/>
  <c r="R41" i="1"/>
  <c r="R41" i="17"/>
  <c r="R41" i="28"/>
  <c r="R41" i="18"/>
  <c r="R45" i="1"/>
  <c r="R45" i="10"/>
  <c r="R45" i="28"/>
  <c r="R45" i="24"/>
  <c r="R45" i="19"/>
  <c r="R18" i="26"/>
  <c r="R18" i="19"/>
  <c r="R18" i="24"/>
  <c r="R18" i="10"/>
  <c r="R18" i="23"/>
  <c r="R79" i="16"/>
  <c r="R79" i="4"/>
  <c r="R79" i="14"/>
  <c r="R79" i="22"/>
  <c r="R79" i="19"/>
  <c r="R34" i="9"/>
  <c r="R34" i="27"/>
  <c r="R34" i="22"/>
  <c r="R34" i="23"/>
  <c r="R34" i="15"/>
  <c r="S19" i="27"/>
  <c r="S19" i="22"/>
  <c r="S19" i="13"/>
  <c r="S19" i="12"/>
  <c r="S19" i="24"/>
  <c r="S49" i="1"/>
  <c r="S49" i="23"/>
  <c r="S49" i="27"/>
  <c r="S49" i="12"/>
  <c r="S49" i="24"/>
  <c r="S9" i="4"/>
  <c r="S9" i="27"/>
  <c r="S9" i="19"/>
  <c r="S9" i="22"/>
  <c r="S9" i="14"/>
  <c r="S38" i="13"/>
  <c r="S38" i="24"/>
  <c r="S38" i="27"/>
  <c r="S38" i="19"/>
  <c r="S38" i="10"/>
  <c r="S40" i="15"/>
  <c r="S40" i="17"/>
  <c r="S40" i="22"/>
  <c r="S40" i="14"/>
  <c r="S40" i="10"/>
  <c r="S43" i="4"/>
  <c r="S43" i="17"/>
  <c r="S43" i="10"/>
  <c r="S43" i="16"/>
  <c r="S43" i="15"/>
  <c r="R21" i="1"/>
  <c r="R21" i="18"/>
  <c r="R21" i="10"/>
  <c r="R21" i="22"/>
  <c r="R21" i="14"/>
  <c r="R29" i="22"/>
  <c r="R29" i="18"/>
  <c r="R29" i="12"/>
  <c r="R29" i="11"/>
  <c r="R29" i="15"/>
  <c r="S17" i="1"/>
  <c r="S17" i="11"/>
  <c r="S17" i="23"/>
  <c r="S17" i="27"/>
  <c r="S17" i="19"/>
  <c r="S21" i="16"/>
  <c r="S21" i="19"/>
  <c r="S21" i="25"/>
  <c r="S21" i="11"/>
  <c r="S21" i="10"/>
  <c r="R76" i="18"/>
  <c r="R76" i="10"/>
  <c r="R76" i="11"/>
  <c r="R76" i="9"/>
  <c r="R76" i="24"/>
  <c r="R8" i="9"/>
  <c r="R8" i="17"/>
  <c r="R8" i="1"/>
  <c r="R8" i="15"/>
  <c r="R8" i="16"/>
  <c r="R5" i="13"/>
  <c r="R5" i="1"/>
  <c r="R5" i="17"/>
  <c r="R5" i="26"/>
  <c r="R5" i="12"/>
  <c r="R9" i="11"/>
  <c r="R9" i="23"/>
  <c r="R9" i="12"/>
  <c r="R9" i="10"/>
  <c r="R9" i="22"/>
  <c r="S27" i="1"/>
  <c r="S27" i="16"/>
  <c r="S27" i="17"/>
  <c r="S27" i="11"/>
  <c r="S27" i="9"/>
  <c r="S8" i="25"/>
  <c r="S8" i="28"/>
  <c r="S8" i="26"/>
  <c r="S8" i="15"/>
  <c r="S8" i="10"/>
  <c r="S69" i="1"/>
  <c r="S69" i="23"/>
  <c r="S69" i="16"/>
  <c r="S69" i="17"/>
  <c r="S69" i="18"/>
  <c r="S29" i="24"/>
  <c r="S29" i="1"/>
  <c r="S29" i="19"/>
  <c r="S29" i="28"/>
  <c r="S29" i="26"/>
  <c r="U82" i="1" l="1"/>
  <c r="V62" i="1"/>
  <c r="U69" i="1"/>
  <c r="V71" i="1"/>
  <c r="T76" i="9"/>
  <c r="T29" i="11"/>
  <c r="T21" i="1"/>
  <c r="T8" i="17"/>
  <c r="T34" i="22"/>
  <c r="T79" i="22"/>
  <c r="T18" i="26"/>
  <c r="T45" i="10"/>
  <c r="T41" i="17"/>
  <c r="T80" i="13"/>
  <c r="V85" i="1"/>
  <c r="T35" i="12"/>
  <c r="U35" i="1"/>
  <c r="T19" i="25"/>
  <c r="T19" i="15"/>
  <c r="T62" i="13"/>
  <c r="T20" i="26"/>
  <c r="T82" i="11"/>
  <c r="T82" i="4"/>
  <c r="T75" i="27"/>
  <c r="T55" i="19"/>
  <c r="T55" i="23"/>
  <c r="T56" i="23"/>
  <c r="T16" i="11"/>
  <c r="T37" i="16"/>
  <c r="T74" i="14"/>
  <c r="T53" i="13"/>
  <c r="T25" i="18"/>
  <c r="T57" i="26"/>
  <c r="U57" i="1"/>
  <c r="T86" i="18"/>
  <c r="T51" i="18"/>
  <c r="U51" i="1"/>
  <c r="T46" i="9"/>
  <c r="T26" i="15"/>
  <c r="T26" i="1"/>
  <c r="T47" i="26"/>
  <c r="T52" i="12"/>
  <c r="T81" i="28"/>
  <c r="T81" i="25"/>
  <c r="T24" i="26"/>
  <c r="T33" i="22"/>
  <c r="T33" i="23"/>
  <c r="U33" i="1"/>
  <c r="V5" i="1"/>
  <c r="V47" i="1"/>
  <c r="V51" i="1"/>
  <c r="T54" i="26"/>
  <c r="T54" i="4"/>
  <c r="T13" i="15"/>
  <c r="T50" i="14"/>
  <c r="T50" i="19"/>
  <c r="T6" i="13"/>
  <c r="T6" i="1"/>
  <c r="T28" i="12"/>
  <c r="T65" i="10"/>
  <c r="T66" i="12"/>
  <c r="T66" i="17"/>
  <c r="T39" i="12"/>
  <c r="T69" i="28"/>
  <c r="T69" i="4"/>
  <c r="T83" i="28"/>
  <c r="T83" i="1"/>
  <c r="T32" i="27"/>
  <c r="T17" i="23"/>
  <c r="T17" i="26"/>
  <c r="T12" i="18"/>
  <c r="T12" i="4"/>
  <c r="T71" i="24"/>
  <c r="T10" i="11"/>
  <c r="T71" i="10"/>
  <c r="T43" i="27"/>
  <c r="T63" i="16"/>
  <c r="T77" i="19"/>
  <c r="T72" i="23"/>
  <c r="T72" i="4"/>
  <c r="T72" i="17"/>
  <c r="T42" i="27"/>
  <c r="T27" i="23"/>
  <c r="T85" i="9"/>
  <c r="T85" i="28"/>
  <c r="T49" i="14"/>
  <c r="T22" i="19"/>
  <c r="T22" i="4"/>
  <c r="T15" i="23"/>
  <c r="T59" i="10"/>
  <c r="T73" i="13"/>
  <c r="T64" i="22"/>
  <c r="T11" i="28"/>
  <c r="T38" i="13"/>
  <c r="T38" i="18"/>
  <c r="T40" i="11"/>
  <c r="T14" i="23"/>
  <c r="T23" i="17"/>
  <c r="T23" i="1"/>
  <c r="T60" i="26"/>
  <c r="T60" i="17"/>
  <c r="T31" i="9"/>
  <c r="T48" i="28"/>
  <c r="T48" i="1"/>
  <c r="T44" i="22"/>
  <c r="V59" i="1"/>
  <c r="T78" i="13"/>
  <c r="T78" i="26"/>
  <c r="T30" i="10"/>
  <c r="T68" i="11"/>
  <c r="T84" i="10"/>
  <c r="T36" i="12"/>
  <c r="T36" i="9"/>
  <c r="V27" i="1"/>
  <c r="T9" i="9"/>
  <c r="T5" i="24"/>
  <c r="D90" i="24"/>
  <c r="D92" i="24" s="1"/>
  <c r="T8" i="18"/>
  <c r="T76" i="14"/>
  <c r="T29" i="14"/>
  <c r="T21" i="13"/>
  <c r="T21" i="12"/>
  <c r="T70" i="17"/>
  <c r="T34" i="11"/>
  <c r="T79" i="24"/>
  <c r="T18" i="13"/>
  <c r="T71" i="11"/>
  <c r="T45" i="26"/>
  <c r="T61" i="9"/>
  <c r="T41" i="19"/>
  <c r="T80" i="16"/>
  <c r="T35" i="14"/>
  <c r="T19" i="4"/>
  <c r="T62" i="15"/>
  <c r="U62" i="1"/>
  <c r="T20" i="12"/>
  <c r="T82" i="15"/>
  <c r="T7" i="9"/>
  <c r="T7" i="10"/>
  <c r="T55" i="25"/>
  <c r="T56" i="13"/>
  <c r="T56" i="28"/>
  <c r="T16" i="12"/>
  <c r="T16" i="4"/>
  <c r="T37" i="22"/>
  <c r="T74" i="17"/>
  <c r="V25" i="1"/>
  <c r="T53" i="9"/>
  <c r="T53" i="4"/>
  <c r="T25" i="26"/>
  <c r="T57" i="10"/>
  <c r="T61" i="19"/>
  <c r="V80" i="1"/>
  <c r="T51" i="27"/>
  <c r="T46" i="11"/>
  <c r="T67" i="4"/>
  <c r="T26" i="10"/>
  <c r="V33" i="1"/>
  <c r="T47" i="18"/>
  <c r="T52" i="11"/>
  <c r="U52" i="1"/>
  <c r="T81" i="11"/>
  <c r="T24" i="14"/>
  <c r="T33" i="25"/>
  <c r="T33" i="24"/>
  <c r="T54" i="22"/>
  <c r="T13" i="13"/>
  <c r="T50" i="17"/>
  <c r="T6" i="11"/>
  <c r="T28" i="27"/>
  <c r="T28" i="13"/>
  <c r="T65" i="24"/>
  <c r="T66" i="15"/>
  <c r="T39" i="18"/>
  <c r="T69" i="15"/>
  <c r="T83" i="13"/>
  <c r="V70" i="1"/>
  <c r="T32" i="19"/>
  <c r="T32" i="4"/>
  <c r="T17" i="9"/>
  <c r="T12" i="25"/>
  <c r="T12" i="1"/>
  <c r="T10" i="26"/>
  <c r="T43" i="14"/>
  <c r="T43" i="11"/>
  <c r="T63" i="1"/>
  <c r="T77" i="23"/>
  <c r="T77" i="10"/>
  <c r="T72" i="19"/>
  <c r="T42" i="26"/>
  <c r="T27" i="26"/>
  <c r="V61" i="1"/>
  <c r="T85" i="25"/>
  <c r="T85" i="1"/>
  <c r="T49" i="15"/>
  <c r="T22" i="18"/>
  <c r="T22" i="17"/>
  <c r="T15" i="26"/>
  <c r="T59" i="28"/>
  <c r="T73" i="22"/>
  <c r="T11" i="16"/>
  <c r="T38" i="14"/>
  <c r="T38" i="26"/>
  <c r="U40" i="1"/>
  <c r="T14" i="25"/>
  <c r="T23" i="22"/>
  <c r="T60" i="13"/>
  <c r="U60" i="1"/>
  <c r="T31" i="27"/>
  <c r="T48" i="11"/>
  <c r="T44" i="23"/>
  <c r="T78" i="12"/>
  <c r="T78" i="4"/>
  <c r="T30" i="22"/>
  <c r="T68" i="27"/>
  <c r="T84" i="14"/>
  <c r="U36" i="1"/>
  <c r="V79" i="1"/>
  <c r="T78" i="14"/>
  <c r="T30" i="24"/>
  <c r="T84" i="16"/>
  <c r="T36" i="26"/>
  <c r="T9" i="4"/>
  <c r="T5" i="10"/>
  <c r="D90" i="10"/>
  <c r="D92" i="10" s="1"/>
  <c r="T8" i="25"/>
  <c r="T76" i="27"/>
  <c r="T76" i="22"/>
  <c r="T29" i="24"/>
  <c r="T29" i="26"/>
  <c r="T21" i="16"/>
  <c r="T34" i="12"/>
  <c r="U34" i="1"/>
  <c r="T79" i="27"/>
  <c r="T18" i="9"/>
  <c r="T45" i="15"/>
  <c r="T45" i="9"/>
  <c r="T41" i="12"/>
  <c r="T80" i="11"/>
  <c r="T35" i="25"/>
  <c r="T19" i="26"/>
  <c r="T19" i="1"/>
  <c r="T62" i="27"/>
  <c r="T20" i="27"/>
  <c r="T82" i="19"/>
  <c r="T7" i="17"/>
  <c r="T7" i="1"/>
  <c r="T7" i="15"/>
  <c r="T55" i="9"/>
  <c r="T55" i="26"/>
  <c r="T56" i="17"/>
  <c r="T16" i="13"/>
  <c r="T37" i="19"/>
  <c r="T74" i="28"/>
  <c r="T74" i="26"/>
  <c r="T53" i="26"/>
  <c r="T25" i="22"/>
  <c r="T25" i="17"/>
  <c r="T57" i="22"/>
  <c r="T46" i="10"/>
  <c r="U46" i="1"/>
  <c r="T26" i="12"/>
  <c r="T26" i="4"/>
  <c r="T47" i="14"/>
  <c r="T75" i="12"/>
  <c r="T52" i="24"/>
  <c r="T81" i="9"/>
  <c r="T81" i="22"/>
  <c r="V58" i="1"/>
  <c r="T24" i="25"/>
  <c r="T24" i="28"/>
  <c r="T33" i="11"/>
  <c r="T54" i="10"/>
  <c r="T54" i="28"/>
  <c r="T13" i="22"/>
  <c r="U13" i="1"/>
  <c r="T50" i="27"/>
  <c r="U50" i="1"/>
  <c r="T6" i="25"/>
  <c r="T28" i="16"/>
  <c r="T28" i="4"/>
  <c r="T65" i="14"/>
  <c r="T65" i="26"/>
  <c r="T66" i="11"/>
  <c r="U66" i="1"/>
  <c r="T39" i="16"/>
  <c r="T39" i="11"/>
  <c r="T69" i="14"/>
  <c r="T83" i="14"/>
  <c r="T70" i="12"/>
  <c r="T32" i="28"/>
  <c r="T17" i="10"/>
  <c r="U17" i="1"/>
  <c r="T12" i="22"/>
  <c r="T10" i="27"/>
  <c r="T43" i="28"/>
  <c r="T63" i="23"/>
  <c r="T63" i="4"/>
  <c r="T77" i="22"/>
  <c r="T72" i="12"/>
  <c r="T72" i="22"/>
  <c r="U42" i="1"/>
  <c r="T42" i="1"/>
  <c r="T27" i="22"/>
  <c r="T85" i="13"/>
  <c r="T49" i="28"/>
  <c r="T49" i="23"/>
  <c r="T22" i="9"/>
  <c r="T15" i="10"/>
  <c r="T15" i="4"/>
  <c r="T59" i="24"/>
  <c r="T73" i="18"/>
  <c r="T73" i="25"/>
  <c r="T11" i="17"/>
  <c r="V44" i="1"/>
  <c r="T38" i="25"/>
  <c r="U38" i="1"/>
  <c r="T40" i="23"/>
  <c r="T14" i="24"/>
  <c r="T64" i="1"/>
  <c r="T23" i="16"/>
  <c r="T23" i="4"/>
  <c r="V75" i="1"/>
  <c r="T60" i="10"/>
  <c r="T31" i="13"/>
  <c r="T31" i="24"/>
  <c r="T48" i="12"/>
  <c r="T44" i="10"/>
  <c r="T78" i="22"/>
  <c r="T68" i="23"/>
  <c r="T36" i="1"/>
  <c r="T9" i="19"/>
  <c r="T9" i="26"/>
  <c r="T5" i="14"/>
  <c r="D90" i="14"/>
  <c r="D92" i="14" s="1"/>
  <c r="T8" i="26"/>
  <c r="T76" i="15"/>
  <c r="V21" i="1"/>
  <c r="T29" i="16"/>
  <c r="T29" i="27"/>
  <c r="T21" i="24"/>
  <c r="T21" i="4"/>
  <c r="V38" i="1"/>
  <c r="T34" i="26"/>
  <c r="T79" i="12"/>
  <c r="T18" i="18"/>
  <c r="T45" i="25"/>
  <c r="T41" i="24"/>
  <c r="U41" i="1"/>
  <c r="T80" i="24"/>
  <c r="U80" i="1"/>
  <c r="T67" i="24"/>
  <c r="T35" i="28"/>
  <c r="T19" i="19"/>
  <c r="T62" i="12"/>
  <c r="T20" i="17"/>
  <c r="T82" i="23"/>
  <c r="T7" i="14"/>
  <c r="T55" i="28"/>
  <c r="T56" i="22"/>
  <c r="U56" i="1"/>
  <c r="T16" i="19"/>
  <c r="T37" i="24"/>
  <c r="T37" i="28"/>
  <c r="T74" i="4"/>
  <c r="T74" i="23"/>
  <c r="T53" i="27"/>
  <c r="T53" i="19"/>
  <c r="T25" i="1"/>
  <c r="T25" i="4"/>
  <c r="T57" i="9"/>
  <c r="T51" i="12"/>
  <c r="T51" i="1"/>
  <c r="T46" i="12"/>
  <c r="T26" i="14"/>
  <c r="T47" i="13"/>
  <c r="T52" i="22"/>
  <c r="T52" i="9"/>
  <c r="T81" i="15"/>
  <c r="T24" i="18"/>
  <c r="T24" i="1"/>
  <c r="T33" i="13"/>
  <c r="T86" i="12"/>
  <c r="T54" i="13"/>
  <c r="T54" i="17"/>
  <c r="T13" i="28"/>
  <c r="T50" i="10"/>
  <c r="T50" i="1"/>
  <c r="T6" i="28"/>
  <c r="T28" i="9"/>
  <c r="T65" i="25"/>
  <c r="T66" i="13"/>
  <c r="T66" i="25"/>
  <c r="T66" i="1"/>
  <c r="T39" i="4"/>
  <c r="T69" i="10"/>
  <c r="T69" i="12"/>
  <c r="T83" i="11"/>
  <c r="U83" i="1"/>
  <c r="T32" i="14"/>
  <c r="T17" i="12"/>
  <c r="T17" i="16"/>
  <c r="T12" i="24"/>
  <c r="T10" i="28"/>
  <c r="T43" i="17"/>
  <c r="T43" i="1"/>
  <c r="T63" i="15"/>
  <c r="U77" i="1"/>
  <c r="T77" i="1"/>
  <c r="T72" i="27"/>
  <c r="T42" i="19"/>
  <c r="T27" i="12"/>
  <c r="V15" i="1"/>
  <c r="T85" i="23"/>
  <c r="T49" i="13"/>
  <c r="T22" i="10"/>
  <c r="T15" i="16"/>
  <c r="T59" i="15"/>
  <c r="U59" i="1"/>
  <c r="T73" i="12"/>
  <c r="T11" i="12"/>
  <c r="T38" i="24"/>
  <c r="T40" i="27"/>
  <c r="T40" i="19"/>
  <c r="T14" i="9"/>
  <c r="V20" i="1"/>
  <c r="T23" i="9"/>
  <c r="T23" i="23"/>
  <c r="T60" i="18"/>
  <c r="T31" i="26"/>
  <c r="T31" i="4"/>
  <c r="T48" i="10"/>
  <c r="T44" i="12"/>
  <c r="T78" i="17"/>
  <c r="T30" i="23"/>
  <c r="T68" i="24"/>
  <c r="T84" i="28"/>
  <c r="T84" i="17"/>
  <c r="T36" i="18"/>
  <c r="T9" i="12"/>
  <c r="T5" i="13"/>
  <c r="D90" i="13"/>
  <c r="D92" i="13" s="1"/>
  <c r="T76" i="24"/>
  <c r="T21" i="18"/>
  <c r="T18" i="23"/>
  <c r="T9" i="22"/>
  <c r="T9" i="11"/>
  <c r="D90" i="1"/>
  <c r="D92" i="1" s="1"/>
  <c r="D93" i="1" s="1"/>
  <c r="T5" i="1"/>
  <c r="T8" i="1"/>
  <c r="T8" i="9"/>
  <c r="T76" i="10"/>
  <c r="T58" i="23"/>
  <c r="T29" i="18"/>
  <c r="T21" i="10"/>
  <c r="V43" i="1"/>
  <c r="T75" i="16"/>
  <c r="T34" i="23"/>
  <c r="T79" i="16"/>
  <c r="T18" i="19"/>
  <c r="T45" i="28"/>
  <c r="T41" i="28"/>
  <c r="T80" i="18"/>
  <c r="T80" i="22"/>
  <c r="T35" i="22"/>
  <c r="T19" i="18"/>
  <c r="T62" i="19"/>
  <c r="T62" i="11"/>
  <c r="T20" i="13"/>
  <c r="T82" i="26"/>
  <c r="T82" i="1"/>
  <c r="T7" i="24"/>
  <c r="T7" i="13"/>
  <c r="T7" i="27"/>
  <c r="T55" i="10"/>
  <c r="T56" i="11"/>
  <c r="T16" i="22"/>
  <c r="T71" i="23"/>
  <c r="T37" i="18"/>
  <c r="T58" i="13"/>
  <c r="T74" i="19"/>
  <c r="T53" i="16"/>
  <c r="T25" i="28"/>
  <c r="T57" i="18"/>
  <c r="V24" i="1"/>
  <c r="T51" i="28"/>
  <c r="T51" i="4"/>
  <c r="T46" i="22"/>
  <c r="T26" i="22"/>
  <c r="T70" i="10"/>
  <c r="T47" i="19"/>
  <c r="T52" i="13"/>
  <c r="T52" i="15"/>
  <c r="T81" i="1"/>
  <c r="T24" i="13"/>
  <c r="T33" i="14"/>
  <c r="T54" i="9"/>
  <c r="T13" i="19"/>
  <c r="T13" i="10"/>
  <c r="T50" i="24"/>
  <c r="U6" i="1"/>
  <c r="T28" i="28"/>
  <c r="T65" i="17"/>
  <c r="T65" i="9"/>
  <c r="T66" i="19"/>
  <c r="T39" i="24"/>
  <c r="T39" i="26"/>
  <c r="T69" i="25"/>
  <c r="T83" i="27"/>
  <c r="T32" i="16"/>
  <c r="T17" i="13"/>
  <c r="T12" i="10"/>
  <c r="V32" i="1"/>
  <c r="T10" i="24"/>
  <c r="T43" i="26"/>
  <c r="T63" i="25"/>
  <c r="T77" i="15"/>
  <c r="T77" i="18"/>
  <c r="T72" i="15"/>
  <c r="T42" i="9"/>
  <c r="T27" i="9"/>
  <c r="T61" i="13"/>
  <c r="T85" i="17"/>
  <c r="T49" i="16"/>
  <c r="T49" i="17"/>
  <c r="T22" i="1"/>
  <c r="U22" i="1"/>
  <c r="T15" i="11"/>
  <c r="T59" i="16"/>
  <c r="T73" i="10"/>
  <c r="T73" i="11"/>
  <c r="T11" i="23"/>
  <c r="T11" i="24"/>
  <c r="T38" i="1"/>
  <c r="T40" i="9"/>
  <c r="U14" i="1"/>
  <c r="T23" i="18"/>
  <c r="T75" i="14"/>
  <c r="T60" i="16"/>
  <c r="T31" i="23"/>
  <c r="T48" i="14"/>
  <c r="T44" i="18"/>
  <c r="T44" i="25"/>
  <c r="T78" i="11"/>
  <c r="T30" i="17"/>
  <c r="T68" i="22"/>
  <c r="T84" i="4"/>
  <c r="T84" i="22"/>
  <c r="T36" i="13"/>
  <c r="V69" i="1"/>
  <c r="T9" i="15"/>
  <c r="T5" i="11"/>
  <c r="D90" i="11"/>
  <c r="D92" i="11" s="1"/>
  <c r="T8" i="13"/>
  <c r="T64" i="11"/>
  <c r="T76" i="28"/>
  <c r="T29" i="9"/>
  <c r="T29" i="23"/>
  <c r="T21" i="25"/>
  <c r="V40" i="1"/>
  <c r="T34" i="16"/>
  <c r="T79" i="28"/>
  <c r="T18" i="11"/>
  <c r="U18" i="1"/>
  <c r="T45" i="16"/>
  <c r="T41" i="23"/>
  <c r="T41" i="27"/>
  <c r="T80" i="9"/>
  <c r="T80" i="28"/>
  <c r="T86" i="27"/>
  <c r="T35" i="26"/>
  <c r="T19" i="9"/>
  <c r="U19" i="1"/>
  <c r="T62" i="16"/>
  <c r="T61" i="1"/>
  <c r="T20" i="11"/>
  <c r="T82" i="28"/>
  <c r="T7" i="25"/>
  <c r="T55" i="12"/>
  <c r="T55" i="4"/>
  <c r="T56" i="26"/>
  <c r="T16" i="17"/>
  <c r="T37" i="13"/>
  <c r="T74" i="10"/>
  <c r="T74" i="27"/>
  <c r="T53" i="18"/>
  <c r="T25" i="24"/>
  <c r="T57" i="24"/>
  <c r="T57" i="1"/>
  <c r="T64" i="9"/>
  <c r="T51" i="15"/>
  <c r="T46" i="27"/>
  <c r="T46" i="1"/>
  <c r="T67" i="9"/>
  <c r="T26" i="19"/>
  <c r="T71" i="14"/>
  <c r="T47" i="10"/>
  <c r="T52" i="1"/>
  <c r="T81" i="27"/>
  <c r="T24" i="16"/>
  <c r="T33" i="16"/>
  <c r="V86" i="1"/>
  <c r="T54" i="19"/>
  <c r="T13" i="12"/>
  <c r="T50" i="9"/>
  <c r="T64" i="14"/>
  <c r="T6" i="12"/>
  <c r="T61" i="23"/>
  <c r="T28" i="19"/>
  <c r="T65" i="22"/>
  <c r="T66" i="16"/>
  <c r="T39" i="17"/>
  <c r="T71" i="12"/>
  <c r="T69" i="22"/>
  <c r="T83" i="15"/>
  <c r="T32" i="10"/>
  <c r="U32" i="1"/>
  <c r="T17" i="17"/>
  <c r="T12" i="23"/>
  <c r="V65" i="1"/>
  <c r="V30" i="1"/>
  <c r="T10" i="10"/>
  <c r="T43" i="4"/>
  <c r="T63" i="28"/>
  <c r="T77" i="24"/>
  <c r="T72" i="28"/>
  <c r="T42" i="16"/>
  <c r="T27" i="18"/>
  <c r="T27" i="28"/>
  <c r="T85" i="27"/>
  <c r="V7" i="1"/>
  <c r="T49" i="18"/>
  <c r="T49" i="19"/>
  <c r="T22" i="28"/>
  <c r="T15" i="18"/>
  <c r="T59" i="19"/>
  <c r="T73" i="15"/>
  <c r="T73" i="14"/>
  <c r="T64" i="28"/>
  <c r="T11" i="22"/>
  <c r="T38" i="22"/>
  <c r="T40" i="25"/>
  <c r="T40" i="4"/>
  <c r="V64" i="1"/>
  <c r="T23" i="13"/>
  <c r="T60" i="11"/>
  <c r="T60" i="4"/>
  <c r="T31" i="12"/>
  <c r="T48" i="22"/>
  <c r="T44" i="1"/>
  <c r="V52" i="1"/>
  <c r="T78" i="1"/>
  <c r="T30" i="9"/>
  <c r="T68" i="15"/>
  <c r="T68" i="4"/>
  <c r="T84" i="23"/>
  <c r="T84" i="1"/>
  <c r="T36" i="28"/>
  <c r="T36" i="27"/>
  <c r="T36" i="4"/>
  <c r="T44" i="17"/>
  <c r="T30" i="15"/>
  <c r="T68" i="16"/>
  <c r="T84" i="12"/>
  <c r="T36" i="15"/>
  <c r="V8" i="1"/>
  <c r="T9" i="18"/>
  <c r="U9" i="1"/>
  <c r="D90" i="28"/>
  <c r="T5" i="28"/>
  <c r="D91" i="28"/>
  <c r="D93" i="28" s="1"/>
  <c r="D90" i="4"/>
  <c r="D92" i="4" s="1"/>
  <c r="T5" i="4"/>
  <c r="T8" i="27"/>
  <c r="T8" i="24"/>
  <c r="T76" i="1"/>
  <c r="T29" i="13"/>
  <c r="T21" i="15"/>
  <c r="V19" i="1"/>
  <c r="T34" i="10"/>
  <c r="T34" i="4"/>
  <c r="T79" i="15"/>
  <c r="T18" i="16"/>
  <c r="T18" i="1"/>
  <c r="T45" i="22"/>
  <c r="T41" i="16"/>
  <c r="T35" i="1"/>
  <c r="T19" i="13"/>
  <c r="T62" i="24"/>
  <c r="T20" i="25"/>
  <c r="T82" i="17"/>
  <c r="T82" i="12"/>
  <c r="T7" i="12"/>
  <c r="V42" i="1"/>
  <c r="T55" i="17"/>
  <c r="T56" i="9"/>
  <c r="T16" i="28"/>
  <c r="T37" i="15"/>
  <c r="T37" i="14"/>
  <c r="T74" i="16"/>
  <c r="T53" i="1"/>
  <c r="T25" i="13"/>
  <c r="T57" i="17"/>
  <c r="V13" i="1"/>
  <c r="T51" i="13"/>
  <c r="T51" i="19"/>
  <c r="T51" i="14"/>
  <c r="T46" i="18"/>
  <c r="T46" i="4"/>
  <c r="T26" i="17"/>
  <c r="U26" i="1"/>
  <c r="T47" i="4"/>
  <c r="T52" i="23"/>
  <c r="T52" i="26"/>
  <c r="T81" i="13"/>
  <c r="T24" i="22"/>
  <c r="T33" i="26"/>
  <c r="T54" i="16"/>
  <c r="T13" i="17"/>
  <c r="T50" i="11"/>
  <c r="T50" i="4"/>
  <c r="T6" i="24"/>
  <c r="T6" i="10"/>
  <c r="T28" i="24"/>
  <c r="U28" i="1"/>
  <c r="T65" i="23"/>
  <c r="T66" i="9"/>
  <c r="V60" i="1"/>
  <c r="T39" i="27"/>
  <c r="T69" i="27"/>
  <c r="T69" i="18"/>
  <c r="T83" i="24"/>
  <c r="T83" i="10"/>
  <c r="T32" i="18"/>
  <c r="T32" i="11"/>
  <c r="T17" i="19"/>
  <c r="T12" i="14"/>
  <c r="T10" i="14"/>
  <c r="T43" i="10"/>
  <c r="T43" i="22"/>
  <c r="T63" i="26"/>
  <c r="U63" i="1"/>
  <c r="T77" i="14"/>
  <c r="T77" i="16"/>
  <c r="T72" i="16"/>
  <c r="T42" i="13"/>
  <c r="T42" i="4"/>
  <c r="T27" i="19"/>
  <c r="T85" i="16"/>
  <c r="T49" i="25"/>
  <c r="T22" i="23"/>
  <c r="T15" i="13"/>
  <c r="T59" i="25"/>
  <c r="T59" i="1"/>
  <c r="T73" i="19"/>
  <c r="T11" i="11"/>
  <c r="T38" i="15"/>
  <c r="T40" i="13"/>
  <c r="V22" i="1"/>
  <c r="T23" i="19"/>
  <c r="T60" i="28"/>
  <c r="T60" i="1"/>
  <c r="T31" i="17"/>
  <c r="T48" i="25"/>
  <c r="T48" i="23"/>
  <c r="T44" i="24"/>
  <c r="T78" i="10"/>
  <c r="T36" i="22"/>
  <c r="T9" i="16"/>
  <c r="D90" i="19"/>
  <c r="D92" i="19" s="1"/>
  <c r="T5" i="19"/>
  <c r="T8" i="23"/>
  <c r="T76" i="16"/>
  <c r="T76" i="25"/>
  <c r="T29" i="4"/>
  <c r="T21" i="23"/>
  <c r="T34" i="28"/>
  <c r="T79" i="25"/>
  <c r="T18" i="22"/>
  <c r="T45" i="18"/>
  <c r="T41" i="13"/>
  <c r="T41" i="4"/>
  <c r="T80" i="25"/>
  <c r="T35" i="24"/>
  <c r="T35" i="18"/>
  <c r="T19" i="11"/>
  <c r="T62" i="17"/>
  <c r="T62" i="14"/>
  <c r="T20" i="15"/>
  <c r="T82" i="9"/>
  <c r="T7" i="16"/>
  <c r="T55" i="18"/>
  <c r="T56" i="14"/>
  <c r="T16" i="24"/>
  <c r="T16" i="23"/>
  <c r="U37" i="1"/>
  <c r="U74" i="1"/>
  <c r="T74" i="11"/>
  <c r="T53" i="17"/>
  <c r="T25" i="9"/>
  <c r="T57" i="12"/>
  <c r="T61" i="15"/>
  <c r="T51" i="16"/>
  <c r="T46" i="17"/>
  <c r="T26" i="11"/>
  <c r="T26" i="9"/>
  <c r="T47" i="25"/>
  <c r="T52" i="28"/>
  <c r="T81" i="14"/>
  <c r="T24" i="27"/>
  <c r="T33" i="28"/>
  <c r="T54" i="27"/>
  <c r="T13" i="27"/>
  <c r="V74" i="1"/>
  <c r="T50" i="22"/>
  <c r="T50" i="12"/>
  <c r="T6" i="17"/>
  <c r="T28" i="25"/>
  <c r="T65" i="12"/>
  <c r="U65" i="1"/>
  <c r="T66" i="22"/>
  <c r="T71" i="9"/>
  <c r="T39" i="19"/>
  <c r="U39" i="1"/>
  <c r="V23" i="1"/>
  <c r="V28" i="1"/>
  <c r="T69" i="24"/>
  <c r="T83" i="16"/>
  <c r="T32" i="13"/>
  <c r="T32" i="9"/>
  <c r="T17" i="14"/>
  <c r="T12" i="12"/>
  <c r="T10" i="15"/>
  <c r="T43" i="12"/>
  <c r="T63" i="19"/>
  <c r="T63" i="10"/>
  <c r="T77" i="4"/>
  <c r="T77" i="13"/>
  <c r="T72" i="11"/>
  <c r="T42" i="11"/>
  <c r="T27" i="13"/>
  <c r="T27" i="17"/>
  <c r="T49" i="11"/>
  <c r="T49" i="27"/>
  <c r="T22" i="24"/>
  <c r="T22" i="12"/>
  <c r="T15" i="22"/>
  <c r="T59" i="27"/>
  <c r="T59" i="4"/>
  <c r="T73" i="24"/>
  <c r="T73" i="9"/>
  <c r="T11" i="15"/>
  <c r="V81" i="1"/>
  <c r="T38" i="11"/>
  <c r="T40" i="28"/>
  <c r="T14" i="14"/>
  <c r="T23" i="26"/>
  <c r="V11" i="1"/>
  <c r="T60" i="19"/>
  <c r="T31" i="22"/>
  <c r="T48" i="17"/>
  <c r="T48" i="4"/>
  <c r="T44" i="14"/>
  <c r="T78" i="16"/>
  <c r="T30" i="11"/>
  <c r="T68" i="10"/>
  <c r="T68" i="19"/>
  <c r="T84" i="11"/>
  <c r="T36" i="16"/>
  <c r="T5" i="26"/>
  <c r="D90" i="26"/>
  <c r="D92" i="26" s="1"/>
  <c r="T8" i="16"/>
  <c r="T58" i="22"/>
  <c r="T9" i="10"/>
  <c r="T5" i="12"/>
  <c r="D90" i="12"/>
  <c r="D92" i="12" s="1"/>
  <c r="T76" i="18"/>
  <c r="T29" i="15"/>
  <c r="T29" i="22"/>
  <c r="T67" i="11"/>
  <c r="T86" i="22"/>
  <c r="T9" i="23"/>
  <c r="T5" i="17"/>
  <c r="D90" i="17"/>
  <c r="D92" i="17" s="1"/>
  <c r="T8" i="15"/>
  <c r="T64" i="17"/>
  <c r="T76" i="11"/>
  <c r="T29" i="12"/>
  <c r="T21" i="22"/>
  <c r="T61" i="17"/>
  <c r="T34" i="15"/>
  <c r="T34" i="9"/>
  <c r="T79" i="19"/>
  <c r="U79" i="1"/>
  <c r="T18" i="24"/>
  <c r="T45" i="24"/>
  <c r="T41" i="18"/>
  <c r="T41" i="25"/>
  <c r="T80" i="27"/>
  <c r="T86" i="24"/>
  <c r="T35" i="23"/>
  <c r="V78" i="1"/>
  <c r="T19" i="10"/>
  <c r="T62" i="10"/>
  <c r="T20" i="24"/>
  <c r="T20" i="18"/>
  <c r="T82" i="27"/>
  <c r="T7" i="23"/>
  <c r="V50" i="1"/>
  <c r="V46" i="1"/>
  <c r="T64" i="15"/>
  <c r="T55" i="1"/>
  <c r="T56" i="18"/>
  <c r="T16" i="26"/>
  <c r="T16" i="9"/>
  <c r="T37" i="9"/>
  <c r="T37" i="25"/>
  <c r="T74" i="15"/>
  <c r="T74" i="1"/>
  <c r="T53" i="10"/>
  <c r="T53" i="23"/>
  <c r="T25" i="19"/>
  <c r="T70" i="25"/>
  <c r="T57" i="13"/>
  <c r="T61" i="25"/>
  <c r="T75" i="9"/>
  <c r="T51" i="26"/>
  <c r="T46" i="14"/>
  <c r="T46" i="13"/>
  <c r="T26" i="25"/>
  <c r="T47" i="15"/>
  <c r="T47" i="9"/>
  <c r="T52" i="18"/>
  <c r="T81" i="26"/>
  <c r="T24" i="12"/>
  <c r="T24" i="15"/>
  <c r="T33" i="9"/>
  <c r="T54" i="15"/>
  <c r="T54" i="1"/>
  <c r="T13" i="23"/>
  <c r="T50" i="15"/>
  <c r="T6" i="26"/>
  <c r="T6" i="4"/>
  <c r="T28" i="10"/>
  <c r="T28" i="26"/>
  <c r="T65" i="27"/>
  <c r="T66" i="23"/>
  <c r="T39" i="22"/>
  <c r="T70" i="22"/>
  <c r="T69" i="1"/>
  <c r="T83" i="12"/>
  <c r="T32" i="12"/>
  <c r="T32" i="1"/>
  <c r="T17" i="11"/>
  <c r="T12" i="15"/>
  <c r="T10" i="17"/>
  <c r="T43" i="15"/>
  <c r="T63" i="24"/>
  <c r="T63" i="11"/>
  <c r="T77" i="28"/>
  <c r="T72" i="13"/>
  <c r="T42" i="28"/>
  <c r="T27" i="15"/>
  <c r="T27" i="1"/>
  <c r="T85" i="10"/>
  <c r="U49" i="1"/>
  <c r="T22" i="25"/>
  <c r="T15" i="15"/>
  <c r="T59" i="17"/>
  <c r="T59" i="26"/>
  <c r="T73" i="23"/>
  <c r="T11" i="10"/>
  <c r="T38" i="12"/>
  <c r="T40" i="17"/>
  <c r="T40" i="24"/>
  <c r="T14" i="11"/>
  <c r="T14" i="4"/>
  <c r="T23" i="24"/>
  <c r="T60" i="14"/>
  <c r="T31" i="25"/>
  <c r="T48" i="24"/>
  <c r="T44" i="28"/>
  <c r="V36" i="1"/>
  <c r="T78" i="15"/>
  <c r="T30" i="26"/>
  <c r="T68" i="14"/>
  <c r="T68" i="1"/>
  <c r="U84" i="1"/>
  <c r="T84" i="18"/>
  <c r="T36" i="11"/>
  <c r="T9" i="28"/>
  <c r="T9" i="25"/>
  <c r="T5" i="22"/>
  <c r="D90" i="22"/>
  <c r="D92" i="22" s="1"/>
  <c r="D90" i="23"/>
  <c r="D92" i="23" s="1"/>
  <c r="T5" i="23"/>
  <c r="T8" i="22"/>
  <c r="U8" i="1"/>
  <c r="T76" i="19"/>
  <c r="T76" i="13"/>
  <c r="T29" i="25"/>
  <c r="T21" i="11"/>
  <c r="V49" i="1"/>
  <c r="T58" i="18"/>
  <c r="T34" i="17"/>
  <c r="T79" i="26"/>
  <c r="T79" i="1"/>
  <c r="T18" i="15"/>
  <c r="T18" i="4"/>
  <c r="T45" i="12"/>
  <c r="T45" i="13"/>
  <c r="T41" i="9"/>
  <c r="T80" i="17"/>
  <c r="T35" i="13"/>
  <c r="T35" i="27"/>
  <c r="T19" i="24"/>
  <c r="T62" i="9"/>
  <c r="T62" i="4"/>
  <c r="T20" i="16"/>
  <c r="T20" i="23"/>
  <c r="T82" i="22"/>
  <c r="T82" i="14"/>
  <c r="T7" i="18"/>
  <c r="T55" i="11"/>
  <c r="U55" i="1"/>
  <c r="T56" i="25"/>
  <c r="T16" i="18"/>
  <c r="T37" i="27"/>
  <c r="T37" i="10"/>
  <c r="T74" i="12"/>
  <c r="T61" i="26"/>
  <c r="T53" i="22"/>
  <c r="T25" i="16"/>
  <c r="T25" i="25"/>
  <c r="T57" i="11"/>
  <c r="T51" i="24"/>
  <c r="T51" i="9"/>
  <c r="T46" i="25"/>
  <c r="T26" i="27"/>
  <c r="T26" i="18"/>
  <c r="T47" i="22"/>
  <c r="T47" i="17"/>
  <c r="T52" i="10"/>
  <c r="T81" i="16"/>
  <c r="T81" i="19"/>
  <c r="T24" i="11"/>
  <c r="T33" i="17"/>
  <c r="T54" i="12"/>
  <c r="T13" i="25"/>
  <c r="T13" i="16"/>
  <c r="T50" i="16"/>
  <c r="T50" i="18"/>
  <c r="T6" i="27"/>
  <c r="T6" i="18"/>
  <c r="T28" i="1"/>
  <c r="T65" i="13"/>
  <c r="T66" i="26"/>
  <c r="T66" i="14"/>
  <c r="T39" i="9"/>
  <c r="T61" i="22"/>
  <c r="V83" i="1"/>
  <c r="T69" i="26"/>
  <c r="T83" i="9"/>
  <c r="T83" i="23"/>
  <c r="T32" i="22"/>
  <c r="T17" i="24"/>
  <c r="T12" i="16"/>
  <c r="T12" i="11"/>
  <c r="T10" i="19"/>
  <c r="T43" i="24"/>
  <c r="U43" i="1"/>
  <c r="T63" i="18"/>
  <c r="T77" i="12"/>
  <c r="T72" i="18"/>
  <c r="T42" i="14"/>
  <c r="T42" i="18"/>
  <c r="U27" i="1"/>
  <c r="T85" i="18"/>
  <c r="U85" i="1"/>
  <c r="T49" i="1"/>
  <c r="T22" i="13"/>
  <c r="T15" i="19"/>
  <c r="T59" i="13"/>
  <c r="T59" i="22"/>
  <c r="T73" i="17"/>
  <c r="T75" i="28"/>
  <c r="T11" i="26"/>
  <c r="T38" i="27"/>
  <c r="T40" i="16"/>
  <c r="T14" i="27"/>
  <c r="T14" i="16"/>
  <c r="T14" i="17"/>
  <c r="T23" i="12"/>
  <c r="T60" i="25"/>
  <c r="T31" i="14"/>
  <c r="T48" i="19"/>
  <c r="T44" i="13"/>
  <c r="T44" i="15"/>
  <c r="T78" i="28"/>
  <c r="T30" i="19"/>
  <c r="T30" i="16"/>
  <c r="T68" i="18"/>
  <c r="T84" i="15"/>
  <c r="T36" i="14"/>
  <c r="T44" i="26"/>
  <c r="V39" i="1"/>
  <c r="T78" i="9"/>
  <c r="T30" i="18"/>
  <c r="T68" i="26"/>
  <c r="T84" i="13"/>
  <c r="T36" i="19"/>
  <c r="T9" i="17"/>
  <c r="T9" i="13"/>
  <c r="T5" i="15"/>
  <c r="D90" i="15"/>
  <c r="D92" i="15" s="1"/>
  <c r="D90" i="16"/>
  <c r="D92" i="16" s="1"/>
  <c r="T5" i="16"/>
  <c r="T8" i="10"/>
  <c r="T76" i="23"/>
  <c r="T29" i="28"/>
  <c r="T21" i="17"/>
  <c r="T70" i="14"/>
  <c r="T34" i="14"/>
  <c r="T79" i="13"/>
  <c r="T79" i="18"/>
  <c r="T18" i="17"/>
  <c r="T45" i="17"/>
  <c r="T41" i="26"/>
  <c r="T80" i="10"/>
  <c r="T80" i="1"/>
  <c r="T35" i="17"/>
  <c r="T19" i="27"/>
  <c r="T62" i="26"/>
  <c r="T20" i="19"/>
  <c r="T20" i="22"/>
  <c r="T82" i="18"/>
  <c r="T55" i="24"/>
  <c r="T56" i="12"/>
  <c r="T16" i="27"/>
  <c r="T16" i="15"/>
  <c r="T37" i="1"/>
  <c r="T74" i="9"/>
  <c r="T53" i="28"/>
  <c r="T25" i="11"/>
  <c r="T57" i="15"/>
  <c r="T67" i="15"/>
  <c r="T51" i="23"/>
  <c r="T46" i="16"/>
  <c r="V37" i="1"/>
  <c r="T26" i="26"/>
  <c r="T47" i="12"/>
  <c r="U47" i="1"/>
  <c r="T52" i="14"/>
  <c r="T81" i="23"/>
  <c r="T24" i="4"/>
  <c r="T33" i="27"/>
  <c r="T86" i="25"/>
  <c r="T54" i="25"/>
  <c r="T13" i="14"/>
  <c r="T50" i="23"/>
  <c r="T6" i="16"/>
  <c r="T28" i="17"/>
  <c r="T65" i="18"/>
  <c r="T66" i="27"/>
  <c r="T66" i="4"/>
  <c r="T39" i="13"/>
  <c r="T69" i="11"/>
  <c r="T83" i="22"/>
  <c r="T32" i="26"/>
  <c r="T17" i="15"/>
  <c r="T17" i="4"/>
  <c r="T12" i="17"/>
  <c r="T10" i="16"/>
  <c r="U10" i="1"/>
  <c r="T43" i="18"/>
  <c r="T63" i="22"/>
  <c r="T77" i="11"/>
  <c r="T72" i="14"/>
  <c r="T42" i="10"/>
  <c r="T27" i="27"/>
  <c r="T27" i="11"/>
  <c r="T85" i="12"/>
  <c r="V66" i="1"/>
  <c r="T49" i="24"/>
  <c r="T22" i="16"/>
  <c r="T15" i="14"/>
  <c r="T15" i="9"/>
  <c r="T59" i="12"/>
  <c r="T73" i="4"/>
  <c r="T11" i="25"/>
  <c r="T38" i="28"/>
  <c r="T38" i="4"/>
  <c r="T40" i="26"/>
  <c r="T14" i="13"/>
  <c r="T14" i="18"/>
  <c r="T23" i="27"/>
  <c r="T75" i="4"/>
  <c r="T60" i="15"/>
  <c r="T31" i="28"/>
  <c r="T48" i="16"/>
  <c r="T44" i="11"/>
  <c r="T84" i="27"/>
  <c r="T9" i="14"/>
  <c r="T5" i="9"/>
  <c r="D90" i="9"/>
  <c r="D92" i="9" s="1"/>
  <c r="T8" i="14"/>
  <c r="T8" i="19"/>
  <c r="U76" i="1"/>
  <c r="V17" i="1"/>
  <c r="T29" i="10"/>
  <c r="U29" i="1"/>
  <c r="T21" i="27"/>
  <c r="U21" i="1"/>
  <c r="T34" i="25"/>
  <c r="T34" i="13"/>
  <c r="T79" i="9"/>
  <c r="T18" i="14"/>
  <c r="T45" i="27"/>
  <c r="U45" i="1"/>
  <c r="T41" i="22"/>
  <c r="T80" i="14"/>
  <c r="T35" i="11"/>
  <c r="T19" i="17"/>
  <c r="T19" i="12"/>
  <c r="T62" i="22"/>
  <c r="T20" i="10"/>
  <c r="U20" i="1"/>
  <c r="T82" i="13"/>
  <c r="T7" i="26"/>
  <c r="T7" i="4"/>
  <c r="T86" i="17"/>
  <c r="T55" i="13"/>
  <c r="T56" i="15"/>
  <c r="T56" i="1"/>
  <c r="T16" i="16"/>
  <c r="T37" i="17"/>
  <c r="T37" i="4"/>
  <c r="T74" i="13"/>
  <c r="T53" i="12"/>
  <c r="T25" i="15"/>
  <c r="T57" i="27"/>
  <c r="T57" i="14"/>
  <c r="T51" i="22"/>
  <c r="T46" i="26"/>
  <c r="T70" i="1"/>
  <c r="T26" i="23"/>
  <c r="T67" i="22"/>
  <c r="T47" i="23"/>
  <c r="V16" i="1"/>
  <c r="T52" i="25"/>
  <c r="T81" i="4"/>
  <c r="T24" i="24"/>
  <c r="T33" i="15"/>
  <c r="T33" i="1"/>
  <c r="T54" i="11"/>
  <c r="T13" i="26"/>
  <c r="T13" i="9"/>
  <c r="T50" i="28"/>
  <c r="T64" i="13"/>
  <c r="T6" i="23"/>
  <c r="T28" i="14"/>
  <c r="T28" i="15"/>
  <c r="T65" i="28"/>
  <c r="T65" i="4"/>
  <c r="T66" i="24"/>
  <c r="T39" i="14"/>
  <c r="T39" i="15"/>
  <c r="T69" i="23"/>
  <c r="T83" i="26"/>
  <c r="T32" i="17"/>
  <c r="T17" i="27"/>
  <c r="T12" i="19"/>
  <c r="T71" i="16"/>
  <c r="T10" i="12"/>
  <c r="V41" i="1"/>
  <c r="T43" i="19"/>
  <c r="T43" i="23"/>
  <c r="T63" i="13"/>
  <c r="T77" i="26"/>
  <c r="T72" i="26"/>
  <c r="T42" i="17"/>
  <c r="T42" i="15"/>
  <c r="T27" i="10"/>
  <c r="T85" i="22"/>
  <c r="T85" i="19"/>
  <c r="T49" i="12"/>
  <c r="T22" i="22"/>
  <c r="T15" i="27"/>
  <c r="T59" i="18"/>
  <c r="T59" i="9"/>
  <c r="T73" i="1"/>
  <c r="T11" i="27"/>
  <c r="T11" i="4"/>
  <c r="T38" i="19"/>
  <c r="T40" i="10"/>
  <c r="T14" i="19"/>
  <c r="V18" i="1"/>
  <c r="T23" i="10"/>
  <c r="T60" i="22"/>
  <c r="T31" i="18"/>
  <c r="T48" i="27"/>
  <c r="V53" i="1"/>
  <c r="T44" i="19"/>
  <c r="T44" i="4"/>
  <c r="T78" i="19"/>
  <c r="T30" i="25"/>
  <c r="U30" i="1"/>
  <c r="T68" i="17"/>
  <c r="T84" i="26"/>
  <c r="T36" i="10"/>
  <c r="T21" i="14"/>
  <c r="T61" i="27"/>
  <c r="V9" i="1"/>
  <c r="T34" i="27"/>
  <c r="T79" i="14"/>
  <c r="T79" i="4"/>
  <c r="T18" i="10"/>
  <c r="T45" i="19"/>
  <c r="T45" i="1"/>
  <c r="T41" i="1"/>
  <c r="T80" i="15"/>
  <c r="T35" i="15"/>
  <c r="T35" i="4"/>
  <c r="T19" i="14"/>
  <c r="T62" i="23"/>
  <c r="T20" i="14"/>
  <c r="T7" i="28"/>
  <c r="T86" i="26"/>
  <c r="T55" i="16"/>
  <c r="T56" i="19"/>
  <c r="T56" i="10"/>
  <c r="T16" i="10"/>
  <c r="T37" i="11"/>
  <c r="T74" i="24"/>
  <c r="T64" i="10"/>
  <c r="T53" i="15"/>
  <c r="T25" i="14"/>
  <c r="T25" i="10"/>
  <c r="T57" i="19"/>
  <c r="T57" i="4"/>
  <c r="T67" i="17"/>
  <c r="T61" i="14"/>
  <c r="T51" i="11"/>
  <c r="T46" i="15"/>
  <c r="T26" i="16"/>
  <c r="T47" i="16"/>
  <c r="T52" i="16"/>
  <c r="T81" i="10"/>
  <c r="T58" i="16"/>
  <c r="T24" i="19"/>
  <c r="V72" i="1"/>
  <c r="T33" i="4"/>
  <c r="U54" i="1"/>
  <c r="T13" i="24"/>
  <c r="T50" i="26"/>
  <c r="T64" i="25"/>
  <c r="T6" i="9"/>
  <c r="T70" i="15"/>
  <c r="T28" i="18"/>
  <c r="T65" i="16"/>
  <c r="T66" i="10"/>
  <c r="T39" i="10"/>
  <c r="T69" i="19"/>
  <c r="T83" i="25"/>
  <c r="T32" i="23"/>
  <c r="T17" i="25"/>
  <c r="T12" i="28"/>
  <c r="U12" i="1"/>
  <c r="T10" i="23"/>
  <c r="T10" i="1"/>
  <c r="T43" i="13"/>
  <c r="T43" i="16"/>
  <c r="T63" i="12"/>
  <c r="V45" i="1"/>
  <c r="T77" i="27"/>
  <c r="U72" i="1"/>
  <c r="T42" i="23"/>
  <c r="T42" i="12"/>
  <c r="T27" i="25"/>
  <c r="T85" i="11"/>
  <c r="T49" i="26"/>
  <c r="T49" i="4"/>
  <c r="T22" i="15"/>
  <c r="T15" i="25"/>
  <c r="T15" i="28"/>
  <c r="T59" i="14"/>
  <c r="T73" i="28"/>
  <c r="T11" i="9"/>
  <c r="T38" i="16"/>
  <c r="T75" i="24"/>
  <c r="T40" i="18"/>
  <c r="T14" i="15"/>
  <c r="T14" i="22"/>
  <c r="T23" i="15"/>
  <c r="T60" i="27"/>
  <c r="T31" i="11"/>
  <c r="T31" i="1"/>
  <c r="T48" i="18"/>
  <c r="T44" i="16"/>
  <c r="T78" i="27"/>
  <c r="T30" i="27"/>
  <c r="T30" i="28"/>
  <c r="T68" i="25"/>
  <c r="T84" i="24"/>
  <c r="T36" i="23"/>
  <c r="V29" i="1"/>
  <c r="T86" i="15"/>
  <c r="T9" i="1"/>
  <c r="D90" i="25"/>
  <c r="D92" i="25" s="1"/>
  <c r="T5" i="25"/>
  <c r="T8" i="28"/>
  <c r="T8" i="4"/>
  <c r="T76" i="12"/>
  <c r="T29" i="19"/>
  <c r="T21" i="28"/>
  <c r="T67" i="18"/>
  <c r="T58" i="9"/>
  <c r="T34" i="19"/>
  <c r="T34" i="1"/>
  <c r="T79" i="23"/>
  <c r="T18" i="25"/>
  <c r="T45" i="23"/>
  <c r="T41" i="15"/>
  <c r="T80" i="26"/>
  <c r="T35" i="16"/>
  <c r="T19" i="28"/>
  <c r="T19" i="23"/>
  <c r="T62" i="18"/>
  <c r="T20" i="1"/>
  <c r="T82" i="16"/>
  <c r="T7" i="11"/>
  <c r="V6" i="1"/>
  <c r="V54" i="1"/>
  <c r="T55" i="27"/>
  <c r="T56" i="27"/>
  <c r="T16" i="25"/>
  <c r="U16" i="1"/>
  <c r="T37" i="23"/>
  <c r="T74" i="25"/>
  <c r="T53" i="11"/>
  <c r="U53" i="1"/>
  <c r="T25" i="23"/>
  <c r="T57" i="25"/>
  <c r="T51" i="25"/>
  <c r="T46" i="24"/>
  <c r="T26" i="24"/>
  <c r="T47" i="24"/>
  <c r="T52" i="27"/>
  <c r="T52" i="4"/>
  <c r="T81" i="24"/>
  <c r="T24" i="9"/>
  <c r="T24" i="10"/>
  <c r="T33" i="10"/>
  <c r="V34" i="1"/>
  <c r="T54" i="18"/>
  <c r="T54" i="14"/>
  <c r="T13" i="1"/>
  <c r="T50" i="13"/>
  <c r="T6" i="14"/>
  <c r="T28" i="11"/>
  <c r="T65" i="11"/>
  <c r="T65" i="1"/>
  <c r="T66" i="18"/>
  <c r="T39" i="25"/>
  <c r="T39" i="23"/>
  <c r="T69" i="13"/>
  <c r="T69" i="9"/>
  <c r="T83" i="19"/>
  <c r="T32" i="25"/>
  <c r="T17" i="18"/>
  <c r="T17" i="1"/>
  <c r="T10" i="18"/>
  <c r="T10" i="22"/>
  <c r="T43" i="25"/>
  <c r="T63" i="27"/>
  <c r="T63" i="9"/>
  <c r="T77" i="9"/>
  <c r="T72" i="9"/>
  <c r="T72" i="1"/>
  <c r="T42" i="24"/>
  <c r="T27" i="16"/>
  <c r="T27" i="4"/>
  <c r="T85" i="4"/>
  <c r="T49" i="22"/>
  <c r="T22" i="27"/>
  <c r="T15" i="12"/>
  <c r="T15" i="17"/>
  <c r="T59" i="23"/>
  <c r="T73" i="16"/>
  <c r="T11" i="18"/>
  <c r="T11" i="19"/>
  <c r="T38" i="23"/>
  <c r="T40" i="12"/>
  <c r="T40" i="15"/>
  <c r="T14" i="28"/>
  <c r="T23" i="11"/>
  <c r="T23" i="28"/>
  <c r="T60" i="24"/>
  <c r="T31" i="16"/>
  <c r="T31" i="15"/>
  <c r="T48" i="9"/>
  <c r="T48" i="26"/>
  <c r="V48" i="1"/>
  <c r="T44" i="27"/>
  <c r="T78" i="23"/>
  <c r="U78" i="1"/>
  <c r="T30" i="1"/>
  <c r="T68" i="12"/>
  <c r="U68" i="1"/>
  <c r="T84" i="19"/>
  <c r="T36" i="17"/>
  <c r="T78" i="24"/>
  <c r="T30" i="14"/>
  <c r="T68" i="13"/>
  <c r="T84" i="25"/>
  <c r="T58" i="25"/>
  <c r="T9" i="24"/>
  <c r="U5" i="1"/>
  <c r="T8" i="12"/>
  <c r="T76" i="26"/>
  <c r="T75" i="15"/>
  <c r="T29" i="1"/>
  <c r="T21" i="9"/>
  <c r="T21" i="26"/>
  <c r="T34" i="24"/>
  <c r="T79" i="11"/>
  <c r="T18" i="12"/>
  <c r="T45" i="14"/>
  <c r="T41" i="14"/>
  <c r="T41" i="11"/>
  <c r="T80" i="12"/>
  <c r="T80" i="23"/>
  <c r="T35" i="19"/>
  <c r="T35" i="10"/>
  <c r="T19" i="16"/>
  <c r="T62" i="28"/>
  <c r="T62" i="1"/>
  <c r="T20" i="28"/>
  <c r="T82" i="10"/>
  <c r="T7" i="22"/>
  <c r="V26" i="1"/>
  <c r="T71" i="22"/>
  <c r="T55" i="15"/>
  <c r="T56" i="24"/>
  <c r="T56" i="16"/>
  <c r="T16" i="1"/>
  <c r="T37" i="12"/>
  <c r="T74" i="18"/>
  <c r="T53" i="24"/>
  <c r="T53" i="14"/>
  <c r="T25" i="12"/>
  <c r="T57" i="16"/>
  <c r="T57" i="28"/>
  <c r="V56" i="1"/>
  <c r="T51" i="10"/>
  <c r="T46" i="23"/>
  <c r="T26" i="28"/>
  <c r="V67" i="1"/>
  <c r="T47" i="28"/>
  <c r="T47" i="11"/>
  <c r="T52" i="17"/>
  <c r="T81" i="12"/>
  <c r="T58" i="4"/>
  <c r="T24" i="23"/>
  <c r="U24" i="1"/>
  <c r="T33" i="12"/>
  <c r="T33" i="18"/>
  <c r="T54" i="23"/>
  <c r="T13" i="11"/>
  <c r="T13" i="4"/>
  <c r="T50" i="25"/>
  <c r="T6" i="15"/>
  <c r="T28" i="23"/>
  <c r="T65" i="15"/>
  <c r="T66" i="28"/>
  <c r="T75" i="19"/>
  <c r="T39" i="28"/>
  <c r="V55" i="1"/>
  <c r="V63" i="1"/>
  <c r="T69" i="17"/>
  <c r="T83" i="17"/>
  <c r="V31" i="1"/>
  <c r="T32" i="15"/>
  <c r="T17" i="22"/>
  <c r="T12" i="13"/>
  <c r="T12" i="9"/>
  <c r="T10" i="9"/>
  <c r="T10" i="4"/>
  <c r="T43" i="9"/>
  <c r="T63" i="17"/>
  <c r="T77" i="17"/>
  <c r="T72" i="10"/>
  <c r="T42" i="22"/>
  <c r="T27" i="14"/>
  <c r="V14" i="1"/>
  <c r="T85" i="26"/>
  <c r="T85" i="15"/>
  <c r="T49" i="10"/>
  <c r="T22" i="14"/>
  <c r="T22" i="11"/>
  <c r="U15" i="1"/>
  <c r="T59" i="11"/>
  <c r="T73" i="27"/>
  <c r="U73" i="1"/>
  <c r="T11" i="13"/>
  <c r="T11" i="14"/>
  <c r="T38" i="17"/>
  <c r="T40" i="14"/>
  <c r="T40" i="1"/>
  <c r="T14" i="12"/>
  <c r="T14" i="26"/>
  <c r="V57" i="1"/>
  <c r="T64" i="12"/>
  <c r="T23" i="25"/>
  <c r="U23" i="1"/>
  <c r="T60" i="23"/>
  <c r="T31" i="10"/>
  <c r="T48" i="15"/>
  <c r="T30" i="12"/>
  <c r="T68" i="9"/>
  <c r="T9" i="27"/>
  <c r="T5" i="27"/>
  <c r="D90" i="27"/>
  <c r="D92" i="27" s="1"/>
  <c r="T5" i="18"/>
  <c r="D90" i="18"/>
  <c r="D92" i="18" s="1"/>
  <c r="T8" i="11"/>
  <c r="T76" i="17"/>
  <c r="T76" i="4"/>
  <c r="T29" i="17"/>
  <c r="T71" i="28"/>
  <c r="T21" i="19"/>
  <c r="T34" i="18"/>
  <c r="T79" i="10"/>
  <c r="T79" i="17"/>
  <c r="T18" i="27"/>
  <c r="T18" i="28"/>
  <c r="T45" i="11"/>
  <c r="T45" i="4"/>
  <c r="T41" i="10"/>
  <c r="T80" i="19"/>
  <c r="T80" i="4"/>
  <c r="T35" i="9"/>
  <c r="T19" i="22"/>
  <c r="T62" i="25"/>
  <c r="T20" i="9"/>
  <c r="T20" i="4"/>
  <c r="T82" i="25"/>
  <c r="T82" i="24"/>
  <c r="T7" i="19"/>
  <c r="U7" i="1"/>
  <c r="T55" i="22"/>
  <c r="T55" i="14"/>
  <c r="T56" i="4"/>
  <c r="T16" i="14"/>
  <c r="T37" i="26"/>
  <c r="T74" i="22"/>
  <c r="T53" i="25"/>
  <c r="T25" i="27"/>
  <c r="U25" i="1"/>
  <c r="T57" i="23"/>
  <c r="T51" i="17"/>
  <c r="T46" i="28"/>
  <c r="T46" i="19"/>
  <c r="T26" i="13"/>
  <c r="T47" i="27"/>
  <c r="T47" i="1"/>
  <c r="T52" i="19"/>
  <c r="T81" i="17"/>
  <c r="U81" i="1"/>
  <c r="T81" i="18"/>
  <c r="T24" i="17"/>
  <c r="T33" i="19"/>
  <c r="V10" i="1"/>
  <c r="T54" i="24"/>
  <c r="T13" i="18"/>
  <c r="T6" i="22"/>
  <c r="T6" i="19"/>
  <c r="T28" i="22"/>
  <c r="T65" i="19"/>
  <c r="T39" i="1"/>
  <c r="T69" i="16"/>
  <c r="T83" i="18"/>
  <c r="T83" i="4"/>
  <c r="T32" i="24"/>
  <c r="T17" i="28"/>
  <c r="T12" i="26"/>
  <c r="T12" i="27"/>
  <c r="T10" i="25"/>
  <c r="T10" i="13"/>
  <c r="T63" i="14"/>
  <c r="T77" i="25"/>
  <c r="T72" i="24"/>
  <c r="T72" i="25"/>
  <c r="T42" i="25"/>
  <c r="T27" i="24"/>
  <c r="T85" i="14"/>
  <c r="T85" i="24"/>
  <c r="T49" i="9"/>
  <c r="T22" i="26"/>
  <c r="T15" i="24"/>
  <c r="T15" i="1"/>
  <c r="T73" i="26"/>
  <c r="T11" i="1"/>
  <c r="U11" i="1"/>
  <c r="T38" i="10"/>
  <c r="T38" i="9"/>
  <c r="T40" i="22"/>
  <c r="T14" i="10"/>
  <c r="T14" i="1"/>
  <c r="T23" i="14"/>
  <c r="T60" i="9"/>
  <c r="T60" i="12"/>
  <c r="T31" i="19"/>
  <c r="U31" i="1"/>
  <c r="T48" i="13"/>
  <c r="U48" i="1"/>
  <c r="T44" i="9"/>
  <c r="U44" i="1"/>
  <c r="T78" i="25"/>
  <c r="T78" i="18"/>
  <c r="T30" i="13"/>
  <c r="T30" i="4"/>
  <c r="T68" i="28"/>
  <c r="T84" i="9"/>
  <c r="T36" i="24"/>
  <c r="T36" i="25"/>
  <c r="D93" i="4" l="1"/>
  <c r="D93" i="13" l="1"/>
  <c r="D93" i="10"/>
  <c r="D93" i="12"/>
  <c r="D93" i="11"/>
  <c r="D93" i="18"/>
  <c r="D93" i="27"/>
  <c r="D93" i="9"/>
  <c r="D93" i="17"/>
  <c r="D93" i="24"/>
  <c r="D93" i="16"/>
  <c r="D94" i="28"/>
  <c r="D93" i="22"/>
  <c r="D93" i="14"/>
  <c r="D93" i="15"/>
  <c r="D93" i="23"/>
  <c r="D93" i="26"/>
  <c r="D93" i="25"/>
  <c r="D93" i="19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<sst xmlns="http://schemas.openxmlformats.org/spreadsheetml/2006/main" count="790" uniqueCount="119">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</sst>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€_-;\-* #,##0.00\ _€_-;_-* &quot;-&quot;??\ _€_-;_-@_-"/>
    <numFmt numFmtId="165" formatCode="0.0%"/>
    <numFmt numFmtId="166" formatCode="0.0"/>
    <numFmt numFmtId="167" formatCode="#,##0.000"/>
    <numFmt numFmtId="168" formatCode="_-* #,##0.000\ _€_-;\-* #,##0.000\ _€_-;_-* &quot;-&quot;??\ _€_-;_-@_-"/>
    <numFmt numFmtId="169" formatCode="_-* #,##0.0000\ _€_-;\-* #,##0.0000\ _€_-;_-* &quot;-&quot;??\ _€_-;_-@_-"/>
    <numFmt numFmtId="170" formatCode="0.0000%"/>
    <numFmt numFmtId="171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23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3" fontId="0" fillId="0" borderId="7" xfId="0" applyNumberForma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164" fontId="0" fillId="0" borderId="0" xfId="3" applyFont="1"/>
    <xf numFmtId="164" fontId="10" fillId="0" borderId="0" xfId="3" applyNumberFormat="1" applyFont="1"/>
    <xf numFmtId="164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6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164" fontId="0" fillId="0" borderId="0" xfId="0" applyNumberFormat="1" applyFont="1"/>
    <xf numFmtId="164" fontId="9" fillId="0" borderId="0" xfId="0" applyNumberFormat="1" applyFont="1"/>
    <xf numFmtId="1" fontId="0" fillId="0" borderId="0" xfId="3" applyNumberFormat="1" applyFont="1"/>
    <xf numFmtId="165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7" fontId="0" fillId="3" borderId="0" xfId="0" applyNumberFormat="1" applyFill="1" applyAlignment="1">
      <alignment horizontal="right" vertical="center"/>
    </xf>
    <xf numFmtId="164" fontId="0" fillId="3" borderId="0" xfId="3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3" borderId="0" xfId="3" applyNumberFormat="1" applyFont="1" applyFill="1" applyAlignment="1">
      <alignment horizontal="right" vertical="center"/>
    </xf>
    <xf numFmtId="170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1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1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3" fontId="0" fillId="0" borderId="17" xfId="0" applyNumberFormat="1" applyBorder="1" applyAlignment="1">
      <alignment horizontal="center"/>
    </xf>
    <xf numFmtId="3" fontId="0" fillId="0" borderId="17" xfId="0" applyNumberFormat="1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nforma&#231;&#227;o_Gest&#227;o\2019\OD\6.%20Junho.1_corrigido\Ocupa&#231;ao_jun%2019%20%20u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âncias"/>
      <sheetName val="24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Total"/>
    </sheetNames>
    <sheetDataSet>
      <sheetData sheetId="0"/>
      <sheetData sheetId="1">
        <row r="2">
          <cell r="CK2">
            <v>136146164.27866119</v>
          </cell>
        </row>
        <row r="176">
          <cell r="E176">
            <v>3206290.066159999</v>
          </cell>
        </row>
      </sheetData>
      <sheetData sheetId="2">
        <row r="2">
          <cell r="CK2">
            <v>8355565.765059975</v>
          </cell>
        </row>
        <row r="176">
          <cell r="E176">
            <v>1232413.4538399999</v>
          </cell>
        </row>
      </sheetData>
      <sheetData sheetId="3">
        <row r="2">
          <cell r="CK2">
            <v>32955.91762633319</v>
          </cell>
        </row>
        <row r="176">
          <cell r="E176">
            <v>390279.33727999986</v>
          </cell>
        </row>
      </sheetData>
      <sheetData sheetId="4">
        <row r="2">
          <cell r="CK2">
            <v>43727.352423140299</v>
          </cell>
        </row>
        <row r="176">
          <cell r="E176">
            <v>3838.6059200000009</v>
          </cell>
        </row>
      </sheetData>
      <sheetData sheetId="5">
        <row r="2">
          <cell r="CK2">
            <v>93471.819931907594</v>
          </cell>
        </row>
        <row r="176">
          <cell r="E176">
            <v>0</v>
          </cell>
        </row>
      </sheetData>
      <sheetData sheetId="6">
        <row r="2">
          <cell r="CK2">
            <v>44098755.104343973</v>
          </cell>
        </row>
        <row r="176">
          <cell r="E176">
            <v>44017.043519999999</v>
          </cell>
        </row>
      </sheetData>
      <sheetData sheetId="7">
        <row r="87">
          <cell r="C87">
            <v>444.00000000007805</v>
          </cell>
        </row>
        <row r="176">
          <cell r="G176">
            <v>0.18678737126866615</v>
          </cell>
        </row>
      </sheetData>
      <sheetData sheetId="8">
        <row r="87">
          <cell r="C87">
            <v>2438.999999991936</v>
          </cell>
        </row>
        <row r="176">
          <cell r="G176">
            <v>0.28423671497090863</v>
          </cell>
        </row>
      </sheetData>
      <sheetData sheetId="9">
        <row r="87">
          <cell r="C87">
            <v>2535.9999999931506</v>
          </cell>
        </row>
        <row r="176">
          <cell r="G176">
            <v>0.29878212771303037</v>
          </cell>
        </row>
      </sheetData>
      <sheetData sheetId="10">
        <row r="87">
          <cell r="C87">
            <v>1062.9999999971722</v>
          </cell>
        </row>
        <row r="176">
          <cell r="G176">
            <v>0.20033432499471013</v>
          </cell>
        </row>
      </sheetData>
      <sheetData sheetId="11">
        <row r="87">
          <cell r="C87">
            <v>633.99999999817885</v>
          </cell>
        </row>
        <row r="176">
          <cell r="G176">
            <v>0.1918492378507316</v>
          </cell>
        </row>
      </sheetData>
      <sheetData sheetId="12">
        <row r="87">
          <cell r="C87">
            <v>574.99999999881197</v>
          </cell>
        </row>
        <row r="176">
          <cell r="G176">
            <v>0.19702739833994398</v>
          </cell>
        </row>
      </sheetData>
      <sheetData sheetId="13">
        <row r="87">
          <cell r="C87">
            <v>561.99999999800275</v>
          </cell>
        </row>
        <row r="176">
          <cell r="G176">
            <v>0.21541017236922125</v>
          </cell>
        </row>
      </sheetData>
      <sheetData sheetId="14">
        <row r="87">
          <cell r="C87">
            <v>654.99999999758472</v>
          </cell>
        </row>
        <row r="176">
          <cell r="G176">
            <v>0.25373323020501853</v>
          </cell>
        </row>
      </sheetData>
      <sheetData sheetId="15">
        <row r="87">
          <cell r="C87">
            <v>889.99999999728573</v>
          </cell>
        </row>
        <row r="176">
          <cell r="G176">
            <v>0.24935614202913617</v>
          </cell>
        </row>
      </sheetData>
      <sheetData sheetId="16">
        <row r="87">
          <cell r="C87">
            <v>766.99999999751856</v>
          </cell>
        </row>
        <row r="176">
          <cell r="G176">
            <v>0.24026118651658393</v>
          </cell>
        </row>
      </sheetData>
      <sheetData sheetId="17">
        <row r="87">
          <cell r="C87">
            <v>507.99999999818243</v>
          </cell>
        </row>
        <row r="176">
          <cell r="G176">
            <v>0.22534963591002319</v>
          </cell>
        </row>
      </sheetData>
      <sheetData sheetId="18">
        <row r="87">
          <cell r="C87">
            <v>580.9999999981294</v>
          </cell>
        </row>
        <row r="176">
          <cell r="G176">
            <v>0.29011494885602795</v>
          </cell>
        </row>
      </sheetData>
      <sheetData sheetId="19">
        <row r="87">
          <cell r="C87">
            <v>593.99999999776253</v>
          </cell>
        </row>
        <row r="176">
          <cell r="G176">
            <v>0.30291489801590349</v>
          </cell>
        </row>
      </sheetData>
      <sheetData sheetId="20">
        <row r="87">
          <cell r="C87">
            <v>327.99999999957703</v>
          </cell>
        </row>
        <row r="176">
          <cell r="G176">
            <v>0.18986859873180456</v>
          </cell>
        </row>
      </sheetData>
      <sheetData sheetId="21">
        <row r="87">
          <cell r="C87">
            <v>205.99999999953579</v>
          </cell>
        </row>
        <row r="176">
          <cell r="G176">
            <v>0.14577066346164982</v>
          </cell>
        </row>
      </sheetData>
      <sheetData sheetId="22">
        <row r="87">
          <cell r="C87">
            <v>125.99999999938316</v>
          </cell>
        </row>
        <row r="176">
          <cell r="G176">
            <v>0.14890436549010835</v>
          </cell>
        </row>
      </sheetData>
      <sheetData sheetId="23">
        <row r="87">
          <cell r="C87">
            <v>74.999999999672013</v>
          </cell>
        </row>
        <row r="176">
          <cell r="G176">
            <v>0.15393687733973022</v>
          </cell>
        </row>
      </sheetData>
      <sheetData sheetId="24">
        <row r="87">
          <cell r="C87">
            <v>40.999999999792792</v>
          </cell>
        </row>
        <row r="176">
          <cell r="G176">
            <v>0.11974849010081963</v>
          </cell>
        </row>
      </sheetData>
      <sheetData sheetId="25">
        <row r="87">
          <cell r="A87">
            <v>440.45</v>
          </cell>
        </row>
        <row r="176">
          <cell r="G176">
            <v>0.21879468545595371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1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6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5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4" Type="http://schemas.openxmlformats.org/officeDocument/2006/relationships/externalLinkPath" Target="file:///G:\Projectos\171118%20LKms%20dias%20&#250;teis\Teste%20Macros%20AA%20e%20BB\Jul%202017\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N19" sqref="N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58" zoomScale="87" zoomScaleNormal="87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+'[1]12'!$G$176</f>
        <v>0.21541017236922125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561.99999999800275</v>
      </c>
      <c r="F5" s="56">
        <v>646.1704160846507</v>
      </c>
      <c r="G5" s="57">
        <v>1208.1704160826534</v>
      </c>
      <c r="H5" s="56">
        <v>69</v>
      </c>
      <c r="I5" s="56">
        <v>69</v>
      </c>
      <c r="J5" s="57">
        <v>138</v>
      </c>
      <c r="K5" s="56">
        <v>0</v>
      </c>
      <c r="L5" s="56">
        <v>0</v>
      </c>
      <c r="M5" s="57">
        <v>0</v>
      </c>
      <c r="N5" s="32">
        <v>3.7707997852791379E-2</v>
      </c>
      <c r="O5" s="32">
        <v>4.335550295790732E-2</v>
      </c>
      <c r="P5" s="33">
        <v>4.053175040534935E-2</v>
      </c>
      <c r="Q5" s="41"/>
      <c r="R5" s="58">
        <f>+E5/(H5+K5)</f>
        <v>8.144927536202939</v>
      </c>
      <c r="S5" s="58">
        <f t="shared" ref="S5" si="0">+F5/(I5+L5)</f>
        <v>9.3647886389079815</v>
      </c>
      <c r="T5" s="58">
        <f t="shared" ref="T5" si="1">+G5/(J5+M5)</f>
        <v>8.7548580875554602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904.46795469368294</v>
      </c>
      <c r="F6" s="56">
        <v>1198.7675696231897</v>
      </c>
      <c r="G6" s="57">
        <v>2103.2355243168727</v>
      </c>
      <c r="H6" s="56">
        <v>69</v>
      </c>
      <c r="I6" s="56">
        <v>69</v>
      </c>
      <c r="J6" s="57">
        <v>138</v>
      </c>
      <c r="K6" s="56">
        <v>0</v>
      </c>
      <c r="L6" s="56">
        <v>0</v>
      </c>
      <c r="M6" s="57">
        <v>0</v>
      </c>
      <c r="N6" s="32">
        <v>6.0686255682614258E-2</v>
      </c>
      <c r="O6" s="32">
        <v>8.0432606657487235E-2</v>
      </c>
      <c r="P6" s="33">
        <v>7.0559431170050743E-2</v>
      </c>
      <c r="Q6" s="41"/>
      <c r="R6" s="58">
        <f t="shared" ref="R6:R70" si="2">+E6/(H6+K6)</f>
        <v>13.10823122744468</v>
      </c>
      <c r="S6" s="58">
        <f t="shared" ref="S6:S70" si="3">+F6/(I6+L6)</f>
        <v>17.373443038017243</v>
      </c>
      <c r="T6" s="58">
        <f t="shared" ref="T6:T70" si="4">+G6/(J6+M6)</f>
        <v>15.240837132730961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1144.5978680747644</v>
      </c>
      <c r="F7" s="56">
        <v>1497.2359572066478</v>
      </c>
      <c r="G7" s="57">
        <v>2641.8338252814119</v>
      </c>
      <c r="H7" s="56">
        <v>70</v>
      </c>
      <c r="I7" s="56">
        <v>69</v>
      </c>
      <c r="J7" s="57">
        <v>139</v>
      </c>
      <c r="K7" s="56">
        <v>0</v>
      </c>
      <c r="L7" s="56">
        <v>0</v>
      </c>
      <c r="M7" s="57">
        <v>0</v>
      </c>
      <c r="N7" s="32">
        <v>7.5700917200711926E-2</v>
      </c>
      <c r="O7" s="32">
        <v>0.10045866594247502</v>
      </c>
      <c r="P7" s="33">
        <v>8.7990734921443242E-2</v>
      </c>
      <c r="Q7" s="41"/>
      <c r="R7" s="58">
        <f t="shared" si="2"/>
        <v>16.351398115353778</v>
      </c>
      <c r="S7" s="58">
        <f t="shared" si="3"/>
        <v>21.699071843574604</v>
      </c>
      <c r="T7" s="58">
        <f t="shared" si="4"/>
        <v>19.005998743031739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1393.0538897359827</v>
      </c>
      <c r="F8" s="56">
        <v>1723.5329194074861</v>
      </c>
      <c r="G8" s="57">
        <v>3116.5868091434686</v>
      </c>
      <c r="H8" s="56">
        <v>73</v>
      </c>
      <c r="I8" s="56">
        <v>69</v>
      </c>
      <c r="J8" s="57">
        <v>142</v>
      </c>
      <c r="K8" s="56">
        <v>0</v>
      </c>
      <c r="L8" s="56">
        <v>0</v>
      </c>
      <c r="M8" s="57">
        <v>0</v>
      </c>
      <c r="N8" s="32">
        <v>8.8346898131404283E-2</v>
      </c>
      <c r="O8" s="32">
        <v>0.11564230538160804</v>
      </c>
      <c r="P8" s="33">
        <v>0.10161015940086948</v>
      </c>
      <c r="Q8" s="41"/>
      <c r="R8" s="58">
        <f t="shared" si="2"/>
        <v>19.082929996383324</v>
      </c>
      <c r="S8" s="58">
        <f t="shared" si="3"/>
        <v>24.978737962427335</v>
      </c>
      <c r="T8" s="58">
        <f t="shared" si="4"/>
        <v>21.947794430587805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1843.64501411522</v>
      </c>
      <c r="F9" s="56">
        <v>2218.1405198426723</v>
      </c>
      <c r="G9" s="57">
        <v>4061.7855339578923</v>
      </c>
      <c r="H9" s="56">
        <v>69</v>
      </c>
      <c r="I9" s="56">
        <v>75</v>
      </c>
      <c r="J9" s="57">
        <v>144</v>
      </c>
      <c r="K9" s="56">
        <v>0</v>
      </c>
      <c r="L9" s="56">
        <v>0</v>
      </c>
      <c r="M9" s="57">
        <v>0</v>
      </c>
      <c r="N9" s="32">
        <v>0.12370135628792404</v>
      </c>
      <c r="O9" s="32">
        <v>0.13692225431127608</v>
      </c>
      <c r="P9" s="33">
        <v>0.13058724067508656</v>
      </c>
      <c r="Q9" s="41"/>
      <c r="R9" s="58">
        <f t="shared" si="2"/>
        <v>26.719492958191594</v>
      </c>
      <c r="S9" s="58">
        <f t="shared" si="3"/>
        <v>29.57520693123563</v>
      </c>
      <c r="T9" s="58">
        <f t="shared" si="4"/>
        <v>28.206843985818697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2102.3044606260364</v>
      </c>
      <c r="F10" s="56">
        <v>2625.5718968448223</v>
      </c>
      <c r="G10" s="57">
        <v>4727.8763574708591</v>
      </c>
      <c r="H10" s="56">
        <v>69</v>
      </c>
      <c r="I10" s="56">
        <v>68</v>
      </c>
      <c r="J10" s="57">
        <v>137</v>
      </c>
      <c r="K10" s="56">
        <v>0</v>
      </c>
      <c r="L10" s="56">
        <v>0</v>
      </c>
      <c r="M10" s="57">
        <v>0</v>
      </c>
      <c r="N10" s="32">
        <v>0.14105639161473674</v>
      </c>
      <c r="O10" s="32">
        <v>0.17875625659346556</v>
      </c>
      <c r="P10" s="33">
        <v>0.15976873335600361</v>
      </c>
      <c r="Q10" s="41"/>
      <c r="R10" s="58">
        <f t="shared" si="2"/>
        <v>30.468180588783138</v>
      </c>
      <c r="S10" s="58">
        <f t="shared" si="3"/>
        <v>38.611351424188562</v>
      </c>
      <c r="T10" s="58">
        <f t="shared" si="4"/>
        <v>34.510046404896784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2697.6680360210876</v>
      </c>
      <c r="F11" s="56">
        <v>3489.3563884874079</v>
      </c>
      <c r="G11" s="57">
        <v>6187.0244245084959</v>
      </c>
      <c r="H11" s="56">
        <v>70</v>
      </c>
      <c r="I11" s="56">
        <v>68</v>
      </c>
      <c r="J11" s="57">
        <v>138</v>
      </c>
      <c r="K11" s="56">
        <v>0</v>
      </c>
      <c r="L11" s="56">
        <v>0</v>
      </c>
      <c r="M11" s="57">
        <v>0</v>
      </c>
      <c r="N11" s="32">
        <v>0.17841719814954282</v>
      </c>
      <c r="O11" s="32">
        <v>0.2375651135952756</v>
      </c>
      <c r="P11" s="33">
        <v>0.20756254778946914</v>
      </c>
      <c r="Q11" s="41"/>
      <c r="R11" s="58">
        <f t="shared" si="2"/>
        <v>38.538114800301251</v>
      </c>
      <c r="S11" s="58">
        <f t="shared" si="3"/>
        <v>51.314064536579529</v>
      </c>
      <c r="T11" s="58">
        <f t="shared" si="4"/>
        <v>44.833510322525335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2846.885481879624</v>
      </c>
      <c r="F12" s="56">
        <v>3580.8237744632011</v>
      </c>
      <c r="G12" s="57">
        <v>6427.709256342825</v>
      </c>
      <c r="H12" s="56">
        <v>70</v>
      </c>
      <c r="I12" s="56">
        <v>69</v>
      </c>
      <c r="J12" s="57">
        <v>139</v>
      </c>
      <c r="K12" s="56">
        <v>0</v>
      </c>
      <c r="L12" s="56">
        <v>0</v>
      </c>
      <c r="M12" s="57">
        <v>0</v>
      </c>
      <c r="N12" s="32">
        <v>0.18828607684389048</v>
      </c>
      <c r="O12" s="32">
        <v>0.24025924412662381</v>
      </c>
      <c r="P12" s="33">
        <v>0.21408570664611062</v>
      </c>
      <c r="Q12" s="41"/>
      <c r="R12" s="58">
        <f t="shared" si="2"/>
        <v>40.669792598280345</v>
      </c>
      <c r="S12" s="58">
        <f t="shared" si="3"/>
        <v>51.895996731350742</v>
      </c>
      <c r="T12" s="58">
        <f t="shared" si="4"/>
        <v>46.242512635559891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2918.7377176533842</v>
      </c>
      <c r="F13" s="56">
        <v>3632.8615375689496</v>
      </c>
      <c r="G13" s="57">
        <v>6551.5992552223342</v>
      </c>
      <c r="H13" s="56">
        <v>72</v>
      </c>
      <c r="I13" s="56">
        <v>69</v>
      </c>
      <c r="J13" s="57">
        <v>141</v>
      </c>
      <c r="K13" s="56">
        <v>0</v>
      </c>
      <c r="L13" s="56">
        <v>0</v>
      </c>
      <c r="M13" s="57">
        <v>0</v>
      </c>
      <c r="N13" s="32">
        <v>0.18767603637174538</v>
      </c>
      <c r="O13" s="32">
        <v>0.24375077412566759</v>
      </c>
      <c r="P13" s="33">
        <v>0.2151168654853669</v>
      </c>
      <c r="Q13" s="41"/>
      <c r="R13" s="58">
        <f t="shared" si="2"/>
        <v>40.538023856297002</v>
      </c>
      <c r="S13" s="58">
        <f t="shared" si="3"/>
        <v>52.650167211144201</v>
      </c>
      <c r="T13" s="58">
        <f t="shared" si="4"/>
        <v>46.465242944839247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3550.7937809301593</v>
      </c>
      <c r="F14" s="56">
        <v>4369.1744013870675</v>
      </c>
      <c r="G14" s="57">
        <v>7919.9681823172268</v>
      </c>
      <c r="H14" s="56">
        <v>80</v>
      </c>
      <c r="I14" s="56">
        <v>69</v>
      </c>
      <c r="J14" s="57">
        <v>149</v>
      </c>
      <c r="K14" s="56">
        <v>0</v>
      </c>
      <c r="L14" s="56">
        <v>0</v>
      </c>
      <c r="M14" s="57">
        <v>0</v>
      </c>
      <c r="N14" s="32">
        <v>0.20548575121123608</v>
      </c>
      <c r="O14" s="32">
        <v>0.29315448211131695</v>
      </c>
      <c r="P14" s="33">
        <v>0.24608402256764936</v>
      </c>
      <c r="Q14" s="41"/>
      <c r="R14" s="58">
        <f t="shared" si="2"/>
        <v>44.38492226162699</v>
      </c>
      <c r="S14" s="58">
        <f t="shared" si="3"/>
        <v>63.321368136044455</v>
      </c>
      <c r="T14" s="58">
        <f t="shared" si="4"/>
        <v>53.154148874612261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7070.0852652601989</v>
      </c>
      <c r="F15" s="56">
        <v>7924.8344767756089</v>
      </c>
      <c r="G15" s="57">
        <v>14994.919742035807</v>
      </c>
      <c r="H15" s="56">
        <v>210</v>
      </c>
      <c r="I15" s="56">
        <v>210</v>
      </c>
      <c r="J15" s="57">
        <v>420</v>
      </c>
      <c r="K15" s="56">
        <v>67</v>
      </c>
      <c r="L15" s="56">
        <v>83</v>
      </c>
      <c r="M15" s="57">
        <v>150</v>
      </c>
      <c r="N15" s="32">
        <v>0.11407779245611525</v>
      </c>
      <c r="O15" s="32">
        <v>0.12017521649847764</v>
      </c>
      <c r="P15" s="33">
        <v>0.11722107365568955</v>
      </c>
      <c r="Q15" s="41"/>
      <c r="R15" s="58">
        <f t="shared" si="2"/>
        <v>25.523773520794943</v>
      </c>
      <c r="S15" s="58">
        <f t="shared" si="3"/>
        <v>27.047216644285356</v>
      </c>
      <c r="T15" s="58">
        <f t="shared" si="4"/>
        <v>26.306876740413696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12761.085704192972</v>
      </c>
      <c r="F16" s="56">
        <v>15341.574447951161</v>
      </c>
      <c r="G16" s="57">
        <v>28102.660152144133</v>
      </c>
      <c r="H16" s="56">
        <v>210</v>
      </c>
      <c r="I16" s="56">
        <v>206</v>
      </c>
      <c r="J16" s="57">
        <v>416</v>
      </c>
      <c r="K16" s="56">
        <v>135</v>
      </c>
      <c r="L16" s="56">
        <v>151</v>
      </c>
      <c r="M16" s="57">
        <v>286</v>
      </c>
      <c r="N16" s="32">
        <v>0.16186054926678048</v>
      </c>
      <c r="O16" s="32">
        <v>0.18722022903386656</v>
      </c>
      <c r="P16" s="33">
        <v>0.17478517857587902</v>
      </c>
      <c r="Q16" s="41"/>
      <c r="R16" s="58">
        <f t="shared" si="2"/>
        <v>36.988654215052094</v>
      </c>
      <c r="S16" s="58">
        <f t="shared" si="3"/>
        <v>42.973597893420617</v>
      </c>
      <c r="T16" s="58">
        <f t="shared" si="4"/>
        <v>40.032279419008738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14383.52199842357</v>
      </c>
      <c r="F17" s="56">
        <v>16417.527453284278</v>
      </c>
      <c r="G17" s="57">
        <v>30801.049451707848</v>
      </c>
      <c r="H17" s="56">
        <v>226</v>
      </c>
      <c r="I17" s="56">
        <v>206</v>
      </c>
      <c r="J17" s="57">
        <v>432</v>
      </c>
      <c r="K17" s="56">
        <v>118</v>
      </c>
      <c r="L17" s="56">
        <v>153</v>
      </c>
      <c r="M17" s="57">
        <v>271</v>
      </c>
      <c r="N17" s="32">
        <v>0.18421518952899041</v>
      </c>
      <c r="O17" s="32">
        <v>0.199145165614802</v>
      </c>
      <c r="P17" s="33">
        <v>0.1918829395197349</v>
      </c>
      <c r="Q17" s="41"/>
      <c r="R17" s="58">
        <f t="shared" si="2"/>
        <v>41.812563948905726</v>
      </c>
      <c r="S17" s="58">
        <f t="shared" si="3"/>
        <v>45.731274243131693</v>
      </c>
      <c r="T17" s="58">
        <f t="shared" si="4"/>
        <v>43.813726104847582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19933.045097724251</v>
      </c>
      <c r="F18" s="56">
        <v>19404.567962722205</v>
      </c>
      <c r="G18" s="57">
        <v>39337.613060446456</v>
      </c>
      <c r="H18" s="56">
        <v>229</v>
      </c>
      <c r="I18" s="56">
        <v>209</v>
      </c>
      <c r="J18" s="57">
        <v>438</v>
      </c>
      <c r="K18" s="56">
        <v>118</v>
      </c>
      <c r="L18" s="56">
        <v>153</v>
      </c>
      <c r="M18" s="57">
        <v>271</v>
      </c>
      <c r="N18" s="32">
        <v>0.25318876508642735</v>
      </c>
      <c r="O18" s="32">
        <v>0.23354236427308642</v>
      </c>
      <c r="P18" s="33">
        <v>0.24310088656527448</v>
      </c>
      <c r="Q18" s="41"/>
      <c r="R18" s="58">
        <f t="shared" si="2"/>
        <v>57.443933999205335</v>
      </c>
      <c r="S18" s="58">
        <f t="shared" si="3"/>
        <v>53.603778902547525</v>
      </c>
      <c r="T18" s="58">
        <f t="shared" si="4"/>
        <v>55.48323421783703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24881.378112004557</v>
      </c>
      <c r="F19" s="56">
        <v>24834.71980009005</v>
      </c>
      <c r="G19" s="57">
        <v>49716.097912094607</v>
      </c>
      <c r="H19" s="56">
        <v>216</v>
      </c>
      <c r="I19" s="56">
        <v>209</v>
      </c>
      <c r="J19" s="57">
        <v>425</v>
      </c>
      <c r="K19" s="56">
        <v>121</v>
      </c>
      <c r="L19" s="56">
        <v>144</v>
      </c>
      <c r="M19" s="57">
        <v>265</v>
      </c>
      <c r="N19" s="32">
        <v>0.32455100323495456</v>
      </c>
      <c r="O19" s="32">
        <v>0.3071475190473193</v>
      </c>
      <c r="P19" s="33">
        <v>0.31561768608490737</v>
      </c>
      <c r="Q19" s="41"/>
      <c r="R19" s="58">
        <f t="shared" si="2"/>
        <v>73.831982528203426</v>
      </c>
      <c r="S19" s="58">
        <f t="shared" si="3"/>
        <v>70.353313881274929</v>
      </c>
      <c r="T19" s="58">
        <f t="shared" si="4"/>
        <v>72.052315814629864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30595.919820181603</v>
      </c>
      <c r="F20" s="56">
        <v>33682.251368697791</v>
      </c>
      <c r="G20" s="57">
        <v>64278.171188879394</v>
      </c>
      <c r="H20" s="56">
        <v>210</v>
      </c>
      <c r="I20" s="56">
        <v>207</v>
      </c>
      <c r="J20" s="57">
        <v>417</v>
      </c>
      <c r="K20" s="56">
        <v>135</v>
      </c>
      <c r="L20" s="56">
        <v>150</v>
      </c>
      <c r="M20" s="57">
        <v>285</v>
      </c>
      <c r="N20" s="32">
        <v>0.38807610121995945</v>
      </c>
      <c r="O20" s="32">
        <v>0.41120045132212363</v>
      </c>
      <c r="P20" s="33">
        <v>0.39985923154224767</v>
      </c>
      <c r="Q20" s="41"/>
      <c r="R20" s="58">
        <f t="shared" si="2"/>
        <v>88.683825565743774</v>
      </c>
      <c r="S20" s="58">
        <f t="shared" si="3"/>
        <v>94.348043049573647</v>
      </c>
      <c r="T20" s="58">
        <f t="shared" si="4"/>
        <v>91.564346422905118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28649.359988207929</v>
      </c>
      <c r="F21" s="56">
        <v>33432.408841836448</v>
      </c>
      <c r="G21" s="57">
        <v>62081.768830044377</v>
      </c>
      <c r="H21" s="56">
        <v>218</v>
      </c>
      <c r="I21" s="56">
        <v>199</v>
      </c>
      <c r="J21" s="57">
        <v>417</v>
      </c>
      <c r="K21" s="56">
        <v>135</v>
      </c>
      <c r="L21" s="56">
        <v>152</v>
      </c>
      <c r="M21" s="57">
        <v>287</v>
      </c>
      <c r="N21" s="32">
        <v>0.35559229456121449</v>
      </c>
      <c r="O21" s="32">
        <v>0.4143828562448742</v>
      </c>
      <c r="P21" s="33">
        <v>0.38500799284359732</v>
      </c>
      <c r="Q21" s="41"/>
      <c r="R21" s="58">
        <f t="shared" si="2"/>
        <v>81.159660023251917</v>
      </c>
      <c r="S21" s="58">
        <f t="shared" si="3"/>
        <v>95.249028039420082</v>
      </c>
      <c r="T21" s="58">
        <f t="shared" si="4"/>
        <v>88.184330724494856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27816.483693708993</v>
      </c>
      <c r="F22" s="56">
        <v>31309.277949442174</v>
      </c>
      <c r="G22" s="57">
        <v>59125.761643151171</v>
      </c>
      <c r="H22" s="56">
        <v>210</v>
      </c>
      <c r="I22" s="56">
        <v>205</v>
      </c>
      <c r="J22" s="57">
        <v>415</v>
      </c>
      <c r="K22" s="56">
        <v>136</v>
      </c>
      <c r="L22" s="56">
        <v>153</v>
      </c>
      <c r="M22" s="57">
        <v>289</v>
      </c>
      <c r="N22" s="32">
        <v>0.35171560405761926</v>
      </c>
      <c r="O22" s="32">
        <v>0.38078028251413426</v>
      </c>
      <c r="P22" s="33">
        <v>0.3665304604936469</v>
      </c>
      <c r="Q22" s="41"/>
      <c r="R22" s="58">
        <f t="shared" si="2"/>
        <v>80.394461542511536</v>
      </c>
      <c r="S22" s="58">
        <f t="shared" si="3"/>
        <v>87.456083657659704</v>
      </c>
      <c r="T22" s="58">
        <f t="shared" si="4"/>
        <v>83.985456879476089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26332.986399116238</v>
      </c>
      <c r="F23" s="56">
        <v>25747.916055578589</v>
      </c>
      <c r="G23" s="57">
        <v>52080.902454694828</v>
      </c>
      <c r="H23" s="56">
        <v>210</v>
      </c>
      <c r="I23" s="56">
        <v>199</v>
      </c>
      <c r="J23" s="57">
        <v>409</v>
      </c>
      <c r="K23" s="56">
        <v>135</v>
      </c>
      <c r="L23" s="56">
        <v>153</v>
      </c>
      <c r="M23" s="57">
        <v>288</v>
      </c>
      <c r="N23" s="32">
        <v>0.3340054084109112</v>
      </c>
      <c r="O23" s="32">
        <v>0.31815831424943886</v>
      </c>
      <c r="P23" s="33">
        <v>0.32597830888973278</v>
      </c>
      <c r="Q23" s="41"/>
      <c r="R23" s="58">
        <f t="shared" si="2"/>
        <v>76.327496809032581</v>
      </c>
      <c r="S23" s="58">
        <f t="shared" si="3"/>
        <v>73.147488794257356</v>
      </c>
      <c r="T23" s="58">
        <f t="shared" si="4"/>
        <v>74.721524325243649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24873.944441027976</v>
      </c>
      <c r="F24" s="56">
        <v>23523.236685043565</v>
      </c>
      <c r="G24" s="57">
        <v>48397.18112607154</v>
      </c>
      <c r="H24" s="56">
        <v>203</v>
      </c>
      <c r="I24" s="56">
        <v>207</v>
      </c>
      <c r="J24" s="57">
        <v>410</v>
      </c>
      <c r="K24" s="56">
        <v>135</v>
      </c>
      <c r="L24" s="56">
        <v>147</v>
      </c>
      <c r="M24" s="57">
        <v>282</v>
      </c>
      <c r="N24" s="32">
        <v>0.32166801729034727</v>
      </c>
      <c r="O24" s="32">
        <v>0.28980924360639126</v>
      </c>
      <c r="P24" s="33">
        <v>0.3053526973934455</v>
      </c>
      <c r="Q24" s="41"/>
      <c r="R24" s="58">
        <f t="shared" si="2"/>
        <v>73.591551600674478</v>
      </c>
      <c r="S24" s="58">
        <f t="shared" si="3"/>
        <v>66.449821144190864</v>
      </c>
      <c r="T24" s="58">
        <f t="shared" si="4"/>
        <v>69.93812301455425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23921.571595483005</v>
      </c>
      <c r="F25" s="56">
        <v>22490.03584948949</v>
      </c>
      <c r="G25" s="57">
        <v>46411.607444972498</v>
      </c>
      <c r="H25" s="56">
        <v>209</v>
      </c>
      <c r="I25" s="56">
        <v>209</v>
      </c>
      <c r="J25" s="57">
        <v>418</v>
      </c>
      <c r="K25" s="56">
        <v>134</v>
      </c>
      <c r="L25" s="56">
        <v>149</v>
      </c>
      <c r="M25" s="57">
        <v>283</v>
      </c>
      <c r="N25" s="32">
        <v>0.30521551999952795</v>
      </c>
      <c r="O25" s="32">
        <v>0.27394801025006688</v>
      </c>
      <c r="P25" s="33">
        <v>0.2892193494502</v>
      </c>
      <c r="Q25" s="41"/>
      <c r="R25" s="58">
        <f t="shared" si="2"/>
        <v>69.742191240475236</v>
      </c>
      <c r="S25" s="58">
        <f t="shared" si="3"/>
        <v>62.821329188518128</v>
      </c>
      <c r="T25" s="58">
        <f t="shared" si="4"/>
        <v>66.207713901529957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22579.368512902878</v>
      </c>
      <c r="F26" s="56">
        <v>21408.827206879352</v>
      </c>
      <c r="G26" s="57">
        <v>43988.195719782234</v>
      </c>
      <c r="H26" s="56">
        <v>209</v>
      </c>
      <c r="I26" s="56">
        <v>209</v>
      </c>
      <c r="J26" s="57">
        <v>418</v>
      </c>
      <c r="K26" s="56">
        <v>136</v>
      </c>
      <c r="L26" s="56">
        <v>153</v>
      </c>
      <c r="M26" s="57">
        <v>289</v>
      </c>
      <c r="N26" s="32">
        <v>0.28627863516714269</v>
      </c>
      <c r="O26" s="32">
        <v>0.2576644907433005</v>
      </c>
      <c r="P26" s="33">
        <v>0.27159913385886786</v>
      </c>
      <c r="Q26" s="41"/>
      <c r="R26" s="58">
        <f t="shared" si="2"/>
        <v>65.447444964935883</v>
      </c>
      <c r="S26" s="58">
        <f t="shared" si="3"/>
        <v>59.140406648837988</v>
      </c>
      <c r="T26" s="58">
        <f t="shared" si="4"/>
        <v>62.218098613553373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19590.877230306225</v>
      </c>
      <c r="F27" s="56">
        <v>20400.988934655532</v>
      </c>
      <c r="G27" s="57">
        <v>39991.866164961757</v>
      </c>
      <c r="H27" s="56">
        <v>209</v>
      </c>
      <c r="I27" s="56">
        <v>208</v>
      </c>
      <c r="J27" s="57">
        <v>417</v>
      </c>
      <c r="K27" s="56">
        <v>141</v>
      </c>
      <c r="L27" s="56">
        <v>153</v>
      </c>
      <c r="M27" s="57">
        <v>294</v>
      </c>
      <c r="N27" s="32">
        <v>0.24454360433276195</v>
      </c>
      <c r="O27" s="32">
        <v>0.24617469030137479</v>
      </c>
      <c r="P27" s="33">
        <v>0.24537295786679525</v>
      </c>
      <c r="Q27" s="41"/>
      <c r="R27" s="58">
        <f t="shared" si="2"/>
        <v>55.973934943732068</v>
      </c>
      <c r="S27" s="58">
        <f t="shared" si="3"/>
        <v>56.512434722037483</v>
      </c>
      <c r="T27" s="58">
        <f t="shared" si="4"/>
        <v>56.247350442984185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7914.055872869465</v>
      </c>
      <c r="F28" s="56">
        <v>7470.5637955370639</v>
      </c>
      <c r="G28" s="57">
        <v>15384.619668406529</v>
      </c>
      <c r="H28" s="56">
        <v>107</v>
      </c>
      <c r="I28" s="56">
        <v>107</v>
      </c>
      <c r="J28" s="57">
        <v>214</v>
      </c>
      <c r="K28" s="56">
        <v>0</v>
      </c>
      <c r="L28" s="56">
        <v>0</v>
      </c>
      <c r="M28" s="57">
        <v>0</v>
      </c>
      <c r="N28" s="32">
        <v>0.34242193980916691</v>
      </c>
      <c r="O28" s="32">
        <v>0.3232331168023998</v>
      </c>
      <c r="P28" s="33">
        <v>0.33282752830578333</v>
      </c>
      <c r="Q28" s="41"/>
      <c r="R28" s="58">
        <f t="shared" si="2"/>
        <v>73.963138998780053</v>
      </c>
      <c r="S28" s="58">
        <f t="shared" si="3"/>
        <v>69.818353229318348</v>
      </c>
      <c r="T28" s="58">
        <f t="shared" si="4"/>
        <v>71.890746114049207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7477.3952722561444</v>
      </c>
      <c r="F29" s="56">
        <v>7551.7730581200858</v>
      </c>
      <c r="G29" s="57">
        <v>15029.168330376229</v>
      </c>
      <c r="H29" s="56">
        <v>107</v>
      </c>
      <c r="I29" s="56">
        <v>107</v>
      </c>
      <c r="J29" s="57">
        <v>214</v>
      </c>
      <c r="K29" s="56">
        <v>0</v>
      </c>
      <c r="L29" s="56">
        <v>0</v>
      </c>
      <c r="M29" s="57">
        <v>0</v>
      </c>
      <c r="N29" s="32">
        <v>0.3235286981765379</v>
      </c>
      <c r="O29" s="32">
        <v>0.32674684398235054</v>
      </c>
      <c r="P29" s="33">
        <v>0.32513777107944419</v>
      </c>
      <c r="Q29" s="41"/>
      <c r="R29" s="58">
        <f t="shared" si="2"/>
        <v>69.882198806132195</v>
      </c>
      <c r="S29" s="58">
        <f t="shared" si="3"/>
        <v>70.577318300187713</v>
      </c>
      <c r="T29" s="58">
        <f t="shared" si="4"/>
        <v>70.229758553159954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7348.0335891279456</v>
      </c>
      <c r="F30" s="56">
        <v>7549.5895531809119</v>
      </c>
      <c r="G30" s="57">
        <v>14897.623142308857</v>
      </c>
      <c r="H30" s="56">
        <v>114</v>
      </c>
      <c r="I30" s="56">
        <v>107</v>
      </c>
      <c r="J30" s="57">
        <v>221</v>
      </c>
      <c r="K30" s="56">
        <v>0</v>
      </c>
      <c r="L30" s="56">
        <v>0</v>
      </c>
      <c r="M30" s="57">
        <v>0</v>
      </c>
      <c r="N30" s="32">
        <v>0.29840942126088149</v>
      </c>
      <c r="O30" s="32">
        <v>0.32665236903690342</v>
      </c>
      <c r="P30" s="33">
        <v>0.31208360864565227</v>
      </c>
      <c r="Q30" s="41"/>
      <c r="R30" s="58">
        <f t="shared" si="2"/>
        <v>64.456434992350395</v>
      </c>
      <c r="S30" s="58">
        <f t="shared" si="3"/>
        <v>70.556911711971139</v>
      </c>
      <c r="T30" s="58">
        <f t="shared" si="4"/>
        <v>67.410059467460897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6683.3533503661693</v>
      </c>
      <c r="F31" s="56">
        <v>7017.7196078406096</v>
      </c>
      <c r="G31" s="57">
        <v>13701.07295820678</v>
      </c>
      <c r="H31" s="56">
        <v>111</v>
      </c>
      <c r="I31" s="56">
        <v>107</v>
      </c>
      <c r="J31" s="57">
        <v>218</v>
      </c>
      <c r="K31" s="56">
        <v>0</v>
      </c>
      <c r="L31" s="56">
        <v>0</v>
      </c>
      <c r="M31" s="57">
        <v>0</v>
      </c>
      <c r="N31" s="32">
        <v>0.27875180807333039</v>
      </c>
      <c r="O31" s="32">
        <v>0.3036396507373057</v>
      </c>
      <c r="P31" s="33">
        <v>0.29096740057353848</v>
      </c>
      <c r="Q31" s="41"/>
      <c r="R31" s="58">
        <f t="shared" si="2"/>
        <v>60.21039054383936</v>
      </c>
      <c r="S31" s="58">
        <f t="shared" si="3"/>
        <v>65.586164559258037</v>
      </c>
      <c r="T31" s="58">
        <f t="shared" si="4"/>
        <v>62.848958523884313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6429.410735647778</v>
      </c>
      <c r="F32" s="56">
        <v>6609.3567183702244</v>
      </c>
      <c r="G32" s="57">
        <v>13038.767454018001</v>
      </c>
      <c r="H32" s="56">
        <v>109</v>
      </c>
      <c r="I32" s="56">
        <v>106</v>
      </c>
      <c r="J32" s="57">
        <v>215</v>
      </c>
      <c r="K32" s="56">
        <v>0</v>
      </c>
      <c r="L32" s="56">
        <v>0</v>
      </c>
      <c r="M32" s="57">
        <v>0</v>
      </c>
      <c r="N32" s="32">
        <v>0.27308064626434669</v>
      </c>
      <c r="O32" s="32">
        <v>0.28866861977507968</v>
      </c>
      <c r="P32" s="33">
        <v>0.28076587971614991</v>
      </c>
      <c r="Q32" s="41"/>
      <c r="R32" s="58">
        <f t="shared" si="2"/>
        <v>58.985419593098882</v>
      </c>
      <c r="S32" s="58">
        <f t="shared" si="3"/>
        <v>62.352421871417214</v>
      </c>
      <c r="T32" s="58">
        <f t="shared" si="4"/>
        <v>60.64543001868838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5129.5793911033543</v>
      </c>
      <c r="F33" s="56">
        <v>4902.5109608549528</v>
      </c>
      <c r="G33" s="57">
        <v>10032.090351958308</v>
      </c>
      <c r="H33" s="56">
        <v>114</v>
      </c>
      <c r="I33" s="56">
        <v>108</v>
      </c>
      <c r="J33" s="57">
        <v>222</v>
      </c>
      <c r="K33" s="56">
        <v>0</v>
      </c>
      <c r="L33" s="56">
        <v>0</v>
      </c>
      <c r="M33" s="57">
        <v>0</v>
      </c>
      <c r="N33" s="32">
        <v>0.2083162520753474</v>
      </c>
      <c r="O33" s="32">
        <v>0.21015564818479737</v>
      </c>
      <c r="P33" s="33">
        <v>0.20921109342589064</v>
      </c>
      <c r="Q33" s="41"/>
      <c r="R33" s="58">
        <f t="shared" si="2"/>
        <v>44.99631044827504</v>
      </c>
      <c r="S33" s="58">
        <f t="shared" si="3"/>
        <v>45.393620007916233</v>
      </c>
      <c r="T33" s="58">
        <f t="shared" si="4"/>
        <v>45.189596179992378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2521.1993872800954</v>
      </c>
      <c r="F34" s="56">
        <v>2578.9412406892252</v>
      </c>
      <c r="G34" s="57">
        <v>5100.1406279693201</v>
      </c>
      <c r="H34" s="56">
        <v>119</v>
      </c>
      <c r="I34" s="56">
        <v>108</v>
      </c>
      <c r="J34" s="57">
        <v>227</v>
      </c>
      <c r="K34" s="56">
        <v>0</v>
      </c>
      <c r="L34" s="56">
        <v>0</v>
      </c>
      <c r="M34" s="57">
        <v>0</v>
      </c>
      <c r="N34" s="32">
        <v>9.80858771895462E-2</v>
      </c>
      <c r="O34" s="32">
        <v>0.11055132204600589</v>
      </c>
      <c r="P34" s="33">
        <v>0.10401657342081334</v>
      </c>
      <c r="Q34" s="41"/>
      <c r="R34" s="58">
        <f t="shared" si="2"/>
        <v>21.186549472941977</v>
      </c>
      <c r="S34" s="58">
        <f t="shared" si="3"/>
        <v>23.87908556193727</v>
      </c>
      <c r="T34" s="58">
        <f t="shared" si="4"/>
        <v>22.467579858895682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1426.0539621439898</v>
      </c>
      <c r="F35" s="56">
        <v>1454.4007370184211</v>
      </c>
      <c r="G35" s="57">
        <v>2880.4546991624111</v>
      </c>
      <c r="H35" s="56">
        <v>126</v>
      </c>
      <c r="I35" s="56">
        <v>108</v>
      </c>
      <c r="J35" s="57">
        <v>234</v>
      </c>
      <c r="K35" s="56">
        <v>0</v>
      </c>
      <c r="L35" s="56">
        <v>0</v>
      </c>
      <c r="M35" s="57">
        <v>0</v>
      </c>
      <c r="N35" s="32">
        <v>5.2397632353909089E-2</v>
      </c>
      <c r="O35" s="32">
        <v>6.2345710606070859E-2</v>
      </c>
      <c r="P35" s="33">
        <v>5.6989053085676068E-2</v>
      </c>
      <c r="Q35" s="41"/>
      <c r="R35" s="58">
        <f t="shared" si="2"/>
        <v>11.317888588444363</v>
      </c>
      <c r="S35" s="58">
        <f t="shared" si="3"/>
        <v>13.466673490911306</v>
      </c>
      <c r="T35" s="58">
        <f t="shared" si="4"/>
        <v>12.30963546650603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576.86667807712797</v>
      </c>
      <c r="F36" s="61">
        <v>470.00000000019253</v>
      </c>
      <c r="G36" s="62">
        <v>1046.8666780773206</v>
      </c>
      <c r="H36" s="61">
        <v>114</v>
      </c>
      <c r="I36" s="61">
        <v>108</v>
      </c>
      <c r="J36" s="62">
        <v>222</v>
      </c>
      <c r="K36" s="61">
        <v>0</v>
      </c>
      <c r="L36" s="61">
        <v>0</v>
      </c>
      <c r="M36" s="62">
        <v>0</v>
      </c>
      <c r="N36" s="34">
        <v>2.342700934361306E-2</v>
      </c>
      <c r="O36" s="34">
        <v>2.014746227710016E-2</v>
      </c>
      <c r="P36" s="35">
        <v>2.1831554013958136E-2</v>
      </c>
      <c r="Q36" s="41"/>
      <c r="R36" s="58">
        <f t="shared" si="2"/>
        <v>5.0602340182204211</v>
      </c>
      <c r="S36" s="58">
        <f t="shared" si="3"/>
        <v>4.3518518518536347</v>
      </c>
      <c r="T36" s="58">
        <f t="shared" si="4"/>
        <v>4.7156156670149576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7312.5279671282597</v>
      </c>
      <c r="F37" s="56">
        <v>10304.272315043629</v>
      </c>
      <c r="G37" s="65">
        <v>17616.800282171887</v>
      </c>
      <c r="H37" s="64">
        <v>102</v>
      </c>
      <c r="I37" s="64">
        <v>102</v>
      </c>
      <c r="J37" s="65">
        <v>204</v>
      </c>
      <c r="K37" s="64">
        <v>71</v>
      </c>
      <c r="L37" s="64">
        <v>85</v>
      </c>
      <c r="M37" s="65">
        <v>156</v>
      </c>
      <c r="N37" s="30">
        <v>0.18447346032109635</v>
      </c>
      <c r="O37" s="30">
        <v>0.23901169778817102</v>
      </c>
      <c r="P37" s="31">
        <v>0.21288670101232463</v>
      </c>
      <c r="Q37" s="41"/>
      <c r="R37" s="58">
        <f t="shared" si="2"/>
        <v>42.268947786868551</v>
      </c>
      <c r="S37" s="58">
        <f t="shared" si="3"/>
        <v>55.1030605082547</v>
      </c>
      <c r="T37" s="58">
        <f t="shared" si="4"/>
        <v>48.935556339366357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6902.7104906143149</v>
      </c>
      <c r="F38" s="56">
        <v>10060.687589073004</v>
      </c>
      <c r="G38" s="57">
        <v>16963.398079687318</v>
      </c>
      <c r="H38" s="56">
        <v>104</v>
      </c>
      <c r="I38" s="56">
        <v>102</v>
      </c>
      <c r="J38" s="57">
        <v>206</v>
      </c>
      <c r="K38" s="56">
        <v>78</v>
      </c>
      <c r="L38" s="56">
        <v>85</v>
      </c>
      <c r="M38" s="57">
        <v>163</v>
      </c>
      <c r="N38" s="32">
        <v>0.16510501556195739</v>
      </c>
      <c r="O38" s="32">
        <v>0.23336165311451579</v>
      </c>
      <c r="P38" s="33">
        <v>0.19975739613385915</v>
      </c>
      <c r="Q38" s="41"/>
      <c r="R38" s="58">
        <f t="shared" si="2"/>
        <v>37.926980717661074</v>
      </c>
      <c r="S38" s="58">
        <f t="shared" si="3"/>
        <v>53.800468390764728</v>
      </c>
      <c r="T38" s="58">
        <f t="shared" si="4"/>
        <v>45.971268508637721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6679.0919853143987</v>
      </c>
      <c r="F39" s="56">
        <v>9889.0458914093688</v>
      </c>
      <c r="G39" s="57">
        <v>16568.137876723769</v>
      </c>
      <c r="H39" s="56">
        <v>104</v>
      </c>
      <c r="I39" s="56">
        <v>102</v>
      </c>
      <c r="J39" s="57">
        <v>206</v>
      </c>
      <c r="K39" s="56">
        <v>98</v>
      </c>
      <c r="L39" s="56">
        <v>86</v>
      </c>
      <c r="M39" s="57">
        <v>184</v>
      </c>
      <c r="N39" s="32">
        <v>0.14281329082523089</v>
      </c>
      <c r="O39" s="32">
        <v>0.22806840155464411</v>
      </c>
      <c r="P39" s="33">
        <v>0.18382897519887015</v>
      </c>
      <c r="Q39" s="41"/>
      <c r="R39" s="58">
        <f t="shared" si="2"/>
        <v>33.064811808487121</v>
      </c>
      <c r="S39" s="58">
        <f t="shared" si="3"/>
        <v>52.601307933028558</v>
      </c>
      <c r="T39" s="58">
        <f t="shared" si="4"/>
        <v>42.482404812112229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6586.142961090276</v>
      </c>
      <c r="F40" s="56">
        <v>9852.5586285635</v>
      </c>
      <c r="G40" s="57">
        <v>16438.701589653778</v>
      </c>
      <c r="H40" s="56">
        <v>104</v>
      </c>
      <c r="I40" s="56">
        <v>102</v>
      </c>
      <c r="J40" s="57">
        <v>206</v>
      </c>
      <c r="K40" s="56">
        <v>84</v>
      </c>
      <c r="L40" s="56">
        <v>85</v>
      </c>
      <c r="M40" s="57">
        <v>169</v>
      </c>
      <c r="N40" s="32">
        <v>0.15211897083079906</v>
      </c>
      <c r="O40" s="32">
        <v>0.22853401903329698</v>
      </c>
      <c r="P40" s="33">
        <v>0.19024513459001224</v>
      </c>
      <c r="Q40" s="41"/>
      <c r="R40" s="58">
        <f t="shared" si="2"/>
        <v>35.032675324948279</v>
      </c>
      <c r="S40" s="58">
        <f t="shared" si="3"/>
        <v>52.687479297131013</v>
      </c>
      <c r="T40" s="58">
        <f t="shared" si="4"/>
        <v>43.836537572410073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6510.1904424843706</v>
      </c>
      <c r="F41" s="56">
        <v>9810.1238513862336</v>
      </c>
      <c r="G41" s="57">
        <v>16320.314293870604</v>
      </c>
      <c r="H41" s="56">
        <v>112</v>
      </c>
      <c r="I41" s="56">
        <v>102</v>
      </c>
      <c r="J41" s="57">
        <v>214</v>
      </c>
      <c r="K41" s="56">
        <v>84</v>
      </c>
      <c r="L41" s="56">
        <v>85</v>
      </c>
      <c r="M41" s="57">
        <v>169</v>
      </c>
      <c r="N41" s="32">
        <v>0.14459378203812123</v>
      </c>
      <c r="O41" s="32">
        <v>0.22754972748622734</v>
      </c>
      <c r="P41" s="33">
        <v>0.18517194215610652</v>
      </c>
      <c r="Q41" s="41"/>
      <c r="R41" s="58">
        <f t="shared" si="2"/>
        <v>33.215257359614135</v>
      </c>
      <c r="S41" s="58">
        <f t="shared" si="3"/>
        <v>52.460555355006598</v>
      </c>
      <c r="T41" s="58">
        <f t="shared" si="4"/>
        <v>42.611786668069463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4837.3629579309418</v>
      </c>
      <c r="F42" s="56">
        <v>5397.7051624098094</v>
      </c>
      <c r="G42" s="57">
        <v>10235.068120340751</v>
      </c>
      <c r="H42" s="56">
        <v>0</v>
      </c>
      <c r="I42" s="56">
        <v>0</v>
      </c>
      <c r="J42" s="57">
        <v>0</v>
      </c>
      <c r="K42" s="56">
        <v>84</v>
      </c>
      <c r="L42" s="56">
        <v>85</v>
      </c>
      <c r="M42" s="57">
        <v>169</v>
      </c>
      <c r="N42" s="32">
        <v>0.23220828331081711</v>
      </c>
      <c r="O42" s="32">
        <v>0.25605811965890934</v>
      </c>
      <c r="P42" s="33">
        <v>0.2442037631308635</v>
      </c>
      <c r="Q42" s="41"/>
      <c r="R42" s="58">
        <f t="shared" si="2"/>
        <v>57.587654261082641</v>
      </c>
      <c r="S42" s="58">
        <f t="shared" si="3"/>
        <v>63.502413675409521</v>
      </c>
      <c r="T42" s="58">
        <f t="shared" si="4"/>
        <v>60.562533256454152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4288.9513535867072</v>
      </c>
      <c r="F43" s="56">
        <v>4872.9822953456187</v>
      </c>
      <c r="G43" s="57">
        <v>9161.933648932325</v>
      </c>
      <c r="H43" s="56">
        <v>0</v>
      </c>
      <c r="I43" s="56">
        <v>0</v>
      </c>
      <c r="J43" s="57">
        <v>0</v>
      </c>
      <c r="K43" s="56">
        <v>84</v>
      </c>
      <c r="L43" s="56">
        <v>85</v>
      </c>
      <c r="M43" s="57">
        <v>169</v>
      </c>
      <c r="N43" s="32">
        <v>0.20588284147401628</v>
      </c>
      <c r="O43" s="32">
        <v>0.23116614304296104</v>
      </c>
      <c r="P43" s="33">
        <v>0.21859929492585239</v>
      </c>
      <c r="Q43" s="41"/>
      <c r="R43" s="58">
        <f t="shared" si="2"/>
        <v>51.058944685556035</v>
      </c>
      <c r="S43" s="58">
        <f t="shared" si="3"/>
        <v>57.329203474654335</v>
      </c>
      <c r="T43" s="58">
        <f t="shared" si="4"/>
        <v>54.21262514161139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4116.7379964129459</v>
      </c>
      <c r="F44" s="56">
        <v>4746.1721489810634</v>
      </c>
      <c r="G44" s="57">
        <v>8862.9101453940093</v>
      </c>
      <c r="H44" s="56">
        <v>0</v>
      </c>
      <c r="I44" s="56">
        <v>0</v>
      </c>
      <c r="J44" s="57">
        <v>0</v>
      </c>
      <c r="K44" s="56">
        <v>84</v>
      </c>
      <c r="L44" s="56">
        <v>85</v>
      </c>
      <c r="M44" s="57">
        <v>169</v>
      </c>
      <c r="N44" s="32">
        <v>0.19761607125638181</v>
      </c>
      <c r="O44" s="32">
        <v>0.22515048145071459</v>
      </c>
      <c r="P44" s="33">
        <v>0.21146473910560243</v>
      </c>
      <c r="Q44" s="41"/>
      <c r="R44" s="58">
        <f t="shared" si="2"/>
        <v>49.008785671582686</v>
      </c>
      <c r="S44" s="58">
        <f t="shared" si="3"/>
        <v>55.837319399777215</v>
      </c>
      <c r="T44" s="58">
        <f t="shared" si="4"/>
        <v>52.443255298189406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3990.3462397077942</v>
      </c>
      <c r="F45" s="56">
        <v>4647.8105497452443</v>
      </c>
      <c r="G45" s="57">
        <v>8638.1567894530381</v>
      </c>
      <c r="H45" s="56">
        <v>0</v>
      </c>
      <c r="I45" s="56">
        <v>0</v>
      </c>
      <c r="J45" s="57">
        <v>0</v>
      </c>
      <c r="K45" s="56">
        <v>84</v>
      </c>
      <c r="L45" s="56">
        <v>85</v>
      </c>
      <c r="M45" s="57">
        <v>169</v>
      </c>
      <c r="N45" s="32">
        <v>0.19154887863420672</v>
      </c>
      <c r="O45" s="32">
        <v>0.22048437143004004</v>
      </c>
      <c r="P45" s="33">
        <v>0.20610223299897495</v>
      </c>
      <c r="Q45" s="41"/>
      <c r="R45" s="58">
        <f t="shared" si="2"/>
        <v>47.504121901283263</v>
      </c>
      <c r="S45" s="58">
        <f t="shared" si="3"/>
        <v>54.680124114649935</v>
      </c>
      <c r="T45" s="58">
        <f t="shared" si="4"/>
        <v>51.113353783745787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3979.0751872729893</v>
      </c>
      <c r="F46" s="56">
        <v>4603.3529840210213</v>
      </c>
      <c r="G46" s="57">
        <v>8582.4281712940101</v>
      </c>
      <c r="H46" s="56">
        <v>0</v>
      </c>
      <c r="I46" s="56">
        <v>0</v>
      </c>
      <c r="J46" s="57">
        <v>0</v>
      </c>
      <c r="K46" s="56">
        <v>84</v>
      </c>
      <c r="L46" s="56">
        <v>85</v>
      </c>
      <c r="M46" s="57">
        <v>169</v>
      </c>
      <c r="N46" s="32">
        <v>0.19100783349044687</v>
      </c>
      <c r="O46" s="32">
        <v>0.21837537874862531</v>
      </c>
      <c r="P46" s="33">
        <v>0.20477257518834727</v>
      </c>
      <c r="Q46" s="41"/>
      <c r="R46" s="58">
        <f t="shared" si="2"/>
        <v>47.369942705630827</v>
      </c>
      <c r="S46" s="58">
        <f t="shared" si="3"/>
        <v>54.157093929659077</v>
      </c>
      <c r="T46" s="58">
        <f t="shared" si="4"/>
        <v>50.783598646710118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3957.9292765605223</v>
      </c>
      <c r="F47" s="56">
        <v>4654.5159572997218</v>
      </c>
      <c r="G47" s="57">
        <v>8612.4452338602441</v>
      </c>
      <c r="H47" s="56">
        <v>0</v>
      </c>
      <c r="I47" s="56">
        <v>0</v>
      </c>
      <c r="J47" s="57">
        <v>0</v>
      </c>
      <c r="K47" s="56">
        <v>84</v>
      </c>
      <c r="L47" s="56">
        <v>85</v>
      </c>
      <c r="M47" s="57">
        <v>169</v>
      </c>
      <c r="N47" s="32">
        <v>0.18999276481185304</v>
      </c>
      <c r="O47" s="32">
        <v>0.22080246476753898</v>
      </c>
      <c r="P47" s="33">
        <v>0.20548876774814478</v>
      </c>
      <c r="Q47" s="41"/>
      <c r="R47" s="58">
        <f t="shared" si="2"/>
        <v>47.118205673339553</v>
      </c>
      <c r="S47" s="58">
        <f t="shared" si="3"/>
        <v>54.759011262349667</v>
      </c>
      <c r="T47" s="58">
        <f t="shared" si="4"/>
        <v>50.961214401539905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3272.2919511374771</v>
      </c>
      <c r="F48" s="56">
        <v>4295.3961560263388</v>
      </c>
      <c r="G48" s="57">
        <v>7567.6881071638163</v>
      </c>
      <c r="H48" s="56">
        <v>0</v>
      </c>
      <c r="I48" s="56">
        <v>0</v>
      </c>
      <c r="J48" s="57">
        <v>0</v>
      </c>
      <c r="K48" s="56">
        <v>86</v>
      </c>
      <c r="L48" s="56">
        <v>68</v>
      </c>
      <c r="M48" s="57">
        <v>154</v>
      </c>
      <c r="N48" s="32">
        <v>0.15342704197006177</v>
      </c>
      <c r="O48" s="32">
        <v>0.25470802632983508</v>
      </c>
      <c r="P48" s="33">
        <v>0.19814851558346816</v>
      </c>
      <c r="Q48" s="41"/>
      <c r="R48" s="58">
        <f t="shared" ref="R48" si="5">+E48/(H48+K48)</f>
        <v>38.049906408575318</v>
      </c>
      <c r="S48" s="58">
        <f t="shared" ref="S48" si="6">+F48/(I48+L48)</f>
        <v>63.167590529799099</v>
      </c>
      <c r="T48" s="58">
        <f t="shared" ref="T48" si="7">+G48/(J48+M48)</f>
        <v>49.140831864700104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3130.2781809702929</v>
      </c>
      <c r="F49" s="56">
        <v>4150.1955000718044</v>
      </c>
      <c r="G49" s="57">
        <v>7280.4736810420973</v>
      </c>
      <c r="H49" s="56">
        <v>0</v>
      </c>
      <c r="I49" s="56">
        <v>0</v>
      </c>
      <c r="J49" s="57">
        <v>0</v>
      </c>
      <c r="K49" s="56">
        <v>99</v>
      </c>
      <c r="L49" s="56">
        <v>83</v>
      </c>
      <c r="M49" s="57">
        <v>182</v>
      </c>
      <c r="N49" s="32">
        <v>0.12749585292319537</v>
      </c>
      <c r="O49" s="32">
        <v>0.20162240089738653</v>
      </c>
      <c r="P49" s="33">
        <v>0.16130081710922761</v>
      </c>
      <c r="Q49" s="41"/>
      <c r="R49" s="58">
        <f t="shared" si="2"/>
        <v>31.618971524952453</v>
      </c>
      <c r="S49" s="58">
        <f t="shared" si="3"/>
        <v>50.002355422551858</v>
      </c>
      <c r="T49" s="58">
        <f t="shared" si="4"/>
        <v>40.002602643088444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3116.1127723586819</v>
      </c>
      <c r="F50" s="56">
        <v>4127.197983605186</v>
      </c>
      <c r="G50" s="57">
        <v>7243.3107559638684</v>
      </c>
      <c r="H50" s="56">
        <v>0</v>
      </c>
      <c r="I50" s="56">
        <v>0</v>
      </c>
      <c r="J50" s="57">
        <v>0</v>
      </c>
      <c r="K50" s="56">
        <v>96</v>
      </c>
      <c r="L50" s="56">
        <v>85</v>
      </c>
      <c r="M50" s="57">
        <v>181</v>
      </c>
      <c r="N50" s="32">
        <v>0.13088511308630216</v>
      </c>
      <c r="O50" s="32">
        <v>0.19578738062643197</v>
      </c>
      <c r="P50" s="33">
        <v>0.16136407850570014</v>
      </c>
      <c r="Q50" s="41"/>
      <c r="R50" s="58">
        <f t="shared" si="2"/>
        <v>32.459508045402934</v>
      </c>
      <c r="S50" s="58">
        <f t="shared" si="3"/>
        <v>48.55527039535513</v>
      </c>
      <c r="T50" s="58">
        <f t="shared" si="4"/>
        <v>40.01829146941364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3005.1813753051324</v>
      </c>
      <c r="F51" s="56">
        <v>3946.4178372538431</v>
      </c>
      <c r="G51" s="57">
        <v>6951.5992125589755</v>
      </c>
      <c r="H51" s="56">
        <v>0</v>
      </c>
      <c r="I51" s="56">
        <v>0</v>
      </c>
      <c r="J51" s="57">
        <v>0</v>
      </c>
      <c r="K51" s="56">
        <v>86</v>
      </c>
      <c r="L51" s="56">
        <v>85</v>
      </c>
      <c r="M51" s="57">
        <v>171</v>
      </c>
      <c r="N51" s="32">
        <v>0.14090310274311385</v>
      </c>
      <c r="O51" s="32">
        <v>0.1872114723554954</v>
      </c>
      <c r="P51" s="33">
        <v>0.16392188295979473</v>
      </c>
      <c r="Q51" s="41"/>
      <c r="R51" s="58">
        <f t="shared" si="2"/>
        <v>34.943969480292239</v>
      </c>
      <c r="S51" s="58">
        <f t="shared" si="3"/>
        <v>46.428445144162858</v>
      </c>
      <c r="T51" s="58">
        <f t="shared" si="4"/>
        <v>40.652626974029097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3005.4880307803624</v>
      </c>
      <c r="F52" s="56">
        <v>3946.6096256226433</v>
      </c>
      <c r="G52" s="57">
        <v>6952.0976564030061</v>
      </c>
      <c r="H52" s="56">
        <v>0</v>
      </c>
      <c r="I52" s="56">
        <v>0</v>
      </c>
      <c r="J52" s="57">
        <v>0</v>
      </c>
      <c r="K52" s="56">
        <v>85</v>
      </c>
      <c r="L52" s="56">
        <v>85</v>
      </c>
      <c r="M52" s="57">
        <v>170</v>
      </c>
      <c r="N52" s="32">
        <v>0.14257533352848017</v>
      </c>
      <c r="O52" s="32">
        <v>0.18722057047545745</v>
      </c>
      <c r="P52" s="33">
        <v>0.16489795200196883</v>
      </c>
      <c r="Q52" s="41"/>
      <c r="R52" s="58">
        <f t="shared" si="2"/>
        <v>35.35868271506309</v>
      </c>
      <c r="S52" s="58">
        <f t="shared" si="3"/>
        <v>46.430701477913452</v>
      </c>
      <c r="T52" s="58">
        <f t="shared" si="4"/>
        <v>40.894692096488271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2951.5315308396748</v>
      </c>
      <c r="F53" s="56">
        <v>3920.8327328275959</v>
      </c>
      <c r="G53" s="57">
        <v>6872.3642636672703</v>
      </c>
      <c r="H53" s="56">
        <v>0</v>
      </c>
      <c r="I53" s="56">
        <v>0</v>
      </c>
      <c r="J53" s="57">
        <v>0</v>
      </c>
      <c r="K53" s="56">
        <v>89</v>
      </c>
      <c r="L53" s="56">
        <v>85</v>
      </c>
      <c r="M53" s="57">
        <v>174</v>
      </c>
      <c r="N53" s="32">
        <v>0.13372288559440354</v>
      </c>
      <c r="O53" s="32">
        <v>0.18599775772426927</v>
      </c>
      <c r="P53" s="33">
        <v>0.15925946106014252</v>
      </c>
      <c r="Q53" s="41"/>
      <c r="R53" s="58">
        <f t="shared" si="2"/>
        <v>33.163275627412077</v>
      </c>
      <c r="S53" s="58">
        <f t="shared" si="3"/>
        <v>46.127443915618777</v>
      </c>
      <c r="T53" s="58">
        <f t="shared" si="4"/>
        <v>39.496346342915345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2995.8163047859402</v>
      </c>
      <c r="F54" s="56">
        <v>3780.4821912900247</v>
      </c>
      <c r="G54" s="57">
        <v>6776.298496075965</v>
      </c>
      <c r="H54" s="56">
        <v>0</v>
      </c>
      <c r="I54" s="56">
        <v>0</v>
      </c>
      <c r="J54" s="57">
        <v>0</v>
      </c>
      <c r="K54" s="56">
        <v>91</v>
      </c>
      <c r="L54" s="56">
        <v>85</v>
      </c>
      <c r="M54" s="57">
        <v>176</v>
      </c>
      <c r="N54" s="32">
        <v>0.1327462027998024</v>
      </c>
      <c r="O54" s="32">
        <v>0.17933976239516247</v>
      </c>
      <c r="P54" s="33">
        <v>0.15524877419528879</v>
      </c>
      <c r="Q54" s="41"/>
      <c r="R54" s="58">
        <f t="shared" si="2"/>
        <v>32.921058294350992</v>
      </c>
      <c r="S54" s="58">
        <f t="shared" si="3"/>
        <v>44.476261074000291</v>
      </c>
      <c r="T54" s="58">
        <f t="shared" si="4"/>
        <v>38.501696000431622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2260.1015000173052</v>
      </c>
      <c r="F55" s="56">
        <v>2699.0699630506265</v>
      </c>
      <c r="G55" s="57">
        <v>4959.1714630679317</v>
      </c>
      <c r="H55" s="56">
        <v>0</v>
      </c>
      <c r="I55" s="56">
        <v>0</v>
      </c>
      <c r="J55" s="57">
        <v>0</v>
      </c>
      <c r="K55" s="56">
        <v>85</v>
      </c>
      <c r="L55" s="56">
        <v>91</v>
      </c>
      <c r="M55" s="57">
        <v>176</v>
      </c>
      <c r="N55" s="32">
        <v>0.10721544117729152</v>
      </c>
      <c r="O55" s="32">
        <v>0.11959721566158395</v>
      </c>
      <c r="P55" s="33">
        <v>0.11361738139360181</v>
      </c>
      <c r="Q55" s="41"/>
      <c r="R55" s="58">
        <f t="shared" si="2"/>
        <v>26.589429411968297</v>
      </c>
      <c r="S55" s="58">
        <f t="shared" si="3"/>
        <v>29.660109484072819</v>
      </c>
      <c r="T55" s="58">
        <f t="shared" si="4"/>
        <v>28.177110585613249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2156.4037347402791</v>
      </c>
      <c r="F56" s="56">
        <v>2462.0751402944143</v>
      </c>
      <c r="G56" s="57">
        <v>4618.4788750346934</v>
      </c>
      <c r="H56" s="56">
        <v>0</v>
      </c>
      <c r="I56" s="56">
        <v>0</v>
      </c>
      <c r="J56" s="57">
        <v>0</v>
      </c>
      <c r="K56" s="56">
        <v>85</v>
      </c>
      <c r="L56" s="56">
        <v>87</v>
      </c>
      <c r="M56" s="57">
        <v>172</v>
      </c>
      <c r="N56" s="32">
        <v>0.10229619235010812</v>
      </c>
      <c r="O56" s="32">
        <v>0.11411175103329692</v>
      </c>
      <c r="P56" s="33">
        <v>0.10827266680032571</v>
      </c>
      <c r="Q56" s="41"/>
      <c r="R56" s="58">
        <f t="shared" si="2"/>
        <v>25.369455702826812</v>
      </c>
      <c r="S56" s="58">
        <f t="shared" si="3"/>
        <v>28.299714256257634</v>
      </c>
      <c r="T56" s="58">
        <f t="shared" si="4"/>
        <v>26.851621366480774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1758.032468907812</v>
      </c>
      <c r="F57" s="56">
        <v>1987.1782248527609</v>
      </c>
      <c r="G57" s="57">
        <v>3745.2106937605731</v>
      </c>
      <c r="H57" s="56">
        <v>0</v>
      </c>
      <c r="I57" s="56">
        <v>0</v>
      </c>
      <c r="J57" s="57">
        <v>0</v>
      </c>
      <c r="K57" s="56">
        <v>85</v>
      </c>
      <c r="L57" s="56">
        <v>87</v>
      </c>
      <c r="M57" s="57">
        <v>172</v>
      </c>
      <c r="N57" s="32">
        <v>8.3398124710996779E-2</v>
      </c>
      <c r="O57" s="32">
        <v>9.2101326698774605E-2</v>
      </c>
      <c r="P57" s="33">
        <v>8.7800325716442543E-2</v>
      </c>
      <c r="Q57" s="41"/>
      <c r="R57" s="58">
        <f t="shared" si="2"/>
        <v>20.6827349283272</v>
      </c>
      <c r="S57" s="58">
        <f t="shared" si="3"/>
        <v>22.841129021296101</v>
      </c>
      <c r="T57" s="58">
        <f t="shared" si="4"/>
        <v>21.774480777677752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1662.2494882086351</v>
      </c>
      <c r="F58" s="61">
        <v>1905.9999999980353</v>
      </c>
      <c r="G58" s="62">
        <v>3568.2494882066703</v>
      </c>
      <c r="H58" s="56">
        <v>0</v>
      </c>
      <c r="I58" s="56">
        <v>0</v>
      </c>
      <c r="J58" s="57">
        <v>0</v>
      </c>
      <c r="K58" s="56">
        <v>84</v>
      </c>
      <c r="L58" s="56">
        <v>85</v>
      </c>
      <c r="M58" s="57">
        <v>169</v>
      </c>
      <c r="N58" s="34">
        <v>7.979308219127472E-2</v>
      </c>
      <c r="O58" s="34">
        <v>9.0417457305409649E-2</v>
      </c>
      <c r="P58" s="35">
        <v>8.5136702810810039E-2</v>
      </c>
      <c r="Q58" s="41"/>
      <c r="R58" s="58">
        <f t="shared" si="2"/>
        <v>19.788684383436131</v>
      </c>
      <c r="S58" s="58">
        <f t="shared" si="3"/>
        <v>22.42352941174159</v>
      </c>
      <c r="T58" s="58">
        <f t="shared" si="4"/>
        <v>21.113902297080891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4993.878569400159</v>
      </c>
      <c r="F59" s="56">
        <v>4911.0523094618193</v>
      </c>
      <c r="G59" s="57">
        <v>9904.9308788619783</v>
      </c>
      <c r="H59" s="66">
        <v>0</v>
      </c>
      <c r="I59" s="64">
        <v>0</v>
      </c>
      <c r="J59" s="65">
        <v>0</v>
      </c>
      <c r="K59" s="66">
        <v>68</v>
      </c>
      <c r="L59" s="64">
        <v>68</v>
      </c>
      <c r="M59" s="65">
        <v>136</v>
      </c>
      <c r="N59" s="30">
        <v>0.29612657550997146</v>
      </c>
      <c r="O59" s="30">
        <v>0.29121515117776442</v>
      </c>
      <c r="P59" s="31">
        <v>0.29367086334386794</v>
      </c>
      <c r="Q59" s="41"/>
      <c r="R59" s="58">
        <f t="shared" si="2"/>
        <v>73.439390726472922</v>
      </c>
      <c r="S59" s="58">
        <f t="shared" si="3"/>
        <v>72.221357492085573</v>
      </c>
      <c r="T59" s="58">
        <f t="shared" si="4"/>
        <v>72.830374109279248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4699.5871757747946</v>
      </c>
      <c r="F60" s="56">
        <v>4920.1360159524802</v>
      </c>
      <c r="G60" s="57">
        <v>9619.7231917272748</v>
      </c>
      <c r="H60" s="55">
        <v>0</v>
      </c>
      <c r="I60" s="56">
        <v>0</v>
      </c>
      <c r="J60" s="57">
        <v>0</v>
      </c>
      <c r="K60" s="55">
        <v>68</v>
      </c>
      <c r="L60" s="56">
        <v>68</v>
      </c>
      <c r="M60" s="57">
        <v>136</v>
      </c>
      <c r="N60" s="32">
        <v>0.27867571013844844</v>
      </c>
      <c r="O60" s="32">
        <v>0.29175379601236245</v>
      </c>
      <c r="P60" s="33">
        <v>0.28521475307540545</v>
      </c>
      <c r="Q60" s="41"/>
      <c r="R60" s="58">
        <f t="shared" si="2"/>
        <v>69.111576114335207</v>
      </c>
      <c r="S60" s="58">
        <f t="shared" si="3"/>
        <v>72.35494141106588</v>
      </c>
      <c r="T60" s="58">
        <f t="shared" si="4"/>
        <v>70.733258762700544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4449.4540503633152</v>
      </c>
      <c r="F61" s="56">
        <v>4795.0748439653453</v>
      </c>
      <c r="G61" s="57">
        <v>9244.5288943286614</v>
      </c>
      <c r="H61" s="55">
        <v>0</v>
      </c>
      <c r="I61" s="56">
        <v>0</v>
      </c>
      <c r="J61" s="57">
        <v>0</v>
      </c>
      <c r="K61" s="55">
        <v>68</v>
      </c>
      <c r="L61" s="56">
        <v>68</v>
      </c>
      <c r="M61" s="57">
        <v>136</v>
      </c>
      <c r="N61" s="32">
        <v>0.26384333790105047</v>
      </c>
      <c r="O61" s="32">
        <v>0.28433792955202475</v>
      </c>
      <c r="P61" s="33">
        <v>0.27409063372653764</v>
      </c>
      <c r="Q61" s="41"/>
      <c r="R61" s="58">
        <f t="shared" si="2"/>
        <v>65.433147799460514</v>
      </c>
      <c r="S61" s="58">
        <f t="shared" si="3"/>
        <v>70.515806528902132</v>
      </c>
      <c r="T61" s="58">
        <f t="shared" si="4"/>
        <v>67.974477164181337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4242.1557408596764</v>
      </c>
      <c r="F62" s="56">
        <v>4705.655461042732</v>
      </c>
      <c r="G62" s="57">
        <v>8947.8112019024084</v>
      </c>
      <c r="H62" s="55">
        <v>0</v>
      </c>
      <c r="I62" s="56">
        <v>0</v>
      </c>
      <c r="J62" s="57">
        <v>0</v>
      </c>
      <c r="K62" s="55">
        <v>68</v>
      </c>
      <c r="L62" s="56">
        <v>69</v>
      </c>
      <c r="M62" s="57">
        <v>137</v>
      </c>
      <c r="N62" s="32">
        <v>0.25155098083845329</v>
      </c>
      <c r="O62" s="32">
        <v>0.27499155335686842</v>
      </c>
      <c r="P62" s="33">
        <v>0.26335681663239957</v>
      </c>
      <c r="Q62" s="41"/>
      <c r="R62" s="58">
        <f t="shared" si="2"/>
        <v>62.384643247936417</v>
      </c>
      <c r="S62" s="58">
        <f t="shared" si="3"/>
        <v>68.197905232503359</v>
      </c>
      <c r="T62" s="58">
        <f t="shared" si="4"/>
        <v>65.312490524835098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4073.9569345906179</v>
      </c>
      <c r="F63" s="56">
        <v>4607.336773308466</v>
      </c>
      <c r="G63" s="57">
        <v>8681.2937078990835</v>
      </c>
      <c r="H63" s="55">
        <v>0</v>
      </c>
      <c r="I63" s="56">
        <v>0</v>
      </c>
      <c r="J63" s="57">
        <v>0</v>
      </c>
      <c r="K63" s="55">
        <v>68</v>
      </c>
      <c r="L63" s="56">
        <v>67</v>
      </c>
      <c r="M63" s="57">
        <v>135</v>
      </c>
      <c r="N63" s="32">
        <v>0.24157714270580041</v>
      </c>
      <c r="O63" s="32">
        <v>0.27728314716589225</v>
      </c>
      <c r="P63" s="33">
        <v>0.25929790047488305</v>
      </c>
      <c r="Q63" s="41"/>
      <c r="R63" s="58">
        <f t="shared" si="2"/>
        <v>59.911131391038502</v>
      </c>
      <c r="S63" s="58">
        <f t="shared" si="3"/>
        <v>68.76622049714129</v>
      </c>
      <c r="T63" s="58">
        <f t="shared" si="4"/>
        <v>64.305879317770987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3804.4247761797201</v>
      </c>
      <c r="F64" s="56">
        <v>4424.7407854206704</v>
      </c>
      <c r="G64" s="57">
        <v>8229.16556160039</v>
      </c>
      <c r="H64" s="55">
        <v>0</v>
      </c>
      <c r="I64" s="56">
        <v>0</v>
      </c>
      <c r="J64" s="57">
        <v>0</v>
      </c>
      <c r="K64" s="55">
        <v>68</v>
      </c>
      <c r="L64" s="56">
        <v>68</v>
      </c>
      <c r="M64" s="57">
        <v>136</v>
      </c>
      <c r="N64" s="3">
        <v>0.22559444830287714</v>
      </c>
      <c r="O64" s="3">
        <v>0.26237789287361662</v>
      </c>
      <c r="P64" s="4">
        <v>0.24398617058824687</v>
      </c>
      <c r="Q64" s="41"/>
      <c r="R64" s="58">
        <f t="shared" si="2"/>
        <v>55.947423179113528</v>
      </c>
      <c r="S64" s="58">
        <f t="shared" si="3"/>
        <v>65.069717432656915</v>
      </c>
      <c r="T64" s="58">
        <f t="shared" si="4"/>
        <v>60.508570305885222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3456.5687197174325</v>
      </c>
      <c r="F65" s="56">
        <v>3931.2511329846407</v>
      </c>
      <c r="G65" s="57">
        <v>7387.8198527020731</v>
      </c>
      <c r="H65" s="55">
        <v>0</v>
      </c>
      <c r="I65" s="56">
        <v>0</v>
      </c>
      <c r="J65" s="57">
        <v>0</v>
      </c>
      <c r="K65" s="55">
        <v>69</v>
      </c>
      <c r="L65" s="56">
        <v>68</v>
      </c>
      <c r="M65" s="57">
        <v>137</v>
      </c>
      <c r="N65" s="3">
        <v>0.20199676950195375</v>
      </c>
      <c r="O65" s="3">
        <v>0.23311498653846305</v>
      </c>
      <c r="P65" s="4">
        <v>0.21744230788503865</v>
      </c>
      <c r="Q65" s="41"/>
      <c r="R65" s="58">
        <f t="shared" si="2"/>
        <v>50.095198836484528</v>
      </c>
      <c r="S65" s="58">
        <f t="shared" si="3"/>
        <v>57.812516661538837</v>
      </c>
      <c r="T65" s="58">
        <f t="shared" si="4"/>
        <v>53.925692355489588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1702.0395565919382</v>
      </c>
      <c r="F66" s="56">
        <v>2109.5602882692751</v>
      </c>
      <c r="G66" s="57">
        <v>3811.5998448612136</v>
      </c>
      <c r="H66" s="55">
        <v>0</v>
      </c>
      <c r="I66" s="56">
        <v>0</v>
      </c>
      <c r="J66" s="57">
        <v>0</v>
      </c>
      <c r="K66" s="55">
        <v>46</v>
      </c>
      <c r="L66" s="56">
        <v>51</v>
      </c>
      <c r="M66" s="57">
        <v>97</v>
      </c>
      <c r="N66" s="3">
        <v>0.1491970158302891</v>
      </c>
      <c r="O66" s="3">
        <v>0.1667900291167991</v>
      </c>
      <c r="P66" s="4">
        <v>0.15844695065103148</v>
      </c>
      <c r="Q66" s="41"/>
      <c r="R66" s="58">
        <f t="shared" si="2"/>
        <v>37.000859925911698</v>
      </c>
      <c r="S66" s="58">
        <f t="shared" si="3"/>
        <v>41.363927220966183</v>
      </c>
      <c r="T66" s="58">
        <f t="shared" si="4"/>
        <v>39.294843761455809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1595.5126688891964</v>
      </c>
      <c r="F67" s="56">
        <v>1973.1024859257332</v>
      </c>
      <c r="G67" s="57">
        <v>3568.6151548149296</v>
      </c>
      <c r="H67" s="55">
        <v>0</v>
      </c>
      <c r="I67" s="56">
        <v>0</v>
      </c>
      <c r="J67" s="57">
        <v>0</v>
      </c>
      <c r="K67" s="55">
        <v>51</v>
      </c>
      <c r="L67" s="56">
        <v>51</v>
      </c>
      <c r="M67" s="57">
        <v>102</v>
      </c>
      <c r="N67" s="3">
        <v>0.12614742796404146</v>
      </c>
      <c r="O67" s="3">
        <v>0.15600114531354625</v>
      </c>
      <c r="P67" s="4">
        <v>0.14107428663879387</v>
      </c>
      <c r="Q67" s="41"/>
      <c r="R67" s="58">
        <f t="shared" si="2"/>
        <v>31.284562135082282</v>
      </c>
      <c r="S67" s="58">
        <f t="shared" si="3"/>
        <v>38.688284037759473</v>
      </c>
      <c r="T67" s="58">
        <f t="shared" si="4"/>
        <v>34.986423086420878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1523.1877302904311</v>
      </c>
      <c r="F68" s="56">
        <v>1911.7359863512868</v>
      </c>
      <c r="G68" s="57">
        <v>3434.9237166417179</v>
      </c>
      <c r="H68" s="55">
        <v>0</v>
      </c>
      <c r="I68" s="56">
        <v>0</v>
      </c>
      <c r="J68" s="57">
        <v>0</v>
      </c>
      <c r="K68" s="55">
        <v>51</v>
      </c>
      <c r="L68" s="56">
        <v>51</v>
      </c>
      <c r="M68" s="57">
        <v>102</v>
      </c>
      <c r="N68" s="3">
        <v>0.12042913743599233</v>
      </c>
      <c r="O68" s="3">
        <v>0.15114927153315044</v>
      </c>
      <c r="P68" s="4">
        <v>0.13578920448457138</v>
      </c>
      <c r="Q68" s="41"/>
      <c r="R68" s="58">
        <f t="shared" si="2"/>
        <v>29.8664260841261</v>
      </c>
      <c r="S68" s="58">
        <f t="shared" si="3"/>
        <v>37.485019340221307</v>
      </c>
      <c r="T68" s="58">
        <f t="shared" si="4"/>
        <v>33.675722712173702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999.38417557596802</v>
      </c>
      <c r="F69" s="61">
        <v>1191.0000000031753</v>
      </c>
      <c r="G69" s="62">
        <v>2190.3841755791432</v>
      </c>
      <c r="H69" s="67">
        <v>0</v>
      </c>
      <c r="I69" s="61">
        <v>0</v>
      </c>
      <c r="J69" s="62">
        <v>0</v>
      </c>
      <c r="K69" s="67">
        <v>51</v>
      </c>
      <c r="L69" s="61">
        <v>51</v>
      </c>
      <c r="M69" s="62">
        <v>102</v>
      </c>
      <c r="N69" s="6">
        <v>7.9015194147372556E-2</v>
      </c>
      <c r="O69" s="6">
        <v>9.4165085389245354E-2</v>
      </c>
      <c r="P69" s="7">
        <v>8.6590139768308955E-2</v>
      </c>
      <c r="Q69" s="41"/>
      <c r="R69" s="58">
        <f t="shared" si="2"/>
        <v>19.595768148548391</v>
      </c>
      <c r="S69" s="58">
        <f t="shared" si="3"/>
        <v>23.352941176532848</v>
      </c>
      <c r="T69" s="58">
        <f t="shared" si="4"/>
        <v>21.47435466254062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5304.9999999622551</v>
      </c>
      <c r="F70" s="56">
        <v>4626.6518948253724</v>
      </c>
      <c r="G70" s="65">
        <v>9931.6518947876284</v>
      </c>
      <c r="H70" s="66">
        <v>308</v>
      </c>
      <c r="I70" s="64">
        <v>308</v>
      </c>
      <c r="J70" s="65">
        <v>616</v>
      </c>
      <c r="K70" s="66">
        <v>0</v>
      </c>
      <c r="L70" s="64">
        <v>0</v>
      </c>
      <c r="M70" s="65">
        <v>0</v>
      </c>
      <c r="N70" s="15">
        <v>7.9740860990293636E-2</v>
      </c>
      <c r="O70" s="15">
        <v>6.9544430838524712E-2</v>
      </c>
      <c r="P70" s="16">
        <v>7.4642645914409181E-2</v>
      </c>
      <c r="Q70" s="41"/>
      <c r="R70" s="58">
        <f t="shared" si="2"/>
        <v>17.224025973903426</v>
      </c>
      <c r="S70" s="58">
        <f t="shared" si="3"/>
        <v>15.021597061121339</v>
      </c>
      <c r="T70" s="58">
        <f t="shared" si="4"/>
        <v>16.122811517512385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7075.4738744090237</v>
      </c>
      <c r="F71" s="56">
        <v>7047.0312597289976</v>
      </c>
      <c r="G71" s="57">
        <v>14122.50513413802</v>
      </c>
      <c r="H71" s="55">
        <v>308</v>
      </c>
      <c r="I71" s="56">
        <v>316</v>
      </c>
      <c r="J71" s="57">
        <v>624</v>
      </c>
      <c r="K71" s="55">
        <v>0</v>
      </c>
      <c r="L71" s="56">
        <v>0</v>
      </c>
      <c r="M71" s="57">
        <v>0</v>
      </c>
      <c r="N71" s="3">
        <v>0.10635332302803366</v>
      </c>
      <c r="O71" s="3">
        <v>0.10324412886382146</v>
      </c>
      <c r="P71" s="4">
        <v>0.10477879521410569</v>
      </c>
      <c r="Q71" s="41"/>
      <c r="R71" s="58">
        <f t="shared" ref="R71:R86" si="8">+E71/(H71+K71)</f>
        <v>22.97231777405527</v>
      </c>
      <c r="S71" s="58">
        <f t="shared" ref="S71:S86" si="9">+F71/(I71+L71)</f>
        <v>22.300731834585434</v>
      </c>
      <c r="T71" s="58">
        <f t="shared" ref="T71:T86" si="10">+G71/(J71+M71)</f>
        <v>22.632219766246827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11601.978258515579</v>
      </c>
      <c r="F72" s="56">
        <v>11302.346554295922</v>
      </c>
      <c r="G72" s="57">
        <v>22904.324812811501</v>
      </c>
      <c r="H72" s="55">
        <v>310</v>
      </c>
      <c r="I72" s="56">
        <v>308</v>
      </c>
      <c r="J72" s="57">
        <v>618</v>
      </c>
      <c r="K72" s="55">
        <v>0</v>
      </c>
      <c r="L72" s="56">
        <v>0</v>
      </c>
      <c r="M72" s="57">
        <v>0</v>
      </c>
      <c r="N72" s="3">
        <v>0.17326729776755645</v>
      </c>
      <c r="O72" s="3">
        <v>0.16988856653282711</v>
      </c>
      <c r="P72" s="4">
        <v>0.17158339935283698</v>
      </c>
      <c r="Q72" s="41"/>
      <c r="R72" s="58">
        <f t="shared" si="8"/>
        <v>37.425736317792193</v>
      </c>
      <c r="S72" s="58">
        <f t="shared" si="9"/>
        <v>36.695930371090654</v>
      </c>
      <c r="T72" s="58">
        <f t="shared" si="10"/>
        <v>37.062014260212784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13547.844852193306</v>
      </c>
      <c r="F73" s="56">
        <v>12608.743489064145</v>
      </c>
      <c r="G73" s="57">
        <v>26156.588341257451</v>
      </c>
      <c r="H73" s="55">
        <v>308</v>
      </c>
      <c r="I73" s="56">
        <v>308</v>
      </c>
      <c r="J73" s="57">
        <v>616</v>
      </c>
      <c r="K73" s="55">
        <v>0</v>
      </c>
      <c r="L73" s="56">
        <v>0</v>
      </c>
      <c r="M73" s="57">
        <v>0</v>
      </c>
      <c r="N73" s="3">
        <v>0.2036412465757772</v>
      </c>
      <c r="O73" s="3">
        <v>0.18952536509536053</v>
      </c>
      <c r="P73" s="4">
        <v>0.19658330583556888</v>
      </c>
      <c r="Q73" s="41"/>
      <c r="R73" s="58">
        <f t="shared" si="8"/>
        <v>43.986509260367875</v>
      </c>
      <c r="S73" s="58">
        <f t="shared" si="9"/>
        <v>40.937478860597871</v>
      </c>
      <c r="T73" s="58">
        <f t="shared" si="10"/>
        <v>42.461994060482873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14595.767127533876</v>
      </c>
      <c r="F74" s="56">
        <v>13923.539588647949</v>
      </c>
      <c r="G74" s="57">
        <v>28519.306716181825</v>
      </c>
      <c r="H74" s="55">
        <v>308</v>
      </c>
      <c r="I74" s="56">
        <v>308</v>
      </c>
      <c r="J74" s="57">
        <v>616</v>
      </c>
      <c r="K74" s="55">
        <v>0</v>
      </c>
      <c r="L74" s="56">
        <v>0</v>
      </c>
      <c r="M74" s="57">
        <v>0</v>
      </c>
      <c r="N74" s="3">
        <v>0.21939284402858761</v>
      </c>
      <c r="O74" s="3">
        <v>0.20928841373027821</v>
      </c>
      <c r="P74" s="4">
        <v>0.21434062887943292</v>
      </c>
      <c r="Q74" s="41"/>
      <c r="R74" s="58">
        <f t="shared" si="8"/>
        <v>47.388854310174921</v>
      </c>
      <c r="S74" s="58">
        <f t="shared" si="9"/>
        <v>45.206297365740092</v>
      </c>
      <c r="T74" s="58">
        <f t="shared" si="10"/>
        <v>46.29757583795751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15041.938464609319</v>
      </c>
      <c r="F75" s="56">
        <v>15010.852546442873</v>
      </c>
      <c r="G75" s="57">
        <v>30052.791011052192</v>
      </c>
      <c r="H75" s="55">
        <v>260</v>
      </c>
      <c r="I75" s="56">
        <v>260</v>
      </c>
      <c r="J75" s="57">
        <v>520</v>
      </c>
      <c r="K75" s="55">
        <v>0</v>
      </c>
      <c r="L75" s="56">
        <v>0</v>
      </c>
      <c r="M75" s="57">
        <v>0</v>
      </c>
      <c r="N75" s="3">
        <v>0.26784078462623429</v>
      </c>
      <c r="O75" s="3">
        <v>0.26728726044235884</v>
      </c>
      <c r="P75" s="4">
        <v>0.26756402253429656</v>
      </c>
      <c r="Q75" s="41"/>
      <c r="R75" s="58">
        <f t="shared" si="8"/>
        <v>57.853609479266609</v>
      </c>
      <c r="S75" s="58">
        <f t="shared" si="9"/>
        <v>57.73404825554951</v>
      </c>
      <c r="T75" s="58">
        <f t="shared" si="10"/>
        <v>57.79382886740806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18503.247667970667</v>
      </c>
      <c r="F76" s="56">
        <v>21106.219030300621</v>
      </c>
      <c r="G76" s="57">
        <v>39609.466698271288</v>
      </c>
      <c r="H76" s="55">
        <v>342</v>
      </c>
      <c r="I76" s="56">
        <v>340</v>
      </c>
      <c r="J76" s="57">
        <v>682</v>
      </c>
      <c r="K76" s="55">
        <v>0</v>
      </c>
      <c r="L76" s="56">
        <v>0</v>
      </c>
      <c r="M76" s="57">
        <v>0</v>
      </c>
      <c r="N76" s="3">
        <v>0.25047714516962677</v>
      </c>
      <c r="O76" s="3">
        <v>0.2873940499768603</v>
      </c>
      <c r="P76" s="4">
        <v>0.26888146721428863</v>
      </c>
      <c r="Q76" s="41"/>
      <c r="R76" s="58">
        <f t="shared" si="8"/>
        <v>54.103063356639375</v>
      </c>
      <c r="S76" s="58">
        <f t="shared" si="9"/>
        <v>62.077114795001826</v>
      </c>
      <c r="T76" s="58">
        <f t="shared" si="10"/>
        <v>58.078396918286344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20436.510705577373</v>
      </c>
      <c r="F77" s="56">
        <v>23049.212458033049</v>
      </c>
      <c r="G77" s="57">
        <v>43485.723163610426</v>
      </c>
      <c r="H77" s="55">
        <v>342</v>
      </c>
      <c r="I77" s="56">
        <v>342</v>
      </c>
      <c r="J77" s="57">
        <v>684</v>
      </c>
      <c r="K77" s="55">
        <v>0</v>
      </c>
      <c r="L77" s="56">
        <v>0</v>
      </c>
      <c r="M77" s="57">
        <v>0</v>
      </c>
      <c r="N77" s="3">
        <v>0.27664758914849163</v>
      </c>
      <c r="O77" s="3">
        <v>0.3120155465945561</v>
      </c>
      <c r="P77" s="4">
        <v>0.29433156787152387</v>
      </c>
      <c r="Q77" s="41"/>
      <c r="R77" s="58">
        <f t="shared" si="8"/>
        <v>59.755879256074188</v>
      </c>
      <c r="S77" s="58">
        <f t="shared" si="9"/>
        <v>67.395358064424116</v>
      </c>
      <c r="T77" s="58">
        <f t="shared" si="10"/>
        <v>63.575618660249162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17792.560632059678</v>
      </c>
      <c r="F78" s="56">
        <v>21927.00616112398</v>
      </c>
      <c r="G78" s="57">
        <v>39719.566793183658</v>
      </c>
      <c r="H78" s="55">
        <v>340</v>
      </c>
      <c r="I78" s="56">
        <v>340</v>
      </c>
      <c r="J78" s="57">
        <v>680</v>
      </c>
      <c r="K78" s="55">
        <v>0</v>
      </c>
      <c r="L78" s="56">
        <v>0</v>
      </c>
      <c r="M78" s="57">
        <v>0</v>
      </c>
      <c r="N78" s="3">
        <v>0.24227342908577992</v>
      </c>
      <c r="O78" s="3">
        <v>0.29857034533120885</v>
      </c>
      <c r="P78" s="4">
        <v>0.27042188720849442</v>
      </c>
      <c r="Q78" s="41"/>
      <c r="R78" s="58">
        <f t="shared" si="8"/>
        <v>52.331060682528467</v>
      </c>
      <c r="S78" s="58">
        <f t="shared" si="9"/>
        <v>64.491194591541117</v>
      </c>
      <c r="T78" s="58">
        <f t="shared" si="10"/>
        <v>58.411127637034788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16892.445592246993</v>
      </c>
      <c r="F79" s="56">
        <v>20669.493941420526</v>
      </c>
      <c r="G79" s="57">
        <v>37561.939533667522</v>
      </c>
      <c r="H79" s="55">
        <v>340</v>
      </c>
      <c r="I79" s="56">
        <v>342</v>
      </c>
      <c r="J79" s="57">
        <v>682</v>
      </c>
      <c r="K79" s="55">
        <v>0</v>
      </c>
      <c r="L79" s="56">
        <v>0</v>
      </c>
      <c r="M79" s="57">
        <v>0</v>
      </c>
      <c r="N79" s="3">
        <v>0.23001696067874447</v>
      </c>
      <c r="O79" s="3">
        <v>0.27980146661008942</v>
      </c>
      <c r="P79" s="4">
        <v>0.25498221145370048</v>
      </c>
      <c r="Q79" s="41"/>
      <c r="R79" s="58">
        <f t="shared" si="8"/>
        <v>49.683663506608802</v>
      </c>
      <c r="S79" s="58">
        <f t="shared" si="9"/>
        <v>60.437116787779317</v>
      </c>
      <c r="T79" s="58">
        <f t="shared" si="10"/>
        <v>55.076157673999298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13813.748937803512</v>
      </c>
      <c r="F80" s="56">
        <v>15553.883979593866</v>
      </c>
      <c r="G80" s="57">
        <v>29367.632917397379</v>
      </c>
      <c r="H80" s="55">
        <v>340</v>
      </c>
      <c r="I80" s="56">
        <v>340</v>
      </c>
      <c r="J80" s="57">
        <v>680</v>
      </c>
      <c r="K80" s="55">
        <v>0</v>
      </c>
      <c r="L80" s="56">
        <v>0</v>
      </c>
      <c r="M80" s="57">
        <v>0</v>
      </c>
      <c r="N80" s="3">
        <v>0.18809570993741165</v>
      </c>
      <c r="O80" s="3">
        <v>0.21179035919926287</v>
      </c>
      <c r="P80" s="4">
        <v>0.19994303456833729</v>
      </c>
      <c r="Q80" s="41"/>
      <c r="R80" s="58">
        <f t="shared" si="8"/>
        <v>40.628673346480916</v>
      </c>
      <c r="S80" s="58">
        <f t="shared" si="9"/>
        <v>45.746717587040784</v>
      </c>
      <c r="T80" s="58">
        <f t="shared" si="10"/>
        <v>43.18769546676085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11905.893875581733</v>
      </c>
      <c r="F81" s="56">
        <v>13712.585647366241</v>
      </c>
      <c r="G81" s="57">
        <v>25618.479522947971</v>
      </c>
      <c r="H81" s="55">
        <v>340</v>
      </c>
      <c r="I81" s="56">
        <v>340</v>
      </c>
      <c r="J81" s="57">
        <v>680</v>
      </c>
      <c r="K81" s="55">
        <v>0</v>
      </c>
      <c r="L81" s="56">
        <v>0</v>
      </c>
      <c r="M81" s="57">
        <v>0</v>
      </c>
      <c r="N81" s="3">
        <v>0.16211729133417391</v>
      </c>
      <c r="O81" s="3">
        <v>0.18671821415259043</v>
      </c>
      <c r="P81" s="4">
        <v>0.17441775274338217</v>
      </c>
      <c r="Q81" s="41"/>
      <c r="R81" s="58">
        <f t="shared" si="8"/>
        <v>35.017334928181569</v>
      </c>
      <c r="S81" s="58">
        <f t="shared" si="9"/>
        <v>40.33113425695953</v>
      </c>
      <c r="T81" s="58">
        <f t="shared" si="10"/>
        <v>37.674234592570549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10557.330532819653</v>
      </c>
      <c r="F82" s="56">
        <v>12511.232363329285</v>
      </c>
      <c r="G82" s="57">
        <v>23068.562896148938</v>
      </c>
      <c r="H82" s="55">
        <v>340</v>
      </c>
      <c r="I82" s="56">
        <v>342</v>
      </c>
      <c r="J82" s="57">
        <v>682</v>
      </c>
      <c r="K82" s="55">
        <v>0</v>
      </c>
      <c r="L82" s="56">
        <v>0</v>
      </c>
      <c r="M82" s="57">
        <v>0</v>
      </c>
      <c r="N82" s="3">
        <v>0.14375450071922186</v>
      </c>
      <c r="O82" s="3">
        <v>0.16936366097207717</v>
      </c>
      <c r="P82" s="4">
        <v>0.15659663093399681</v>
      </c>
      <c r="Q82" s="41"/>
      <c r="R82" s="58">
        <f t="shared" si="8"/>
        <v>31.050972155351921</v>
      </c>
      <c r="S82" s="58">
        <f t="shared" si="9"/>
        <v>36.58255076996867</v>
      </c>
      <c r="T82" s="58">
        <f t="shared" si="10"/>
        <v>33.824872281743311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8381.1417658595601</v>
      </c>
      <c r="F83" s="56">
        <v>9791.2824946034561</v>
      </c>
      <c r="G83" s="57">
        <v>18172.424260463016</v>
      </c>
      <c r="H83" s="55">
        <v>342</v>
      </c>
      <c r="I83" s="56">
        <v>338</v>
      </c>
      <c r="J83" s="57">
        <v>680</v>
      </c>
      <c r="K83" s="55">
        <v>0</v>
      </c>
      <c r="L83" s="56">
        <v>0</v>
      </c>
      <c r="M83" s="57">
        <v>0</v>
      </c>
      <c r="N83" s="3">
        <v>0.113454918857748</v>
      </c>
      <c r="O83" s="3">
        <v>0.13411246020440851</v>
      </c>
      <c r="P83" s="4">
        <v>0.12372293205652925</v>
      </c>
      <c r="Q83" s="41"/>
      <c r="R83" s="58">
        <f t="shared" si="8"/>
        <v>24.506262473273569</v>
      </c>
      <c r="S83" s="58">
        <f t="shared" si="9"/>
        <v>28.968291404152236</v>
      </c>
      <c r="T83" s="58">
        <f t="shared" si="10"/>
        <v>26.724153324210317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3740.6604488933499</v>
      </c>
      <c r="F84" s="61">
        <v>4376.9999999755628</v>
      </c>
      <c r="G84" s="62">
        <v>8117.6604488689127</v>
      </c>
      <c r="H84" s="67">
        <v>336</v>
      </c>
      <c r="I84" s="61">
        <v>340</v>
      </c>
      <c r="J84" s="62">
        <v>676</v>
      </c>
      <c r="K84" s="67">
        <v>0</v>
      </c>
      <c r="L84" s="61">
        <v>0</v>
      </c>
      <c r="M84" s="62">
        <v>0</v>
      </c>
      <c r="N84" s="6">
        <v>5.1541287049346199E-2</v>
      </c>
      <c r="O84" s="6">
        <v>5.9599673202281628E-2</v>
      </c>
      <c r="P84" s="7">
        <v>5.5594321504964614E-2</v>
      </c>
      <c r="Q84" s="41"/>
      <c r="R84" s="58">
        <f t="shared" si="8"/>
        <v>11.13291800265878</v>
      </c>
      <c r="S84" s="58">
        <f t="shared" si="9"/>
        <v>12.873529411692832</v>
      </c>
      <c r="T84" s="58">
        <f t="shared" si="10"/>
        <v>12.008373445072356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1817.2612327931997</v>
      </c>
      <c r="F85" s="56">
        <v>4614.4736469031568</v>
      </c>
      <c r="G85" s="65">
        <v>6431.7348796963561</v>
      </c>
      <c r="H85" s="71">
        <v>132</v>
      </c>
      <c r="I85" s="64">
        <v>102</v>
      </c>
      <c r="J85" s="65">
        <v>234</v>
      </c>
      <c r="K85" s="71">
        <v>0</v>
      </c>
      <c r="L85" s="64">
        <v>0</v>
      </c>
      <c r="M85" s="65">
        <v>0</v>
      </c>
      <c r="N85" s="3">
        <v>6.3736715516035339E-2</v>
      </c>
      <c r="O85" s="3">
        <v>0.20944415608674458</v>
      </c>
      <c r="P85" s="4">
        <v>0.12725021525198552</v>
      </c>
      <c r="Q85" s="41"/>
      <c r="R85" s="58">
        <f t="shared" si="8"/>
        <v>13.767130551463634</v>
      </c>
      <c r="S85" s="58">
        <f t="shared" si="9"/>
        <v>45.239937714736833</v>
      </c>
      <c r="T85" s="58">
        <f t="shared" si="10"/>
        <v>27.486046494428873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1654.1819805108746</v>
      </c>
      <c r="F86" s="61">
        <v>4374.0000000020427</v>
      </c>
      <c r="G86" s="62">
        <v>6028.1819805129171</v>
      </c>
      <c r="H86" s="72">
        <v>102</v>
      </c>
      <c r="I86" s="61">
        <v>96</v>
      </c>
      <c r="J86" s="62">
        <v>198</v>
      </c>
      <c r="K86" s="72">
        <v>0</v>
      </c>
      <c r="L86" s="61">
        <v>0</v>
      </c>
      <c r="M86" s="62">
        <v>0</v>
      </c>
      <c r="N86" s="6">
        <v>7.5080881468358507E-2</v>
      </c>
      <c r="O86" s="6">
        <v>0.2109375000000985</v>
      </c>
      <c r="P86" s="7">
        <v>0.14095075712011124</v>
      </c>
      <c r="Q86" s="41"/>
      <c r="R86" s="58">
        <f t="shared" si="8"/>
        <v>16.217470397165439</v>
      </c>
      <c r="S86" s="58">
        <f t="shared" si="9"/>
        <v>45.562500000021281</v>
      </c>
      <c r="T86" s="58">
        <f t="shared" si="10"/>
        <v>30.445363537944026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1046835.8368792286</v>
      </c>
    </row>
    <row r="91" spans="2:20" x14ac:dyDescent="0.25">
      <c r="C91" t="s">
        <v>112</v>
      </c>
      <c r="D91" s="78">
        <f>SUMPRODUCT(((((J5:J86)*216)+((M5:M86)*248))*((D5:D86))/1000))</f>
        <v>4859732.5992800016</v>
      </c>
    </row>
    <row r="92" spans="2:20" x14ac:dyDescent="0.25">
      <c r="C92" t="s">
        <v>111</v>
      </c>
      <c r="D92" s="39">
        <f>+D90/D91</f>
        <v>0.21541017236922122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1" zoomScale="80" zoomScaleNormal="80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+'[1]13'!$G$176</f>
        <v>0.25373323020501853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654.99999999758472</v>
      </c>
      <c r="F5" s="56">
        <v>790.53180197890606</v>
      </c>
      <c r="G5" s="57">
        <v>1445.5318019764909</v>
      </c>
      <c r="H5" s="56">
        <v>70</v>
      </c>
      <c r="I5" s="56">
        <v>70</v>
      </c>
      <c r="J5" s="57">
        <v>140</v>
      </c>
      <c r="K5" s="56">
        <v>0</v>
      </c>
      <c r="L5" s="56">
        <v>0</v>
      </c>
      <c r="M5" s="57">
        <v>0</v>
      </c>
      <c r="N5" s="32">
        <v>4.3320105819946081E-2</v>
      </c>
      <c r="O5" s="32">
        <v>5.2283849337229238E-2</v>
      </c>
      <c r="P5" s="33">
        <v>4.7801977578587659E-2</v>
      </c>
      <c r="Q5" s="41"/>
      <c r="R5" s="58">
        <f>+E5/(H5+K5)</f>
        <v>9.3571428571083537</v>
      </c>
      <c r="S5" s="58">
        <f>+F5/(I5+L5)</f>
        <v>11.293311456841515</v>
      </c>
      <c r="T5" s="58">
        <f t="shared" ref="T5" si="0">+G5/(J5+M5)</f>
        <v>10.325227156974934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1169.7349055892184</v>
      </c>
      <c r="F6" s="56">
        <v>1427.2961686881258</v>
      </c>
      <c r="G6" s="57">
        <v>2597.0310742773445</v>
      </c>
      <c r="H6" s="56">
        <v>70</v>
      </c>
      <c r="I6" s="56">
        <v>70</v>
      </c>
      <c r="J6" s="57">
        <v>140</v>
      </c>
      <c r="K6" s="56">
        <v>0</v>
      </c>
      <c r="L6" s="56">
        <v>0</v>
      </c>
      <c r="M6" s="57">
        <v>0</v>
      </c>
      <c r="N6" s="32">
        <v>7.7363419681826612E-2</v>
      </c>
      <c r="O6" s="32">
        <v>9.4397894754505676E-2</v>
      </c>
      <c r="P6" s="33">
        <v>8.5880657218166151E-2</v>
      </c>
      <c r="Q6" s="41"/>
      <c r="R6" s="58">
        <f t="shared" ref="R6:R70" si="1">+E6/(H6+K6)</f>
        <v>16.710498651274548</v>
      </c>
      <c r="S6" s="58">
        <f t="shared" ref="S6:S70" si="2">+F6/(I6+L6)</f>
        <v>20.389945266973225</v>
      </c>
      <c r="T6" s="58">
        <f t="shared" ref="T6:T70" si="3">+G6/(J6+M6)</f>
        <v>18.550221959123888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1628.6247322342765</v>
      </c>
      <c r="F7" s="56">
        <v>1739.8679673794109</v>
      </c>
      <c r="G7" s="57">
        <v>3368.4926996136874</v>
      </c>
      <c r="H7" s="56">
        <v>71</v>
      </c>
      <c r="I7" s="56">
        <v>70</v>
      </c>
      <c r="J7" s="57">
        <v>141</v>
      </c>
      <c r="K7" s="56">
        <v>0</v>
      </c>
      <c r="L7" s="56">
        <v>0</v>
      </c>
      <c r="M7" s="57">
        <v>0</v>
      </c>
      <c r="N7" s="32">
        <v>0.10619618754787927</v>
      </c>
      <c r="O7" s="32">
        <v>0.11507063276318855</v>
      </c>
      <c r="P7" s="33">
        <v>0.11060194049164983</v>
      </c>
      <c r="Q7" s="41"/>
      <c r="R7" s="58">
        <f t="shared" si="1"/>
        <v>22.938376510341921</v>
      </c>
      <c r="S7" s="58">
        <f t="shared" si="2"/>
        <v>24.855256676848725</v>
      </c>
      <c r="T7" s="58">
        <f t="shared" si="3"/>
        <v>23.890019146196366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2060.3334912247974</v>
      </c>
      <c r="F8" s="56">
        <v>1926.8253072139216</v>
      </c>
      <c r="G8" s="57">
        <v>3987.1587984387188</v>
      </c>
      <c r="H8" s="56">
        <v>65</v>
      </c>
      <c r="I8" s="56">
        <v>70</v>
      </c>
      <c r="J8" s="57">
        <v>135</v>
      </c>
      <c r="K8" s="56">
        <v>0</v>
      </c>
      <c r="L8" s="56">
        <v>0</v>
      </c>
      <c r="M8" s="57">
        <v>0</v>
      </c>
      <c r="N8" s="32">
        <v>0.14674739965988584</v>
      </c>
      <c r="O8" s="32">
        <v>0.12743553619139694</v>
      </c>
      <c r="P8" s="33">
        <v>0.13673384082437307</v>
      </c>
      <c r="Q8" s="41"/>
      <c r="R8" s="58">
        <f t="shared" si="1"/>
        <v>31.697438326535345</v>
      </c>
      <c r="S8" s="58">
        <f t="shared" si="2"/>
        <v>27.526075817341738</v>
      </c>
      <c r="T8" s="58">
        <f t="shared" si="3"/>
        <v>29.534509618064583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2756.6430179439335</v>
      </c>
      <c r="F9" s="56">
        <v>2301.8784520603776</v>
      </c>
      <c r="G9" s="57">
        <v>5058.5214700043107</v>
      </c>
      <c r="H9" s="56">
        <v>69</v>
      </c>
      <c r="I9" s="56">
        <v>59</v>
      </c>
      <c r="J9" s="57">
        <v>128</v>
      </c>
      <c r="K9" s="56">
        <v>0</v>
      </c>
      <c r="L9" s="56">
        <v>0</v>
      </c>
      <c r="M9" s="57">
        <v>0</v>
      </c>
      <c r="N9" s="32">
        <v>0.18495994484325909</v>
      </c>
      <c r="O9" s="32">
        <v>0.18062448619431715</v>
      </c>
      <c r="P9" s="33">
        <v>0.18296156937226241</v>
      </c>
      <c r="Q9" s="41"/>
      <c r="R9" s="58">
        <f t="shared" si="1"/>
        <v>39.951348086143966</v>
      </c>
      <c r="S9" s="58">
        <f t="shared" si="2"/>
        <v>39.0148890179725</v>
      </c>
      <c r="T9" s="58">
        <f t="shared" si="3"/>
        <v>39.519698984408677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3243.5471143066247</v>
      </c>
      <c r="F10" s="56">
        <v>2682.9933892000349</v>
      </c>
      <c r="G10" s="57">
        <v>5926.5405035066597</v>
      </c>
      <c r="H10" s="56">
        <v>69</v>
      </c>
      <c r="I10" s="56">
        <v>70</v>
      </c>
      <c r="J10" s="57">
        <v>139</v>
      </c>
      <c r="K10" s="56">
        <v>0</v>
      </c>
      <c r="L10" s="56">
        <v>0</v>
      </c>
      <c r="M10" s="57">
        <v>0</v>
      </c>
      <c r="N10" s="32">
        <v>0.21762930181874832</v>
      </c>
      <c r="O10" s="32">
        <v>0.17744665272487004</v>
      </c>
      <c r="P10" s="33">
        <v>0.19739343536859377</v>
      </c>
      <c r="Q10" s="41"/>
      <c r="R10" s="58">
        <f t="shared" si="1"/>
        <v>47.00792919284963</v>
      </c>
      <c r="S10" s="58">
        <f t="shared" si="2"/>
        <v>38.328476988571929</v>
      </c>
      <c r="T10" s="58">
        <f t="shared" si="3"/>
        <v>42.636982039616257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4191.133393429739</v>
      </c>
      <c r="F11" s="56">
        <v>3563.2825925788866</v>
      </c>
      <c r="G11" s="57">
        <v>7754.4159860086256</v>
      </c>
      <c r="H11" s="56">
        <v>69</v>
      </c>
      <c r="I11" s="56">
        <v>71</v>
      </c>
      <c r="J11" s="57">
        <v>140</v>
      </c>
      <c r="K11" s="56">
        <v>0</v>
      </c>
      <c r="L11" s="56">
        <v>0</v>
      </c>
      <c r="M11" s="57">
        <v>0</v>
      </c>
      <c r="N11" s="32">
        <v>0.28120862811525354</v>
      </c>
      <c r="O11" s="32">
        <v>0.232347586892207</v>
      </c>
      <c r="P11" s="33">
        <v>0.25642910006642283</v>
      </c>
      <c r="Q11" s="41"/>
      <c r="R11" s="58">
        <f t="shared" si="1"/>
        <v>60.741063672894768</v>
      </c>
      <c r="S11" s="58">
        <f t="shared" si="2"/>
        <v>50.187078768716709</v>
      </c>
      <c r="T11" s="58">
        <f t="shared" si="3"/>
        <v>55.388685614347324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4370.1301431184138</v>
      </c>
      <c r="F12" s="56">
        <v>3658.2083988992617</v>
      </c>
      <c r="G12" s="57">
        <v>8028.3385420176755</v>
      </c>
      <c r="H12" s="56">
        <v>68</v>
      </c>
      <c r="I12" s="56">
        <v>70</v>
      </c>
      <c r="J12" s="57">
        <v>138</v>
      </c>
      <c r="K12" s="56">
        <v>0</v>
      </c>
      <c r="L12" s="56">
        <v>0</v>
      </c>
      <c r="M12" s="57">
        <v>0</v>
      </c>
      <c r="N12" s="32">
        <v>0.29753064699880266</v>
      </c>
      <c r="O12" s="32">
        <v>0.24194499992719984</v>
      </c>
      <c r="P12" s="33">
        <v>0.26933502891900413</v>
      </c>
      <c r="Q12" s="41"/>
      <c r="R12" s="58">
        <f t="shared" si="1"/>
        <v>64.266619751741374</v>
      </c>
      <c r="S12" s="58">
        <f t="shared" si="2"/>
        <v>52.260119984275171</v>
      </c>
      <c r="T12" s="58">
        <f t="shared" si="3"/>
        <v>58.176366246504898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4472.7858951745093</v>
      </c>
      <c r="F13" s="56">
        <v>3700.0583976677162</v>
      </c>
      <c r="G13" s="57">
        <v>8172.8442928422255</v>
      </c>
      <c r="H13" s="56">
        <v>68</v>
      </c>
      <c r="I13" s="56">
        <v>70</v>
      </c>
      <c r="J13" s="57">
        <v>138</v>
      </c>
      <c r="K13" s="56">
        <v>0</v>
      </c>
      <c r="L13" s="56">
        <v>0</v>
      </c>
      <c r="M13" s="57">
        <v>0</v>
      </c>
      <c r="N13" s="32">
        <v>0.30451973687190287</v>
      </c>
      <c r="O13" s="32">
        <v>0.24471285698860556</v>
      </c>
      <c r="P13" s="33">
        <v>0.2741829137426941</v>
      </c>
      <c r="Q13" s="41"/>
      <c r="R13" s="58">
        <f t="shared" si="1"/>
        <v>65.776263164331013</v>
      </c>
      <c r="S13" s="58">
        <f t="shared" si="2"/>
        <v>52.857977109538801</v>
      </c>
      <c r="T13" s="58">
        <f t="shared" si="3"/>
        <v>59.223509368421922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5352.7860622645285</v>
      </c>
      <c r="F14" s="56">
        <v>4453.9722074011788</v>
      </c>
      <c r="G14" s="57">
        <v>9806.7582696657082</v>
      </c>
      <c r="H14" s="56">
        <v>64</v>
      </c>
      <c r="I14" s="56">
        <v>70</v>
      </c>
      <c r="J14" s="57">
        <v>134</v>
      </c>
      <c r="K14" s="56">
        <v>0</v>
      </c>
      <c r="L14" s="56">
        <v>0</v>
      </c>
      <c r="M14" s="57">
        <v>0</v>
      </c>
      <c r="N14" s="32">
        <v>0.3872096399207558</v>
      </c>
      <c r="O14" s="32">
        <v>0.29457488144187688</v>
      </c>
      <c r="P14" s="33">
        <v>0.33881834817805789</v>
      </c>
      <c r="Q14" s="41"/>
      <c r="R14" s="58">
        <f t="shared" si="1"/>
        <v>83.637282222883258</v>
      </c>
      <c r="S14" s="58">
        <f t="shared" si="2"/>
        <v>63.628174391445413</v>
      </c>
      <c r="T14" s="58">
        <f t="shared" si="3"/>
        <v>73.184763206460502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9931.9222812696626</v>
      </c>
      <c r="F15" s="56">
        <v>8375.137680815229</v>
      </c>
      <c r="G15" s="57">
        <v>18307.059962084892</v>
      </c>
      <c r="H15" s="56">
        <v>209</v>
      </c>
      <c r="I15" s="56">
        <v>209</v>
      </c>
      <c r="J15" s="57">
        <v>418</v>
      </c>
      <c r="K15" s="56">
        <v>85</v>
      </c>
      <c r="L15" s="56">
        <v>87</v>
      </c>
      <c r="M15" s="57">
        <v>172</v>
      </c>
      <c r="N15" s="32">
        <v>0.14997466600129353</v>
      </c>
      <c r="O15" s="32">
        <v>0.12552664389711074</v>
      </c>
      <c r="P15" s="33">
        <v>0.13770504845713152</v>
      </c>
      <c r="Q15" s="41"/>
      <c r="R15" s="58">
        <f t="shared" si="1"/>
        <v>33.782048575747154</v>
      </c>
      <c r="S15" s="58">
        <f t="shared" si="2"/>
        <v>28.294384056808205</v>
      </c>
      <c r="T15" s="58">
        <f t="shared" si="3"/>
        <v>31.028915189974391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18430.951386495068</v>
      </c>
      <c r="F16" s="56">
        <v>15587.464546764175</v>
      </c>
      <c r="G16" s="57">
        <v>34018.415933259239</v>
      </c>
      <c r="H16" s="56">
        <v>209</v>
      </c>
      <c r="I16" s="56">
        <v>213</v>
      </c>
      <c r="J16" s="57">
        <v>422</v>
      </c>
      <c r="K16" s="56">
        <v>153</v>
      </c>
      <c r="L16" s="56">
        <v>155</v>
      </c>
      <c r="M16" s="57">
        <v>308</v>
      </c>
      <c r="N16" s="32">
        <v>0.22182446787135407</v>
      </c>
      <c r="O16" s="32">
        <v>0.18458062413277015</v>
      </c>
      <c r="P16" s="33">
        <v>0.20305137960354336</v>
      </c>
      <c r="Q16" s="41"/>
      <c r="R16" s="58">
        <f t="shared" si="1"/>
        <v>50.914230349433886</v>
      </c>
      <c r="S16" s="58">
        <f t="shared" si="2"/>
        <v>42.357240616206994</v>
      </c>
      <c r="T16" s="58">
        <f t="shared" si="3"/>
        <v>46.600569771587999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19754.431562242513</v>
      </c>
      <c r="F17" s="56">
        <v>17126.696477187957</v>
      </c>
      <c r="G17" s="57">
        <v>36881.12803943047</v>
      </c>
      <c r="H17" s="56">
        <v>192</v>
      </c>
      <c r="I17" s="56">
        <v>212</v>
      </c>
      <c r="J17" s="57">
        <v>404</v>
      </c>
      <c r="K17" s="56">
        <v>170</v>
      </c>
      <c r="L17" s="56">
        <v>153</v>
      </c>
      <c r="M17" s="57">
        <v>323</v>
      </c>
      <c r="N17" s="32">
        <v>0.23620661424146874</v>
      </c>
      <c r="O17" s="32">
        <v>0.20453205881804667</v>
      </c>
      <c r="P17" s="33">
        <v>0.22035949547960465</v>
      </c>
      <c r="Q17" s="41"/>
      <c r="R17" s="58">
        <f t="shared" si="1"/>
        <v>54.570252934371581</v>
      </c>
      <c r="S17" s="58">
        <f t="shared" si="2"/>
        <v>46.922456101884812</v>
      </c>
      <c r="T17" s="58">
        <f t="shared" si="3"/>
        <v>50.73057501984934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25046.078942915727</v>
      </c>
      <c r="F18" s="56">
        <v>21231.987156828258</v>
      </c>
      <c r="G18" s="57">
        <v>46278.066099743985</v>
      </c>
      <c r="H18" s="56">
        <v>190</v>
      </c>
      <c r="I18" s="56">
        <v>210</v>
      </c>
      <c r="J18" s="57">
        <v>400</v>
      </c>
      <c r="K18" s="56">
        <v>170</v>
      </c>
      <c r="L18" s="56">
        <v>153</v>
      </c>
      <c r="M18" s="57">
        <v>323</v>
      </c>
      <c r="N18" s="32">
        <v>0.30103460267927556</v>
      </c>
      <c r="O18" s="32">
        <v>0.25487356137554329</v>
      </c>
      <c r="P18" s="33">
        <v>0.27793966571219902</v>
      </c>
      <c r="Q18" s="41"/>
      <c r="R18" s="58">
        <f t="shared" si="1"/>
        <v>69.572441508099246</v>
      </c>
      <c r="S18" s="58">
        <f t="shared" si="2"/>
        <v>58.490322746083358</v>
      </c>
      <c r="T18" s="58">
        <f t="shared" si="3"/>
        <v>64.008390179452263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30476.233908095983</v>
      </c>
      <c r="F19" s="56">
        <v>28146.56765865855</v>
      </c>
      <c r="G19" s="57">
        <v>58622.801566754533</v>
      </c>
      <c r="H19" s="56">
        <v>203</v>
      </c>
      <c r="I19" s="56">
        <v>210</v>
      </c>
      <c r="J19" s="57">
        <v>413</v>
      </c>
      <c r="K19" s="56">
        <v>154</v>
      </c>
      <c r="L19" s="56">
        <v>154</v>
      </c>
      <c r="M19" s="57">
        <v>308</v>
      </c>
      <c r="N19" s="32">
        <v>0.37148017927957072</v>
      </c>
      <c r="O19" s="32">
        <v>0.33687485229148972</v>
      </c>
      <c r="P19" s="33">
        <v>0.35401952731263908</v>
      </c>
      <c r="Q19" s="41"/>
      <c r="R19" s="58">
        <f t="shared" si="1"/>
        <v>85.367601983462137</v>
      </c>
      <c r="S19" s="58">
        <f t="shared" si="2"/>
        <v>77.325735325985022</v>
      </c>
      <c r="T19" s="58">
        <f t="shared" si="3"/>
        <v>81.30763046706592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35146.087723241544</v>
      </c>
      <c r="F20" s="56">
        <v>39411.066887049637</v>
      </c>
      <c r="G20" s="57">
        <v>74557.154610291182</v>
      </c>
      <c r="H20" s="56">
        <v>203</v>
      </c>
      <c r="I20" s="56">
        <v>210</v>
      </c>
      <c r="J20" s="57">
        <v>413</v>
      </c>
      <c r="K20" s="56">
        <v>153</v>
      </c>
      <c r="L20" s="56">
        <v>154</v>
      </c>
      <c r="M20" s="57">
        <v>307</v>
      </c>
      <c r="N20" s="32">
        <v>0.42970079865074268</v>
      </c>
      <c r="O20" s="32">
        <v>0.47169507476840333</v>
      </c>
      <c r="P20" s="33">
        <v>0.45092144021126368</v>
      </c>
      <c r="Q20" s="41"/>
      <c r="R20" s="58">
        <f t="shared" si="1"/>
        <v>98.724965514723436</v>
      </c>
      <c r="S20" s="58">
        <f t="shared" si="2"/>
        <v>108.2721617776089</v>
      </c>
      <c r="T20" s="58">
        <f t="shared" si="3"/>
        <v>103.55160362540443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32949.430938460726</v>
      </c>
      <c r="F21" s="56">
        <v>38780.985949898204</v>
      </c>
      <c r="G21" s="57">
        <v>71730.41688835893</v>
      </c>
      <c r="H21" s="56">
        <v>201</v>
      </c>
      <c r="I21" s="56">
        <v>215</v>
      </c>
      <c r="J21" s="57">
        <v>416</v>
      </c>
      <c r="K21" s="56">
        <v>152</v>
      </c>
      <c r="L21" s="56">
        <v>154</v>
      </c>
      <c r="M21" s="57">
        <v>306</v>
      </c>
      <c r="N21" s="32">
        <v>0.40622140914366217</v>
      </c>
      <c r="O21" s="32">
        <v>0.45823076318529876</v>
      </c>
      <c r="P21" s="33">
        <v>0.43277836234409045</v>
      </c>
      <c r="Q21" s="41"/>
      <c r="R21" s="58">
        <f t="shared" si="1"/>
        <v>93.341164131616793</v>
      </c>
      <c r="S21" s="58">
        <f t="shared" si="2"/>
        <v>105.09752289945312</v>
      </c>
      <c r="T21" s="58">
        <f t="shared" si="3"/>
        <v>99.349607878613483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31390.499656224772</v>
      </c>
      <c r="F22" s="56">
        <v>36693.487491191103</v>
      </c>
      <c r="G22" s="57">
        <v>68083.987147415872</v>
      </c>
      <c r="H22" s="56">
        <v>209</v>
      </c>
      <c r="I22" s="56">
        <v>213</v>
      </c>
      <c r="J22" s="57">
        <v>422</v>
      </c>
      <c r="K22" s="56">
        <v>142</v>
      </c>
      <c r="L22" s="56">
        <v>153</v>
      </c>
      <c r="M22" s="57">
        <v>295</v>
      </c>
      <c r="N22" s="32">
        <v>0.3906234402218115</v>
      </c>
      <c r="O22" s="32">
        <v>0.43707699031817115</v>
      </c>
      <c r="P22" s="33">
        <v>0.41435797231739541</v>
      </c>
      <c r="Q22" s="41"/>
      <c r="R22" s="58">
        <f t="shared" si="1"/>
        <v>89.431622952207334</v>
      </c>
      <c r="S22" s="58">
        <f t="shared" si="2"/>
        <v>100.25543030380082</v>
      </c>
      <c r="T22" s="58">
        <f t="shared" si="3"/>
        <v>94.956746370175551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28774.621162868589</v>
      </c>
      <c r="F23" s="56">
        <v>31485.853156532601</v>
      </c>
      <c r="G23" s="57">
        <v>60260.47431940119</v>
      </c>
      <c r="H23" s="56">
        <v>208</v>
      </c>
      <c r="I23" s="56">
        <v>191</v>
      </c>
      <c r="J23" s="57">
        <v>399</v>
      </c>
      <c r="K23" s="56">
        <v>149</v>
      </c>
      <c r="L23" s="56">
        <v>160</v>
      </c>
      <c r="M23" s="57">
        <v>309</v>
      </c>
      <c r="N23" s="32">
        <v>0.35142429363542488</v>
      </c>
      <c r="O23" s="32">
        <v>0.38902161160092669</v>
      </c>
      <c r="P23" s="33">
        <v>0.37011395882100773</v>
      </c>
      <c r="Q23" s="41"/>
      <c r="R23" s="58">
        <f t="shared" si="1"/>
        <v>80.601179727923224</v>
      </c>
      <c r="S23" s="58">
        <f t="shared" si="2"/>
        <v>89.70328534624673</v>
      </c>
      <c r="T23" s="58">
        <f t="shared" si="3"/>
        <v>85.113664292939532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27014.755496592839</v>
      </c>
      <c r="F24" s="56">
        <v>29190.354399627537</v>
      </c>
      <c r="G24" s="57">
        <v>56205.109896220376</v>
      </c>
      <c r="H24" s="56">
        <v>218</v>
      </c>
      <c r="I24" s="56">
        <v>177</v>
      </c>
      <c r="J24" s="57">
        <v>395</v>
      </c>
      <c r="K24" s="56">
        <v>153</v>
      </c>
      <c r="L24" s="56">
        <v>170</v>
      </c>
      <c r="M24" s="57">
        <v>323</v>
      </c>
      <c r="N24" s="32">
        <v>0.31770104780074371</v>
      </c>
      <c r="O24" s="32">
        <v>0.36310023882510123</v>
      </c>
      <c r="P24" s="33">
        <v>0.33976393930880872</v>
      </c>
      <c r="Q24" s="41"/>
      <c r="R24" s="58">
        <f t="shared" si="1"/>
        <v>72.816052551463173</v>
      </c>
      <c r="S24" s="58">
        <f t="shared" si="2"/>
        <v>84.122058788551982</v>
      </c>
      <c r="T24" s="58">
        <f t="shared" si="3"/>
        <v>78.280097348496341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25723.654015357431</v>
      </c>
      <c r="F25" s="56">
        <v>27941.077435000898</v>
      </c>
      <c r="G25" s="57">
        <v>53664.731450358333</v>
      </c>
      <c r="H25" s="56">
        <v>209</v>
      </c>
      <c r="I25" s="56">
        <v>189</v>
      </c>
      <c r="J25" s="57">
        <v>398</v>
      </c>
      <c r="K25" s="56">
        <v>153</v>
      </c>
      <c r="L25" s="56">
        <v>157</v>
      </c>
      <c r="M25" s="57">
        <v>310</v>
      </c>
      <c r="N25" s="32">
        <v>0.30959529673788549</v>
      </c>
      <c r="O25" s="32">
        <v>0.3503144111710243</v>
      </c>
      <c r="P25" s="33">
        <v>0.32953878125834113</v>
      </c>
      <c r="Q25" s="41"/>
      <c r="R25" s="58">
        <f t="shared" si="1"/>
        <v>71.059817721981858</v>
      </c>
      <c r="S25" s="58">
        <f t="shared" si="2"/>
        <v>80.754559060696238</v>
      </c>
      <c r="T25" s="58">
        <f t="shared" si="3"/>
        <v>75.797643291466571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24850.86855392544</v>
      </c>
      <c r="F26" s="56">
        <v>26381.694123628713</v>
      </c>
      <c r="G26" s="57">
        <v>51232.562677554153</v>
      </c>
      <c r="H26" s="56">
        <v>209</v>
      </c>
      <c r="I26" s="56">
        <v>209</v>
      </c>
      <c r="J26" s="57">
        <v>418</v>
      </c>
      <c r="K26" s="56">
        <v>152</v>
      </c>
      <c r="L26" s="56">
        <v>153</v>
      </c>
      <c r="M26" s="57">
        <v>305</v>
      </c>
      <c r="N26" s="32">
        <v>0.2999863417905051</v>
      </c>
      <c r="O26" s="32">
        <v>0.31751509392004518</v>
      </c>
      <c r="P26" s="33">
        <v>0.30876381730361452</v>
      </c>
      <c r="Q26" s="41"/>
      <c r="R26" s="58">
        <f t="shared" si="1"/>
        <v>68.838971063505369</v>
      </c>
      <c r="S26" s="58">
        <f t="shared" si="2"/>
        <v>72.877608076322417</v>
      </c>
      <c r="T26" s="58">
        <f t="shared" si="3"/>
        <v>70.861082541568678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21496.469943538599</v>
      </c>
      <c r="F27" s="56">
        <v>25191.019732946515</v>
      </c>
      <c r="G27" s="57">
        <v>46687.489676485115</v>
      </c>
      <c r="H27" s="56">
        <v>209</v>
      </c>
      <c r="I27" s="56">
        <v>210</v>
      </c>
      <c r="J27" s="57">
        <v>419</v>
      </c>
      <c r="K27" s="56">
        <v>148</v>
      </c>
      <c r="L27" s="56">
        <v>153</v>
      </c>
      <c r="M27" s="57">
        <v>301</v>
      </c>
      <c r="N27" s="32">
        <v>0.26263891534965544</v>
      </c>
      <c r="O27" s="32">
        <v>0.30239868113111634</v>
      </c>
      <c r="P27" s="33">
        <v>0.28269406169156364</v>
      </c>
      <c r="Q27" s="41"/>
      <c r="R27" s="58">
        <f t="shared" si="1"/>
        <v>60.214201522517087</v>
      </c>
      <c r="S27" s="58">
        <f t="shared" si="2"/>
        <v>69.396748575610232</v>
      </c>
      <c r="T27" s="58">
        <f t="shared" si="3"/>
        <v>64.843735661784876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8834.9263026298468</v>
      </c>
      <c r="F28" s="56">
        <v>8399.9227855191311</v>
      </c>
      <c r="G28" s="57">
        <v>17234.849088148978</v>
      </c>
      <c r="H28" s="56">
        <v>107</v>
      </c>
      <c r="I28" s="56">
        <v>108</v>
      </c>
      <c r="J28" s="57">
        <v>215</v>
      </c>
      <c r="K28" s="56">
        <v>0</v>
      </c>
      <c r="L28" s="56">
        <v>0</v>
      </c>
      <c r="M28" s="57">
        <v>0</v>
      </c>
      <c r="N28" s="32">
        <v>0.38226576248831112</v>
      </c>
      <c r="O28" s="32">
        <v>0.36007899457815207</v>
      </c>
      <c r="P28" s="33">
        <v>0.37112078139855681</v>
      </c>
      <c r="Q28" s="41"/>
      <c r="R28" s="58">
        <f t="shared" si="1"/>
        <v>82.569404697475207</v>
      </c>
      <c r="S28" s="58">
        <f t="shared" si="2"/>
        <v>77.777062828880844</v>
      </c>
      <c r="T28" s="58">
        <f t="shared" si="3"/>
        <v>80.162088782088276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8753.0843398657817</v>
      </c>
      <c r="F29" s="56">
        <v>7978.3271265330823</v>
      </c>
      <c r="G29" s="57">
        <v>16731.411466398866</v>
      </c>
      <c r="H29" s="56">
        <v>107</v>
      </c>
      <c r="I29" s="56">
        <v>108</v>
      </c>
      <c r="J29" s="57">
        <v>215</v>
      </c>
      <c r="K29" s="56">
        <v>0</v>
      </c>
      <c r="L29" s="56">
        <v>0</v>
      </c>
      <c r="M29" s="57">
        <v>0</v>
      </c>
      <c r="N29" s="32">
        <v>0.37872465991111898</v>
      </c>
      <c r="O29" s="32">
        <v>0.34200647833217945</v>
      </c>
      <c r="P29" s="33">
        <v>0.3602801780016982</v>
      </c>
      <c r="Q29" s="41"/>
      <c r="R29" s="58">
        <f t="shared" si="1"/>
        <v>81.804526540801703</v>
      </c>
      <c r="S29" s="58">
        <f t="shared" si="2"/>
        <v>73.87339931975076</v>
      </c>
      <c r="T29" s="58">
        <f t="shared" si="3"/>
        <v>77.820518448366812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8578.9004386962042</v>
      </c>
      <c r="F30" s="56">
        <v>7809.5560102143409</v>
      </c>
      <c r="G30" s="57">
        <v>16388.456448910547</v>
      </c>
      <c r="H30" s="56">
        <v>106</v>
      </c>
      <c r="I30" s="56">
        <v>108</v>
      </c>
      <c r="J30" s="57">
        <v>214</v>
      </c>
      <c r="K30" s="56">
        <v>0</v>
      </c>
      <c r="L30" s="56">
        <v>0</v>
      </c>
      <c r="M30" s="57">
        <v>0</v>
      </c>
      <c r="N30" s="32">
        <v>0.37468992132670353</v>
      </c>
      <c r="O30" s="32">
        <v>0.3347717768438932</v>
      </c>
      <c r="P30" s="33">
        <v>0.35454431569986472</v>
      </c>
      <c r="Q30" s="41"/>
      <c r="R30" s="58">
        <f t="shared" si="1"/>
        <v>80.933023006567964</v>
      </c>
      <c r="S30" s="58">
        <f t="shared" si="2"/>
        <v>72.31070379828094</v>
      </c>
      <c r="T30" s="58">
        <f t="shared" si="3"/>
        <v>76.581572191170778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7977.9506404026197</v>
      </c>
      <c r="F31" s="56">
        <v>7206.78880181357</v>
      </c>
      <c r="G31" s="57">
        <v>15184.739442216189</v>
      </c>
      <c r="H31" s="56">
        <v>108</v>
      </c>
      <c r="I31" s="56">
        <v>108</v>
      </c>
      <c r="J31" s="57">
        <v>216</v>
      </c>
      <c r="K31" s="56">
        <v>0</v>
      </c>
      <c r="L31" s="56">
        <v>0</v>
      </c>
      <c r="M31" s="57">
        <v>0</v>
      </c>
      <c r="N31" s="32">
        <v>0.34199033952343194</v>
      </c>
      <c r="O31" s="32">
        <v>0.3089329904755474</v>
      </c>
      <c r="P31" s="33">
        <v>0.32546166499948964</v>
      </c>
      <c r="Q31" s="41"/>
      <c r="R31" s="58">
        <f t="shared" si="1"/>
        <v>73.869913337061291</v>
      </c>
      <c r="S31" s="58">
        <f t="shared" si="2"/>
        <v>66.72952594271824</v>
      </c>
      <c r="T31" s="58">
        <f t="shared" si="3"/>
        <v>70.299719639889759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7739.0083404899015</v>
      </c>
      <c r="F32" s="56">
        <v>6733.4746741175431</v>
      </c>
      <c r="G32" s="57">
        <v>14472.483014607446</v>
      </c>
      <c r="H32" s="56">
        <v>107</v>
      </c>
      <c r="I32" s="56">
        <v>112</v>
      </c>
      <c r="J32" s="57">
        <v>219</v>
      </c>
      <c r="K32" s="56">
        <v>0</v>
      </c>
      <c r="L32" s="56">
        <v>0</v>
      </c>
      <c r="M32" s="57">
        <v>0</v>
      </c>
      <c r="N32" s="32">
        <v>0.33484805903815773</v>
      </c>
      <c r="O32" s="32">
        <v>0.27833476662192225</v>
      </c>
      <c r="P32" s="33">
        <v>0.3059462839211789</v>
      </c>
      <c r="Q32" s="41"/>
      <c r="R32" s="58">
        <f t="shared" si="1"/>
        <v>72.327180752242072</v>
      </c>
      <c r="S32" s="58">
        <f t="shared" si="2"/>
        <v>60.120309590335204</v>
      </c>
      <c r="T32" s="58">
        <f t="shared" si="3"/>
        <v>66.084397326974639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5954.6947239964138</v>
      </c>
      <c r="F33" s="56">
        <v>5088.8514075009416</v>
      </c>
      <c r="G33" s="57">
        <v>11043.546131497355</v>
      </c>
      <c r="H33" s="56">
        <v>107</v>
      </c>
      <c r="I33" s="56">
        <v>107</v>
      </c>
      <c r="J33" s="57">
        <v>214</v>
      </c>
      <c r="K33" s="56">
        <v>0</v>
      </c>
      <c r="L33" s="56">
        <v>0</v>
      </c>
      <c r="M33" s="57">
        <v>0</v>
      </c>
      <c r="N33" s="32">
        <v>0.25764515074404698</v>
      </c>
      <c r="O33" s="32">
        <v>0.22018221735466173</v>
      </c>
      <c r="P33" s="33">
        <v>0.23891368404935434</v>
      </c>
      <c r="Q33" s="41"/>
      <c r="R33" s="58">
        <f t="shared" si="1"/>
        <v>55.651352560714145</v>
      </c>
      <c r="S33" s="58">
        <f t="shared" si="2"/>
        <v>47.559358948606928</v>
      </c>
      <c r="T33" s="58">
        <f t="shared" si="3"/>
        <v>51.605355754660536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2949.9769375239998</v>
      </c>
      <c r="F34" s="56">
        <v>2781.5684310003885</v>
      </c>
      <c r="G34" s="57">
        <v>5731.5453685243883</v>
      </c>
      <c r="H34" s="56">
        <v>107</v>
      </c>
      <c r="I34" s="56">
        <v>108</v>
      </c>
      <c r="J34" s="57">
        <v>215</v>
      </c>
      <c r="K34" s="56">
        <v>0</v>
      </c>
      <c r="L34" s="56">
        <v>0</v>
      </c>
      <c r="M34" s="57">
        <v>0</v>
      </c>
      <c r="N34" s="32">
        <v>0.12763832370733816</v>
      </c>
      <c r="O34" s="32">
        <v>0.11923732986112777</v>
      </c>
      <c r="P34" s="33">
        <v>0.12341828958924178</v>
      </c>
      <c r="Q34" s="41"/>
      <c r="R34" s="58">
        <f t="shared" si="1"/>
        <v>27.569877920785046</v>
      </c>
      <c r="S34" s="58">
        <f t="shared" si="2"/>
        <v>25.755263250003598</v>
      </c>
      <c r="T34" s="58">
        <f t="shared" si="3"/>
        <v>26.658350551276225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1658.2386999067701</v>
      </c>
      <c r="F35" s="56">
        <v>1738.6190722175691</v>
      </c>
      <c r="G35" s="57">
        <v>3396.8577721243391</v>
      </c>
      <c r="H35" s="56">
        <v>106</v>
      </c>
      <c r="I35" s="56">
        <v>108</v>
      </c>
      <c r="J35" s="57">
        <v>214</v>
      </c>
      <c r="K35" s="56">
        <v>0</v>
      </c>
      <c r="L35" s="56">
        <v>0</v>
      </c>
      <c r="M35" s="57">
        <v>0</v>
      </c>
      <c r="N35" s="32">
        <v>7.2424820925348105E-2</v>
      </c>
      <c r="O35" s="32">
        <v>7.4529281216459575E-2</v>
      </c>
      <c r="P35" s="33">
        <v>7.3486884997497823E-2</v>
      </c>
      <c r="Q35" s="41"/>
      <c r="R35" s="58">
        <f t="shared" si="1"/>
        <v>15.643761319875189</v>
      </c>
      <c r="S35" s="58">
        <f t="shared" si="2"/>
        <v>16.09832474275527</v>
      </c>
      <c r="T35" s="58">
        <f t="shared" si="3"/>
        <v>15.873167159459529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767.05552487598732</v>
      </c>
      <c r="F36" s="61">
        <v>516.99999999856163</v>
      </c>
      <c r="G36" s="62">
        <v>1284.0555248745491</v>
      </c>
      <c r="H36" s="61">
        <v>113</v>
      </c>
      <c r="I36" s="61">
        <v>108</v>
      </c>
      <c r="J36" s="62">
        <v>221</v>
      </c>
      <c r="K36" s="61">
        <v>0</v>
      </c>
      <c r="L36" s="61">
        <v>0</v>
      </c>
      <c r="M36" s="62">
        <v>0</v>
      </c>
      <c r="N36" s="34">
        <v>3.1426398102097151E-2</v>
      </c>
      <c r="O36" s="34">
        <v>2.216220850473944E-2</v>
      </c>
      <c r="P36" s="35">
        <v>2.6899101828275287E-2</v>
      </c>
      <c r="Q36" s="41"/>
      <c r="R36" s="58">
        <f t="shared" si="1"/>
        <v>6.7881019900529855</v>
      </c>
      <c r="S36" s="58">
        <f t="shared" si="2"/>
        <v>4.787037037023719</v>
      </c>
      <c r="T36" s="58">
        <f t="shared" si="3"/>
        <v>5.810205994907462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8456.3467621953914</v>
      </c>
      <c r="F37" s="56">
        <v>11815.273049267962</v>
      </c>
      <c r="G37" s="65">
        <v>20271.619811463352</v>
      </c>
      <c r="H37" s="64">
        <v>102</v>
      </c>
      <c r="I37" s="64">
        <v>102</v>
      </c>
      <c r="J37" s="65">
        <v>204</v>
      </c>
      <c r="K37" s="64">
        <v>85</v>
      </c>
      <c r="L37" s="64">
        <v>85</v>
      </c>
      <c r="M37" s="65">
        <v>170</v>
      </c>
      <c r="N37" s="30">
        <v>0.19614832905444868</v>
      </c>
      <c r="O37" s="30">
        <v>0.2740599612467054</v>
      </c>
      <c r="P37" s="31">
        <v>0.23510414515057701</v>
      </c>
      <c r="Q37" s="41"/>
      <c r="R37" s="58">
        <f t="shared" si="1"/>
        <v>45.221105680189261</v>
      </c>
      <c r="S37" s="58">
        <f t="shared" si="2"/>
        <v>63.183278338331348</v>
      </c>
      <c r="T37" s="58">
        <f t="shared" si="3"/>
        <v>54.202192009260301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8087.4520763822593</v>
      </c>
      <c r="F38" s="56">
        <v>11438.699220166554</v>
      </c>
      <c r="G38" s="57">
        <v>19526.151296548815</v>
      </c>
      <c r="H38" s="56">
        <v>102</v>
      </c>
      <c r="I38" s="56">
        <v>102</v>
      </c>
      <c r="J38" s="57">
        <v>204</v>
      </c>
      <c r="K38" s="56">
        <v>84</v>
      </c>
      <c r="L38" s="56">
        <v>85</v>
      </c>
      <c r="M38" s="57">
        <v>169</v>
      </c>
      <c r="N38" s="32">
        <v>0.18867702679129944</v>
      </c>
      <c r="O38" s="32">
        <v>0.26532518139187589</v>
      </c>
      <c r="P38" s="33">
        <v>0.22711165088569851</v>
      </c>
      <c r="Q38" s="41"/>
      <c r="R38" s="58">
        <f t="shared" si="1"/>
        <v>43.480925141840103</v>
      </c>
      <c r="S38" s="58">
        <f t="shared" si="2"/>
        <v>61.169514546345212</v>
      </c>
      <c r="T38" s="58">
        <f t="shared" si="3"/>
        <v>52.3489310899432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7849.565274832431</v>
      </c>
      <c r="F39" s="56">
        <v>11238.35815439024</v>
      </c>
      <c r="G39" s="57">
        <v>19087.923429222672</v>
      </c>
      <c r="H39" s="56">
        <v>102</v>
      </c>
      <c r="I39" s="56">
        <v>102</v>
      </c>
      <c r="J39" s="57">
        <v>204</v>
      </c>
      <c r="K39" s="56">
        <v>82</v>
      </c>
      <c r="L39" s="56">
        <v>87</v>
      </c>
      <c r="M39" s="57">
        <v>169</v>
      </c>
      <c r="N39" s="32">
        <v>0.18527108371488932</v>
      </c>
      <c r="O39" s="32">
        <v>0.25771322129862045</v>
      </c>
      <c r="P39" s="33">
        <v>0.22201455556460725</v>
      </c>
      <c r="Q39" s="41"/>
      <c r="R39" s="58">
        <f t="shared" si="1"/>
        <v>42.660680841480605</v>
      </c>
      <c r="S39" s="58">
        <f t="shared" si="2"/>
        <v>59.462212457091219</v>
      </c>
      <c r="T39" s="58">
        <f t="shared" si="3"/>
        <v>51.174057450999122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7759.4766328614223</v>
      </c>
      <c r="F40" s="56">
        <v>11149.494827876331</v>
      </c>
      <c r="G40" s="57">
        <v>18908.971460737754</v>
      </c>
      <c r="H40" s="56">
        <v>102</v>
      </c>
      <c r="I40" s="56">
        <v>102</v>
      </c>
      <c r="J40" s="57">
        <v>204</v>
      </c>
      <c r="K40" s="56">
        <v>85</v>
      </c>
      <c r="L40" s="56">
        <v>85</v>
      </c>
      <c r="M40" s="57">
        <v>170</v>
      </c>
      <c r="N40" s="32">
        <v>0.17998414902721799</v>
      </c>
      <c r="O40" s="32">
        <v>0.25861697039980358</v>
      </c>
      <c r="P40" s="33">
        <v>0.21930055971351078</v>
      </c>
      <c r="Q40" s="41"/>
      <c r="R40" s="58">
        <f t="shared" si="1"/>
        <v>41.494527448456807</v>
      </c>
      <c r="S40" s="58">
        <f t="shared" si="2"/>
        <v>59.622966993991078</v>
      </c>
      <c r="T40" s="58">
        <f t="shared" si="3"/>
        <v>50.558747221223939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7727.6854234697657</v>
      </c>
      <c r="F41" s="56">
        <v>11053.595326015729</v>
      </c>
      <c r="G41" s="57">
        <v>18781.280749485493</v>
      </c>
      <c r="H41" s="56">
        <v>102</v>
      </c>
      <c r="I41" s="56">
        <v>102</v>
      </c>
      <c r="J41" s="57">
        <v>204</v>
      </c>
      <c r="K41" s="56">
        <v>85</v>
      </c>
      <c r="L41" s="56">
        <v>85</v>
      </c>
      <c r="M41" s="57">
        <v>170</v>
      </c>
      <c r="N41" s="32">
        <v>0.17924673927142712</v>
      </c>
      <c r="O41" s="32">
        <v>0.25639254328297756</v>
      </c>
      <c r="P41" s="33">
        <v>0.21781964127720232</v>
      </c>
      <c r="Q41" s="41"/>
      <c r="R41" s="58">
        <f t="shared" si="1"/>
        <v>41.324520981121744</v>
      </c>
      <c r="S41" s="58">
        <f t="shared" si="2"/>
        <v>59.110135433239194</v>
      </c>
      <c r="T41" s="58">
        <f t="shared" si="3"/>
        <v>50.217328207180465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5814.6831399383727</v>
      </c>
      <c r="F42" s="56">
        <v>6628.5126889772309</v>
      </c>
      <c r="G42" s="57">
        <v>12443.195828915603</v>
      </c>
      <c r="H42" s="56">
        <v>0</v>
      </c>
      <c r="I42" s="56">
        <v>0</v>
      </c>
      <c r="J42" s="57">
        <v>0</v>
      </c>
      <c r="K42" s="56">
        <v>85</v>
      </c>
      <c r="L42" s="56">
        <v>85</v>
      </c>
      <c r="M42" s="57">
        <v>170</v>
      </c>
      <c r="N42" s="32">
        <v>0.27583885863085261</v>
      </c>
      <c r="O42" s="32">
        <v>0.3144455734808933</v>
      </c>
      <c r="P42" s="33">
        <v>0.29514221605587293</v>
      </c>
      <c r="Q42" s="41"/>
      <c r="R42" s="58">
        <f t="shared" si="1"/>
        <v>68.408036940451439</v>
      </c>
      <c r="S42" s="58">
        <f t="shared" si="2"/>
        <v>77.982502223261534</v>
      </c>
      <c r="T42" s="58">
        <f t="shared" si="3"/>
        <v>73.195269581856493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5376.3585453125379</v>
      </c>
      <c r="F43" s="56">
        <v>5844.5684011882686</v>
      </c>
      <c r="G43" s="57">
        <v>11220.926946500807</v>
      </c>
      <c r="H43" s="56">
        <v>0</v>
      </c>
      <c r="I43" s="56">
        <v>0</v>
      </c>
      <c r="J43" s="57">
        <v>0</v>
      </c>
      <c r="K43" s="56">
        <v>85</v>
      </c>
      <c r="L43" s="56">
        <v>85</v>
      </c>
      <c r="M43" s="57">
        <v>170</v>
      </c>
      <c r="N43" s="32">
        <v>0.25504547178901982</v>
      </c>
      <c r="O43" s="32">
        <v>0.2772565655212651</v>
      </c>
      <c r="P43" s="33">
        <v>0.26615101865514251</v>
      </c>
      <c r="Q43" s="41"/>
      <c r="R43" s="58">
        <f t="shared" si="1"/>
        <v>63.251277003676918</v>
      </c>
      <c r="S43" s="58">
        <f t="shared" si="2"/>
        <v>68.759628249273746</v>
      </c>
      <c r="T43" s="58">
        <f t="shared" si="3"/>
        <v>66.005452626475332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5207.2267098449556</v>
      </c>
      <c r="F44" s="56">
        <v>5571.7158484552237</v>
      </c>
      <c r="G44" s="57">
        <v>10778.942558300179</v>
      </c>
      <c r="H44" s="56">
        <v>0</v>
      </c>
      <c r="I44" s="56">
        <v>0</v>
      </c>
      <c r="J44" s="57">
        <v>0</v>
      </c>
      <c r="K44" s="56">
        <v>85</v>
      </c>
      <c r="L44" s="56">
        <v>85</v>
      </c>
      <c r="M44" s="57">
        <v>170</v>
      </c>
      <c r="N44" s="32">
        <v>0.24702213993571895</v>
      </c>
      <c r="O44" s="32">
        <v>0.26431289603677532</v>
      </c>
      <c r="P44" s="33">
        <v>0.25566751798624715</v>
      </c>
      <c r="Q44" s="41"/>
      <c r="R44" s="58">
        <f t="shared" si="1"/>
        <v>61.261490704058303</v>
      </c>
      <c r="S44" s="58">
        <f t="shared" si="2"/>
        <v>65.549598217120277</v>
      </c>
      <c r="T44" s="58">
        <f t="shared" si="3"/>
        <v>63.40554446058929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5083.3831243291679</v>
      </c>
      <c r="F45" s="56">
        <v>5381.0688661419099</v>
      </c>
      <c r="G45" s="57">
        <v>10464.451990471078</v>
      </c>
      <c r="H45" s="56">
        <v>0</v>
      </c>
      <c r="I45" s="56">
        <v>0</v>
      </c>
      <c r="J45" s="57">
        <v>0</v>
      </c>
      <c r="K45" s="56">
        <v>85</v>
      </c>
      <c r="L45" s="56">
        <v>85</v>
      </c>
      <c r="M45" s="57">
        <v>170</v>
      </c>
      <c r="N45" s="32">
        <v>0.24114720703648804</v>
      </c>
      <c r="O45" s="32">
        <v>0.25526892154373387</v>
      </c>
      <c r="P45" s="33">
        <v>0.24820806429011094</v>
      </c>
      <c r="Q45" s="41"/>
      <c r="R45" s="58">
        <f t="shared" si="1"/>
        <v>59.804507345049032</v>
      </c>
      <c r="S45" s="58">
        <f t="shared" si="2"/>
        <v>63.306692542846001</v>
      </c>
      <c r="T45" s="58">
        <f t="shared" si="3"/>
        <v>61.555599943947513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5043.8952818509006</v>
      </c>
      <c r="F46" s="56">
        <v>5327.7648229755196</v>
      </c>
      <c r="G46" s="57">
        <v>10371.66010482642</v>
      </c>
      <c r="H46" s="56">
        <v>0</v>
      </c>
      <c r="I46" s="56">
        <v>0</v>
      </c>
      <c r="J46" s="57">
        <v>0</v>
      </c>
      <c r="K46" s="56">
        <v>85</v>
      </c>
      <c r="L46" s="56">
        <v>85</v>
      </c>
      <c r="M46" s="57">
        <v>170</v>
      </c>
      <c r="N46" s="32">
        <v>0.23927396972727233</v>
      </c>
      <c r="O46" s="32">
        <v>0.25274026674456923</v>
      </c>
      <c r="P46" s="33">
        <v>0.24600711823592078</v>
      </c>
      <c r="Q46" s="41"/>
      <c r="R46" s="58">
        <f t="shared" si="1"/>
        <v>59.339944492363536</v>
      </c>
      <c r="S46" s="58">
        <f t="shared" si="2"/>
        <v>62.679586152653172</v>
      </c>
      <c r="T46" s="58">
        <f t="shared" si="3"/>
        <v>61.00976532250835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4996.3751985991485</v>
      </c>
      <c r="F47" s="56">
        <v>5240.5295365624279</v>
      </c>
      <c r="G47" s="57">
        <v>10236.904735161577</v>
      </c>
      <c r="H47" s="56">
        <v>0</v>
      </c>
      <c r="I47" s="56">
        <v>0</v>
      </c>
      <c r="J47" s="57">
        <v>0</v>
      </c>
      <c r="K47" s="56">
        <v>85</v>
      </c>
      <c r="L47" s="56">
        <v>96</v>
      </c>
      <c r="M47" s="57">
        <v>181</v>
      </c>
      <c r="N47" s="32">
        <v>0.23701969632823286</v>
      </c>
      <c r="O47" s="32">
        <v>0.22011632798061273</v>
      </c>
      <c r="P47" s="33">
        <v>0.22805437388971611</v>
      </c>
      <c r="Q47" s="41"/>
      <c r="R47" s="58">
        <f t="shared" si="1"/>
        <v>58.780884689401745</v>
      </c>
      <c r="S47" s="58">
        <f t="shared" si="2"/>
        <v>54.58884933919196</v>
      </c>
      <c r="T47" s="58">
        <f t="shared" si="3"/>
        <v>56.557484724649598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4265.513104247123</v>
      </c>
      <c r="F48" s="56">
        <v>4945.2372688759824</v>
      </c>
      <c r="G48" s="57">
        <v>9210.7503731231045</v>
      </c>
      <c r="H48" s="56">
        <v>0</v>
      </c>
      <c r="I48" s="56">
        <v>0</v>
      </c>
      <c r="J48" s="57">
        <v>0</v>
      </c>
      <c r="K48" s="56">
        <v>86</v>
      </c>
      <c r="L48" s="56">
        <v>102</v>
      </c>
      <c r="M48" s="57">
        <v>188</v>
      </c>
      <c r="N48" s="32">
        <v>0.19999592574301964</v>
      </c>
      <c r="O48" s="32">
        <v>0.19549483194481271</v>
      </c>
      <c r="P48" s="33">
        <v>0.19755384293760947</v>
      </c>
      <c r="Q48" s="41"/>
      <c r="R48" s="58">
        <f t="shared" ref="R48" si="4">+E48/(H48+K48)</f>
        <v>49.598989584268871</v>
      </c>
      <c r="S48" s="58">
        <f t="shared" ref="S48" si="5">+F48/(I48+L48)</f>
        <v>48.482718322313552</v>
      </c>
      <c r="T48" s="58">
        <f t="shared" ref="T48" si="6">+G48/(J48+M48)</f>
        <v>48.993353048527155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4191.2393955617827</v>
      </c>
      <c r="F49" s="56">
        <v>4783.2717891809189</v>
      </c>
      <c r="G49" s="57">
        <v>8974.5111847427015</v>
      </c>
      <c r="H49" s="56">
        <v>0</v>
      </c>
      <c r="I49" s="56">
        <v>0</v>
      </c>
      <c r="J49" s="57">
        <v>0</v>
      </c>
      <c r="K49" s="56">
        <v>85</v>
      </c>
      <c r="L49" s="56">
        <v>87</v>
      </c>
      <c r="M49" s="57">
        <v>172</v>
      </c>
      <c r="N49" s="32">
        <v>0.19882539827143181</v>
      </c>
      <c r="O49" s="32">
        <v>0.2216940947896236</v>
      </c>
      <c r="P49" s="33">
        <v>0.21039270406842417</v>
      </c>
      <c r="Q49" s="41"/>
      <c r="R49" s="58">
        <f t="shared" si="1"/>
        <v>49.308698771315093</v>
      </c>
      <c r="S49" s="58">
        <f t="shared" si="2"/>
        <v>54.980135507826652</v>
      </c>
      <c r="T49" s="58">
        <f t="shared" si="3"/>
        <v>52.177390608969198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4153.4875343057747</v>
      </c>
      <c r="F50" s="56">
        <v>4758.545156771228</v>
      </c>
      <c r="G50" s="57">
        <v>8912.0326910770018</v>
      </c>
      <c r="H50" s="56">
        <v>0</v>
      </c>
      <c r="I50" s="56">
        <v>0</v>
      </c>
      <c r="J50" s="57">
        <v>0</v>
      </c>
      <c r="K50" s="56">
        <v>87</v>
      </c>
      <c r="L50" s="56">
        <v>85</v>
      </c>
      <c r="M50" s="57">
        <v>172</v>
      </c>
      <c r="N50" s="32">
        <v>0.1925049839778353</v>
      </c>
      <c r="O50" s="32">
        <v>0.22573743627947002</v>
      </c>
      <c r="P50" s="33">
        <v>0.20892799819666641</v>
      </c>
      <c r="Q50" s="41"/>
      <c r="R50" s="58">
        <f t="shared" si="1"/>
        <v>47.741236026503159</v>
      </c>
      <c r="S50" s="58">
        <f t="shared" si="2"/>
        <v>55.982884197308564</v>
      </c>
      <c r="T50" s="58">
        <f t="shared" si="3"/>
        <v>51.814143552773267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4003.9666975311015</v>
      </c>
      <c r="F51" s="56">
        <v>4463.2307001097033</v>
      </c>
      <c r="G51" s="57">
        <v>8467.1973976408044</v>
      </c>
      <c r="H51" s="56">
        <v>0</v>
      </c>
      <c r="I51" s="56">
        <v>0</v>
      </c>
      <c r="J51" s="57">
        <v>0</v>
      </c>
      <c r="K51" s="56">
        <v>88</v>
      </c>
      <c r="L51" s="56">
        <v>85</v>
      </c>
      <c r="M51" s="57">
        <v>173</v>
      </c>
      <c r="N51" s="32">
        <v>0.1834662159792477</v>
      </c>
      <c r="O51" s="32">
        <v>0.2117282115801567</v>
      </c>
      <c r="P51" s="33">
        <v>0.19735216757507001</v>
      </c>
      <c r="Q51" s="41"/>
      <c r="R51" s="58">
        <f t="shared" si="1"/>
        <v>45.499621562853427</v>
      </c>
      <c r="S51" s="58">
        <f t="shared" si="2"/>
        <v>52.50859647187886</v>
      </c>
      <c r="T51" s="58">
        <f t="shared" si="3"/>
        <v>48.943337558617365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3999.9201431848378</v>
      </c>
      <c r="F52" s="56">
        <v>4461.561979384086</v>
      </c>
      <c r="G52" s="57">
        <v>8461.4821225689229</v>
      </c>
      <c r="H52" s="56">
        <v>0</v>
      </c>
      <c r="I52" s="56">
        <v>0</v>
      </c>
      <c r="J52" s="57">
        <v>0</v>
      </c>
      <c r="K52" s="56">
        <v>86</v>
      </c>
      <c r="L52" s="56">
        <v>85</v>
      </c>
      <c r="M52" s="57">
        <v>171</v>
      </c>
      <c r="N52" s="32">
        <v>0.18754314249741363</v>
      </c>
      <c r="O52" s="32">
        <v>0.21164905025541206</v>
      </c>
      <c r="P52" s="33">
        <v>0.19952561126600932</v>
      </c>
      <c r="Q52" s="41"/>
      <c r="R52" s="58">
        <f t="shared" si="1"/>
        <v>46.510699339358581</v>
      </c>
      <c r="S52" s="58">
        <f t="shared" si="2"/>
        <v>52.488964463342185</v>
      </c>
      <c r="T52" s="58">
        <f t="shared" si="3"/>
        <v>49.482351593970307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3961.6509050578293</v>
      </c>
      <c r="F53" s="56">
        <v>4426.1910282019871</v>
      </c>
      <c r="G53" s="57">
        <v>8387.8419332598169</v>
      </c>
      <c r="H53" s="56">
        <v>0</v>
      </c>
      <c r="I53" s="56">
        <v>0</v>
      </c>
      <c r="J53" s="57">
        <v>0</v>
      </c>
      <c r="K53" s="56">
        <v>86</v>
      </c>
      <c r="L53" s="56">
        <v>85</v>
      </c>
      <c r="M53" s="57">
        <v>171</v>
      </c>
      <c r="N53" s="32">
        <v>0.18574882338043086</v>
      </c>
      <c r="O53" s="32">
        <v>0.20997111139478117</v>
      </c>
      <c r="P53" s="33">
        <v>0.19778914198405528</v>
      </c>
      <c r="Q53" s="41"/>
      <c r="R53" s="58">
        <f t="shared" si="1"/>
        <v>46.065708198346854</v>
      </c>
      <c r="S53" s="58">
        <f t="shared" si="2"/>
        <v>52.072835625905732</v>
      </c>
      <c r="T53" s="58">
        <f t="shared" si="3"/>
        <v>49.051707212045713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3799.3081529470223</v>
      </c>
      <c r="F54" s="56">
        <v>4277.4539721180709</v>
      </c>
      <c r="G54" s="57">
        <v>8076.7621250650936</v>
      </c>
      <c r="H54" s="56">
        <v>0</v>
      </c>
      <c r="I54" s="56">
        <v>0</v>
      </c>
      <c r="J54" s="57">
        <v>0</v>
      </c>
      <c r="K54" s="56">
        <v>87</v>
      </c>
      <c r="L54" s="56">
        <v>86</v>
      </c>
      <c r="M54" s="57">
        <v>173</v>
      </c>
      <c r="N54" s="32">
        <v>0.17608955102646562</v>
      </c>
      <c r="O54" s="32">
        <v>0.20055579389150746</v>
      </c>
      <c r="P54" s="33">
        <v>0.18825196077440551</v>
      </c>
      <c r="Q54" s="41"/>
      <c r="R54" s="58">
        <f t="shared" si="1"/>
        <v>43.670208654563474</v>
      </c>
      <c r="S54" s="58">
        <f t="shared" si="2"/>
        <v>49.737836885093849</v>
      </c>
      <c r="T54" s="58">
        <f t="shared" si="3"/>
        <v>46.686486272052562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2816.5720588441782</v>
      </c>
      <c r="F55" s="56">
        <v>3087.7397466183538</v>
      </c>
      <c r="G55" s="57">
        <v>5904.311805462532</v>
      </c>
      <c r="H55" s="56">
        <v>0</v>
      </c>
      <c r="I55" s="56">
        <v>0</v>
      </c>
      <c r="J55" s="57">
        <v>0</v>
      </c>
      <c r="K55" s="56">
        <v>77</v>
      </c>
      <c r="L55" s="56">
        <v>69</v>
      </c>
      <c r="M55" s="57">
        <v>146</v>
      </c>
      <c r="N55" s="32">
        <v>0.14749539478656148</v>
      </c>
      <c r="O55" s="32">
        <v>0.18044294919462095</v>
      </c>
      <c r="P55" s="33">
        <v>0.16306649926708275</v>
      </c>
      <c r="Q55" s="41"/>
      <c r="R55" s="58">
        <f t="shared" si="1"/>
        <v>36.578857907067245</v>
      </c>
      <c r="S55" s="58">
        <f t="shared" si="2"/>
        <v>44.749851400265996</v>
      </c>
      <c r="T55" s="58">
        <f t="shared" si="3"/>
        <v>40.440491818236524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2677.7490360127686</v>
      </c>
      <c r="F56" s="56">
        <v>2810.8410283960061</v>
      </c>
      <c r="G56" s="57">
        <v>5488.5900644087742</v>
      </c>
      <c r="H56" s="56">
        <v>0</v>
      </c>
      <c r="I56" s="56">
        <v>0</v>
      </c>
      <c r="J56" s="57">
        <v>0</v>
      </c>
      <c r="K56" s="56">
        <v>67</v>
      </c>
      <c r="L56" s="56">
        <v>69</v>
      </c>
      <c r="M56" s="57">
        <v>136</v>
      </c>
      <c r="N56" s="32">
        <v>0.16115485291362353</v>
      </c>
      <c r="O56" s="32">
        <v>0.16426139717134211</v>
      </c>
      <c r="P56" s="33">
        <v>0.1627309672796719</v>
      </c>
      <c r="Q56" s="41"/>
      <c r="R56" s="58">
        <f t="shared" si="1"/>
        <v>39.966403522578638</v>
      </c>
      <c r="S56" s="58">
        <f t="shared" si="2"/>
        <v>40.736826498492839</v>
      </c>
      <c r="T56" s="58">
        <f t="shared" si="3"/>
        <v>40.357279885358636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2261.1450507235963</v>
      </c>
      <c r="F57" s="56">
        <v>2242.8894392116722</v>
      </c>
      <c r="G57" s="57">
        <v>4504.0344899352685</v>
      </c>
      <c r="H57" s="56">
        <v>0</v>
      </c>
      <c r="I57" s="56">
        <v>0</v>
      </c>
      <c r="J57" s="57">
        <v>0</v>
      </c>
      <c r="K57" s="56">
        <v>67</v>
      </c>
      <c r="L57" s="56">
        <v>69</v>
      </c>
      <c r="M57" s="57">
        <v>136</v>
      </c>
      <c r="N57" s="32">
        <v>0.13608239351971571</v>
      </c>
      <c r="O57" s="32">
        <v>0.13107114534897571</v>
      </c>
      <c r="P57" s="33">
        <v>0.13353992202132556</v>
      </c>
      <c r="Q57" s="41"/>
      <c r="R57" s="58">
        <f t="shared" si="1"/>
        <v>33.748433592889498</v>
      </c>
      <c r="S57" s="58">
        <f t="shared" si="2"/>
        <v>32.505644046545974</v>
      </c>
      <c r="T57" s="58">
        <f t="shared" si="3"/>
        <v>33.117900661288736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2200.2678930500083</v>
      </c>
      <c r="F58" s="61">
        <v>2130.0000000010309</v>
      </c>
      <c r="G58" s="62">
        <v>4330.2678930510392</v>
      </c>
      <c r="H58" s="56">
        <v>0</v>
      </c>
      <c r="I58" s="56">
        <v>0</v>
      </c>
      <c r="J58" s="57">
        <v>0</v>
      </c>
      <c r="K58" s="56">
        <v>67</v>
      </c>
      <c r="L58" s="56">
        <v>69</v>
      </c>
      <c r="M58" s="57">
        <v>136</v>
      </c>
      <c r="N58" s="34">
        <v>0.13241862620666878</v>
      </c>
      <c r="O58" s="34">
        <v>0.12447405329599293</v>
      </c>
      <c r="P58" s="35">
        <v>0.12838792377404645</v>
      </c>
      <c r="Q58" s="41"/>
      <c r="R58" s="58">
        <f t="shared" si="1"/>
        <v>32.839819299253854</v>
      </c>
      <c r="S58" s="58">
        <f t="shared" si="2"/>
        <v>30.869565217406244</v>
      </c>
      <c r="T58" s="58">
        <f t="shared" si="3"/>
        <v>31.840205095963523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5630.3304129770095</v>
      </c>
      <c r="F59" s="56">
        <v>6981.7670585123533</v>
      </c>
      <c r="G59" s="57">
        <v>12612.097471489364</v>
      </c>
      <c r="H59" s="66">
        <v>0</v>
      </c>
      <c r="I59" s="64">
        <v>0</v>
      </c>
      <c r="J59" s="65">
        <v>0</v>
      </c>
      <c r="K59" s="66">
        <v>68</v>
      </c>
      <c r="L59" s="64">
        <v>68</v>
      </c>
      <c r="M59" s="65">
        <v>136</v>
      </c>
      <c r="N59" s="30">
        <v>0.33386684137672018</v>
      </c>
      <c r="O59" s="30">
        <v>0.41400421362146306</v>
      </c>
      <c r="P59" s="31">
        <v>0.37393552749909165</v>
      </c>
      <c r="Q59" s="41"/>
      <c r="R59" s="58">
        <f t="shared" si="1"/>
        <v>82.798976661426607</v>
      </c>
      <c r="S59" s="58">
        <f t="shared" si="2"/>
        <v>102.67304497812285</v>
      </c>
      <c r="T59" s="58">
        <f t="shared" si="3"/>
        <v>92.736010819774734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5385.8427847159919</v>
      </c>
      <c r="F60" s="56">
        <v>6843.287494185367</v>
      </c>
      <c r="G60" s="57">
        <v>12229.130278901359</v>
      </c>
      <c r="H60" s="55">
        <v>0</v>
      </c>
      <c r="I60" s="56">
        <v>0</v>
      </c>
      <c r="J60" s="57">
        <v>0</v>
      </c>
      <c r="K60" s="55">
        <v>68</v>
      </c>
      <c r="L60" s="56">
        <v>68</v>
      </c>
      <c r="M60" s="57">
        <v>136</v>
      </c>
      <c r="N60" s="32">
        <v>0.31936923533657446</v>
      </c>
      <c r="O60" s="32">
        <v>0.40579266450340173</v>
      </c>
      <c r="P60" s="33">
        <v>0.36258094991998813</v>
      </c>
      <c r="Q60" s="41"/>
      <c r="R60" s="58">
        <f t="shared" si="1"/>
        <v>79.203570363470476</v>
      </c>
      <c r="S60" s="58">
        <f t="shared" si="2"/>
        <v>100.63658079684363</v>
      </c>
      <c r="T60" s="58">
        <f t="shared" si="3"/>
        <v>89.920075580157047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5131.9401505622845</v>
      </c>
      <c r="F61" s="56">
        <v>6582.6819873199356</v>
      </c>
      <c r="G61" s="57">
        <v>11714.622137882219</v>
      </c>
      <c r="H61" s="55">
        <v>0</v>
      </c>
      <c r="I61" s="56">
        <v>0</v>
      </c>
      <c r="J61" s="57">
        <v>0</v>
      </c>
      <c r="K61" s="55">
        <v>68</v>
      </c>
      <c r="L61" s="56">
        <v>68</v>
      </c>
      <c r="M61" s="57">
        <v>136</v>
      </c>
      <c r="N61" s="32">
        <v>0.3043133390988072</v>
      </c>
      <c r="O61" s="32">
        <v>0.39033930190464516</v>
      </c>
      <c r="P61" s="33">
        <v>0.34732632050172613</v>
      </c>
      <c r="Q61" s="41"/>
      <c r="R61" s="58">
        <f t="shared" si="1"/>
        <v>75.469708096504178</v>
      </c>
      <c r="S61" s="58">
        <f t="shared" si="2"/>
        <v>96.804146872351993</v>
      </c>
      <c r="T61" s="58">
        <f t="shared" si="3"/>
        <v>86.136927484428085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4961.5097417606739</v>
      </c>
      <c r="F62" s="56">
        <v>6350.9950681242972</v>
      </c>
      <c r="G62" s="57">
        <v>11312.504809884971</v>
      </c>
      <c r="H62" s="55">
        <v>0</v>
      </c>
      <c r="I62" s="56">
        <v>0</v>
      </c>
      <c r="J62" s="57">
        <v>0</v>
      </c>
      <c r="K62" s="55">
        <v>68</v>
      </c>
      <c r="L62" s="56">
        <v>74</v>
      </c>
      <c r="M62" s="57">
        <v>142</v>
      </c>
      <c r="N62" s="32">
        <v>0.29420717159396786</v>
      </c>
      <c r="O62" s="32">
        <v>0.34606555515062648</v>
      </c>
      <c r="P62" s="33">
        <v>0.32123196302490264</v>
      </c>
      <c r="Q62" s="41"/>
      <c r="R62" s="58">
        <f t="shared" si="1"/>
        <v>72.963378555304033</v>
      </c>
      <c r="S62" s="58">
        <f t="shared" si="2"/>
        <v>85.824257677355362</v>
      </c>
      <c r="T62" s="58">
        <f t="shared" si="3"/>
        <v>79.66552683017585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4824.3604772959661</v>
      </c>
      <c r="F63" s="56">
        <v>6094.911588724357</v>
      </c>
      <c r="G63" s="57">
        <v>10919.272066020323</v>
      </c>
      <c r="H63" s="55">
        <v>0</v>
      </c>
      <c r="I63" s="56">
        <v>0</v>
      </c>
      <c r="J63" s="57">
        <v>0</v>
      </c>
      <c r="K63" s="55">
        <v>68</v>
      </c>
      <c r="L63" s="56">
        <v>69</v>
      </c>
      <c r="M63" s="57">
        <v>137</v>
      </c>
      <c r="N63" s="32">
        <v>0.28607450648102267</v>
      </c>
      <c r="O63" s="32">
        <v>0.35617762907458844</v>
      </c>
      <c r="P63" s="33">
        <v>0.32138191859019083</v>
      </c>
      <c r="Q63" s="41"/>
      <c r="R63" s="58">
        <f t="shared" si="1"/>
        <v>70.946477607293616</v>
      </c>
      <c r="S63" s="58">
        <f t="shared" si="2"/>
        <v>88.332052010497932</v>
      </c>
      <c r="T63" s="58">
        <f t="shared" si="3"/>
        <v>79.702715810367323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4613.1292794100018</v>
      </c>
      <c r="F64" s="56">
        <v>5750.784851816773</v>
      </c>
      <c r="G64" s="57">
        <v>10363.914131226775</v>
      </c>
      <c r="H64" s="55">
        <v>0</v>
      </c>
      <c r="I64" s="56">
        <v>0</v>
      </c>
      <c r="J64" s="57">
        <v>0</v>
      </c>
      <c r="K64" s="55">
        <v>68</v>
      </c>
      <c r="L64" s="56">
        <v>67</v>
      </c>
      <c r="M64" s="57">
        <v>135</v>
      </c>
      <c r="N64" s="3">
        <v>0.2735489373464185</v>
      </c>
      <c r="O64" s="3">
        <v>0.34609923277664739</v>
      </c>
      <c r="P64" s="4">
        <v>0.30955538026364321</v>
      </c>
      <c r="Q64" s="41"/>
      <c r="R64" s="58">
        <f t="shared" si="1"/>
        <v>67.840136461911797</v>
      </c>
      <c r="S64" s="58">
        <f t="shared" si="2"/>
        <v>85.832609728608546</v>
      </c>
      <c r="T64" s="58">
        <f t="shared" si="3"/>
        <v>76.769734305383523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4156.853473321883</v>
      </c>
      <c r="F65" s="56">
        <v>5146.3498563328749</v>
      </c>
      <c r="G65" s="57">
        <v>9303.2033296547579</v>
      </c>
      <c r="H65" s="55">
        <v>0</v>
      </c>
      <c r="I65" s="56">
        <v>0</v>
      </c>
      <c r="J65" s="57">
        <v>0</v>
      </c>
      <c r="K65" s="55">
        <v>68</v>
      </c>
      <c r="L65" s="56">
        <v>67</v>
      </c>
      <c r="M65" s="57">
        <v>135</v>
      </c>
      <c r="N65" s="3">
        <v>0.24649273442373595</v>
      </c>
      <c r="O65" s="3">
        <v>0.3097225479256665</v>
      </c>
      <c r="P65" s="4">
        <v>0.27787345668024965</v>
      </c>
      <c r="Q65" s="41"/>
      <c r="R65" s="58">
        <f t="shared" si="1"/>
        <v>61.130198137086516</v>
      </c>
      <c r="S65" s="58">
        <f t="shared" si="2"/>
        <v>76.811191885565293</v>
      </c>
      <c r="T65" s="58">
        <f t="shared" si="3"/>
        <v>68.912617256701907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1937.0095782263138</v>
      </c>
      <c r="F66" s="56">
        <v>2934.0692858229727</v>
      </c>
      <c r="G66" s="57">
        <v>4871.0788640492865</v>
      </c>
      <c r="H66" s="55">
        <v>0</v>
      </c>
      <c r="I66" s="56">
        <v>0</v>
      </c>
      <c r="J66" s="57">
        <v>0</v>
      </c>
      <c r="K66" s="55">
        <v>56</v>
      </c>
      <c r="L66" s="56">
        <v>51</v>
      </c>
      <c r="M66" s="57">
        <v>107</v>
      </c>
      <c r="N66" s="3">
        <v>0.13947361594371499</v>
      </c>
      <c r="O66" s="3">
        <v>0.23197891254134825</v>
      </c>
      <c r="P66" s="4">
        <v>0.18356492553697945</v>
      </c>
      <c r="Q66" s="41"/>
      <c r="R66" s="58">
        <f t="shared" si="1"/>
        <v>34.589456754041315</v>
      </c>
      <c r="S66" s="58">
        <f t="shared" si="2"/>
        <v>57.530770310254368</v>
      </c>
      <c r="T66" s="58">
        <f t="shared" si="3"/>
        <v>45.524101533170899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1798.2171875552663</v>
      </c>
      <c r="F67" s="56">
        <v>2877.6828237273926</v>
      </c>
      <c r="G67" s="57">
        <v>4675.9000112826589</v>
      </c>
      <c r="H67" s="55">
        <v>0</v>
      </c>
      <c r="I67" s="56">
        <v>0</v>
      </c>
      <c r="J67" s="57">
        <v>0</v>
      </c>
      <c r="K67" s="55">
        <v>52</v>
      </c>
      <c r="L67" s="56">
        <v>51</v>
      </c>
      <c r="M67" s="57">
        <v>103</v>
      </c>
      <c r="N67" s="3">
        <v>0.13943991838983144</v>
      </c>
      <c r="O67" s="3">
        <v>0.2275207798645946</v>
      </c>
      <c r="P67" s="4">
        <v>0.18305277212976273</v>
      </c>
      <c r="Q67" s="41"/>
      <c r="R67" s="58">
        <f t="shared" si="1"/>
        <v>34.5810997606782</v>
      </c>
      <c r="S67" s="58">
        <f t="shared" si="2"/>
        <v>56.425153406419462</v>
      </c>
      <c r="T67" s="58">
        <f t="shared" si="3"/>
        <v>45.397087488181157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1686.2630311621263</v>
      </c>
      <c r="F68" s="56">
        <v>2783.5999650457466</v>
      </c>
      <c r="G68" s="57">
        <v>4469.862996207873</v>
      </c>
      <c r="H68" s="55">
        <v>0</v>
      </c>
      <c r="I68" s="56">
        <v>0</v>
      </c>
      <c r="J68" s="57">
        <v>0</v>
      </c>
      <c r="K68" s="55">
        <v>51</v>
      </c>
      <c r="L68" s="56">
        <v>51</v>
      </c>
      <c r="M68" s="57">
        <v>102</v>
      </c>
      <c r="N68" s="3">
        <v>0.1333225040450764</v>
      </c>
      <c r="O68" s="3">
        <v>0.22008222367534366</v>
      </c>
      <c r="P68" s="4">
        <v>0.17670236386021004</v>
      </c>
      <c r="Q68" s="41"/>
      <c r="R68" s="58">
        <f t="shared" si="1"/>
        <v>33.063981003178945</v>
      </c>
      <c r="S68" s="58">
        <f t="shared" si="2"/>
        <v>54.580391471485228</v>
      </c>
      <c r="T68" s="58">
        <f t="shared" si="3"/>
        <v>43.82218623733209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1179.6002976981149</v>
      </c>
      <c r="F69" s="61">
        <v>1835.0000000086325</v>
      </c>
      <c r="G69" s="62">
        <v>3014.6002977067474</v>
      </c>
      <c r="H69" s="67">
        <v>0</v>
      </c>
      <c r="I69" s="61">
        <v>0</v>
      </c>
      <c r="J69" s="62">
        <v>0</v>
      </c>
      <c r="K69" s="67">
        <v>51</v>
      </c>
      <c r="L69" s="61">
        <v>56</v>
      </c>
      <c r="M69" s="62">
        <v>107</v>
      </c>
      <c r="N69" s="6">
        <v>9.326378065291864E-2</v>
      </c>
      <c r="O69" s="6">
        <v>0.13212845622181973</v>
      </c>
      <c r="P69" s="7">
        <v>0.11360417160486687</v>
      </c>
      <c r="Q69" s="41"/>
      <c r="R69" s="58">
        <f t="shared" si="1"/>
        <v>23.129417601923823</v>
      </c>
      <c r="S69" s="58">
        <f t="shared" si="2"/>
        <v>32.767857143011291</v>
      </c>
      <c r="T69" s="58">
        <f t="shared" si="3"/>
        <v>28.173834558006984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7033.9999999564889</v>
      </c>
      <c r="F70" s="56">
        <v>4872.8463975152181</v>
      </c>
      <c r="G70" s="65">
        <v>11906.846397471707</v>
      </c>
      <c r="H70" s="66">
        <v>302</v>
      </c>
      <c r="I70" s="64">
        <v>304</v>
      </c>
      <c r="J70" s="65">
        <v>606</v>
      </c>
      <c r="K70" s="66">
        <v>0</v>
      </c>
      <c r="L70" s="64">
        <v>0</v>
      </c>
      <c r="M70" s="65">
        <v>0</v>
      </c>
      <c r="N70" s="15">
        <v>0.10783051263117012</v>
      </c>
      <c r="O70" s="15">
        <v>7.4208796258455445E-2</v>
      </c>
      <c r="P70" s="16">
        <v>9.0964173064659787E-2</v>
      </c>
      <c r="Q70" s="41"/>
      <c r="R70" s="58">
        <f t="shared" si="1"/>
        <v>23.291390728332743</v>
      </c>
      <c r="S70" s="58">
        <f t="shared" si="2"/>
        <v>16.029099991826374</v>
      </c>
      <c r="T70" s="58">
        <f t="shared" si="3"/>
        <v>19.648261381966513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9907.6565533399353</v>
      </c>
      <c r="F71" s="56">
        <v>7246.5236974149693</v>
      </c>
      <c r="G71" s="57">
        <v>17154.180250754904</v>
      </c>
      <c r="H71" s="55">
        <v>302</v>
      </c>
      <c r="I71" s="56">
        <v>298</v>
      </c>
      <c r="J71" s="57">
        <v>600</v>
      </c>
      <c r="K71" s="55">
        <v>0</v>
      </c>
      <c r="L71" s="56">
        <v>0</v>
      </c>
      <c r="M71" s="57">
        <v>0</v>
      </c>
      <c r="N71" s="3">
        <v>0.15188337860773754</v>
      </c>
      <c r="O71" s="3">
        <v>0.11257960007169664</v>
      </c>
      <c r="P71" s="4">
        <v>0.13236250193483723</v>
      </c>
      <c r="Q71" s="41"/>
      <c r="R71" s="58">
        <f t="shared" ref="R71:R85" si="7">+E71/(H71+K71)</f>
        <v>32.806809779271312</v>
      </c>
      <c r="S71" s="58">
        <f t="shared" ref="S71:S86" si="8">+F71/(I71+L71)</f>
        <v>24.317193615486474</v>
      </c>
      <c r="T71" s="58">
        <f t="shared" ref="T71:T86" si="9">+G71/(J71+M71)</f>
        <v>28.590300417924841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15923.545272323427</v>
      </c>
      <c r="F72" s="56">
        <v>11864.564010965123</v>
      </c>
      <c r="G72" s="57">
        <v>27788.109283288548</v>
      </c>
      <c r="H72" s="55">
        <v>302</v>
      </c>
      <c r="I72" s="56">
        <v>300</v>
      </c>
      <c r="J72" s="57">
        <v>602</v>
      </c>
      <c r="K72" s="55">
        <v>0</v>
      </c>
      <c r="L72" s="56">
        <v>0</v>
      </c>
      <c r="M72" s="57">
        <v>0</v>
      </c>
      <c r="N72" s="3">
        <v>0.24410634768707731</v>
      </c>
      <c r="O72" s="3">
        <v>0.183095123626005</v>
      </c>
      <c r="P72" s="4">
        <v>0.21370208320481535</v>
      </c>
      <c r="Q72" s="41"/>
      <c r="R72" s="58">
        <f t="shared" si="7"/>
        <v>52.726971100408697</v>
      </c>
      <c r="S72" s="58">
        <f t="shared" si="8"/>
        <v>39.548546703217077</v>
      </c>
      <c r="T72" s="58">
        <f t="shared" si="9"/>
        <v>46.159649972240111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17997.302027947808</v>
      </c>
      <c r="F73" s="56">
        <v>13211.869314163872</v>
      </c>
      <c r="G73" s="57">
        <v>31209.17134211168</v>
      </c>
      <c r="H73" s="55">
        <v>304</v>
      </c>
      <c r="I73" s="56">
        <v>304</v>
      </c>
      <c r="J73" s="57">
        <v>608</v>
      </c>
      <c r="K73" s="55">
        <v>0</v>
      </c>
      <c r="L73" s="56">
        <v>0</v>
      </c>
      <c r="M73" s="57">
        <v>0</v>
      </c>
      <c r="N73" s="3">
        <v>0.27408171948019933</v>
      </c>
      <c r="O73" s="3">
        <v>0.20120415013041959</v>
      </c>
      <c r="P73" s="4">
        <v>0.23764293480530946</v>
      </c>
      <c r="Q73" s="41"/>
      <c r="R73" s="58">
        <f t="shared" si="7"/>
        <v>59.201651407723055</v>
      </c>
      <c r="S73" s="58">
        <f t="shared" si="8"/>
        <v>43.46009642817063</v>
      </c>
      <c r="T73" s="58">
        <f t="shared" si="9"/>
        <v>51.330873917946839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19771.597672476342</v>
      </c>
      <c r="F74" s="56">
        <v>14143.699458902298</v>
      </c>
      <c r="G74" s="57">
        <v>33915.29713137864</v>
      </c>
      <c r="H74" s="55">
        <v>306</v>
      </c>
      <c r="I74" s="56">
        <v>304</v>
      </c>
      <c r="J74" s="57">
        <v>610</v>
      </c>
      <c r="K74" s="55">
        <v>0</v>
      </c>
      <c r="L74" s="56">
        <v>0</v>
      </c>
      <c r="M74" s="57">
        <v>0</v>
      </c>
      <c r="N74" s="3">
        <v>0.29913455689415913</v>
      </c>
      <c r="O74" s="3">
        <v>0.21539503318260078</v>
      </c>
      <c r="P74" s="4">
        <v>0.25740207294610384</v>
      </c>
      <c r="Q74" s="41"/>
      <c r="R74" s="58">
        <f t="shared" si="7"/>
        <v>64.613064289138379</v>
      </c>
      <c r="S74" s="58">
        <f t="shared" si="8"/>
        <v>46.525327167441766</v>
      </c>
      <c r="T74" s="58">
        <f t="shared" si="9"/>
        <v>55.598847756358424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20032.900995613967</v>
      </c>
      <c r="F75" s="56">
        <v>15141.869573562428</v>
      </c>
      <c r="G75" s="57">
        <v>35174.770569176399</v>
      </c>
      <c r="H75" s="55">
        <v>250</v>
      </c>
      <c r="I75" s="56">
        <v>258</v>
      </c>
      <c r="J75" s="57">
        <v>508</v>
      </c>
      <c r="K75" s="55">
        <v>0</v>
      </c>
      <c r="L75" s="56">
        <v>0</v>
      </c>
      <c r="M75" s="57">
        <v>0</v>
      </c>
      <c r="N75" s="3">
        <v>0.37097964806692529</v>
      </c>
      <c r="O75" s="3">
        <v>0.27171026366570533</v>
      </c>
      <c r="P75" s="4">
        <v>0.32056330717024278</v>
      </c>
      <c r="Q75" s="41"/>
      <c r="R75" s="58">
        <f t="shared" si="7"/>
        <v>80.131603982455871</v>
      </c>
      <c r="S75" s="58">
        <f t="shared" si="8"/>
        <v>58.689416951792353</v>
      </c>
      <c r="T75" s="58">
        <f t="shared" si="9"/>
        <v>69.241674348772435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24311.936346484483</v>
      </c>
      <c r="F76" s="56">
        <v>22460.435310918554</v>
      </c>
      <c r="G76" s="57">
        <v>46772.37165740304</v>
      </c>
      <c r="H76" s="55">
        <v>340</v>
      </c>
      <c r="I76" s="56">
        <v>340</v>
      </c>
      <c r="J76" s="57">
        <v>680</v>
      </c>
      <c r="K76" s="55">
        <v>0</v>
      </c>
      <c r="L76" s="56">
        <v>0</v>
      </c>
      <c r="M76" s="57">
        <v>0</v>
      </c>
      <c r="N76" s="3">
        <v>0.33104488489221789</v>
      </c>
      <c r="O76" s="3">
        <v>0.30583381414649446</v>
      </c>
      <c r="P76" s="4">
        <v>0.31843934951935621</v>
      </c>
      <c r="Q76" s="41"/>
      <c r="R76" s="58">
        <f t="shared" si="7"/>
        <v>71.505695136719069</v>
      </c>
      <c r="S76" s="58">
        <f t="shared" si="8"/>
        <v>66.060103855642808</v>
      </c>
      <c r="T76" s="58">
        <f t="shared" si="9"/>
        <v>68.782899496180946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26084.331642000685</v>
      </c>
      <c r="F77" s="56">
        <v>24925.465318657531</v>
      </c>
      <c r="G77" s="57">
        <v>51009.796960658219</v>
      </c>
      <c r="H77" s="55">
        <v>336</v>
      </c>
      <c r="I77" s="56">
        <v>336</v>
      </c>
      <c r="J77" s="57">
        <v>672</v>
      </c>
      <c r="K77" s="55">
        <v>0</v>
      </c>
      <c r="L77" s="56">
        <v>0</v>
      </c>
      <c r="M77" s="57">
        <v>0</v>
      </c>
      <c r="N77" s="3">
        <v>0.35940712690146448</v>
      </c>
      <c r="O77" s="3">
        <v>0.34343950229631737</v>
      </c>
      <c r="P77" s="4">
        <v>0.35142331459889092</v>
      </c>
      <c r="Q77" s="41"/>
      <c r="R77" s="58">
        <f t="shared" si="7"/>
        <v>77.631939410716328</v>
      </c>
      <c r="S77" s="58">
        <f t="shared" si="8"/>
        <v>74.182932496004554</v>
      </c>
      <c r="T77" s="58">
        <f t="shared" si="9"/>
        <v>75.907435953360448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23074.507507635786</v>
      </c>
      <c r="F78" s="56">
        <v>23117.369433723583</v>
      </c>
      <c r="G78" s="57">
        <v>46191.876941359369</v>
      </c>
      <c r="H78" s="55">
        <v>336</v>
      </c>
      <c r="I78" s="56">
        <v>332</v>
      </c>
      <c r="J78" s="57">
        <v>668</v>
      </c>
      <c r="K78" s="55">
        <v>0</v>
      </c>
      <c r="L78" s="56">
        <v>0</v>
      </c>
      <c r="M78" s="57">
        <v>0</v>
      </c>
      <c r="N78" s="3">
        <v>0.31793578466208922</v>
      </c>
      <c r="O78" s="3">
        <v>0.32236403159476212</v>
      </c>
      <c r="P78" s="4">
        <v>0.32013664990407636</v>
      </c>
      <c r="Q78" s="41"/>
      <c r="R78" s="58">
        <f t="shared" si="7"/>
        <v>68.674129487011271</v>
      </c>
      <c r="S78" s="58">
        <f t="shared" si="8"/>
        <v>69.630630824468625</v>
      </c>
      <c r="T78" s="58">
        <f t="shared" si="9"/>
        <v>69.149516379280499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21879.480166770845</v>
      </c>
      <c r="F79" s="56">
        <v>21999.835839228432</v>
      </c>
      <c r="G79" s="57">
        <v>43879.316005999281</v>
      </c>
      <c r="H79" s="55">
        <v>340</v>
      </c>
      <c r="I79" s="56">
        <v>334</v>
      </c>
      <c r="J79" s="57">
        <v>674</v>
      </c>
      <c r="K79" s="55">
        <v>0</v>
      </c>
      <c r="L79" s="56">
        <v>0</v>
      </c>
      <c r="M79" s="57">
        <v>0</v>
      </c>
      <c r="N79" s="3">
        <v>0.29792320488522395</v>
      </c>
      <c r="O79" s="3">
        <v>0.3049433887673047</v>
      </c>
      <c r="P79" s="4">
        <v>0.30140204971699691</v>
      </c>
      <c r="Q79" s="41"/>
      <c r="R79" s="58">
        <f t="shared" si="7"/>
        <v>64.351412255208373</v>
      </c>
      <c r="S79" s="58">
        <f t="shared" si="8"/>
        <v>65.867771973737817</v>
      </c>
      <c r="T79" s="58">
        <f t="shared" si="9"/>
        <v>65.102842738871331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17939.598042615915</v>
      </c>
      <c r="F80" s="56">
        <v>15943.315210065966</v>
      </c>
      <c r="G80" s="57">
        <v>33882.913252681879</v>
      </c>
      <c r="H80" s="55">
        <v>340</v>
      </c>
      <c r="I80" s="56">
        <v>336</v>
      </c>
      <c r="J80" s="57">
        <v>676</v>
      </c>
      <c r="K80" s="55">
        <v>0</v>
      </c>
      <c r="L80" s="56">
        <v>0</v>
      </c>
      <c r="M80" s="57">
        <v>0</v>
      </c>
      <c r="N80" s="3">
        <v>0.24427557247570691</v>
      </c>
      <c r="O80" s="3">
        <v>0.21967751336620875</v>
      </c>
      <c r="P80" s="4">
        <v>0.23204931824376698</v>
      </c>
      <c r="Q80" s="41"/>
      <c r="R80" s="58">
        <f t="shared" si="7"/>
        <v>52.763523654752689</v>
      </c>
      <c r="S80" s="58">
        <f t="shared" si="8"/>
        <v>47.450342887101087</v>
      </c>
      <c r="T80" s="58">
        <f t="shared" si="9"/>
        <v>50.12265274065367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16084.452574172616</v>
      </c>
      <c r="F81" s="56">
        <v>13933.057373921243</v>
      </c>
      <c r="G81" s="57">
        <v>30017.509948093859</v>
      </c>
      <c r="H81" s="55">
        <v>340</v>
      </c>
      <c r="I81" s="56">
        <v>336</v>
      </c>
      <c r="J81" s="57">
        <v>676</v>
      </c>
      <c r="K81" s="55">
        <v>0</v>
      </c>
      <c r="L81" s="56">
        <v>0</v>
      </c>
      <c r="M81" s="57">
        <v>0</v>
      </c>
      <c r="N81" s="3">
        <v>0.21901487709930031</v>
      </c>
      <c r="O81" s="3">
        <v>0.19197885490962913</v>
      </c>
      <c r="P81" s="4">
        <v>0.20557685423579511</v>
      </c>
      <c r="Q81" s="41"/>
      <c r="R81" s="58">
        <f t="shared" si="7"/>
        <v>47.307213453448867</v>
      </c>
      <c r="S81" s="58">
        <f t="shared" si="8"/>
        <v>41.467432660479894</v>
      </c>
      <c r="T81" s="58">
        <f t="shared" si="9"/>
        <v>44.404600514931744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14670.944436276561</v>
      </c>
      <c r="F82" s="56">
        <v>12456.23348682347</v>
      </c>
      <c r="G82" s="57">
        <v>27127.177923100033</v>
      </c>
      <c r="H82" s="55">
        <v>340</v>
      </c>
      <c r="I82" s="56">
        <v>340</v>
      </c>
      <c r="J82" s="57">
        <v>680</v>
      </c>
      <c r="K82" s="55">
        <v>0</v>
      </c>
      <c r="L82" s="56">
        <v>0</v>
      </c>
      <c r="M82" s="57">
        <v>0</v>
      </c>
      <c r="N82" s="3">
        <v>0.19976776193187037</v>
      </c>
      <c r="O82" s="3">
        <v>0.16961102242406687</v>
      </c>
      <c r="P82" s="4">
        <v>0.18468939217796862</v>
      </c>
      <c r="Q82" s="41"/>
      <c r="R82" s="58">
        <f t="shared" si="7"/>
        <v>43.149836577283999</v>
      </c>
      <c r="S82" s="58">
        <f t="shared" si="8"/>
        <v>36.635980843598439</v>
      </c>
      <c r="T82" s="58">
        <f t="shared" si="9"/>
        <v>39.892908710441226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11394.140741253026</v>
      </c>
      <c r="F83" s="56">
        <v>10410.101015675964</v>
      </c>
      <c r="G83" s="57">
        <v>21804.24175692899</v>
      </c>
      <c r="H83" s="55">
        <v>338</v>
      </c>
      <c r="I83" s="56">
        <v>332</v>
      </c>
      <c r="J83" s="57">
        <v>670</v>
      </c>
      <c r="K83" s="55">
        <v>0</v>
      </c>
      <c r="L83" s="56">
        <v>0</v>
      </c>
      <c r="M83" s="57">
        <v>0</v>
      </c>
      <c r="N83" s="3">
        <v>0.15606701650850627</v>
      </c>
      <c r="O83" s="3">
        <v>0.14516539792051489</v>
      </c>
      <c r="P83" s="4">
        <v>0.15066502043206875</v>
      </c>
      <c r="Q83" s="41"/>
      <c r="R83" s="58">
        <f t="shared" si="7"/>
        <v>33.710475565837356</v>
      </c>
      <c r="S83" s="58">
        <f t="shared" si="8"/>
        <v>31.355725950831218</v>
      </c>
      <c r="T83" s="58">
        <f t="shared" si="9"/>
        <v>32.543644413326852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4856.6865811759035</v>
      </c>
      <c r="F84" s="61">
        <v>5148.9999999733518</v>
      </c>
      <c r="G84" s="62">
        <v>10005.686581149255</v>
      </c>
      <c r="H84" s="67">
        <v>340</v>
      </c>
      <c r="I84" s="61">
        <v>338</v>
      </c>
      <c r="J84" s="62">
        <v>678</v>
      </c>
      <c r="K84" s="67">
        <v>0</v>
      </c>
      <c r="L84" s="61">
        <v>0</v>
      </c>
      <c r="M84" s="62">
        <v>0</v>
      </c>
      <c r="N84" s="6">
        <v>6.613135322951938E-2</v>
      </c>
      <c r="O84" s="6">
        <v>7.0526517641537251E-2</v>
      </c>
      <c r="P84" s="7">
        <v>6.8322452892147764E-2</v>
      </c>
      <c r="Q84" s="41"/>
      <c r="R84" s="58">
        <f t="shared" si="7"/>
        <v>14.284372297576187</v>
      </c>
      <c r="S84" s="58">
        <f t="shared" si="8"/>
        <v>15.233727810572047</v>
      </c>
      <c r="T84" s="58">
        <f t="shared" si="9"/>
        <v>14.757649824703917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2117.1211235122546</v>
      </c>
      <c r="F85" s="56">
        <v>4700.6402555389432</v>
      </c>
      <c r="G85" s="65">
        <v>6817.7613790511978</v>
      </c>
      <c r="H85" s="71">
        <v>100</v>
      </c>
      <c r="I85" s="64">
        <v>102</v>
      </c>
      <c r="J85" s="65">
        <v>202</v>
      </c>
      <c r="K85" s="71">
        <v>0</v>
      </c>
      <c r="L85" s="64">
        <v>0</v>
      </c>
      <c r="M85" s="65">
        <v>0</v>
      </c>
      <c r="N85" s="3">
        <v>9.8014866829271047E-2</v>
      </c>
      <c r="O85" s="3">
        <v>0.21335513142424398</v>
      </c>
      <c r="P85" s="4">
        <v>0.15625599053564351</v>
      </c>
      <c r="Q85" s="41"/>
      <c r="R85" s="58">
        <f t="shared" si="7"/>
        <v>21.171211235122545</v>
      </c>
      <c r="S85" s="58">
        <f t="shared" si="8"/>
        <v>46.084708387636695</v>
      </c>
      <c r="T85" s="58">
        <f t="shared" si="9"/>
        <v>33.751293955698998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1959.3024606663826</v>
      </c>
      <c r="F86" s="61">
        <v>4479.9999999957636</v>
      </c>
      <c r="G86" s="62">
        <v>6439.3024606621457</v>
      </c>
      <c r="H86" s="72">
        <v>108</v>
      </c>
      <c r="I86" s="61">
        <v>134</v>
      </c>
      <c r="J86" s="62">
        <v>242</v>
      </c>
      <c r="K86" s="72">
        <v>0</v>
      </c>
      <c r="L86" s="61">
        <v>0</v>
      </c>
      <c r="M86" s="62">
        <v>0</v>
      </c>
      <c r="N86" s="6">
        <v>8.3989303012104874E-2</v>
      </c>
      <c r="O86" s="6">
        <v>0.15478164731881439</v>
      </c>
      <c r="P86" s="7">
        <v>0.12318836969433244</v>
      </c>
      <c r="Q86" s="41"/>
      <c r="R86" s="58">
        <f>+E86/(H86+K86)</f>
        <v>18.141689450614653</v>
      </c>
      <c r="S86" s="58">
        <f t="shared" si="8"/>
        <v>33.432835820863907</v>
      </c>
      <c r="T86" s="58">
        <f t="shared" si="9"/>
        <v>26.608687853975809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1236143.9698357682</v>
      </c>
    </row>
    <row r="91" spans="2:20" x14ac:dyDescent="0.25">
      <c r="C91" t="s">
        <v>112</v>
      </c>
      <c r="D91" s="78">
        <f>SUMPRODUCT(((((J5:J86)*216)+((M5:M86)*248))*((D5:D86))/1000))</f>
        <v>4871825.2979199998</v>
      </c>
    </row>
    <row r="92" spans="2:20" x14ac:dyDescent="0.25">
      <c r="C92" t="s">
        <v>111</v>
      </c>
      <c r="D92" s="39">
        <f>+D90/D91</f>
        <v>0.25373323020501853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1" zoomScale="84" zoomScaleNormal="84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+'[1]14'!$G$176</f>
        <v>0.24935614202913617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889.99999999728573</v>
      </c>
      <c r="F5" s="56">
        <v>934.26912866055318</v>
      </c>
      <c r="G5" s="57">
        <v>1824.2691286578388</v>
      </c>
      <c r="H5" s="56">
        <v>72</v>
      </c>
      <c r="I5" s="56">
        <v>71</v>
      </c>
      <c r="J5" s="57">
        <v>143</v>
      </c>
      <c r="K5" s="56">
        <v>0</v>
      </c>
      <c r="L5" s="56">
        <v>0</v>
      </c>
      <c r="M5" s="57">
        <v>0</v>
      </c>
      <c r="N5" s="32">
        <v>5.7227366254969506E-2</v>
      </c>
      <c r="O5" s="32">
        <v>6.0920000564720474E-2</v>
      </c>
      <c r="P5" s="33">
        <v>5.9060772101069629E-2</v>
      </c>
      <c r="Q5" s="41"/>
      <c r="R5" s="58">
        <f>+E5/(H5+K5)</f>
        <v>12.361111111073413</v>
      </c>
      <c r="S5" s="58">
        <f t="shared" ref="S5" si="0">+F5/(I5+L5)</f>
        <v>13.158720121979622</v>
      </c>
      <c r="T5" s="58">
        <f t="shared" ref="T5" si="1">+G5/(J5+M5)</f>
        <v>12.75712677383104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1462.5408828069415</v>
      </c>
      <c r="F6" s="56">
        <v>1571.0229714755224</v>
      </c>
      <c r="G6" s="57">
        <v>3033.5638542824636</v>
      </c>
      <c r="H6" s="56">
        <v>72</v>
      </c>
      <c r="I6" s="56">
        <v>71</v>
      </c>
      <c r="J6" s="57">
        <v>143</v>
      </c>
      <c r="K6" s="56">
        <v>0</v>
      </c>
      <c r="L6" s="56">
        <v>0</v>
      </c>
      <c r="M6" s="57">
        <v>0</v>
      </c>
      <c r="N6" s="32">
        <v>9.4041980633162381E-2</v>
      </c>
      <c r="O6" s="32">
        <v>0.102440204191153</v>
      </c>
      <c r="P6" s="33">
        <v>9.8211727994122755E-2</v>
      </c>
      <c r="Q6" s="41"/>
      <c r="R6" s="58">
        <f t="shared" ref="R6:R70" si="2">+E6/(H6+K6)</f>
        <v>20.313067816763077</v>
      </c>
      <c r="S6" s="58">
        <f t="shared" ref="S6:S70" si="3">+F6/(I6+L6)</f>
        <v>22.127084105289047</v>
      </c>
      <c r="T6" s="58">
        <f t="shared" ref="T6:T70" si="4">+G6/(J6+M6)</f>
        <v>21.213733246730513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1825.7458755796208</v>
      </c>
      <c r="F7" s="56">
        <v>1842.2025154808107</v>
      </c>
      <c r="G7" s="57">
        <v>3667.9483910604313</v>
      </c>
      <c r="H7" s="56">
        <v>72</v>
      </c>
      <c r="I7" s="56">
        <v>71</v>
      </c>
      <c r="J7" s="57">
        <v>143</v>
      </c>
      <c r="K7" s="56">
        <v>0</v>
      </c>
      <c r="L7" s="56">
        <v>0</v>
      </c>
      <c r="M7" s="57">
        <v>0</v>
      </c>
      <c r="N7" s="32">
        <v>0.11739621113552089</v>
      </c>
      <c r="O7" s="32">
        <v>0.12012275140067884</v>
      </c>
      <c r="P7" s="33">
        <v>0.11874994791052937</v>
      </c>
      <c r="Q7" s="41"/>
      <c r="R7" s="58">
        <f t="shared" si="2"/>
        <v>25.357581605272511</v>
      </c>
      <c r="S7" s="58">
        <f t="shared" si="3"/>
        <v>25.946514302546628</v>
      </c>
      <c r="T7" s="58">
        <f t="shared" si="4"/>
        <v>25.649988748674346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2180.1879058760392</v>
      </c>
      <c r="F8" s="56">
        <v>2001.707091256917</v>
      </c>
      <c r="G8" s="57">
        <v>4181.8949971329566</v>
      </c>
      <c r="H8" s="56">
        <v>76</v>
      </c>
      <c r="I8" s="56">
        <v>71</v>
      </c>
      <c r="J8" s="57">
        <v>147</v>
      </c>
      <c r="K8" s="56">
        <v>0</v>
      </c>
      <c r="L8" s="56">
        <v>0</v>
      </c>
      <c r="M8" s="57">
        <v>0</v>
      </c>
      <c r="N8" s="32">
        <v>0.13280871746320902</v>
      </c>
      <c r="O8" s="32">
        <v>0.13052341492285582</v>
      </c>
      <c r="P8" s="33">
        <v>0.13170493188249421</v>
      </c>
      <c r="Q8" s="41"/>
      <c r="R8" s="58">
        <f t="shared" si="2"/>
        <v>28.686682972053148</v>
      </c>
      <c r="S8" s="58">
        <f t="shared" si="3"/>
        <v>28.193057623336859</v>
      </c>
      <c r="T8" s="58">
        <f t="shared" si="4"/>
        <v>28.448265286618753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2943.6686892944513</v>
      </c>
      <c r="F9" s="56">
        <v>2389.9261999044402</v>
      </c>
      <c r="G9" s="57">
        <v>5333.5948891988919</v>
      </c>
      <c r="H9" s="56">
        <v>72</v>
      </c>
      <c r="I9" s="56">
        <v>79</v>
      </c>
      <c r="J9" s="57">
        <v>151</v>
      </c>
      <c r="K9" s="56">
        <v>0</v>
      </c>
      <c r="L9" s="56">
        <v>0</v>
      </c>
      <c r="M9" s="57">
        <v>0</v>
      </c>
      <c r="N9" s="32">
        <v>0.18927910810792511</v>
      </c>
      <c r="O9" s="32">
        <v>0.14005662212285749</v>
      </c>
      <c r="P9" s="33">
        <v>0.16352694656606856</v>
      </c>
      <c r="Q9" s="41"/>
      <c r="R9" s="58">
        <f t="shared" si="2"/>
        <v>40.884287351311826</v>
      </c>
      <c r="S9" s="58">
        <f t="shared" si="3"/>
        <v>30.252230378537217</v>
      </c>
      <c r="T9" s="58">
        <f t="shared" si="4"/>
        <v>35.321820458270807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3424.133429773412</v>
      </c>
      <c r="F10" s="56">
        <v>2726.8879109977156</v>
      </c>
      <c r="G10" s="57">
        <v>6151.0213407711271</v>
      </c>
      <c r="H10" s="56">
        <v>72</v>
      </c>
      <c r="I10" s="56">
        <v>72</v>
      </c>
      <c r="J10" s="57">
        <v>144</v>
      </c>
      <c r="K10" s="56">
        <v>0</v>
      </c>
      <c r="L10" s="56">
        <v>0</v>
      </c>
      <c r="M10" s="57">
        <v>0</v>
      </c>
      <c r="N10" s="32">
        <v>0.22017318864283769</v>
      </c>
      <c r="O10" s="32">
        <v>0.17534001485324818</v>
      </c>
      <c r="P10" s="33">
        <v>0.19775660174804294</v>
      </c>
      <c r="Q10" s="41"/>
      <c r="R10" s="58">
        <f t="shared" si="2"/>
        <v>47.557408746852943</v>
      </c>
      <c r="S10" s="58">
        <f t="shared" si="3"/>
        <v>37.873443208301609</v>
      </c>
      <c r="T10" s="58">
        <f t="shared" si="4"/>
        <v>42.715425977577269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4346.6940402367736</v>
      </c>
      <c r="F11" s="56">
        <v>3767.1220705092924</v>
      </c>
      <c r="G11" s="57">
        <v>8113.8161107460655</v>
      </c>
      <c r="H11" s="56">
        <v>72</v>
      </c>
      <c r="I11" s="56">
        <v>72</v>
      </c>
      <c r="J11" s="57">
        <v>144</v>
      </c>
      <c r="K11" s="56">
        <v>0</v>
      </c>
      <c r="L11" s="56">
        <v>0</v>
      </c>
      <c r="M11" s="57">
        <v>0</v>
      </c>
      <c r="N11" s="32">
        <v>0.27949421555020404</v>
      </c>
      <c r="O11" s="32">
        <v>0.24222749938974358</v>
      </c>
      <c r="P11" s="33">
        <v>0.26086085746997384</v>
      </c>
      <c r="Q11" s="41"/>
      <c r="R11" s="58">
        <f t="shared" si="2"/>
        <v>60.37075055884408</v>
      </c>
      <c r="S11" s="58">
        <f t="shared" si="3"/>
        <v>52.321139868184616</v>
      </c>
      <c r="T11" s="58">
        <f t="shared" si="4"/>
        <v>56.345945213514341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4535.6146825124488</v>
      </c>
      <c r="F12" s="56">
        <v>3856.0043690374901</v>
      </c>
      <c r="G12" s="57">
        <v>8391.6190515499384</v>
      </c>
      <c r="H12" s="56">
        <v>73</v>
      </c>
      <c r="I12" s="56">
        <v>72</v>
      </c>
      <c r="J12" s="57">
        <v>145</v>
      </c>
      <c r="K12" s="56">
        <v>0</v>
      </c>
      <c r="L12" s="56">
        <v>0</v>
      </c>
      <c r="M12" s="57">
        <v>0</v>
      </c>
      <c r="N12" s="32">
        <v>0.28764679620195643</v>
      </c>
      <c r="O12" s="32">
        <v>0.24794266776218429</v>
      </c>
      <c r="P12" s="33">
        <v>0.2679316427697937</v>
      </c>
      <c r="Q12" s="41"/>
      <c r="R12" s="58">
        <f t="shared" si="2"/>
        <v>62.131707979622583</v>
      </c>
      <c r="S12" s="58">
        <f t="shared" si="3"/>
        <v>53.555616236631806</v>
      </c>
      <c r="T12" s="58">
        <f t="shared" si="4"/>
        <v>57.873234838275437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4698.8750741806725</v>
      </c>
      <c r="F13" s="56">
        <v>3903.4427802356818</v>
      </c>
      <c r="G13" s="57">
        <v>8602.3178544163547</v>
      </c>
      <c r="H13" s="56">
        <v>73</v>
      </c>
      <c r="I13" s="56">
        <v>72</v>
      </c>
      <c r="J13" s="57">
        <v>145</v>
      </c>
      <c r="K13" s="56">
        <v>0</v>
      </c>
      <c r="L13" s="56">
        <v>0</v>
      </c>
      <c r="M13" s="57">
        <v>0</v>
      </c>
      <c r="N13" s="32">
        <v>0.29800070231993103</v>
      </c>
      <c r="O13" s="32">
        <v>0.25099297712420793</v>
      </c>
      <c r="P13" s="33">
        <v>0.27465893532619268</v>
      </c>
      <c r="Q13" s="41"/>
      <c r="R13" s="58">
        <f t="shared" si="2"/>
        <v>64.368151701105106</v>
      </c>
      <c r="S13" s="58">
        <f t="shared" si="3"/>
        <v>54.214483058828911</v>
      </c>
      <c r="T13" s="58">
        <f t="shared" si="4"/>
        <v>59.326330030457619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5607.3737315736162</v>
      </c>
      <c r="F14" s="56">
        <v>4534.2590540753763</v>
      </c>
      <c r="G14" s="57">
        <v>10141.632785648992</v>
      </c>
      <c r="H14" s="56">
        <v>77</v>
      </c>
      <c r="I14" s="56">
        <v>72</v>
      </c>
      <c r="J14" s="57">
        <v>149</v>
      </c>
      <c r="K14" s="56">
        <v>0</v>
      </c>
      <c r="L14" s="56">
        <v>0</v>
      </c>
      <c r="M14" s="57">
        <v>0</v>
      </c>
      <c r="N14" s="32">
        <v>0.33714368275454643</v>
      </c>
      <c r="O14" s="32">
        <v>0.29155472312727471</v>
      </c>
      <c r="P14" s="33">
        <v>0.31511411837089831</v>
      </c>
      <c r="Q14" s="41"/>
      <c r="R14" s="58">
        <f t="shared" si="2"/>
        <v>72.823035474982035</v>
      </c>
      <c r="S14" s="58">
        <f t="shared" si="3"/>
        <v>62.975820195491337</v>
      </c>
      <c r="T14" s="58">
        <f t="shared" si="4"/>
        <v>68.064649568114035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10237.4477967765</v>
      </c>
      <c r="F15" s="56">
        <v>8334.7005266647138</v>
      </c>
      <c r="G15" s="57">
        <v>18572.148323441215</v>
      </c>
      <c r="H15" s="56">
        <v>207</v>
      </c>
      <c r="I15" s="56">
        <v>209</v>
      </c>
      <c r="J15" s="57">
        <v>416</v>
      </c>
      <c r="K15" s="56">
        <v>86</v>
      </c>
      <c r="L15" s="56">
        <v>69</v>
      </c>
      <c r="M15" s="57">
        <v>155</v>
      </c>
      <c r="N15" s="32">
        <v>0.15501889456051635</v>
      </c>
      <c r="O15" s="32">
        <v>0.13387786762183104</v>
      </c>
      <c r="P15" s="33">
        <v>0.14476015092786382</v>
      </c>
      <c r="Q15" s="41"/>
      <c r="R15" s="58">
        <f t="shared" si="2"/>
        <v>34.940094869544367</v>
      </c>
      <c r="S15" s="58">
        <f t="shared" si="3"/>
        <v>29.980937146275949</v>
      </c>
      <c r="T15" s="58">
        <f t="shared" si="4"/>
        <v>32.525653806376909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19008.831268704307</v>
      </c>
      <c r="F16" s="56">
        <v>15064.623053463742</v>
      </c>
      <c r="G16" s="57">
        <v>34073.454322168051</v>
      </c>
      <c r="H16" s="56">
        <v>209</v>
      </c>
      <c r="I16" s="56">
        <v>199</v>
      </c>
      <c r="J16" s="57">
        <v>408</v>
      </c>
      <c r="K16" s="56">
        <v>153</v>
      </c>
      <c r="L16" s="56">
        <v>136</v>
      </c>
      <c r="M16" s="57">
        <v>289</v>
      </c>
      <c r="N16" s="32">
        <v>0.22877950207857101</v>
      </c>
      <c r="O16" s="32">
        <v>0.19637896357106766</v>
      </c>
      <c r="P16" s="33">
        <v>0.21322562154047592</v>
      </c>
      <c r="Q16" s="41"/>
      <c r="R16" s="58">
        <f t="shared" si="2"/>
        <v>52.51058361520527</v>
      </c>
      <c r="S16" s="58">
        <f t="shared" si="3"/>
        <v>44.96902404019027</v>
      </c>
      <c r="T16" s="58">
        <f t="shared" si="4"/>
        <v>48.885874206840818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20283.256526137888</v>
      </c>
      <c r="F17" s="56">
        <v>16450.423678472544</v>
      </c>
      <c r="G17" s="57">
        <v>36733.680204610428</v>
      </c>
      <c r="H17" s="56">
        <v>226</v>
      </c>
      <c r="I17" s="56">
        <v>206</v>
      </c>
      <c r="J17" s="57">
        <v>432</v>
      </c>
      <c r="K17" s="56">
        <v>153</v>
      </c>
      <c r="L17" s="56">
        <v>136</v>
      </c>
      <c r="M17" s="57">
        <v>289</v>
      </c>
      <c r="N17" s="32">
        <v>0.23378580597208262</v>
      </c>
      <c r="O17" s="32">
        <v>0.21029893227746654</v>
      </c>
      <c r="P17" s="33">
        <v>0.22264995517511049</v>
      </c>
      <c r="Q17" s="41"/>
      <c r="R17" s="58">
        <f t="shared" si="2"/>
        <v>53.517827245746403</v>
      </c>
      <c r="S17" s="58">
        <f t="shared" si="3"/>
        <v>48.10065403062147</v>
      </c>
      <c r="T17" s="58">
        <f t="shared" si="4"/>
        <v>50.948238841345947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25685.45734279829</v>
      </c>
      <c r="F18" s="56">
        <v>20190.916725397019</v>
      </c>
      <c r="G18" s="57">
        <v>45876.374068195306</v>
      </c>
      <c r="H18" s="56">
        <v>226</v>
      </c>
      <c r="I18" s="56">
        <v>208</v>
      </c>
      <c r="J18" s="57">
        <v>434</v>
      </c>
      <c r="K18" s="56">
        <v>137</v>
      </c>
      <c r="L18" s="56">
        <v>136</v>
      </c>
      <c r="M18" s="57">
        <v>273</v>
      </c>
      <c r="N18" s="32">
        <v>0.31024081243113211</v>
      </c>
      <c r="O18" s="32">
        <v>0.25669900230620701</v>
      </c>
      <c r="P18" s="33">
        <v>0.28415572858254862</v>
      </c>
      <c r="Q18" s="41"/>
      <c r="R18" s="58">
        <f t="shared" si="2"/>
        <v>70.758835655091715</v>
      </c>
      <c r="S18" s="58">
        <f t="shared" si="3"/>
        <v>58.694525364526221</v>
      </c>
      <c r="T18" s="58">
        <f t="shared" si="4"/>
        <v>64.888789346810896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31095.009104411853</v>
      </c>
      <c r="F19" s="56">
        <v>27431.906640526311</v>
      </c>
      <c r="G19" s="57">
        <v>58526.91574493816</v>
      </c>
      <c r="H19" s="56">
        <v>223</v>
      </c>
      <c r="I19" s="56">
        <v>209</v>
      </c>
      <c r="J19" s="57">
        <v>432</v>
      </c>
      <c r="K19" s="56">
        <v>153</v>
      </c>
      <c r="L19" s="56">
        <v>137</v>
      </c>
      <c r="M19" s="57">
        <v>290</v>
      </c>
      <c r="N19" s="32">
        <v>0.3610996040553216</v>
      </c>
      <c r="O19" s="32">
        <v>0.34671267240301201</v>
      </c>
      <c r="P19" s="33">
        <v>0.35421053878751185</v>
      </c>
      <c r="Q19" s="41"/>
      <c r="R19" s="58">
        <f t="shared" si="2"/>
        <v>82.699492298967698</v>
      </c>
      <c r="S19" s="58">
        <f t="shared" si="3"/>
        <v>79.282967169151192</v>
      </c>
      <c r="T19" s="58">
        <f t="shared" si="4"/>
        <v>81.062210173044548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35530.748770833794</v>
      </c>
      <c r="F20" s="56">
        <v>37973.890012368065</v>
      </c>
      <c r="G20" s="57">
        <v>73504.638783201866</v>
      </c>
      <c r="H20" s="56">
        <v>213</v>
      </c>
      <c r="I20" s="56">
        <v>209</v>
      </c>
      <c r="J20" s="57">
        <v>422</v>
      </c>
      <c r="K20" s="56">
        <v>153</v>
      </c>
      <c r="L20" s="56">
        <v>123</v>
      </c>
      <c r="M20" s="57">
        <v>276</v>
      </c>
      <c r="N20" s="32">
        <v>0.42322694838519387</v>
      </c>
      <c r="O20" s="32">
        <v>0.50198141408058461</v>
      </c>
      <c r="P20" s="33">
        <v>0.46055538084712949</v>
      </c>
      <c r="Q20" s="41"/>
      <c r="R20" s="58">
        <f t="shared" si="2"/>
        <v>97.078548554190689</v>
      </c>
      <c r="S20" s="58">
        <f t="shared" si="3"/>
        <v>114.37918678424116</v>
      </c>
      <c r="T20" s="58">
        <f t="shared" si="4"/>
        <v>105.30750542005998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33005.137363778093</v>
      </c>
      <c r="F21" s="56">
        <v>37785.120494235918</v>
      </c>
      <c r="G21" s="57">
        <v>70790.257858014011</v>
      </c>
      <c r="H21" s="56">
        <v>226</v>
      </c>
      <c r="I21" s="56">
        <v>203</v>
      </c>
      <c r="J21" s="57">
        <v>429</v>
      </c>
      <c r="K21" s="56">
        <v>152</v>
      </c>
      <c r="L21" s="56">
        <v>130</v>
      </c>
      <c r="M21" s="57">
        <v>282</v>
      </c>
      <c r="N21" s="32">
        <v>0.3815093555088091</v>
      </c>
      <c r="O21" s="32">
        <v>0.49659763029959941</v>
      </c>
      <c r="P21" s="33">
        <v>0.43536443947118086</v>
      </c>
      <c r="Q21" s="41"/>
      <c r="R21" s="58">
        <f t="shared" si="2"/>
        <v>87.315178211053151</v>
      </c>
      <c r="S21" s="58">
        <f t="shared" si="3"/>
        <v>113.46883031302077</v>
      </c>
      <c r="T21" s="58">
        <f t="shared" si="4"/>
        <v>99.564357043620262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31485.756258443624</v>
      </c>
      <c r="F22" s="56">
        <v>36156.343985126019</v>
      </c>
      <c r="G22" s="57">
        <v>67642.100243569643</v>
      </c>
      <c r="H22" s="56">
        <v>210</v>
      </c>
      <c r="I22" s="56">
        <v>192</v>
      </c>
      <c r="J22" s="57">
        <v>402</v>
      </c>
      <c r="K22" s="56">
        <v>161</v>
      </c>
      <c r="L22" s="56">
        <v>137</v>
      </c>
      <c r="M22" s="57">
        <v>298</v>
      </c>
      <c r="N22" s="32">
        <v>0.36916982762456174</v>
      </c>
      <c r="O22" s="32">
        <v>0.47922203352144549</v>
      </c>
      <c r="P22" s="33">
        <v>0.42082732084641677</v>
      </c>
      <c r="Q22" s="41"/>
      <c r="R22" s="58">
        <f t="shared" si="2"/>
        <v>84.86726754297473</v>
      </c>
      <c r="S22" s="58">
        <f t="shared" si="3"/>
        <v>109.89770208244991</v>
      </c>
      <c r="T22" s="58">
        <f t="shared" si="4"/>
        <v>96.631571776528062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28849.685572839488</v>
      </c>
      <c r="F23" s="56">
        <v>30358.269681020629</v>
      </c>
      <c r="G23" s="57">
        <v>59207.955253860113</v>
      </c>
      <c r="H23" s="56">
        <v>212</v>
      </c>
      <c r="I23" s="56">
        <v>209</v>
      </c>
      <c r="J23" s="57">
        <v>421</v>
      </c>
      <c r="K23" s="56">
        <v>160</v>
      </c>
      <c r="L23" s="56">
        <v>130</v>
      </c>
      <c r="M23" s="57">
        <v>290</v>
      </c>
      <c r="N23" s="32">
        <v>0.33753376044598804</v>
      </c>
      <c r="O23" s="32">
        <v>0.39230680348677544</v>
      </c>
      <c r="P23" s="33">
        <v>0.36356017127929036</v>
      </c>
      <c r="Q23" s="41"/>
      <c r="R23" s="58">
        <f t="shared" si="2"/>
        <v>77.552918206557763</v>
      </c>
      <c r="S23" s="58">
        <f t="shared" si="3"/>
        <v>89.552417938113948</v>
      </c>
      <c r="T23" s="58">
        <f t="shared" si="4"/>
        <v>83.274198669282853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27285.865467109765</v>
      </c>
      <c r="F24" s="56">
        <v>28235.197451563636</v>
      </c>
      <c r="G24" s="57">
        <v>55521.0629186734</v>
      </c>
      <c r="H24" s="56">
        <v>213</v>
      </c>
      <c r="I24" s="56">
        <v>209</v>
      </c>
      <c r="J24" s="57">
        <v>422</v>
      </c>
      <c r="K24" s="56">
        <v>153</v>
      </c>
      <c r="L24" s="56">
        <v>135</v>
      </c>
      <c r="M24" s="57">
        <v>288</v>
      </c>
      <c r="N24" s="32">
        <v>0.32501745601188492</v>
      </c>
      <c r="O24" s="32">
        <v>0.35911677670385167</v>
      </c>
      <c r="P24" s="33">
        <v>0.34150835866716733</v>
      </c>
      <c r="Q24" s="41"/>
      <c r="R24" s="58">
        <f t="shared" si="2"/>
        <v>74.551544992103189</v>
      </c>
      <c r="S24" s="58">
        <f t="shared" si="3"/>
        <v>82.079062359196612</v>
      </c>
      <c r="T24" s="58">
        <f t="shared" si="4"/>
        <v>78.198680167145639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26363.217259242425</v>
      </c>
      <c r="F25" s="56">
        <v>26777.729888328118</v>
      </c>
      <c r="G25" s="57">
        <v>53140.947147570543</v>
      </c>
      <c r="H25" s="56">
        <v>211</v>
      </c>
      <c r="I25" s="56">
        <v>195</v>
      </c>
      <c r="J25" s="57">
        <v>406</v>
      </c>
      <c r="K25" s="56">
        <v>153</v>
      </c>
      <c r="L25" s="56">
        <v>137</v>
      </c>
      <c r="M25" s="57">
        <v>290</v>
      </c>
      <c r="N25" s="32">
        <v>0.31565154764418613</v>
      </c>
      <c r="O25" s="32">
        <v>0.35189405341053559</v>
      </c>
      <c r="P25" s="33">
        <v>0.33292995155605043</v>
      </c>
      <c r="Q25" s="41"/>
      <c r="R25" s="58">
        <f t="shared" si="2"/>
        <v>72.426421041874789</v>
      </c>
      <c r="S25" s="58">
        <f t="shared" si="3"/>
        <v>80.655812916650959</v>
      </c>
      <c r="T25" s="58">
        <f t="shared" si="4"/>
        <v>76.35193555685423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25522.129321718494</v>
      </c>
      <c r="F26" s="56">
        <v>25180.69397326617</v>
      </c>
      <c r="G26" s="57">
        <v>50702.823294984664</v>
      </c>
      <c r="H26" s="56">
        <v>211</v>
      </c>
      <c r="I26" s="56">
        <v>199</v>
      </c>
      <c r="J26" s="57">
        <v>410</v>
      </c>
      <c r="K26" s="56">
        <v>150</v>
      </c>
      <c r="L26" s="56">
        <v>138</v>
      </c>
      <c r="M26" s="57">
        <v>288</v>
      </c>
      <c r="N26" s="32">
        <v>0.3083276471648605</v>
      </c>
      <c r="O26" s="32">
        <v>0.32614099540547831</v>
      </c>
      <c r="P26" s="33">
        <v>0.3169243380274569</v>
      </c>
      <c r="Q26" s="41"/>
      <c r="R26" s="58">
        <f t="shared" si="2"/>
        <v>70.698419173735445</v>
      </c>
      <c r="S26" s="58">
        <f t="shared" si="3"/>
        <v>74.720160158059855</v>
      </c>
      <c r="T26" s="58">
        <f t="shared" si="4"/>
        <v>72.640147987084049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21691.439119540835</v>
      </c>
      <c r="F27" s="56">
        <v>23761.572029369185</v>
      </c>
      <c r="G27" s="57">
        <v>45453.011148910024</v>
      </c>
      <c r="H27" s="56">
        <v>211</v>
      </c>
      <c r="I27" s="56">
        <v>194</v>
      </c>
      <c r="J27" s="57">
        <v>405</v>
      </c>
      <c r="K27" s="56">
        <v>141</v>
      </c>
      <c r="L27" s="56">
        <v>138</v>
      </c>
      <c r="M27" s="57">
        <v>279</v>
      </c>
      <c r="N27" s="32">
        <v>0.26931166964070363</v>
      </c>
      <c r="O27" s="32">
        <v>0.31212657667834681</v>
      </c>
      <c r="P27" s="33">
        <v>0.29011572679808789</v>
      </c>
      <c r="Q27" s="41"/>
      <c r="R27" s="58">
        <f t="shared" si="2"/>
        <v>61.623406589604649</v>
      </c>
      <c r="S27" s="58">
        <f t="shared" si="3"/>
        <v>71.571000088461403</v>
      </c>
      <c r="T27" s="58">
        <f t="shared" si="4"/>
        <v>66.451770685540964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9688.0964828714259</v>
      </c>
      <c r="F28" s="56">
        <v>8984.746052418508</v>
      </c>
      <c r="G28" s="57">
        <v>18672.842535289936</v>
      </c>
      <c r="H28" s="56">
        <v>107</v>
      </c>
      <c r="I28" s="56">
        <v>103</v>
      </c>
      <c r="J28" s="57">
        <v>210</v>
      </c>
      <c r="K28" s="56">
        <v>0</v>
      </c>
      <c r="L28" s="56">
        <v>0</v>
      </c>
      <c r="M28" s="57">
        <v>0</v>
      </c>
      <c r="N28" s="32">
        <v>0.419180360110394</v>
      </c>
      <c r="O28" s="32">
        <v>0.40384511202887935</v>
      </c>
      <c r="P28" s="33">
        <v>0.41165878605136541</v>
      </c>
      <c r="Q28" s="41"/>
      <c r="R28" s="58">
        <f t="shared" si="2"/>
        <v>90.542957783845097</v>
      </c>
      <c r="S28" s="58">
        <f t="shared" si="3"/>
        <v>87.230544198237936</v>
      </c>
      <c r="T28" s="58">
        <f t="shared" si="4"/>
        <v>88.918297787094929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9797.3727821766406</v>
      </c>
      <c r="F29" s="56">
        <v>8398.5705638384625</v>
      </c>
      <c r="G29" s="57">
        <v>18195.943346015105</v>
      </c>
      <c r="H29" s="56">
        <v>107</v>
      </c>
      <c r="I29" s="56">
        <v>105</v>
      </c>
      <c r="J29" s="57">
        <v>212</v>
      </c>
      <c r="K29" s="56">
        <v>0</v>
      </c>
      <c r="L29" s="56">
        <v>0</v>
      </c>
      <c r="M29" s="57">
        <v>0</v>
      </c>
      <c r="N29" s="32">
        <v>0.4239084796718865</v>
      </c>
      <c r="O29" s="32">
        <v>0.37030734408458832</v>
      </c>
      <c r="P29" s="33">
        <v>0.39736074742346056</v>
      </c>
      <c r="Q29" s="41"/>
      <c r="R29" s="58">
        <f t="shared" si="2"/>
        <v>91.564231609127489</v>
      </c>
      <c r="S29" s="58">
        <f t="shared" si="3"/>
        <v>79.986386322271073</v>
      </c>
      <c r="T29" s="58">
        <f t="shared" si="4"/>
        <v>85.82992144346747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9736.0006413190604</v>
      </c>
      <c r="F30" s="56">
        <v>8170.9397737933841</v>
      </c>
      <c r="G30" s="57">
        <v>17906.940415112444</v>
      </c>
      <c r="H30" s="56">
        <v>99</v>
      </c>
      <c r="I30" s="56">
        <v>105</v>
      </c>
      <c r="J30" s="57">
        <v>204</v>
      </c>
      <c r="K30" s="56">
        <v>0</v>
      </c>
      <c r="L30" s="56">
        <v>0</v>
      </c>
      <c r="M30" s="57">
        <v>0</v>
      </c>
      <c r="N30" s="32">
        <v>0.455293707506503</v>
      </c>
      <c r="O30" s="32">
        <v>0.36027071313021974</v>
      </c>
      <c r="P30" s="33">
        <v>0.40638481334223953</v>
      </c>
      <c r="Q30" s="41"/>
      <c r="R30" s="58">
        <f t="shared" si="2"/>
        <v>98.343440821404656</v>
      </c>
      <c r="S30" s="58">
        <f t="shared" si="3"/>
        <v>77.818474036127469</v>
      </c>
      <c r="T30" s="58">
        <f t="shared" si="4"/>
        <v>87.779119681923746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9125.8961315925662</v>
      </c>
      <c r="F31" s="56">
        <v>7450.4974341115139</v>
      </c>
      <c r="G31" s="57">
        <v>16576.393565704078</v>
      </c>
      <c r="H31" s="56">
        <v>103</v>
      </c>
      <c r="I31" s="56">
        <v>106</v>
      </c>
      <c r="J31" s="57">
        <v>209</v>
      </c>
      <c r="K31" s="56">
        <v>0</v>
      </c>
      <c r="L31" s="56">
        <v>0</v>
      </c>
      <c r="M31" s="57">
        <v>0</v>
      </c>
      <c r="N31" s="32">
        <v>0.41018950609459576</v>
      </c>
      <c r="O31" s="32">
        <v>0.325406072419266</v>
      </c>
      <c r="P31" s="33">
        <v>0.36718929571380643</v>
      </c>
      <c r="Q31" s="41"/>
      <c r="R31" s="58">
        <f t="shared" si="2"/>
        <v>88.600933316432688</v>
      </c>
      <c r="S31" s="58">
        <f t="shared" si="3"/>
        <v>70.287711642561447</v>
      </c>
      <c r="T31" s="58">
        <f t="shared" si="4"/>
        <v>79.312887874182195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8791.2319633576299</v>
      </c>
      <c r="F32" s="56">
        <v>7123.1569494830683</v>
      </c>
      <c r="G32" s="57">
        <v>15914.388912840699</v>
      </c>
      <c r="H32" s="56">
        <v>107</v>
      </c>
      <c r="I32" s="56">
        <v>104</v>
      </c>
      <c r="J32" s="57">
        <v>211</v>
      </c>
      <c r="K32" s="56">
        <v>0</v>
      </c>
      <c r="L32" s="56">
        <v>0</v>
      </c>
      <c r="M32" s="57">
        <v>0</v>
      </c>
      <c r="N32" s="32">
        <v>0.38037521475240699</v>
      </c>
      <c r="O32" s="32">
        <v>0.3170921006714329</v>
      </c>
      <c r="P32" s="33">
        <v>0.34918353766984156</v>
      </c>
      <c r="Q32" s="41"/>
      <c r="R32" s="58">
        <f t="shared" si="2"/>
        <v>82.161046386519899</v>
      </c>
      <c r="S32" s="58">
        <f t="shared" si="3"/>
        <v>68.4918937450295</v>
      </c>
      <c r="T32" s="58">
        <f t="shared" si="4"/>
        <v>75.42364413668578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6720.6849148496722</v>
      </c>
      <c r="F33" s="56">
        <v>5693.9609180038751</v>
      </c>
      <c r="G33" s="57">
        <v>12414.645832853548</v>
      </c>
      <c r="H33" s="56">
        <v>107</v>
      </c>
      <c r="I33" s="56">
        <v>106</v>
      </c>
      <c r="J33" s="57">
        <v>213</v>
      </c>
      <c r="K33" s="56">
        <v>0</v>
      </c>
      <c r="L33" s="56">
        <v>0</v>
      </c>
      <c r="M33" s="57">
        <v>0</v>
      </c>
      <c r="N33" s="32">
        <v>0.29078768236628905</v>
      </c>
      <c r="O33" s="32">
        <v>0.24868802052777234</v>
      </c>
      <c r="P33" s="33">
        <v>0.26983667694430419</v>
      </c>
      <c r="Q33" s="41"/>
      <c r="R33" s="58">
        <f t="shared" si="2"/>
        <v>62.810139391118433</v>
      </c>
      <c r="S33" s="58">
        <f t="shared" si="3"/>
        <v>53.716612433998819</v>
      </c>
      <c r="T33" s="58">
        <f t="shared" si="4"/>
        <v>58.284722219969709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3605.0227924852416</v>
      </c>
      <c r="F34" s="56">
        <v>3355.8850901634546</v>
      </c>
      <c r="G34" s="57">
        <v>6960.9078826486966</v>
      </c>
      <c r="H34" s="56">
        <v>107</v>
      </c>
      <c r="I34" s="56">
        <v>107</v>
      </c>
      <c r="J34" s="57">
        <v>214</v>
      </c>
      <c r="K34" s="56">
        <v>0</v>
      </c>
      <c r="L34" s="56">
        <v>0</v>
      </c>
      <c r="M34" s="57">
        <v>0</v>
      </c>
      <c r="N34" s="32">
        <v>0.15598056388392356</v>
      </c>
      <c r="O34" s="32">
        <v>0.14520098174815915</v>
      </c>
      <c r="P34" s="33">
        <v>0.15059077281604138</v>
      </c>
      <c r="Q34" s="41"/>
      <c r="R34" s="58">
        <f t="shared" si="2"/>
        <v>33.691801798927493</v>
      </c>
      <c r="S34" s="58">
        <f t="shared" si="3"/>
        <v>31.363412057602378</v>
      </c>
      <c r="T34" s="58">
        <f t="shared" si="4"/>
        <v>32.527606928264937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2401.8670293635942</v>
      </c>
      <c r="F35" s="56">
        <v>2178.729608129368</v>
      </c>
      <c r="G35" s="57">
        <v>4580.5966374929621</v>
      </c>
      <c r="H35" s="56">
        <v>111</v>
      </c>
      <c r="I35" s="56">
        <v>108</v>
      </c>
      <c r="J35" s="57">
        <v>219</v>
      </c>
      <c r="K35" s="56">
        <v>0</v>
      </c>
      <c r="L35" s="56">
        <v>0</v>
      </c>
      <c r="M35" s="57">
        <v>0</v>
      </c>
      <c r="N35" s="32">
        <v>0.10017797086101077</v>
      </c>
      <c r="O35" s="32">
        <v>9.3395473599509948E-2</v>
      </c>
      <c r="P35" s="33">
        <v>9.6833177690955563E-2</v>
      </c>
      <c r="Q35" s="41"/>
      <c r="R35" s="58">
        <f t="shared" si="2"/>
        <v>21.638441705978327</v>
      </c>
      <c r="S35" s="58">
        <f t="shared" si="3"/>
        <v>20.173422297494149</v>
      </c>
      <c r="T35" s="58">
        <f t="shared" si="4"/>
        <v>20.915966381246403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1483.1676696214481</v>
      </c>
      <c r="F36" s="61">
        <v>735.99999999791248</v>
      </c>
      <c r="G36" s="62">
        <v>2219.1676696193608</v>
      </c>
      <c r="H36" s="61">
        <v>111</v>
      </c>
      <c r="I36" s="61">
        <v>121</v>
      </c>
      <c r="J36" s="62">
        <v>232</v>
      </c>
      <c r="K36" s="61">
        <v>0</v>
      </c>
      <c r="L36" s="61">
        <v>0</v>
      </c>
      <c r="M36" s="62">
        <v>0</v>
      </c>
      <c r="N36" s="34">
        <v>6.1860513414307983E-2</v>
      </c>
      <c r="O36" s="34">
        <v>2.8160391796675562E-2</v>
      </c>
      <c r="P36" s="35">
        <v>4.4284156880973834E-2</v>
      </c>
      <c r="Q36" s="41"/>
      <c r="R36" s="58">
        <f t="shared" si="2"/>
        <v>13.361870897490524</v>
      </c>
      <c r="S36" s="58">
        <f t="shared" si="3"/>
        <v>6.0826446280819217</v>
      </c>
      <c r="T36" s="58">
        <f t="shared" si="4"/>
        <v>9.5653778862903476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8754.9768249859408</v>
      </c>
      <c r="F37" s="56">
        <v>9859.8696284637499</v>
      </c>
      <c r="G37" s="65">
        <v>18614.846453449689</v>
      </c>
      <c r="H37" s="64">
        <v>102</v>
      </c>
      <c r="I37" s="64">
        <v>102</v>
      </c>
      <c r="J37" s="65">
        <v>204</v>
      </c>
      <c r="K37" s="64">
        <v>85</v>
      </c>
      <c r="L37" s="64">
        <v>69</v>
      </c>
      <c r="M37" s="65">
        <v>154</v>
      </c>
      <c r="N37" s="30">
        <v>0.20307517222550428</v>
      </c>
      <c r="O37" s="30">
        <v>0.25188712519067419</v>
      </c>
      <c r="P37" s="31">
        <v>0.22630381313763967</v>
      </c>
      <c r="Q37" s="41"/>
      <c r="R37" s="58">
        <f t="shared" si="2"/>
        <v>46.818057887625351</v>
      </c>
      <c r="S37" s="58">
        <f t="shared" si="3"/>
        <v>57.660056306805558</v>
      </c>
      <c r="T37" s="58">
        <f t="shared" si="4"/>
        <v>51.996777802932094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8364.7707487926218</v>
      </c>
      <c r="F38" s="56">
        <v>9590.0723454182444</v>
      </c>
      <c r="G38" s="57">
        <v>17954.843094210868</v>
      </c>
      <c r="H38" s="56">
        <v>102</v>
      </c>
      <c r="I38" s="56">
        <v>102</v>
      </c>
      <c r="J38" s="57">
        <v>204</v>
      </c>
      <c r="K38" s="56">
        <v>83</v>
      </c>
      <c r="L38" s="56">
        <v>69</v>
      </c>
      <c r="M38" s="57">
        <v>152</v>
      </c>
      <c r="N38" s="32">
        <v>0.19628239977455936</v>
      </c>
      <c r="O38" s="32">
        <v>0.24499469511082783</v>
      </c>
      <c r="P38" s="33">
        <v>0.21960424528144409</v>
      </c>
      <c r="Q38" s="41"/>
      <c r="R38" s="58">
        <f t="shared" si="2"/>
        <v>45.214977020500662</v>
      </c>
      <c r="S38" s="58">
        <f t="shared" si="3"/>
        <v>56.082294417650552</v>
      </c>
      <c r="T38" s="58">
        <f t="shared" si="4"/>
        <v>50.434952511828278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8180.6070663604742</v>
      </c>
      <c r="F39" s="56">
        <v>9413.8953290846875</v>
      </c>
      <c r="G39" s="57">
        <v>17594.502395445161</v>
      </c>
      <c r="H39" s="56">
        <v>102</v>
      </c>
      <c r="I39" s="56">
        <v>102</v>
      </c>
      <c r="J39" s="57">
        <v>204</v>
      </c>
      <c r="K39" s="56">
        <v>80</v>
      </c>
      <c r="L39" s="56">
        <v>82</v>
      </c>
      <c r="M39" s="57">
        <v>162</v>
      </c>
      <c r="N39" s="32">
        <v>0.19537177747326315</v>
      </c>
      <c r="O39" s="32">
        <v>0.22219352646064688</v>
      </c>
      <c r="P39" s="33">
        <v>0.20886161438087797</v>
      </c>
      <c r="Q39" s="41"/>
      <c r="R39" s="58">
        <f t="shared" si="2"/>
        <v>44.948390474508102</v>
      </c>
      <c r="S39" s="58">
        <f t="shared" si="3"/>
        <v>51.162474614590693</v>
      </c>
      <c r="T39" s="58">
        <f t="shared" si="4"/>
        <v>48.07241091651683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8100.1594293746584</v>
      </c>
      <c r="F40" s="56">
        <v>9284.0379364896944</v>
      </c>
      <c r="G40" s="57">
        <v>17384.197365864355</v>
      </c>
      <c r="H40" s="56">
        <v>102</v>
      </c>
      <c r="I40" s="56">
        <v>102</v>
      </c>
      <c r="J40" s="57">
        <v>204</v>
      </c>
      <c r="K40" s="56">
        <v>85</v>
      </c>
      <c r="L40" s="56">
        <v>86</v>
      </c>
      <c r="M40" s="57">
        <v>171</v>
      </c>
      <c r="N40" s="32">
        <v>0.18788642209534837</v>
      </c>
      <c r="O40" s="32">
        <v>0.2141152660629542</v>
      </c>
      <c r="P40" s="33">
        <v>0.20103845598418396</v>
      </c>
      <c r="Q40" s="41"/>
      <c r="R40" s="58">
        <f t="shared" si="2"/>
        <v>43.316360584891221</v>
      </c>
      <c r="S40" s="58">
        <f t="shared" si="3"/>
        <v>49.383180513243055</v>
      </c>
      <c r="T40" s="58">
        <f t="shared" si="4"/>
        <v>46.357859642304945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8047.0207819483485</v>
      </c>
      <c r="F41" s="56">
        <v>9171.4508310259425</v>
      </c>
      <c r="G41" s="57">
        <v>17218.471612974292</v>
      </c>
      <c r="H41" s="56">
        <v>102</v>
      </c>
      <c r="I41" s="56">
        <v>102</v>
      </c>
      <c r="J41" s="57">
        <v>204</v>
      </c>
      <c r="K41" s="56">
        <v>85</v>
      </c>
      <c r="L41" s="56">
        <v>86</v>
      </c>
      <c r="M41" s="57">
        <v>171</v>
      </c>
      <c r="N41" s="32">
        <v>0.18665385001735824</v>
      </c>
      <c r="O41" s="32">
        <v>0.21151869997753558</v>
      </c>
      <c r="P41" s="33">
        <v>0.19912193094844913</v>
      </c>
      <c r="Q41" s="41"/>
      <c r="R41" s="58">
        <f t="shared" si="2"/>
        <v>43.032196694910958</v>
      </c>
      <c r="S41" s="58">
        <f t="shared" si="3"/>
        <v>48.784312930989053</v>
      </c>
      <c r="T41" s="58">
        <f t="shared" si="4"/>
        <v>45.915924301264781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5926.5488300160087</v>
      </c>
      <c r="F42" s="56">
        <v>6004.4266607732334</v>
      </c>
      <c r="G42" s="57">
        <v>11930.975490789242</v>
      </c>
      <c r="H42" s="56">
        <v>0</v>
      </c>
      <c r="I42" s="56">
        <v>0</v>
      </c>
      <c r="J42" s="57">
        <v>0</v>
      </c>
      <c r="K42" s="56">
        <v>85</v>
      </c>
      <c r="L42" s="56">
        <v>86</v>
      </c>
      <c r="M42" s="57">
        <v>171</v>
      </c>
      <c r="N42" s="32">
        <v>0.2811455801715374</v>
      </c>
      <c r="O42" s="32">
        <v>0.28152788169416887</v>
      </c>
      <c r="P42" s="33">
        <v>0.2813378487735626</v>
      </c>
      <c r="Q42" s="41"/>
      <c r="R42" s="58">
        <f t="shared" si="2"/>
        <v>69.724103882541272</v>
      </c>
      <c r="S42" s="58">
        <f t="shared" si="3"/>
        <v>69.818914660153879</v>
      </c>
      <c r="T42" s="58">
        <f t="shared" si="4"/>
        <v>69.771786495843514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5432.7222902896883</v>
      </c>
      <c r="F43" s="56">
        <v>5207.0301721378692</v>
      </c>
      <c r="G43" s="57">
        <v>10639.752462427557</v>
      </c>
      <c r="H43" s="56">
        <v>0</v>
      </c>
      <c r="I43" s="56">
        <v>0</v>
      </c>
      <c r="J43" s="57">
        <v>0</v>
      </c>
      <c r="K43" s="56">
        <v>85</v>
      </c>
      <c r="L43" s="56">
        <v>86</v>
      </c>
      <c r="M43" s="57">
        <v>171</v>
      </c>
      <c r="N43" s="32">
        <v>0.25771927373290743</v>
      </c>
      <c r="O43" s="32">
        <v>0.24414057446257825</v>
      </c>
      <c r="P43" s="33">
        <v>0.25089022029870678</v>
      </c>
      <c r="Q43" s="41"/>
      <c r="R43" s="58">
        <f t="shared" si="2"/>
        <v>63.914379885761036</v>
      </c>
      <c r="S43" s="58">
        <f t="shared" si="3"/>
        <v>60.546862466719411</v>
      </c>
      <c r="T43" s="58">
        <f t="shared" si="4"/>
        <v>62.220774634079284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5277.6337738543634</v>
      </c>
      <c r="F44" s="56">
        <v>4960.6660297757653</v>
      </c>
      <c r="G44" s="57">
        <v>10238.299803630129</v>
      </c>
      <c r="H44" s="56">
        <v>0</v>
      </c>
      <c r="I44" s="56">
        <v>0</v>
      </c>
      <c r="J44" s="57">
        <v>0</v>
      </c>
      <c r="K44" s="56">
        <v>85</v>
      </c>
      <c r="L44" s="56">
        <v>86</v>
      </c>
      <c r="M44" s="57">
        <v>171</v>
      </c>
      <c r="N44" s="32">
        <v>0.25036213348455233</v>
      </c>
      <c r="O44" s="32">
        <v>0.23258936748761092</v>
      </c>
      <c r="P44" s="33">
        <v>0.2414237833340438</v>
      </c>
      <c r="Q44" s="41"/>
      <c r="R44" s="58">
        <f t="shared" si="2"/>
        <v>62.089809104168978</v>
      </c>
      <c r="S44" s="58">
        <f t="shared" si="3"/>
        <v>57.682163136927507</v>
      </c>
      <c r="T44" s="58">
        <f t="shared" si="4"/>
        <v>59.87309826684286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5214.6221673828595</v>
      </c>
      <c r="F45" s="56">
        <v>4766.0289896152844</v>
      </c>
      <c r="G45" s="57">
        <v>9980.6511569981449</v>
      </c>
      <c r="H45" s="56">
        <v>0</v>
      </c>
      <c r="I45" s="56">
        <v>0</v>
      </c>
      <c r="J45" s="57">
        <v>0</v>
      </c>
      <c r="K45" s="56">
        <v>85</v>
      </c>
      <c r="L45" s="56">
        <v>86</v>
      </c>
      <c r="M45" s="57">
        <v>171</v>
      </c>
      <c r="N45" s="32">
        <v>0.24737296809216602</v>
      </c>
      <c r="O45" s="32">
        <v>0.22346347475690567</v>
      </c>
      <c r="P45" s="33">
        <v>0.23534831062530998</v>
      </c>
      <c r="Q45" s="41"/>
      <c r="R45" s="58">
        <f t="shared" si="2"/>
        <v>61.348496086857168</v>
      </c>
      <c r="S45" s="58">
        <f t="shared" si="3"/>
        <v>55.418941739712608</v>
      </c>
      <c r="T45" s="58">
        <f t="shared" si="4"/>
        <v>58.36638103507687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5209.1802001096294</v>
      </c>
      <c r="F46" s="56">
        <v>4726.1274508225915</v>
      </c>
      <c r="G46" s="57">
        <v>9935.30765093222</v>
      </c>
      <c r="H46" s="56">
        <v>0</v>
      </c>
      <c r="I46" s="56">
        <v>0</v>
      </c>
      <c r="J46" s="57">
        <v>0</v>
      </c>
      <c r="K46" s="56">
        <v>85</v>
      </c>
      <c r="L46" s="56">
        <v>90</v>
      </c>
      <c r="M46" s="57">
        <v>175</v>
      </c>
      <c r="N46" s="32">
        <v>0.24711481025187995</v>
      </c>
      <c r="O46" s="32">
        <v>0.21174406141678279</v>
      </c>
      <c r="P46" s="33">
        <v>0.22892413942240139</v>
      </c>
      <c r="Q46" s="41"/>
      <c r="R46" s="58">
        <f t="shared" si="2"/>
        <v>61.28447294246623</v>
      </c>
      <c r="S46" s="58">
        <f t="shared" si="3"/>
        <v>52.512527231362128</v>
      </c>
      <c r="T46" s="58">
        <f t="shared" si="4"/>
        <v>56.773186576755542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5241.4517627532414</v>
      </c>
      <c r="F47" s="56">
        <v>4642.7375697867283</v>
      </c>
      <c r="G47" s="57">
        <v>9884.1893325399687</v>
      </c>
      <c r="H47" s="56">
        <v>0</v>
      </c>
      <c r="I47" s="56">
        <v>0</v>
      </c>
      <c r="J47" s="57">
        <v>0</v>
      </c>
      <c r="K47" s="56">
        <v>85</v>
      </c>
      <c r="L47" s="56">
        <v>89</v>
      </c>
      <c r="M47" s="57">
        <v>174</v>
      </c>
      <c r="N47" s="32">
        <v>0.24864571929569457</v>
      </c>
      <c r="O47" s="32">
        <v>0.21034512367645561</v>
      </c>
      <c r="P47" s="33">
        <v>0.22905518475481945</v>
      </c>
      <c r="Q47" s="41"/>
      <c r="R47" s="58">
        <f t="shared" si="2"/>
        <v>61.664138385332251</v>
      </c>
      <c r="S47" s="58">
        <f t="shared" si="3"/>
        <v>52.165590671760995</v>
      </c>
      <c r="T47" s="58">
        <f t="shared" si="4"/>
        <v>56.805685819195226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4333.8653807734081</v>
      </c>
      <c r="F48" s="56">
        <v>4261.3943483477769</v>
      </c>
      <c r="G48" s="57">
        <v>8595.259729121186</v>
      </c>
      <c r="H48" s="56">
        <v>0</v>
      </c>
      <c r="I48" s="56">
        <v>0</v>
      </c>
      <c r="J48" s="57">
        <v>0</v>
      </c>
      <c r="K48" s="56">
        <v>85</v>
      </c>
      <c r="L48" s="56">
        <v>86</v>
      </c>
      <c r="M48" s="57">
        <v>171</v>
      </c>
      <c r="N48" s="32">
        <v>0.20559133684883341</v>
      </c>
      <c r="O48" s="32">
        <v>0.19980281078149742</v>
      </c>
      <c r="P48" s="33">
        <v>0.20268014830034867</v>
      </c>
      <c r="Q48" s="41"/>
      <c r="R48" s="58">
        <f t="shared" ref="R48" si="5">+E48/(H48+K48)</f>
        <v>50.986651538510685</v>
      </c>
      <c r="S48" s="58">
        <f t="shared" ref="S48" si="6">+F48/(I48+L48)</f>
        <v>49.551097073811363</v>
      </c>
      <c r="T48" s="58">
        <f t="shared" ref="T48" si="7">+G48/(J48+M48)</f>
        <v>50.264676778486468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4301.0036917524994</v>
      </c>
      <c r="F49" s="56">
        <v>4104.1254476098457</v>
      </c>
      <c r="G49" s="57">
        <v>8405.1291393623451</v>
      </c>
      <c r="H49" s="56">
        <v>0</v>
      </c>
      <c r="I49" s="56">
        <v>0</v>
      </c>
      <c r="J49" s="57">
        <v>0</v>
      </c>
      <c r="K49" s="56">
        <v>82</v>
      </c>
      <c r="L49" s="56">
        <v>86</v>
      </c>
      <c r="M49" s="57">
        <v>168</v>
      </c>
      <c r="N49" s="32">
        <v>0.21149703440954462</v>
      </c>
      <c r="O49" s="32">
        <v>0.19242898760361241</v>
      </c>
      <c r="P49" s="33">
        <v>0.20173601044936504</v>
      </c>
      <c r="Q49" s="41"/>
      <c r="R49" s="58">
        <f t="shared" si="2"/>
        <v>52.45126453356707</v>
      </c>
      <c r="S49" s="58">
        <f t="shared" si="3"/>
        <v>47.722388925695881</v>
      </c>
      <c r="T49" s="58">
        <f t="shared" si="4"/>
        <v>50.030530591442528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4243.0777233323352</v>
      </c>
      <c r="F50" s="56">
        <v>4094.6718455895852</v>
      </c>
      <c r="G50" s="57">
        <v>8337.7495689219213</v>
      </c>
      <c r="H50" s="56">
        <v>0</v>
      </c>
      <c r="I50" s="56">
        <v>0</v>
      </c>
      <c r="J50" s="57">
        <v>0</v>
      </c>
      <c r="K50" s="56">
        <v>79</v>
      </c>
      <c r="L50" s="56">
        <v>86</v>
      </c>
      <c r="M50" s="57">
        <v>165</v>
      </c>
      <c r="N50" s="32">
        <v>0.21657195402880436</v>
      </c>
      <c r="O50" s="32">
        <v>0.191985739196811</v>
      </c>
      <c r="P50" s="33">
        <v>0.20375732084364423</v>
      </c>
      <c r="Q50" s="41"/>
      <c r="R50" s="58">
        <f t="shared" si="2"/>
        <v>53.70984459914348</v>
      </c>
      <c r="S50" s="58">
        <f t="shared" si="3"/>
        <v>47.612463320809134</v>
      </c>
      <c r="T50" s="58">
        <f t="shared" si="4"/>
        <v>50.531815569223767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4129.8912653707512</v>
      </c>
      <c r="F51" s="56">
        <v>3957.6505516859143</v>
      </c>
      <c r="G51" s="57">
        <v>8087.5418170566654</v>
      </c>
      <c r="H51" s="56">
        <v>0</v>
      </c>
      <c r="I51" s="56">
        <v>0</v>
      </c>
      <c r="J51" s="57">
        <v>0</v>
      </c>
      <c r="K51" s="56">
        <v>81</v>
      </c>
      <c r="L51" s="56">
        <v>86</v>
      </c>
      <c r="M51" s="57">
        <v>167</v>
      </c>
      <c r="N51" s="32">
        <v>0.20558996741192509</v>
      </c>
      <c r="O51" s="32">
        <v>0.18556125992525854</v>
      </c>
      <c r="P51" s="33">
        <v>0.19527578271819263</v>
      </c>
      <c r="Q51" s="41"/>
      <c r="R51" s="58">
        <f t="shared" si="2"/>
        <v>50.986311918157419</v>
      </c>
      <c r="S51" s="58">
        <f t="shared" si="3"/>
        <v>46.019192461464122</v>
      </c>
      <c r="T51" s="58">
        <f t="shared" si="4"/>
        <v>48.428394114111768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4147.2581551733965</v>
      </c>
      <c r="F52" s="56">
        <v>3947.2604624425871</v>
      </c>
      <c r="G52" s="57">
        <v>8094.5186176159841</v>
      </c>
      <c r="H52" s="56">
        <v>0</v>
      </c>
      <c r="I52" s="56">
        <v>0</v>
      </c>
      <c r="J52" s="57">
        <v>0</v>
      </c>
      <c r="K52" s="56">
        <v>85</v>
      </c>
      <c r="L52" s="56">
        <v>86</v>
      </c>
      <c r="M52" s="57">
        <v>171</v>
      </c>
      <c r="N52" s="32">
        <v>0.1967390016685672</v>
      </c>
      <c r="O52" s="32">
        <v>0.18507410270267194</v>
      </c>
      <c r="P52" s="33">
        <v>0.19087244429390643</v>
      </c>
      <c r="Q52" s="41"/>
      <c r="R52" s="58">
        <f t="shared" si="2"/>
        <v>48.791272413804663</v>
      </c>
      <c r="S52" s="58">
        <f t="shared" si="3"/>
        <v>45.898377470262638</v>
      </c>
      <c r="T52" s="58">
        <f t="shared" si="4"/>
        <v>47.336366184888796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4134.1515143762208</v>
      </c>
      <c r="F53" s="56">
        <v>3909.6009458963663</v>
      </c>
      <c r="G53" s="57">
        <v>8043.7524602725871</v>
      </c>
      <c r="H53" s="56">
        <v>0</v>
      </c>
      <c r="I53" s="56">
        <v>0</v>
      </c>
      <c r="J53" s="57">
        <v>0</v>
      </c>
      <c r="K53" s="56">
        <v>85</v>
      </c>
      <c r="L53" s="56">
        <v>86</v>
      </c>
      <c r="M53" s="57">
        <v>171</v>
      </c>
      <c r="N53" s="32">
        <v>0.19611724451500098</v>
      </c>
      <c r="O53" s="32">
        <v>0.18330837143175011</v>
      </c>
      <c r="P53" s="33">
        <v>0.18967535512810288</v>
      </c>
      <c r="Q53" s="41"/>
      <c r="R53" s="58">
        <f t="shared" si="2"/>
        <v>48.637076639720242</v>
      </c>
      <c r="S53" s="58">
        <f t="shared" si="3"/>
        <v>45.460476115074023</v>
      </c>
      <c r="T53" s="58">
        <f t="shared" si="4"/>
        <v>47.039488071769512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3917.4654376170192</v>
      </c>
      <c r="F54" s="56">
        <v>3851.4112092881292</v>
      </c>
      <c r="G54" s="57">
        <v>7768.8766469051479</v>
      </c>
      <c r="H54" s="56">
        <v>0</v>
      </c>
      <c r="I54" s="56">
        <v>0</v>
      </c>
      <c r="J54" s="57">
        <v>0</v>
      </c>
      <c r="K54" s="56">
        <v>81</v>
      </c>
      <c r="L54" s="56">
        <v>87</v>
      </c>
      <c r="M54" s="57">
        <v>168</v>
      </c>
      <c r="N54" s="32">
        <v>0.19501520497894362</v>
      </c>
      <c r="O54" s="32">
        <v>0.17850441274045833</v>
      </c>
      <c r="P54" s="33">
        <v>0.18646497328401374</v>
      </c>
      <c r="Q54" s="41"/>
      <c r="R54" s="58">
        <f t="shared" si="2"/>
        <v>48.363770834778016</v>
      </c>
      <c r="S54" s="58">
        <f t="shared" si="3"/>
        <v>44.269094359633669</v>
      </c>
      <c r="T54" s="58">
        <f t="shared" si="4"/>
        <v>46.243313374435402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3191.9024162243309</v>
      </c>
      <c r="F55" s="56">
        <v>2933.981199230504</v>
      </c>
      <c r="G55" s="57">
        <v>6125.8836154548353</v>
      </c>
      <c r="H55" s="56">
        <v>0</v>
      </c>
      <c r="I55" s="56">
        <v>0</v>
      </c>
      <c r="J55" s="57">
        <v>0</v>
      </c>
      <c r="K55" s="56">
        <v>75</v>
      </c>
      <c r="L55" s="56">
        <v>86</v>
      </c>
      <c r="M55" s="57">
        <v>161</v>
      </c>
      <c r="N55" s="32">
        <v>0.17160765678625434</v>
      </c>
      <c r="O55" s="32">
        <v>0.13756475990390585</v>
      </c>
      <c r="P55" s="33">
        <v>0.1534232522404036</v>
      </c>
      <c r="Q55" s="41"/>
      <c r="R55" s="58">
        <f t="shared" si="2"/>
        <v>42.558698882991081</v>
      </c>
      <c r="S55" s="58">
        <f t="shared" si="3"/>
        <v>34.116060456168654</v>
      </c>
      <c r="T55" s="58">
        <f t="shared" si="4"/>
        <v>38.048966555620098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3117.9140950568881</v>
      </c>
      <c r="F56" s="56">
        <v>2786.6333306681904</v>
      </c>
      <c r="G56" s="57">
        <v>5904.5474257250789</v>
      </c>
      <c r="H56" s="56">
        <v>0</v>
      </c>
      <c r="I56" s="56">
        <v>0</v>
      </c>
      <c r="J56" s="57">
        <v>0</v>
      </c>
      <c r="K56" s="56">
        <v>85</v>
      </c>
      <c r="L56" s="56">
        <v>86</v>
      </c>
      <c r="M56" s="57">
        <v>171</v>
      </c>
      <c r="N56" s="32">
        <v>0.14790863828543113</v>
      </c>
      <c r="O56" s="32">
        <v>0.13065610140042153</v>
      </c>
      <c r="P56" s="33">
        <v>0.13923192382864269</v>
      </c>
      <c r="Q56" s="41"/>
      <c r="R56" s="58">
        <f t="shared" si="2"/>
        <v>36.681342294786916</v>
      </c>
      <c r="S56" s="58">
        <f t="shared" si="3"/>
        <v>32.402713147304539</v>
      </c>
      <c r="T56" s="58">
        <f t="shared" si="4"/>
        <v>34.529517109503388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2740.881554279571</v>
      </c>
      <c r="F57" s="56">
        <v>2253.0783784057053</v>
      </c>
      <c r="G57" s="57">
        <v>4993.9599326852767</v>
      </c>
      <c r="H57" s="56">
        <v>0</v>
      </c>
      <c r="I57" s="56">
        <v>0</v>
      </c>
      <c r="J57" s="57">
        <v>0</v>
      </c>
      <c r="K57" s="56">
        <v>85</v>
      </c>
      <c r="L57" s="56">
        <v>86</v>
      </c>
      <c r="M57" s="57">
        <v>171</v>
      </c>
      <c r="N57" s="32">
        <v>0.13002284413090945</v>
      </c>
      <c r="O57" s="32">
        <v>0.10563945885248055</v>
      </c>
      <c r="P57" s="33">
        <v>0.11775985504351247</v>
      </c>
      <c r="Q57" s="41"/>
      <c r="R57" s="58">
        <f t="shared" si="2"/>
        <v>32.245665344465543</v>
      </c>
      <c r="S57" s="58">
        <f t="shared" si="3"/>
        <v>26.198585795415177</v>
      </c>
      <c r="T57" s="58">
        <f t="shared" si="4"/>
        <v>29.204444050791093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2677.670694485384</v>
      </c>
      <c r="F58" s="61">
        <v>2180.9999999975325</v>
      </c>
      <c r="G58" s="62">
        <v>4858.6706944829166</v>
      </c>
      <c r="H58" s="56">
        <v>0</v>
      </c>
      <c r="I58" s="56">
        <v>0</v>
      </c>
      <c r="J58" s="57">
        <v>0</v>
      </c>
      <c r="K58" s="56">
        <v>85</v>
      </c>
      <c r="L58" s="56">
        <v>86</v>
      </c>
      <c r="M58" s="57">
        <v>171</v>
      </c>
      <c r="N58" s="34">
        <v>0.12702422649361406</v>
      </c>
      <c r="O58" s="34">
        <v>0.10225993998488056</v>
      </c>
      <c r="P58" s="35">
        <v>0.11456967304477732</v>
      </c>
      <c r="Q58" s="41"/>
      <c r="R58" s="58">
        <f t="shared" si="2"/>
        <v>31.502008170416282</v>
      </c>
      <c r="S58" s="58">
        <f t="shared" si="3"/>
        <v>25.360465116250378</v>
      </c>
      <c r="T58" s="58">
        <f t="shared" si="4"/>
        <v>28.413278915104776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5037.7922257015307</v>
      </c>
      <c r="F59" s="56">
        <v>6476.9830929002992</v>
      </c>
      <c r="G59" s="57">
        <v>11514.775318601831</v>
      </c>
      <c r="H59" s="66">
        <v>0</v>
      </c>
      <c r="I59" s="64">
        <v>0</v>
      </c>
      <c r="J59" s="65">
        <v>0</v>
      </c>
      <c r="K59" s="66">
        <v>68</v>
      </c>
      <c r="L59" s="64">
        <v>67</v>
      </c>
      <c r="M59" s="65">
        <v>135</v>
      </c>
      <c r="N59" s="30">
        <v>0.29873056366825967</v>
      </c>
      <c r="O59" s="30">
        <v>0.38980398970271418</v>
      </c>
      <c r="P59" s="31">
        <v>0.34392996770017414</v>
      </c>
      <c r="Q59" s="41"/>
      <c r="R59" s="58">
        <f t="shared" si="2"/>
        <v>74.085179789728386</v>
      </c>
      <c r="S59" s="58">
        <f t="shared" si="3"/>
        <v>96.671389446273125</v>
      </c>
      <c r="T59" s="58">
        <f t="shared" si="4"/>
        <v>85.294631989643193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4782.5473947034343</v>
      </c>
      <c r="F60" s="56">
        <v>6345.142215074713</v>
      </c>
      <c r="G60" s="57">
        <v>11127.689609778146</v>
      </c>
      <c r="H60" s="55">
        <v>0</v>
      </c>
      <c r="I60" s="56">
        <v>0</v>
      </c>
      <c r="J60" s="57">
        <v>0</v>
      </c>
      <c r="K60" s="55">
        <v>68</v>
      </c>
      <c r="L60" s="56">
        <v>67</v>
      </c>
      <c r="M60" s="57">
        <v>135</v>
      </c>
      <c r="N60" s="32">
        <v>0.28359507795916949</v>
      </c>
      <c r="O60" s="32">
        <v>0.38186941592890666</v>
      </c>
      <c r="P60" s="33">
        <v>0.33236826791452051</v>
      </c>
      <c r="Q60" s="41"/>
      <c r="R60" s="58">
        <f t="shared" si="2"/>
        <v>70.331579333874032</v>
      </c>
      <c r="S60" s="58">
        <f t="shared" si="3"/>
        <v>94.703615150368847</v>
      </c>
      <c r="T60" s="58">
        <f t="shared" si="4"/>
        <v>82.427330442801079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4559.9925055385629</v>
      </c>
      <c r="F61" s="56">
        <v>6060.3817588249458</v>
      </c>
      <c r="G61" s="57">
        <v>10620.374264363509</v>
      </c>
      <c r="H61" s="55">
        <v>0</v>
      </c>
      <c r="I61" s="56">
        <v>0</v>
      </c>
      <c r="J61" s="57">
        <v>0</v>
      </c>
      <c r="K61" s="55">
        <v>68</v>
      </c>
      <c r="L61" s="56">
        <v>67</v>
      </c>
      <c r="M61" s="57">
        <v>135</v>
      </c>
      <c r="N61" s="32">
        <v>0.2703980375675144</v>
      </c>
      <c r="O61" s="32">
        <v>0.36473168986669147</v>
      </c>
      <c r="P61" s="33">
        <v>0.31721547981969861</v>
      </c>
      <c r="Q61" s="41"/>
      <c r="R61" s="58">
        <f t="shared" si="2"/>
        <v>67.058713316743578</v>
      </c>
      <c r="S61" s="58">
        <f t="shared" si="3"/>
        <v>90.453459086939489</v>
      </c>
      <c r="T61" s="58">
        <f t="shared" si="4"/>
        <v>78.669438995285248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4466.6618679940702</v>
      </c>
      <c r="F62" s="56">
        <v>5819.0274098402106</v>
      </c>
      <c r="G62" s="57">
        <v>10285.689277834281</v>
      </c>
      <c r="H62" s="55">
        <v>0</v>
      </c>
      <c r="I62" s="56">
        <v>0</v>
      </c>
      <c r="J62" s="57">
        <v>0</v>
      </c>
      <c r="K62" s="55">
        <v>68</v>
      </c>
      <c r="L62" s="56">
        <v>67</v>
      </c>
      <c r="M62" s="57">
        <v>135</v>
      </c>
      <c r="N62" s="32">
        <v>0.26486372556890836</v>
      </c>
      <c r="O62" s="32">
        <v>0.35020627165624763</v>
      </c>
      <c r="P62" s="33">
        <v>0.30721891510855082</v>
      </c>
      <c r="Q62" s="41"/>
      <c r="R62" s="58">
        <f t="shared" si="2"/>
        <v>65.686203941089275</v>
      </c>
      <c r="S62" s="58">
        <f t="shared" si="3"/>
        <v>86.85115537074941</v>
      </c>
      <c r="T62" s="58">
        <f t="shared" si="4"/>
        <v>76.190290946920598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4356.0302045487078</v>
      </c>
      <c r="F63" s="56">
        <v>5530.7330234225183</v>
      </c>
      <c r="G63" s="57">
        <v>9886.763227971227</v>
      </c>
      <c r="H63" s="55">
        <v>0</v>
      </c>
      <c r="I63" s="56">
        <v>0</v>
      </c>
      <c r="J63" s="57">
        <v>0</v>
      </c>
      <c r="K63" s="55">
        <v>68</v>
      </c>
      <c r="L63" s="56">
        <v>67</v>
      </c>
      <c r="M63" s="57">
        <v>135</v>
      </c>
      <c r="N63" s="32">
        <v>0.25830349884657899</v>
      </c>
      <c r="O63" s="32">
        <v>0.332855863229569</v>
      </c>
      <c r="P63" s="33">
        <v>0.29530356116998885</v>
      </c>
      <c r="Q63" s="41"/>
      <c r="R63" s="58">
        <f t="shared" si="2"/>
        <v>64.059267713951584</v>
      </c>
      <c r="S63" s="58">
        <f t="shared" si="3"/>
        <v>82.548254080933106</v>
      </c>
      <c r="T63" s="58">
        <f t="shared" si="4"/>
        <v>73.235283170157231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4170.9906228537311</v>
      </c>
      <c r="F64" s="56">
        <v>5122.5794250209428</v>
      </c>
      <c r="G64" s="57">
        <v>9293.570047874673</v>
      </c>
      <c r="H64" s="55">
        <v>0</v>
      </c>
      <c r="I64" s="56">
        <v>0</v>
      </c>
      <c r="J64" s="57">
        <v>0</v>
      </c>
      <c r="K64" s="55">
        <v>68</v>
      </c>
      <c r="L64" s="56">
        <v>68</v>
      </c>
      <c r="M64" s="57">
        <v>136</v>
      </c>
      <c r="N64" s="3">
        <v>0.24733103788269278</v>
      </c>
      <c r="O64" s="3">
        <v>0.30375826761272195</v>
      </c>
      <c r="P64" s="4">
        <v>0.27554465274770734</v>
      </c>
      <c r="Q64" s="41"/>
      <c r="R64" s="58">
        <f t="shared" si="2"/>
        <v>61.338097394907813</v>
      </c>
      <c r="S64" s="58">
        <f t="shared" si="3"/>
        <v>75.332050367955048</v>
      </c>
      <c r="T64" s="58">
        <f t="shared" si="4"/>
        <v>68.335073881431413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3789.6262297413073</v>
      </c>
      <c r="F65" s="56">
        <v>4510.5649725418225</v>
      </c>
      <c r="G65" s="57">
        <v>8300.1912022831293</v>
      </c>
      <c r="H65" s="55">
        <v>0</v>
      </c>
      <c r="I65" s="56">
        <v>0</v>
      </c>
      <c r="J65" s="57">
        <v>0</v>
      </c>
      <c r="K65" s="55">
        <v>68</v>
      </c>
      <c r="L65" s="56">
        <v>68</v>
      </c>
      <c r="M65" s="57">
        <v>136</v>
      </c>
      <c r="N65" s="3">
        <v>0.22471692538788587</v>
      </c>
      <c r="O65" s="3">
        <v>0.26746708803023139</v>
      </c>
      <c r="P65" s="4">
        <v>0.24609200670905862</v>
      </c>
      <c r="Q65" s="41"/>
      <c r="R65" s="58">
        <f t="shared" si="2"/>
        <v>55.729797496195694</v>
      </c>
      <c r="S65" s="58">
        <f t="shared" si="3"/>
        <v>66.331837831497396</v>
      </c>
      <c r="T65" s="58">
        <f t="shared" si="4"/>
        <v>61.030817663846541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1681.6008320761673</v>
      </c>
      <c r="F66" s="56">
        <v>1956.5587275359824</v>
      </c>
      <c r="G66" s="57">
        <v>3638.1595596121497</v>
      </c>
      <c r="H66" s="55">
        <v>0</v>
      </c>
      <c r="I66" s="56">
        <v>0</v>
      </c>
      <c r="J66" s="57">
        <v>0</v>
      </c>
      <c r="K66" s="55">
        <v>33</v>
      </c>
      <c r="L66" s="56">
        <v>34</v>
      </c>
      <c r="M66" s="57">
        <v>67</v>
      </c>
      <c r="N66" s="3">
        <v>0.20547419746776238</v>
      </c>
      <c r="O66" s="3">
        <v>0.23203969728842297</v>
      </c>
      <c r="P66" s="4">
        <v>0.21895519737675431</v>
      </c>
      <c r="Q66" s="41"/>
      <c r="R66" s="58">
        <f t="shared" si="2"/>
        <v>50.957600972005068</v>
      </c>
      <c r="S66" s="58">
        <f t="shared" si="3"/>
        <v>57.54584492752889</v>
      </c>
      <c r="T66" s="58">
        <f t="shared" si="4"/>
        <v>54.30088894943507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1588.9333757132167</v>
      </c>
      <c r="F67" s="56">
        <v>1868.5801834308209</v>
      </c>
      <c r="G67" s="57">
        <v>3457.5135591440376</v>
      </c>
      <c r="H67" s="55">
        <v>0</v>
      </c>
      <c r="I67" s="56">
        <v>0</v>
      </c>
      <c r="J67" s="57">
        <v>0</v>
      </c>
      <c r="K67" s="55">
        <v>33</v>
      </c>
      <c r="L67" s="56">
        <v>34</v>
      </c>
      <c r="M67" s="57">
        <v>67</v>
      </c>
      <c r="N67" s="3">
        <v>0.19415119449086227</v>
      </c>
      <c r="O67" s="3">
        <v>0.22160580923041046</v>
      </c>
      <c r="P67" s="4">
        <v>0.20808338704525983</v>
      </c>
      <c r="Q67" s="41"/>
      <c r="R67" s="58">
        <f t="shared" si="2"/>
        <v>48.149496233733842</v>
      </c>
      <c r="S67" s="58">
        <f t="shared" si="3"/>
        <v>54.958240689141789</v>
      </c>
      <c r="T67" s="58">
        <f t="shared" si="4"/>
        <v>51.604679987224443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1495.6363879402345</v>
      </c>
      <c r="F68" s="56">
        <v>1804.8458954154876</v>
      </c>
      <c r="G68" s="57">
        <v>3300.4822833557218</v>
      </c>
      <c r="H68" s="55">
        <v>0</v>
      </c>
      <c r="I68" s="56">
        <v>0</v>
      </c>
      <c r="J68" s="57">
        <v>0</v>
      </c>
      <c r="K68" s="55">
        <v>34</v>
      </c>
      <c r="L68" s="56">
        <v>34</v>
      </c>
      <c r="M68" s="57">
        <v>68</v>
      </c>
      <c r="N68" s="3">
        <v>0.17737623196634661</v>
      </c>
      <c r="O68" s="3">
        <v>0.21404718873523335</v>
      </c>
      <c r="P68" s="4">
        <v>0.19571171035078996</v>
      </c>
      <c r="Q68" s="41"/>
      <c r="R68" s="58">
        <f t="shared" si="2"/>
        <v>43.989305527653954</v>
      </c>
      <c r="S68" s="58">
        <f t="shared" si="3"/>
        <v>53.083702806337868</v>
      </c>
      <c r="T68" s="58">
        <f t="shared" si="4"/>
        <v>48.536504166995911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932.24782659706511</v>
      </c>
      <c r="F69" s="61">
        <v>1135.0000000046025</v>
      </c>
      <c r="G69" s="62">
        <v>2067.2478266016678</v>
      </c>
      <c r="H69" s="67">
        <v>0</v>
      </c>
      <c r="I69" s="61">
        <v>2</v>
      </c>
      <c r="J69" s="62">
        <v>2</v>
      </c>
      <c r="K69" s="67">
        <v>34</v>
      </c>
      <c r="L69" s="61">
        <v>29</v>
      </c>
      <c r="M69" s="62">
        <v>63</v>
      </c>
      <c r="N69" s="6">
        <v>0.11056070049775441</v>
      </c>
      <c r="O69" s="6">
        <v>0.1488719832115166</v>
      </c>
      <c r="P69" s="7">
        <v>0.1287523559168951</v>
      </c>
      <c r="Q69" s="41"/>
      <c r="R69" s="58">
        <f t="shared" si="2"/>
        <v>27.419053723443092</v>
      </c>
      <c r="S69" s="58">
        <f t="shared" si="3"/>
        <v>36.612903225954916</v>
      </c>
      <c r="T69" s="58">
        <f t="shared" si="4"/>
        <v>31.803812716948737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7080.9999999559368</v>
      </c>
      <c r="F70" s="56">
        <v>4639.726642801772</v>
      </c>
      <c r="G70" s="65">
        <v>11720.726642757709</v>
      </c>
      <c r="H70" s="66">
        <v>310</v>
      </c>
      <c r="I70" s="64">
        <v>306</v>
      </c>
      <c r="J70" s="65">
        <v>616</v>
      </c>
      <c r="K70" s="66">
        <v>0</v>
      </c>
      <c r="L70" s="64">
        <v>0</v>
      </c>
      <c r="M70" s="65">
        <v>0</v>
      </c>
      <c r="N70" s="15">
        <v>0.10574970131355939</v>
      </c>
      <c r="O70" s="15">
        <v>7.0196784114042787E-2</v>
      </c>
      <c r="P70" s="16">
        <v>8.8088674263150174E-2</v>
      </c>
      <c r="Q70" s="41"/>
      <c r="R70" s="58">
        <f t="shared" si="2"/>
        <v>22.841935483728829</v>
      </c>
      <c r="S70" s="58">
        <f t="shared" si="3"/>
        <v>15.162505368633242</v>
      </c>
      <c r="T70" s="58">
        <f t="shared" si="4"/>
        <v>19.027153640840435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9660.0572752703793</v>
      </c>
      <c r="F71" s="56">
        <v>6751.8929669909503</v>
      </c>
      <c r="G71" s="57">
        <v>16411.95024226133</v>
      </c>
      <c r="H71" s="55">
        <v>310</v>
      </c>
      <c r="I71" s="56">
        <v>308</v>
      </c>
      <c r="J71" s="57">
        <v>618</v>
      </c>
      <c r="K71" s="55">
        <v>0</v>
      </c>
      <c r="L71" s="56">
        <v>0</v>
      </c>
      <c r="M71" s="57">
        <v>0</v>
      </c>
      <c r="N71" s="3">
        <v>0.14426608834035812</v>
      </c>
      <c r="O71" s="3">
        <v>0.10148949264957537</v>
      </c>
      <c r="P71" s="4">
        <v>0.12294700828734664</v>
      </c>
      <c r="Q71" s="41"/>
      <c r="R71" s="58">
        <f t="shared" ref="R71:R86" si="8">+E71/(H71+K71)</f>
        <v>31.161475081517352</v>
      </c>
      <c r="S71" s="58">
        <f t="shared" ref="S71:S86" si="9">+F71/(I71+L71)</f>
        <v>21.921730412308282</v>
      </c>
      <c r="T71" s="58">
        <f t="shared" ref="T71:T86" si="10">+G71/(J71+M71)</f>
        <v>26.556553790066875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15404.68987544023</v>
      </c>
      <c r="F72" s="56">
        <v>11339.962600295668</v>
      </c>
      <c r="G72" s="57">
        <v>26744.6524757359</v>
      </c>
      <c r="H72" s="55">
        <v>308</v>
      </c>
      <c r="I72" s="56">
        <v>310</v>
      </c>
      <c r="J72" s="57">
        <v>618</v>
      </c>
      <c r="K72" s="55">
        <v>0</v>
      </c>
      <c r="L72" s="56">
        <v>0</v>
      </c>
      <c r="M72" s="57">
        <v>0</v>
      </c>
      <c r="N72" s="3">
        <v>0.23155197624218721</v>
      </c>
      <c r="O72" s="3">
        <v>0.16935428017167964</v>
      </c>
      <c r="P72" s="4">
        <v>0.20035248468578373</v>
      </c>
      <c r="Q72" s="41"/>
      <c r="R72" s="58">
        <f t="shared" si="8"/>
        <v>50.015226868312432</v>
      </c>
      <c r="S72" s="58">
        <f t="shared" si="9"/>
        <v>36.5805245170828</v>
      </c>
      <c r="T72" s="58">
        <f t="shared" si="10"/>
        <v>43.276136692129292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17731.640377442563</v>
      </c>
      <c r="F73" s="56">
        <v>12706.987890404485</v>
      </c>
      <c r="G73" s="57">
        <v>30438.628267847049</v>
      </c>
      <c r="H73" s="55">
        <v>308</v>
      </c>
      <c r="I73" s="56">
        <v>306</v>
      </c>
      <c r="J73" s="57">
        <v>614</v>
      </c>
      <c r="K73" s="55">
        <v>0</v>
      </c>
      <c r="L73" s="56">
        <v>0</v>
      </c>
      <c r="M73" s="57">
        <v>0</v>
      </c>
      <c r="N73" s="3">
        <v>0.26652898595241947</v>
      </c>
      <c r="O73" s="3">
        <v>0.1922504824861487</v>
      </c>
      <c r="P73" s="4">
        <v>0.22951070898062981</v>
      </c>
      <c r="Q73" s="41"/>
      <c r="R73" s="58">
        <f t="shared" si="8"/>
        <v>57.570260965722611</v>
      </c>
      <c r="S73" s="58">
        <f t="shared" si="9"/>
        <v>41.526104217008125</v>
      </c>
      <c r="T73" s="58">
        <f t="shared" si="10"/>
        <v>49.574313139816041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19313.578583470939</v>
      </c>
      <c r="F74" s="56">
        <v>13291.660276642107</v>
      </c>
      <c r="G74" s="57">
        <v>32605.238860113044</v>
      </c>
      <c r="H74" s="55">
        <v>306</v>
      </c>
      <c r="I74" s="56">
        <v>306</v>
      </c>
      <c r="J74" s="57">
        <v>612</v>
      </c>
      <c r="K74" s="55">
        <v>0</v>
      </c>
      <c r="L74" s="56">
        <v>0</v>
      </c>
      <c r="M74" s="57">
        <v>0</v>
      </c>
      <c r="N74" s="3">
        <v>0.29220495315103695</v>
      </c>
      <c r="O74" s="3">
        <v>0.20109628837814855</v>
      </c>
      <c r="P74" s="4">
        <v>0.24665062076459274</v>
      </c>
      <c r="Q74" s="41"/>
      <c r="R74" s="58">
        <f t="shared" si="8"/>
        <v>63.116269880623982</v>
      </c>
      <c r="S74" s="58">
        <f t="shared" si="9"/>
        <v>43.436798289680091</v>
      </c>
      <c r="T74" s="58">
        <f t="shared" si="10"/>
        <v>53.276534085152036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19864.78099112169</v>
      </c>
      <c r="F75" s="56">
        <v>14103.504573109032</v>
      </c>
      <c r="G75" s="57">
        <v>33968.285564230726</v>
      </c>
      <c r="H75" s="55">
        <v>264</v>
      </c>
      <c r="I75" s="56">
        <v>258</v>
      </c>
      <c r="J75" s="57">
        <v>522</v>
      </c>
      <c r="K75" s="55">
        <v>0</v>
      </c>
      <c r="L75" s="56">
        <v>0</v>
      </c>
      <c r="M75" s="57">
        <v>0</v>
      </c>
      <c r="N75" s="3">
        <v>0.34835825250985009</v>
      </c>
      <c r="O75" s="3">
        <v>0.25307752966388586</v>
      </c>
      <c r="P75" s="4">
        <v>0.30126548144805171</v>
      </c>
      <c r="Q75" s="41"/>
      <c r="R75" s="58">
        <f t="shared" si="8"/>
        <v>75.245382542127615</v>
      </c>
      <c r="S75" s="58">
        <f t="shared" si="9"/>
        <v>54.664746407399349</v>
      </c>
      <c r="T75" s="58">
        <f t="shared" si="10"/>
        <v>65.073343992779172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23882.784617117784</v>
      </c>
      <c r="F76" s="56">
        <v>21191.81892115076</v>
      </c>
      <c r="G76" s="57">
        <v>45074.603538268544</v>
      </c>
      <c r="H76" s="55">
        <v>338</v>
      </c>
      <c r="I76" s="56">
        <v>336</v>
      </c>
      <c r="J76" s="57">
        <v>674</v>
      </c>
      <c r="K76" s="55">
        <v>0</v>
      </c>
      <c r="L76" s="56">
        <v>0</v>
      </c>
      <c r="M76" s="57">
        <v>0</v>
      </c>
      <c r="N76" s="3">
        <v>0.32712558373216338</v>
      </c>
      <c r="O76" s="3">
        <v>0.29199485947352788</v>
      </c>
      <c r="P76" s="4">
        <v>0.30961234433913443</v>
      </c>
      <c r="Q76" s="41"/>
      <c r="R76" s="58">
        <f t="shared" si="8"/>
        <v>70.659126086147296</v>
      </c>
      <c r="S76" s="58">
        <f t="shared" si="9"/>
        <v>63.070889646282026</v>
      </c>
      <c r="T76" s="58">
        <f t="shared" si="10"/>
        <v>66.876266377253032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25938.341639104343</v>
      </c>
      <c r="F77" s="56">
        <v>23934.195155543792</v>
      </c>
      <c r="G77" s="57">
        <v>49872.536794648135</v>
      </c>
      <c r="H77" s="55">
        <v>342</v>
      </c>
      <c r="I77" s="56">
        <v>338</v>
      </c>
      <c r="J77" s="57">
        <v>680</v>
      </c>
      <c r="K77" s="55">
        <v>0</v>
      </c>
      <c r="L77" s="56">
        <v>0</v>
      </c>
      <c r="M77" s="57">
        <v>0</v>
      </c>
      <c r="N77" s="3">
        <v>0.35112548244401592</v>
      </c>
      <c r="O77" s="3">
        <v>0.32782976051314638</v>
      </c>
      <c r="P77" s="4">
        <v>0.33954613830778957</v>
      </c>
      <c r="Q77" s="41"/>
      <c r="R77" s="58">
        <f t="shared" si="8"/>
        <v>75.84310420790743</v>
      </c>
      <c r="S77" s="58">
        <f t="shared" si="9"/>
        <v>70.811228270839621</v>
      </c>
      <c r="T77" s="58">
        <f t="shared" si="10"/>
        <v>73.341965874482554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21174.559451684625</v>
      </c>
      <c r="F78" s="56">
        <v>21025.125337542435</v>
      </c>
      <c r="G78" s="57">
        <v>42199.68478922706</v>
      </c>
      <c r="H78" s="55">
        <v>342</v>
      </c>
      <c r="I78" s="56">
        <v>336</v>
      </c>
      <c r="J78" s="57">
        <v>678</v>
      </c>
      <c r="K78" s="55">
        <v>0</v>
      </c>
      <c r="L78" s="56">
        <v>0</v>
      </c>
      <c r="M78" s="57">
        <v>0</v>
      </c>
      <c r="N78" s="3">
        <v>0.28663850243237798</v>
      </c>
      <c r="O78" s="3">
        <v>0.28969804532548549</v>
      </c>
      <c r="P78" s="4">
        <v>0.28815473607851977</v>
      </c>
      <c r="Q78" s="41"/>
      <c r="R78" s="58">
        <f t="shared" si="8"/>
        <v>61.913916525393638</v>
      </c>
      <c r="S78" s="58">
        <f t="shared" si="9"/>
        <v>62.574777790304864</v>
      </c>
      <c r="T78" s="58">
        <f t="shared" si="10"/>
        <v>62.241422992960267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19770.834207650551</v>
      </c>
      <c r="F79" s="56">
        <v>20137.1495013067</v>
      </c>
      <c r="G79" s="57">
        <v>39907.983708957254</v>
      </c>
      <c r="H79" s="55">
        <v>336</v>
      </c>
      <c r="I79" s="56">
        <v>338</v>
      </c>
      <c r="J79" s="57">
        <v>674</v>
      </c>
      <c r="K79" s="55">
        <v>0</v>
      </c>
      <c r="L79" s="56">
        <v>0</v>
      </c>
      <c r="M79" s="57">
        <v>0</v>
      </c>
      <c r="N79" s="3">
        <v>0.27241559479236316</v>
      </c>
      <c r="O79" s="3">
        <v>0.27582113605778408</v>
      </c>
      <c r="P79" s="4">
        <v>0.27412341815692148</v>
      </c>
      <c r="Q79" s="41"/>
      <c r="R79" s="58">
        <f t="shared" si="8"/>
        <v>58.841768475150445</v>
      </c>
      <c r="S79" s="58">
        <f t="shared" si="9"/>
        <v>59.577365388481361</v>
      </c>
      <c r="T79" s="58">
        <f t="shared" si="10"/>
        <v>59.210658321895032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15716.333882500139</v>
      </c>
      <c r="F80" s="56">
        <v>15833.490992100786</v>
      </c>
      <c r="G80" s="57">
        <v>31549.824874600927</v>
      </c>
      <c r="H80" s="55">
        <v>334</v>
      </c>
      <c r="I80" s="56">
        <v>338</v>
      </c>
      <c r="J80" s="57">
        <v>672</v>
      </c>
      <c r="K80" s="55">
        <v>0</v>
      </c>
      <c r="L80" s="56">
        <v>0</v>
      </c>
      <c r="M80" s="57">
        <v>0</v>
      </c>
      <c r="N80" s="3">
        <v>0.21784672159154109</v>
      </c>
      <c r="O80" s="3">
        <v>0.21687336993344272</v>
      </c>
      <c r="P80" s="4">
        <v>0.21735714888255708</v>
      </c>
      <c r="Q80" s="41"/>
      <c r="R80" s="58">
        <f t="shared" si="8"/>
        <v>47.054891863772873</v>
      </c>
      <c r="S80" s="58">
        <f t="shared" si="9"/>
        <v>46.844647905623624</v>
      </c>
      <c r="T80" s="58">
        <f t="shared" si="10"/>
        <v>46.949144158632329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13762.000257400994</v>
      </c>
      <c r="F81" s="56">
        <v>13428.644256585963</v>
      </c>
      <c r="G81" s="57">
        <v>27190.644513986957</v>
      </c>
      <c r="H81" s="55">
        <v>332</v>
      </c>
      <c r="I81" s="56">
        <v>336</v>
      </c>
      <c r="J81" s="57">
        <v>668</v>
      </c>
      <c r="K81" s="55">
        <v>0</v>
      </c>
      <c r="L81" s="56">
        <v>0</v>
      </c>
      <c r="M81" s="57">
        <v>0</v>
      </c>
      <c r="N81" s="3">
        <v>0.1919065185380549</v>
      </c>
      <c r="O81" s="3">
        <v>0.18502871826204204</v>
      </c>
      <c r="P81" s="4">
        <v>0.18844702618365322</v>
      </c>
      <c r="Q81" s="41"/>
      <c r="R81" s="58">
        <f t="shared" si="8"/>
        <v>41.451808004219863</v>
      </c>
      <c r="S81" s="58">
        <f t="shared" si="9"/>
        <v>39.966203144601081</v>
      </c>
      <c r="T81" s="58">
        <f t="shared" si="10"/>
        <v>40.704557655669099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12602.33621696618</v>
      </c>
      <c r="F82" s="56">
        <v>11592.255392493889</v>
      </c>
      <c r="G82" s="57">
        <v>24194.591609460069</v>
      </c>
      <c r="H82" s="55">
        <v>338</v>
      </c>
      <c r="I82" s="56">
        <v>334</v>
      </c>
      <c r="J82" s="57">
        <v>672</v>
      </c>
      <c r="K82" s="55">
        <v>0</v>
      </c>
      <c r="L82" s="56">
        <v>0</v>
      </c>
      <c r="M82" s="57">
        <v>0</v>
      </c>
      <c r="N82" s="3">
        <v>0.17261582589532901</v>
      </c>
      <c r="O82" s="3">
        <v>0.16068218275246576</v>
      </c>
      <c r="P82" s="4">
        <v>0.16668452111896542</v>
      </c>
      <c r="Q82" s="41"/>
      <c r="R82" s="58">
        <f t="shared" si="8"/>
        <v>37.285018393391063</v>
      </c>
      <c r="S82" s="58">
        <f t="shared" si="9"/>
        <v>34.707351474532601</v>
      </c>
      <c r="T82" s="58">
        <f t="shared" si="10"/>
        <v>36.00385656169653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9700.9150634650687</v>
      </c>
      <c r="F83" s="56">
        <v>9794.1713808557524</v>
      </c>
      <c r="G83" s="57">
        <v>19495.086444320819</v>
      </c>
      <c r="H83" s="55">
        <v>338</v>
      </c>
      <c r="I83" s="56">
        <v>340</v>
      </c>
      <c r="J83" s="57">
        <v>678</v>
      </c>
      <c r="K83" s="55">
        <v>0</v>
      </c>
      <c r="L83" s="56">
        <v>0</v>
      </c>
      <c r="M83" s="57">
        <v>0</v>
      </c>
      <c r="N83" s="3">
        <v>0.13287468583532036</v>
      </c>
      <c r="O83" s="3">
        <v>0.13336290006611864</v>
      </c>
      <c r="P83" s="4">
        <v>0.1331195130307059</v>
      </c>
      <c r="Q83" s="41"/>
      <c r="R83" s="58">
        <f t="shared" si="8"/>
        <v>28.700932140429199</v>
      </c>
      <c r="S83" s="58">
        <f t="shared" si="9"/>
        <v>28.806386414281626</v>
      </c>
      <c r="T83" s="58">
        <f t="shared" si="10"/>
        <v>28.753814814632477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4576.3526000500924</v>
      </c>
      <c r="F84" s="61">
        <v>5864.9999999665888</v>
      </c>
      <c r="G84" s="62">
        <v>10441.352600016682</v>
      </c>
      <c r="H84" s="67">
        <v>342</v>
      </c>
      <c r="I84" s="61">
        <v>340</v>
      </c>
      <c r="J84" s="62">
        <v>682</v>
      </c>
      <c r="K84" s="67">
        <v>0</v>
      </c>
      <c r="L84" s="61">
        <v>0</v>
      </c>
      <c r="M84" s="62">
        <v>0</v>
      </c>
      <c r="N84" s="6">
        <v>6.19497590433465E-2</v>
      </c>
      <c r="O84" s="6">
        <v>7.9861111110656163E-2</v>
      </c>
      <c r="P84" s="7">
        <v>7.0879172097430498E-2</v>
      </c>
      <c r="Q84" s="41"/>
      <c r="R84" s="58">
        <f t="shared" si="8"/>
        <v>13.381147953362843</v>
      </c>
      <c r="S84" s="58">
        <f t="shared" si="9"/>
        <v>17.249999999901732</v>
      </c>
      <c r="T84" s="58">
        <f t="shared" si="10"/>
        <v>15.309901173044988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2298.5286595583834</v>
      </c>
      <c r="F85" s="56">
        <v>3356.9589177188636</v>
      </c>
      <c r="G85" s="65">
        <v>5655.4875772772466</v>
      </c>
      <c r="H85" s="71">
        <v>102</v>
      </c>
      <c r="I85" s="64">
        <v>102</v>
      </c>
      <c r="J85" s="65">
        <v>204</v>
      </c>
      <c r="K85" s="71">
        <v>0</v>
      </c>
      <c r="L85" s="64">
        <v>0</v>
      </c>
      <c r="M85" s="65">
        <v>0</v>
      </c>
      <c r="N85" s="3">
        <v>0.1043268273220036</v>
      </c>
      <c r="O85" s="3">
        <v>0.15236741638157514</v>
      </c>
      <c r="P85" s="4">
        <v>0.12834712185178937</v>
      </c>
      <c r="Q85" s="41"/>
      <c r="R85" s="58">
        <f t="shared" si="8"/>
        <v>22.534594701552777</v>
      </c>
      <c r="S85" s="58">
        <f t="shared" si="9"/>
        <v>32.911361938420235</v>
      </c>
      <c r="T85" s="58">
        <f t="shared" si="10"/>
        <v>27.722978319986503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2120.1162551093958</v>
      </c>
      <c r="F86" s="61">
        <v>3128.9999999987922</v>
      </c>
      <c r="G86" s="62">
        <v>5249.1162551081879</v>
      </c>
      <c r="H86" s="72">
        <v>98</v>
      </c>
      <c r="I86" s="61">
        <v>104</v>
      </c>
      <c r="J86" s="62">
        <v>202</v>
      </c>
      <c r="K86" s="72">
        <v>0</v>
      </c>
      <c r="L86" s="61">
        <v>0</v>
      </c>
      <c r="M86" s="62">
        <v>0</v>
      </c>
      <c r="N86" s="6">
        <v>0.10015666360116193</v>
      </c>
      <c r="O86" s="6">
        <v>0.13928952991447616</v>
      </c>
      <c r="P86" s="7">
        <v>0.12030427794069004</v>
      </c>
      <c r="Q86" s="41"/>
      <c r="R86" s="58">
        <f t="shared" si="8"/>
        <v>21.633839337850976</v>
      </c>
      <c r="S86" s="58">
        <f t="shared" si="9"/>
        <v>30.08653846152685</v>
      </c>
      <c r="T86" s="58">
        <f t="shared" si="10"/>
        <v>25.985724035189047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1196395.520529771</v>
      </c>
    </row>
    <row r="91" spans="2:20" x14ac:dyDescent="0.25">
      <c r="C91" t="s">
        <v>112</v>
      </c>
      <c r="D91" s="78">
        <f>SUMPRODUCT(((((J5:J86)*216)+((M5:M86)*248))*((D5:D86))/1000))</f>
        <v>4797938.8467999985</v>
      </c>
    </row>
    <row r="92" spans="2:20" x14ac:dyDescent="0.25">
      <c r="C92" t="s">
        <v>111</v>
      </c>
      <c r="D92" s="39">
        <f>+D90/D91</f>
        <v>0.24935614202913634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B70" zoomScale="86" zoomScaleNormal="86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+'[1]15'!$G$176</f>
        <v>0.24026118651658393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766.99999999751856</v>
      </c>
      <c r="F5" s="56">
        <v>1179.3118412925528</v>
      </c>
      <c r="G5" s="57">
        <v>1946.3118412900712</v>
      </c>
      <c r="H5" s="56">
        <v>90</v>
      </c>
      <c r="I5" s="56">
        <v>73</v>
      </c>
      <c r="J5" s="57">
        <v>163</v>
      </c>
      <c r="K5" s="56">
        <v>0</v>
      </c>
      <c r="L5" s="56">
        <v>0</v>
      </c>
      <c r="M5" s="57">
        <v>0</v>
      </c>
      <c r="N5" s="32">
        <v>3.945473251016042E-2</v>
      </c>
      <c r="O5" s="32">
        <v>7.4791466342754492E-2</v>
      </c>
      <c r="P5" s="33">
        <v>5.5280386312487821E-2</v>
      </c>
      <c r="Q5" s="41"/>
      <c r="R5" s="58">
        <f>+E5/(H5+K5)</f>
        <v>8.5222222221946513</v>
      </c>
      <c r="S5" s="58">
        <f t="shared" ref="S5" si="0">+F5/(I5+L5)</f>
        <v>16.154956730034971</v>
      </c>
      <c r="T5" s="58">
        <f t="shared" ref="T5" si="1">+G5/(J5+M5)</f>
        <v>11.94056344349737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1266.2323799941171</v>
      </c>
      <c r="F6" s="56">
        <v>2008.3208204292471</v>
      </c>
      <c r="G6" s="57">
        <v>3274.5532004233642</v>
      </c>
      <c r="H6" s="56">
        <v>90</v>
      </c>
      <c r="I6" s="56">
        <v>73</v>
      </c>
      <c r="J6" s="57">
        <v>163</v>
      </c>
      <c r="K6" s="56">
        <v>0</v>
      </c>
      <c r="L6" s="56">
        <v>0</v>
      </c>
      <c r="M6" s="57">
        <v>0</v>
      </c>
      <c r="N6" s="32">
        <v>6.5135410493524545E-2</v>
      </c>
      <c r="O6" s="32">
        <v>0.12736687090494972</v>
      </c>
      <c r="P6" s="33">
        <v>9.3005941843426615E-2</v>
      </c>
      <c r="Q6" s="41"/>
      <c r="R6" s="58">
        <f t="shared" ref="R6:R70" si="2">+E6/(H6+K6)</f>
        <v>14.0692486666013</v>
      </c>
      <c r="S6" s="58">
        <f t="shared" ref="S6:S70" si="3">+F6/(I6+L6)</f>
        <v>27.51124411546914</v>
      </c>
      <c r="T6" s="58">
        <f t="shared" ref="T6:T70" si="4">+G6/(J6+M6)</f>
        <v>20.08928343818015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1588.8065541471517</v>
      </c>
      <c r="F7" s="56">
        <v>2473.3322299084903</v>
      </c>
      <c r="G7" s="57">
        <v>4062.1387840556417</v>
      </c>
      <c r="H7" s="56">
        <v>90</v>
      </c>
      <c r="I7" s="56">
        <v>73</v>
      </c>
      <c r="J7" s="57">
        <v>163</v>
      </c>
      <c r="K7" s="56">
        <v>0</v>
      </c>
      <c r="L7" s="56">
        <v>0</v>
      </c>
      <c r="M7" s="57">
        <v>0</v>
      </c>
      <c r="N7" s="32">
        <v>8.1728732209215629E-2</v>
      </c>
      <c r="O7" s="32">
        <v>0.15685770103427768</v>
      </c>
      <c r="P7" s="33">
        <v>0.11537544830878328</v>
      </c>
      <c r="Q7" s="41"/>
      <c r="R7" s="58">
        <f t="shared" si="2"/>
        <v>17.653406157190574</v>
      </c>
      <c r="S7" s="58">
        <f t="shared" si="3"/>
        <v>33.881263423403979</v>
      </c>
      <c r="T7" s="58">
        <f t="shared" si="4"/>
        <v>24.921096834697188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1862.4291054293842</v>
      </c>
      <c r="F8" s="56">
        <v>2681.5502684872108</v>
      </c>
      <c r="G8" s="57">
        <v>4543.9793739165953</v>
      </c>
      <c r="H8" s="56">
        <v>87</v>
      </c>
      <c r="I8" s="56">
        <v>75</v>
      </c>
      <c r="J8" s="57">
        <v>162</v>
      </c>
      <c r="K8" s="56">
        <v>0</v>
      </c>
      <c r="L8" s="56">
        <v>0</v>
      </c>
      <c r="M8" s="57">
        <v>0</v>
      </c>
      <c r="N8" s="32">
        <v>9.9107551374488304E-2</v>
      </c>
      <c r="O8" s="32">
        <v>0.16552779435106241</v>
      </c>
      <c r="P8" s="33">
        <v>0.12985766386364297</v>
      </c>
      <c r="Q8" s="41"/>
      <c r="R8" s="58">
        <f t="shared" si="2"/>
        <v>21.407231096889472</v>
      </c>
      <c r="S8" s="58">
        <f t="shared" si="3"/>
        <v>35.75400357982948</v>
      </c>
      <c r="T8" s="58">
        <f t="shared" si="4"/>
        <v>28.049255394546883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2348.1286985701149</v>
      </c>
      <c r="F9" s="56">
        <v>3220.6203167294329</v>
      </c>
      <c r="G9" s="57">
        <v>5568.7490152995479</v>
      </c>
      <c r="H9" s="56">
        <v>91</v>
      </c>
      <c r="I9" s="56">
        <v>76</v>
      </c>
      <c r="J9" s="57">
        <v>167</v>
      </c>
      <c r="K9" s="56">
        <v>0</v>
      </c>
      <c r="L9" s="56">
        <v>0</v>
      </c>
      <c r="M9" s="57">
        <v>0</v>
      </c>
      <c r="N9" s="32">
        <v>0.1194611670009216</v>
      </c>
      <c r="O9" s="32">
        <v>0.19618788479102295</v>
      </c>
      <c r="P9" s="33">
        <v>0.15437871521677612</v>
      </c>
      <c r="Q9" s="41"/>
      <c r="R9" s="58">
        <f t="shared" si="2"/>
        <v>25.803612072199066</v>
      </c>
      <c r="S9" s="58">
        <f t="shared" si="3"/>
        <v>42.376583114860956</v>
      </c>
      <c r="T9" s="58">
        <f t="shared" si="4"/>
        <v>33.345802486823636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2661.9713185002593</v>
      </c>
      <c r="F10" s="56">
        <v>3696.1310613785231</v>
      </c>
      <c r="G10" s="57">
        <v>6358.1023798787828</v>
      </c>
      <c r="H10" s="56">
        <v>91</v>
      </c>
      <c r="I10" s="56">
        <v>72</v>
      </c>
      <c r="J10" s="57">
        <v>163</v>
      </c>
      <c r="K10" s="56">
        <v>0</v>
      </c>
      <c r="L10" s="56">
        <v>0</v>
      </c>
      <c r="M10" s="57">
        <v>0</v>
      </c>
      <c r="N10" s="32">
        <v>0.13542792625662695</v>
      </c>
      <c r="O10" s="32">
        <v>0.23766274828822809</v>
      </c>
      <c r="P10" s="33">
        <v>0.18058686604972685</v>
      </c>
      <c r="Q10" s="41"/>
      <c r="R10" s="58">
        <f t="shared" si="2"/>
        <v>29.252432071431421</v>
      </c>
      <c r="S10" s="58">
        <f t="shared" si="3"/>
        <v>51.335153630257267</v>
      </c>
      <c r="T10" s="58">
        <f t="shared" si="4"/>
        <v>39.006763066741001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3534.0494476673248</v>
      </c>
      <c r="F11" s="56">
        <v>4746.9838856532233</v>
      </c>
      <c r="G11" s="57">
        <v>8281.033333320549</v>
      </c>
      <c r="H11" s="56">
        <v>91</v>
      </c>
      <c r="I11" s="56">
        <v>73</v>
      </c>
      <c r="J11" s="57">
        <v>164</v>
      </c>
      <c r="K11" s="56">
        <v>0</v>
      </c>
      <c r="L11" s="56">
        <v>0</v>
      </c>
      <c r="M11" s="57">
        <v>0</v>
      </c>
      <c r="N11" s="32">
        <v>0.17979494544502059</v>
      </c>
      <c r="O11" s="32">
        <v>0.30105174312869248</v>
      </c>
      <c r="P11" s="33">
        <v>0.2337690078286063</v>
      </c>
      <c r="Q11" s="41"/>
      <c r="R11" s="58">
        <f t="shared" si="2"/>
        <v>38.835708216124445</v>
      </c>
      <c r="S11" s="58">
        <f t="shared" si="3"/>
        <v>65.027176515797578</v>
      </c>
      <c r="T11" s="58">
        <f t="shared" si="4"/>
        <v>50.494105690978955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3710.0470069067478</v>
      </c>
      <c r="F12" s="56">
        <v>4844.9914704795838</v>
      </c>
      <c r="G12" s="57">
        <v>8555.0384773863316</v>
      </c>
      <c r="H12" s="56">
        <v>91</v>
      </c>
      <c r="I12" s="56">
        <v>73</v>
      </c>
      <c r="J12" s="57">
        <v>164</v>
      </c>
      <c r="K12" s="56">
        <v>0</v>
      </c>
      <c r="L12" s="56">
        <v>0</v>
      </c>
      <c r="M12" s="57">
        <v>0</v>
      </c>
      <c r="N12" s="32">
        <v>0.18874883022521102</v>
      </c>
      <c r="O12" s="32">
        <v>0.3072673433840426</v>
      </c>
      <c r="P12" s="33">
        <v>0.24150402205810556</v>
      </c>
      <c r="Q12" s="41"/>
      <c r="R12" s="58">
        <f t="shared" si="2"/>
        <v>40.769747328645579</v>
      </c>
      <c r="S12" s="58">
        <f t="shared" si="3"/>
        <v>66.369746170953206</v>
      </c>
      <c r="T12" s="58">
        <f t="shared" si="4"/>
        <v>52.164868764550803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3802.417929680109</v>
      </c>
      <c r="F13" s="56">
        <v>4892.5572045446752</v>
      </c>
      <c r="G13" s="57">
        <v>8694.9751342247837</v>
      </c>
      <c r="H13" s="56">
        <v>89</v>
      </c>
      <c r="I13" s="56">
        <v>73</v>
      </c>
      <c r="J13" s="57">
        <v>162</v>
      </c>
      <c r="K13" s="56">
        <v>0</v>
      </c>
      <c r="L13" s="56">
        <v>0</v>
      </c>
      <c r="M13" s="57">
        <v>0</v>
      </c>
      <c r="N13" s="32">
        <v>0.19779535630878636</v>
      </c>
      <c r="O13" s="32">
        <v>0.31028394244956081</v>
      </c>
      <c r="P13" s="33">
        <v>0.24848465747098719</v>
      </c>
      <c r="Q13" s="41"/>
      <c r="R13" s="58">
        <f t="shared" si="2"/>
        <v>42.723796962697854</v>
      </c>
      <c r="S13" s="58">
        <f t="shared" si="3"/>
        <v>67.021331569105143</v>
      </c>
      <c r="T13" s="58">
        <f t="shared" si="4"/>
        <v>53.672686013733234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4419.2914458599753</v>
      </c>
      <c r="F14" s="56">
        <v>5700.6039586026563</v>
      </c>
      <c r="G14" s="57">
        <v>10119.895404462632</v>
      </c>
      <c r="H14" s="56">
        <v>91</v>
      </c>
      <c r="I14" s="56">
        <v>75</v>
      </c>
      <c r="J14" s="57">
        <v>166</v>
      </c>
      <c r="K14" s="56">
        <v>0</v>
      </c>
      <c r="L14" s="56">
        <v>0</v>
      </c>
      <c r="M14" s="57">
        <v>0</v>
      </c>
      <c r="N14" s="32">
        <v>0.22483167713980337</v>
      </c>
      <c r="O14" s="32">
        <v>0.35188913324707755</v>
      </c>
      <c r="P14" s="33">
        <v>0.28223715429670437</v>
      </c>
      <c r="Q14" s="41"/>
      <c r="R14" s="58">
        <f t="shared" si="2"/>
        <v>48.563642262197533</v>
      </c>
      <c r="S14" s="58">
        <f t="shared" si="3"/>
        <v>76.008052781368747</v>
      </c>
      <c r="T14" s="58">
        <f t="shared" si="4"/>
        <v>60.963225328088143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8768.2847513197739</v>
      </c>
      <c r="F15" s="56">
        <v>9809.2005086263398</v>
      </c>
      <c r="G15" s="57">
        <v>18577.485259946116</v>
      </c>
      <c r="H15" s="56">
        <v>261</v>
      </c>
      <c r="I15" s="56">
        <v>229</v>
      </c>
      <c r="J15" s="57">
        <v>490</v>
      </c>
      <c r="K15" s="56">
        <v>94</v>
      </c>
      <c r="L15" s="56">
        <v>86</v>
      </c>
      <c r="M15" s="57">
        <v>180</v>
      </c>
      <c r="N15" s="32">
        <v>0.11003268687029132</v>
      </c>
      <c r="O15" s="32">
        <v>0.13856368669660893</v>
      </c>
      <c r="P15" s="33">
        <v>0.12345484622505393</v>
      </c>
      <c r="Q15" s="41"/>
      <c r="R15" s="58">
        <f t="shared" si="2"/>
        <v>24.699393665689502</v>
      </c>
      <c r="S15" s="58">
        <f t="shared" si="3"/>
        <v>31.140319075004253</v>
      </c>
      <c r="T15" s="58">
        <f t="shared" si="4"/>
        <v>27.727589940218081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16189.154869349673</v>
      </c>
      <c r="F16" s="56">
        <v>18253.69577426089</v>
      </c>
      <c r="G16" s="57">
        <v>34442.850643610567</v>
      </c>
      <c r="H16" s="56">
        <v>261</v>
      </c>
      <c r="I16" s="56">
        <v>233</v>
      </c>
      <c r="J16" s="57">
        <v>494</v>
      </c>
      <c r="K16" s="56">
        <v>158</v>
      </c>
      <c r="L16" s="56">
        <v>150</v>
      </c>
      <c r="M16" s="57">
        <v>308</v>
      </c>
      <c r="N16" s="32">
        <v>0.1694135084695445</v>
      </c>
      <c r="O16" s="32">
        <v>0.20854693097364146</v>
      </c>
      <c r="P16" s="33">
        <v>0.1881218356397501</v>
      </c>
      <c r="Q16" s="41"/>
      <c r="R16" s="58">
        <f t="shared" si="2"/>
        <v>38.637601120166288</v>
      </c>
      <c r="S16" s="58">
        <f t="shared" si="3"/>
        <v>47.659780089454024</v>
      </c>
      <c r="T16" s="58">
        <f t="shared" si="4"/>
        <v>42.946197809988242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17653.741587943772</v>
      </c>
      <c r="F17" s="56">
        <v>19417.795052220466</v>
      </c>
      <c r="G17" s="57">
        <v>37071.536640164239</v>
      </c>
      <c r="H17" s="56">
        <v>247</v>
      </c>
      <c r="I17" s="56">
        <v>220</v>
      </c>
      <c r="J17" s="57">
        <v>467</v>
      </c>
      <c r="K17" s="56">
        <v>158</v>
      </c>
      <c r="L17" s="56">
        <v>152</v>
      </c>
      <c r="M17" s="57">
        <v>310</v>
      </c>
      <c r="N17" s="32">
        <v>0.19077701205956354</v>
      </c>
      <c r="O17" s="32">
        <v>0.2278656009695417</v>
      </c>
      <c r="P17" s="33">
        <v>0.20855763445792025</v>
      </c>
      <c r="Q17" s="41"/>
      <c r="R17" s="58">
        <f t="shared" si="2"/>
        <v>43.589485402330304</v>
      </c>
      <c r="S17" s="58">
        <f t="shared" si="3"/>
        <v>52.198373796291577</v>
      </c>
      <c r="T17" s="58">
        <f t="shared" si="4"/>
        <v>47.711115367006741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22805.062288725287</v>
      </c>
      <c r="F18" s="56">
        <v>23117.120563374752</v>
      </c>
      <c r="G18" s="57">
        <v>45922.182852100043</v>
      </c>
      <c r="H18" s="56">
        <v>249</v>
      </c>
      <c r="I18" s="56">
        <v>225</v>
      </c>
      <c r="J18" s="57">
        <v>474</v>
      </c>
      <c r="K18" s="56">
        <v>173</v>
      </c>
      <c r="L18" s="56">
        <v>153</v>
      </c>
      <c r="M18" s="57">
        <v>326</v>
      </c>
      <c r="N18" s="32">
        <v>0.23586238508114024</v>
      </c>
      <c r="O18" s="32">
        <v>0.26711407565371087</v>
      </c>
      <c r="P18" s="33">
        <v>0.25062315999443352</v>
      </c>
      <c r="Q18" s="41"/>
      <c r="R18" s="58">
        <f t="shared" si="2"/>
        <v>54.040431963803996</v>
      </c>
      <c r="S18" s="58">
        <f t="shared" si="3"/>
        <v>61.156403606811516</v>
      </c>
      <c r="T18" s="58">
        <f t="shared" si="4"/>
        <v>57.402728565125052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29044.491290892547</v>
      </c>
      <c r="F19" s="56">
        <v>29403.9337402331</v>
      </c>
      <c r="G19" s="57">
        <v>58448.425031125647</v>
      </c>
      <c r="H19" s="56">
        <v>248</v>
      </c>
      <c r="I19" s="56">
        <v>232</v>
      </c>
      <c r="J19" s="57">
        <v>480</v>
      </c>
      <c r="K19" s="56">
        <v>158</v>
      </c>
      <c r="L19" s="56">
        <v>151</v>
      </c>
      <c r="M19" s="57">
        <v>309</v>
      </c>
      <c r="N19" s="32">
        <v>0.31314140170446508</v>
      </c>
      <c r="O19" s="32">
        <v>0.33581468410499199</v>
      </c>
      <c r="P19" s="33">
        <v>0.32415160960516021</v>
      </c>
      <c r="Q19" s="41"/>
      <c r="R19" s="58">
        <f t="shared" si="2"/>
        <v>71.538155888897904</v>
      </c>
      <c r="S19" s="58">
        <f t="shared" si="3"/>
        <v>76.77267295100026</v>
      </c>
      <c r="T19" s="58">
        <f t="shared" si="4"/>
        <v>74.07911917759904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35594.165766717648</v>
      </c>
      <c r="F20" s="56">
        <v>39651.229494857369</v>
      </c>
      <c r="G20" s="57">
        <v>75245.395261575017</v>
      </c>
      <c r="H20" s="56">
        <v>264</v>
      </c>
      <c r="I20" s="56">
        <v>234</v>
      </c>
      <c r="J20" s="57">
        <v>498</v>
      </c>
      <c r="K20" s="56">
        <v>159</v>
      </c>
      <c r="L20" s="56">
        <v>166</v>
      </c>
      <c r="M20" s="57">
        <v>325</v>
      </c>
      <c r="N20" s="32">
        <v>0.36901971641699477</v>
      </c>
      <c r="O20" s="32">
        <v>0.4323450529359012</v>
      </c>
      <c r="P20" s="33">
        <v>0.39988412090033915</v>
      </c>
      <c r="Q20" s="41"/>
      <c r="R20" s="58">
        <f t="shared" si="2"/>
        <v>84.146963987512166</v>
      </c>
      <c r="S20" s="58">
        <f t="shared" si="3"/>
        <v>99.128073737143424</v>
      </c>
      <c r="T20" s="58">
        <f t="shared" si="4"/>
        <v>91.428183792922255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33223.113887430794</v>
      </c>
      <c r="F21" s="56">
        <v>39465.257914490096</v>
      </c>
      <c r="G21" s="57">
        <v>72688.37180192089</v>
      </c>
      <c r="H21" s="56">
        <v>246</v>
      </c>
      <c r="I21" s="56">
        <v>234</v>
      </c>
      <c r="J21" s="57">
        <v>480</v>
      </c>
      <c r="K21" s="56">
        <v>158</v>
      </c>
      <c r="L21" s="56">
        <v>159</v>
      </c>
      <c r="M21" s="57">
        <v>317</v>
      </c>
      <c r="N21" s="32">
        <v>0.3598690845692244</v>
      </c>
      <c r="O21" s="32">
        <v>0.43861983100482455</v>
      </c>
      <c r="P21" s="33">
        <v>0.39873816102339543</v>
      </c>
      <c r="Q21" s="41"/>
      <c r="R21" s="58">
        <f t="shared" si="2"/>
        <v>82.235430414432656</v>
      </c>
      <c r="S21" s="58">
        <f t="shared" si="3"/>
        <v>100.42050359921144</v>
      </c>
      <c r="T21" s="58">
        <f t="shared" si="4"/>
        <v>91.202474030013661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31909.526747174776</v>
      </c>
      <c r="F22" s="56">
        <v>37378.215798781021</v>
      </c>
      <c r="G22" s="57">
        <v>69287.7425459558</v>
      </c>
      <c r="H22" s="56">
        <v>234</v>
      </c>
      <c r="I22" s="56">
        <v>234</v>
      </c>
      <c r="J22" s="57">
        <v>468</v>
      </c>
      <c r="K22" s="56">
        <v>159</v>
      </c>
      <c r="L22" s="56">
        <v>152</v>
      </c>
      <c r="M22" s="57">
        <v>311</v>
      </c>
      <c r="N22" s="32">
        <v>0.35464486915593907</v>
      </c>
      <c r="O22" s="32">
        <v>0.42359718720286743</v>
      </c>
      <c r="P22" s="33">
        <v>0.38878519631209207</v>
      </c>
      <c r="Q22" s="41"/>
      <c r="R22" s="58">
        <f t="shared" si="2"/>
        <v>81.194724547518518</v>
      </c>
      <c r="S22" s="58">
        <f t="shared" si="3"/>
        <v>96.834755955391245</v>
      </c>
      <c r="T22" s="58">
        <f t="shared" si="4"/>
        <v>88.944470533961237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30156.926039325081</v>
      </c>
      <c r="F23" s="56">
        <v>30385.633724277955</v>
      </c>
      <c r="G23" s="57">
        <v>60542.559763603036</v>
      </c>
      <c r="H23" s="56">
        <v>232</v>
      </c>
      <c r="I23" s="56">
        <v>240</v>
      </c>
      <c r="J23" s="57">
        <v>472</v>
      </c>
      <c r="K23" s="56">
        <v>165</v>
      </c>
      <c r="L23" s="56">
        <v>155</v>
      </c>
      <c r="M23" s="57">
        <v>320</v>
      </c>
      <c r="N23" s="32">
        <v>0.3312782981734454</v>
      </c>
      <c r="O23" s="32">
        <v>0.33657104258172305</v>
      </c>
      <c r="P23" s="33">
        <v>0.33391369442509616</v>
      </c>
      <c r="Q23" s="41"/>
      <c r="R23" s="58">
        <f t="shared" si="2"/>
        <v>75.962030325755876</v>
      </c>
      <c r="S23" s="58">
        <f t="shared" si="3"/>
        <v>76.925654998172035</v>
      </c>
      <c r="T23" s="58">
        <f t="shared" si="4"/>
        <v>76.44262596414525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28888.460923407172</v>
      </c>
      <c r="F24" s="56">
        <v>27875.057450629316</v>
      </c>
      <c r="G24" s="57">
        <v>56763.518374036488</v>
      </c>
      <c r="H24" s="56">
        <v>236</v>
      </c>
      <c r="I24" s="56">
        <v>246</v>
      </c>
      <c r="J24" s="57">
        <v>482</v>
      </c>
      <c r="K24" s="56">
        <v>158</v>
      </c>
      <c r="L24" s="56">
        <v>143</v>
      </c>
      <c r="M24" s="57">
        <v>301</v>
      </c>
      <c r="N24" s="32">
        <v>0.32041327554799437</v>
      </c>
      <c r="O24" s="32">
        <v>0.31461690124863789</v>
      </c>
      <c r="P24" s="33">
        <v>0.31754038025305709</v>
      </c>
      <c r="Q24" s="41"/>
      <c r="R24" s="58">
        <f t="shared" si="2"/>
        <v>73.320966810678101</v>
      </c>
      <c r="S24" s="58">
        <f t="shared" si="3"/>
        <v>71.65824537436842</v>
      </c>
      <c r="T24" s="58">
        <f t="shared" si="4"/>
        <v>72.494914909369712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27858.799005170989</v>
      </c>
      <c r="F25" s="56">
        <v>26708.39374540027</v>
      </c>
      <c r="G25" s="57">
        <v>54567.192750571259</v>
      </c>
      <c r="H25" s="56">
        <v>237</v>
      </c>
      <c r="I25" s="56">
        <v>252</v>
      </c>
      <c r="J25" s="57">
        <v>489</v>
      </c>
      <c r="K25" s="56">
        <v>158</v>
      </c>
      <c r="L25" s="56">
        <v>149</v>
      </c>
      <c r="M25" s="57">
        <v>307</v>
      </c>
      <c r="N25" s="32">
        <v>0.30825439281635597</v>
      </c>
      <c r="O25" s="32">
        <v>0.29226553603913452</v>
      </c>
      <c r="P25" s="33">
        <v>0.30021562912946337</v>
      </c>
      <c r="Q25" s="41"/>
      <c r="R25" s="58">
        <f t="shared" si="2"/>
        <v>70.528605076382249</v>
      </c>
      <c r="S25" s="58">
        <f t="shared" si="3"/>
        <v>66.604473180549306</v>
      </c>
      <c r="T25" s="58">
        <f t="shared" si="4"/>
        <v>68.551749686647312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26846.81122790556</v>
      </c>
      <c r="F26" s="56">
        <v>25248.821253320253</v>
      </c>
      <c r="G26" s="57">
        <v>52095.63248122581</v>
      </c>
      <c r="H26" s="56">
        <v>223</v>
      </c>
      <c r="I26" s="56">
        <v>231</v>
      </c>
      <c r="J26" s="57">
        <v>454</v>
      </c>
      <c r="K26" s="56">
        <v>162</v>
      </c>
      <c r="L26" s="56">
        <v>153</v>
      </c>
      <c r="M26" s="57">
        <v>315</v>
      </c>
      <c r="N26" s="32">
        <v>0.30388946875742057</v>
      </c>
      <c r="O26" s="32">
        <v>0.28744104341211579</v>
      </c>
      <c r="P26" s="33">
        <v>0.29568878264329229</v>
      </c>
      <c r="Q26" s="41"/>
      <c r="R26" s="58">
        <f t="shared" si="2"/>
        <v>69.731977215339114</v>
      </c>
      <c r="S26" s="58">
        <f t="shared" si="3"/>
        <v>65.752138680521497</v>
      </c>
      <c r="T26" s="58">
        <f t="shared" si="4"/>
        <v>67.744645619279339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23368.069922891089</v>
      </c>
      <c r="F27" s="56">
        <v>22927.449611066444</v>
      </c>
      <c r="G27" s="57">
        <v>46295.519533957529</v>
      </c>
      <c r="H27" s="56">
        <v>214</v>
      </c>
      <c r="I27" s="56">
        <v>237</v>
      </c>
      <c r="J27" s="57">
        <v>451</v>
      </c>
      <c r="K27" s="56">
        <v>175</v>
      </c>
      <c r="L27" s="56">
        <v>153</v>
      </c>
      <c r="M27" s="57">
        <v>328</v>
      </c>
      <c r="N27" s="32">
        <v>0.26073451221649435</v>
      </c>
      <c r="O27" s="32">
        <v>0.25721874002722184</v>
      </c>
      <c r="P27" s="33">
        <v>0.25898142500535648</v>
      </c>
      <c r="Q27" s="41"/>
      <c r="R27" s="58">
        <f t="shared" si="2"/>
        <v>60.072159184809998</v>
      </c>
      <c r="S27" s="58">
        <f t="shared" si="3"/>
        <v>58.788332336067803</v>
      </c>
      <c r="T27" s="58">
        <f t="shared" si="4"/>
        <v>59.429421738071284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9574.6378788614256</v>
      </c>
      <c r="F28" s="56">
        <v>9714.5160431870772</v>
      </c>
      <c r="G28" s="57">
        <v>19289.153922048503</v>
      </c>
      <c r="H28" s="56">
        <v>109</v>
      </c>
      <c r="I28" s="56">
        <v>109</v>
      </c>
      <c r="J28" s="57">
        <v>218</v>
      </c>
      <c r="K28" s="56">
        <v>0</v>
      </c>
      <c r="L28" s="56">
        <v>0</v>
      </c>
      <c r="M28" s="57">
        <v>0</v>
      </c>
      <c r="N28" s="32">
        <v>0.4066699744674408</v>
      </c>
      <c r="O28" s="32">
        <v>0.41261111294542463</v>
      </c>
      <c r="P28" s="33">
        <v>0.40964054370643271</v>
      </c>
      <c r="Q28" s="41"/>
      <c r="R28" s="58">
        <f t="shared" si="2"/>
        <v>87.840714484967208</v>
      </c>
      <c r="S28" s="58">
        <f t="shared" si="3"/>
        <v>89.124000396211713</v>
      </c>
      <c r="T28" s="58">
        <f t="shared" si="4"/>
        <v>88.482357440589468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9315.4509505022506</v>
      </c>
      <c r="F29" s="56">
        <v>9488.2760681318741</v>
      </c>
      <c r="G29" s="57">
        <v>18803.727018634127</v>
      </c>
      <c r="H29" s="56">
        <v>109</v>
      </c>
      <c r="I29" s="56">
        <v>107</v>
      </c>
      <c r="J29" s="57">
        <v>216</v>
      </c>
      <c r="K29" s="56">
        <v>0</v>
      </c>
      <c r="L29" s="56">
        <v>0</v>
      </c>
      <c r="M29" s="57">
        <v>0</v>
      </c>
      <c r="N29" s="32">
        <v>0.39566135535602492</v>
      </c>
      <c r="O29" s="32">
        <v>0.41053461700120603</v>
      </c>
      <c r="P29" s="33">
        <v>0.40302912848581374</v>
      </c>
      <c r="Q29" s="41"/>
      <c r="R29" s="58">
        <f t="shared" si="2"/>
        <v>85.462852756901384</v>
      </c>
      <c r="S29" s="58">
        <f t="shared" si="3"/>
        <v>88.675477272260508</v>
      </c>
      <c r="T29" s="58">
        <f t="shared" si="4"/>
        <v>87.054291752935768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9068.0264467004927</v>
      </c>
      <c r="F30" s="56">
        <v>9338.1970695904074</v>
      </c>
      <c r="G30" s="57">
        <v>18406.223516290898</v>
      </c>
      <c r="H30" s="56">
        <v>116</v>
      </c>
      <c r="I30" s="56">
        <v>109</v>
      </c>
      <c r="J30" s="57">
        <v>225</v>
      </c>
      <c r="K30" s="56">
        <v>0</v>
      </c>
      <c r="L30" s="56">
        <v>0</v>
      </c>
      <c r="M30" s="57">
        <v>0</v>
      </c>
      <c r="N30" s="32">
        <v>0.3619103786199111</v>
      </c>
      <c r="O30" s="32">
        <v>0.39662746642840668</v>
      </c>
      <c r="P30" s="33">
        <v>0.37872887893602669</v>
      </c>
      <c r="Q30" s="41"/>
      <c r="R30" s="58">
        <f t="shared" si="2"/>
        <v>78.172641781900793</v>
      </c>
      <c r="S30" s="58">
        <f t="shared" si="3"/>
        <v>85.671532748535853</v>
      </c>
      <c r="T30" s="58">
        <f t="shared" si="4"/>
        <v>81.805437850181775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8486.3809158893328</v>
      </c>
      <c r="F31" s="56">
        <v>8739.7615021631827</v>
      </c>
      <c r="G31" s="57">
        <v>17226.142418052514</v>
      </c>
      <c r="H31" s="56">
        <v>112</v>
      </c>
      <c r="I31" s="56">
        <v>124</v>
      </c>
      <c r="J31" s="57">
        <v>236</v>
      </c>
      <c r="K31" s="56">
        <v>0</v>
      </c>
      <c r="L31" s="56">
        <v>0</v>
      </c>
      <c r="M31" s="57">
        <v>0</v>
      </c>
      <c r="N31" s="32">
        <v>0.35079286193325615</v>
      </c>
      <c r="O31" s="32">
        <v>0.32630531295412124</v>
      </c>
      <c r="P31" s="33">
        <v>0.33792652263913436</v>
      </c>
      <c r="Q31" s="41"/>
      <c r="R31" s="58">
        <f t="shared" si="2"/>
        <v>75.771258177583334</v>
      </c>
      <c r="S31" s="58">
        <f t="shared" si="3"/>
        <v>70.481947598090187</v>
      </c>
      <c r="T31" s="58">
        <f t="shared" si="4"/>
        <v>72.992128890053024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8091.3761335663703</v>
      </c>
      <c r="F32" s="56">
        <v>8459.4333505297127</v>
      </c>
      <c r="G32" s="57">
        <v>16550.809484096084</v>
      </c>
      <c r="H32" s="56">
        <v>107</v>
      </c>
      <c r="I32" s="56">
        <v>110</v>
      </c>
      <c r="J32" s="57">
        <v>217</v>
      </c>
      <c r="K32" s="56">
        <v>0</v>
      </c>
      <c r="L32" s="56">
        <v>0</v>
      </c>
      <c r="M32" s="57">
        <v>0</v>
      </c>
      <c r="N32" s="32">
        <v>0.35009415600408317</v>
      </c>
      <c r="O32" s="32">
        <v>0.35603675717717648</v>
      </c>
      <c r="P32" s="33">
        <v>0.3531065344789231</v>
      </c>
      <c r="Q32" s="41"/>
      <c r="R32" s="58">
        <f t="shared" si="2"/>
        <v>75.620337696881961</v>
      </c>
      <c r="S32" s="58">
        <f t="shared" si="3"/>
        <v>76.90393955027011</v>
      </c>
      <c r="T32" s="58">
        <f t="shared" si="4"/>
        <v>76.271011447447393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6235.643220688642</v>
      </c>
      <c r="F33" s="56">
        <v>6641.031994312144</v>
      </c>
      <c r="G33" s="57">
        <v>12876.675215000785</v>
      </c>
      <c r="H33" s="56">
        <v>104</v>
      </c>
      <c r="I33" s="56">
        <v>106</v>
      </c>
      <c r="J33" s="57">
        <v>210</v>
      </c>
      <c r="K33" s="56">
        <v>0</v>
      </c>
      <c r="L33" s="56">
        <v>0</v>
      </c>
      <c r="M33" s="57">
        <v>0</v>
      </c>
      <c r="N33" s="32">
        <v>0.27758383282980065</v>
      </c>
      <c r="O33" s="32">
        <v>0.29005206124703636</v>
      </c>
      <c r="P33" s="33">
        <v>0.28387731955469103</v>
      </c>
      <c r="Q33" s="41"/>
      <c r="R33" s="58">
        <f t="shared" si="2"/>
        <v>59.958107891236942</v>
      </c>
      <c r="S33" s="58">
        <f t="shared" si="3"/>
        <v>62.651245229359851</v>
      </c>
      <c r="T33" s="58">
        <f t="shared" si="4"/>
        <v>61.317501023813264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3586.6740910665089</v>
      </c>
      <c r="F34" s="56">
        <v>3931.3773467572346</v>
      </c>
      <c r="G34" s="57">
        <v>7518.051437823744</v>
      </c>
      <c r="H34" s="56">
        <v>104</v>
      </c>
      <c r="I34" s="56">
        <v>115</v>
      </c>
      <c r="J34" s="57">
        <v>219</v>
      </c>
      <c r="K34" s="56">
        <v>0</v>
      </c>
      <c r="L34" s="56">
        <v>0</v>
      </c>
      <c r="M34" s="57">
        <v>0</v>
      </c>
      <c r="N34" s="32">
        <v>0.15966319849833105</v>
      </c>
      <c r="O34" s="32">
        <v>0.15826800912871314</v>
      </c>
      <c r="P34" s="33">
        <v>0.15893056481108878</v>
      </c>
      <c r="Q34" s="41"/>
      <c r="R34" s="58">
        <f t="shared" si="2"/>
        <v>34.487250875639511</v>
      </c>
      <c r="S34" s="58">
        <f t="shared" si="3"/>
        <v>34.185889971802041</v>
      </c>
      <c r="T34" s="58">
        <f t="shared" si="4"/>
        <v>34.329001999195178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2349.1393439201943</v>
      </c>
      <c r="F35" s="56">
        <v>2574.1082700365578</v>
      </c>
      <c r="G35" s="57">
        <v>4923.2476139567516</v>
      </c>
      <c r="H35" s="56">
        <v>103</v>
      </c>
      <c r="I35" s="56">
        <v>125</v>
      </c>
      <c r="J35" s="57">
        <v>228</v>
      </c>
      <c r="K35" s="56">
        <v>0</v>
      </c>
      <c r="L35" s="56">
        <v>0</v>
      </c>
      <c r="M35" s="57">
        <v>0</v>
      </c>
      <c r="N35" s="32">
        <v>0.10558878748292855</v>
      </c>
      <c r="O35" s="32">
        <v>9.5337343334687324E-2</v>
      </c>
      <c r="P35" s="33">
        <v>9.9968478191129626E-2</v>
      </c>
      <c r="Q35" s="41"/>
      <c r="R35" s="58">
        <f t="shared" si="2"/>
        <v>22.807178096312565</v>
      </c>
      <c r="S35" s="58">
        <f t="shared" si="3"/>
        <v>20.592866160292463</v>
      </c>
      <c r="T35" s="58">
        <f t="shared" si="4"/>
        <v>21.593191289283997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1504.8823915302232</v>
      </c>
      <c r="F36" s="61">
        <v>996.00000000037005</v>
      </c>
      <c r="G36" s="62">
        <v>2500.8823915305934</v>
      </c>
      <c r="H36" s="61">
        <v>101</v>
      </c>
      <c r="I36" s="61">
        <v>109</v>
      </c>
      <c r="J36" s="62">
        <v>210</v>
      </c>
      <c r="K36" s="61">
        <v>0</v>
      </c>
      <c r="L36" s="61">
        <v>0</v>
      </c>
      <c r="M36" s="62">
        <v>0</v>
      </c>
      <c r="N36" s="34">
        <v>6.8980674345903159E-2</v>
      </c>
      <c r="O36" s="34">
        <v>4.2303771661585547E-2</v>
      </c>
      <c r="P36" s="35">
        <v>5.5134091524043062E-2</v>
      </c>
      <c r="Q36" s="41"/>
      <c r="R36" s="58">
        <f t="shared" si="2"/>
        <v>14.899825658715082</v>
      </c>
      <c r="S36" s="58">
        <f t="shared" si="3"/>
        <v>9.1376146789024784</v>
      </c>
      <c r="T36" s="58">
        <f t="shared" si="4"/>
        <v>11.908963769193301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9380.4452328876832</v>
      </c>
      <c r="F37" s="56">
        <v>9828.0597085769787</v>
      </c>
      <c r="G37" s="65">
        <v>19208.504941464664</v>
      </c>
      <c r="H37" s="64">
        <v>102</v>
      </c>
      <c r="I37" s="64">
        <v>102</v>
      </c>
      <c r="J37" s="65">
        <v>204</v>
      </c>
      <c r="K37" s="64">
        <v>88</v>
      </c>
      <c r="L37" s="64">
        <v>87</v>
      </c>
      <c r="M37" s="65">
        <v>175</v>
      </c>
      <c r="N37" s="30">
        <v>0.21389194711983955</v>
      </c>
      <c r="O37" s="30">
        <v>0.2253728606809984</v>
      </c>
      <c r="P37" s="31">
        <v>0.2196161271090353</v>
      </c>
      <c r="Q37" s="41"/>
      <c r="R37" s="58">
        <f t="shared" si="2"/>
        <v>49.370764383619388</v>
      </c>
      <c r="S37" s="58">
        <f t="shared" si="3"/>
        <v>52.000315918396716</v>
      </c>
      <c r="T37" s="58">
        <f t="shared" si="4"/>
        <v>50.682071085658741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9011.6800936884429</v>
      </c>
      <c r="F38" s="56">
        <v>9594.1396264231262</v>
      </c>
      <c r="G38" s="57">
        <v>18605.819720111569</v>
      </c>
      <c r="H38" s="56">
        <v>102</v>
      </c>
      <c r="I38" s="56">
        <v>102</v>
      </c>
      <c r="J38" s="57">
        <v>204</v>
      </c>
      <c r="K38" s="56">
        <v>92</v>
      </c>
      <c r="L38" s="56">
        <v>115</v>
      </c>
      <c r="M38" s="57">
        <v>207</v>
      </c>
      <c r="N38" s="32">
        <v>0.20093828250286397</v>
      </c>
      <c r="O38" s="32">
        <v>0.18978753810775292</v>
      </c>
      <c r="P38" s="33">
        <v>0.19502955681458667</v>
      </c>
      <c r="Q38" s="41"/>
      <c r="R38" s="58">
        <f t="shared" si="2"/>
        <v>46.451959245816717</v>
      </c>
      <c r="S38" s="58">
        <f t="shared" si="3"/>
        <v>44.212625006558184</v>
      </c>
      <c r="T38" s="58">
        <f t="shared" si="4"/>
        <v>45.269634355502603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8807.5738463399248</v>
      </c>
      <c r="F39" s="56">
        <v>9395.193539424894</v>
      </c>
      <c r="G39" s="57">
        <v>18202.767385764819</v>
      </c>
      <c r="H39" s="56">
        <v>102</v>
      </c>
      <c r="I39" s="56">
        <v>102</v>
      </c>
      <c r="J39" s="57">
        <v>204</v>
      </c>
      <c r="K39" s="56">
        <v>93</v>
      </c>
      <c r="L39" s="56">
        <v>93</v>
      </c>
      <c r="M39" s="57">
        <v>186</v>
      </c>
      <c r="N39" s="32">
        <v>0.1953072078751979</v>
      </c>
      <c r="O39" s="32">
        <v>0.20833762505377182</v>
      </c>
      <c r="P39" s="33">
        <v>0.20182241646448487</v>
      </c>
      <c r="Q39" s="41"/>
      <c r="R39" s="58">
        <f t="shared" si="2"/>
        <v>45.167045365845766</v>
      </c>
      <c r="S39" s="58">
        <f t="shared" si="3"/>
        <v>48.180479689358428</v>
      </c>
      <c r="T39" s="58">
        <f t="shared" si="4"/>
        <v>46.673762527602101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8722.3437049542608</v>
      </c>
      <c r="F40" s="56">
        <v>9279.8061800783544</v>
      </c>
      <c r="G40" s="57">
        <v>18002.149885032617</v>
      </c>
      <c r="H40" s="56">
        <v>102</v>
      </c>
      <c r="I40" s="56">
        <v>102</v>
      </c>
      <c r="J40" s="57">
        <v>204</v>
      </c>
      <c r="K40" s="56">
        <v>71</v>
      </c>
      <c r="L40" s="56">
        <v>87</v>
      </c>
      <c r="M40" s="57">
        <v>158</v>
      </c>
      <c r="N40" s="32">
        <v>0.22003894311186328</v>
      </c>
      <c r="O40" s="32">
        <v>0.21280054531458342</v>
      </c>
      <c r="P40" s="33">
        <v>0.2162472357898402</v>
      </c>
      <c r="Q40" s="41"/>
      <c r="R40" s="58">
        <f t="shared" si="2"/>
        <v>50.418171704937926</v>
      </c>
      <c r="S40" s="58">
        <f t="shared" si="3"/>
        <v>49.09950359829817</v>
      </c>
      <c r="T40" s="58">
        <f t="shared" si="4"/>
        <v>49.729695815007233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8647.8680306954375</v>
      </c>
      <c r="F41" s="56">
        <v>9177.0107545166502</v>
      </c>
      <c r="G41" s="57">
        <v>17824.878785212088</v>
      </c>
      <c r="H41" s="56">
        <v>102</v>
      </c>
      <c r="I41" s="56">
        <v>106</v>
      </c>
      <c r="J41" s="57">
        <v>208</v>
      </c>
      <c r="K41" s="56">
        <v>71</v>
      </c>
      <c r="L41" s="56">
        <v>87</v>
      </c>
      <c r="M41" s="57">
        <v>158</v>
      </c>
      <c r="N41" s="32">
        <v>0.21816014204579812</v>
      </c>
      <c r="O41" s="32">
        <v>0.20635480199938502</v>
      </c>
      <c r="P41" s="33">
        <v>0.21191838007908606</v>
      </c>
      <c r="Q41" s="41"/>
      <c r="R41" s="58">
        <f t="shared" si="2"/>
        <v>49.987676478008311</v>
      </c>
      <c r="S41" s="58">
        <f t="shared" si="3"/>
        <v>47.549278520811662</v>
      </c>
      <c r="T41" s="58">
        <f t="shared" si="4"/>
        <v>48.701854604404609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6686.7124023235947</v>
      </c>
      <c r="F42" s="56">
        <v>5380.6696642119778</v>
      </c>
      <c r="G42" s="57">
        <v>12067.382066535572</v>
      </c>
      <c r="H42" s="56">
        <v>0</v>
      </c>
      <c r="I42" s="56">
        <v>0</v>
      </c>
      <c r="J42" s="57">
        <v>0</v>
      </c>
      <c r="K42" s="56">
        <v>71</v>
      </c>
      <c r="L42" s="56">
        <v>87</v>
      </c>
      <c r="M42" s="57">
        <v>158</v>
      </c>
      <c r="N42" s="32">
        <v>0.37975422548407511</v>
      </c>
      <c r="O42" s="32">
        <v>0.24938216834501195</v>
      </c>
      <c r="P42" s="33">
        <v>0.30796708009737578</v>
      </c>
      <c r="Q42" s="41"/>
      <c r="R42" s="58">
        <f t="shared" si="2"/>
        <v>94.179047920050635</v>
      </c>
      <c r="S42" s="58">
        <f t="shared" si="3"/>
        <v>61.84677774956296</v>
      </c>
      <c r="T42" s="58">
        <f t="shared" si="4"/>
        <v>76.375835864149195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6145.7139222646902</v>
      </c>
      <c r="F43" s="56">
        <v>4768.0104563758869</v>
      </c>
      <c r="G43" s="57">
        <v>10913.724378640578</v>
      </c>
      <c r="H43" s="56">
        <v>0</v>
      </c>
      <c r="I43" s="56">
        <v>0</v>
      </c>
      <c r="J43" s="57">
        <v>0</v>
      </c>
      <c r="K43" s="56">
        <v>71</v>
      </c>
      <c r="L43" s="56">
        <v>87</v>
      </c>
      <c r="M43" s="57">
        <v>158</v>
      </c>
      <c r="N43" s="32">
        <v>0.349029641200857</v>
      </c>
      <c r="O43" s="32">
        <v>0.22098676568297584</v>
      </c>
      <c r="P43" s="33">
        <v>0.27852501987139083</v>
      </c>
      <c r="Q43" s="41"/>
      <c r="R43" s="58">
        <f t="shared" si="2"/>
        <v>86.559351017812531</v>
      </c>
      <c r="S43" s="58">
        <f t="shared" si="3"/>
        <v>54.804717889378011</v>
      </c>
      <c r="T43" s="58">
        <f t="shared" si="4"/>
        <v>69.074204928104919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5916.5023596816864</v>
      </c>
      <c r="F44" s="56">
        <v>4617.9773725601417</v>
      </c>
      <c r="G44" s="57">
        <v>10534.479732241827</v>
      </c>
      <c r="H44" s="56">
        <v>0</v>
      </c>
      <c r="I44" s="56">
        <v>0</v>
      </c>
      <c r="J44" s="57">
        <v>0</v>
      </c>
      <c r="K44" s="56">
        <v>71</v>
      </c>
      <c r="L44" s="56">
        <v>99</v>
      </c>
      <c r="M44" s="57">
        <v>170</v>
      </c>
      <c r="N44" s="32">
        <v>0.33601217399373501</v>
      </c>
      <c r="O44" s="32">
        <v>0.18808966163897611</v>
      </c>
      <c r="P44" s="33">
        <v>0.24986906385772834</v>
      </c>
      <c r="Q44" s="41"/>
      <c r="R44" s="58">
        <f t="shared" si="2"/>
        <v>83.331019150446281</v>
      </c>
      <c r="S44" s="58">
        <f t="shared" si="3"/>
        <v>46.646236086466075</v>
      </c>
      <c r="T44" s="58">
        <f t="shared" si="4"/>
        <v>61.967527836716627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5772.0472282840637</v>
      </c>
      <c r="F45" s="56">
        <v>4585.1170744450001</v>
      </c>
      <c r="G45" s="57">
        <v>10357.164302729063</v>
      </c>
      <c r="H45" s="56">
        <v>0</v>
      </c>
      <c r="I45" s="56">
        <v>0</v>
      </c>
      <c r="J45" s="57">
        <v>0</v>
      </c>
      <c r="K45" s="56">
        <v>71</v>
      </c>
      <c r="L45" s="56">
        <v>103</v>
      </c>
      <c r="M45" s="57">
        <v>174</v>
      </c>
      <c r="N45" s="32">
        <v>0.32780822514107588</v>
      </c>
      <c r="O45" s="32">
        <v>0.17949878932215002</v>
      </c>
      <c r="P45" s="33">
        <v>0.2400158579609071</v>
      </c>
      <c r="Q45" s="41"/>
      <c r="R45" s="58">
        <f t="shared" si="2"/>
        <v>81.296439834986813</v>
      </c>
      <c r="S45" s="58">
        <f t="shared" si="3"/>
        <v>44.515699751893202</v>
      </c>
      <c r="T45" s="58">
        <f t="shared" si="4"/>
        <v>59.52393277430496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5728.6788193813736</v>
      </c>
      <c r="F46" s="56">
        <v>4559.9998607285233</v>
      </c>
      <c r="G46" s="57">
        <v>10288.678680109897</v>
      </c>
      <c r="H46" s="56">
        <v>0</v>
      </c>
      <c r="I46" s="56">
        <v>0</v>
      </c>
      <c r="J46" s="57">
        <v>0</v>
      </c>
      <c r="K46" s="56">
        <v>71</v>
      </c>
      <c r="L46" s="56">
        <v>99</v>
      </c>
      <c r="M46" s="57">
        <v>170</v>
      </c>
      <c r="N46" s="32">
        <v>0.3253452305418772</v>
      </c>
      <c r="O46" s="32">
        <v>0.18572824457186882</v>
      </c>
      <c r="P46" s="33">
        <v>0.24403886812404879</v>
      </c>
      <c r="Q46" s="41"/>
      <c r="R46" s="58">
        <f t="shared" si="2"/>
        <v>80.685617174385541</v>
      </c>
      <c r="S46" s="58">
        <f t="shared" si="3"/>
        <v>46.060604653823468</v>
      </c>
      <c r="T46" s="58">
        <f t="shared" si="4"/>
        <v>60.5216392947641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5664.0568242613299</v>
      </c>
      <c r="F47" s="56">
        <v>4533.9446624839566</v>
      </c>
      <c r="G47" s="57">
        <v>10198.001486745286</v>
      </c>
      <c r="H47" s="56">
        <v>0</v>
      </c>
      <c r="I47" s="56">
        <v>0</v>
      </c>
      <c r="J47" s="57">
        <v>0</v>
      </c>
      <c r="K47" s="56">
        <v>71</v>
      </c>
      <c r="L47" s="56">
        <v>89</v>
      </c>
      <c r="M47" s="57">
        <v>160</v>
      </c>
      <c r="N47" s="32">
        <v>0.32167519447190651</v>
      </c>
      <c r="O47" s="32">
        <v>0.20541612280191901</v>
      </c>
      <c r="P47" s="33">
        <v>0.25700608585547596</v>
      </c>
      <c r="Q47" s="41"/>
      <c r="R47" s="58">
        <f t="shared" si="2"/>
        <v>79.775448229032818</v>
      </c>
      <c r="S47" s="58">
        <f t="shared" si="3"/>
        <v>50.943198454875919</v>
      </c>
      <c r="T47" s="58">
        <f t="shared" si="4"/>
        <v>63.737509292158038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4833.4087295834497</v>
      </c>
      <c r="F48" s="56">
        <v>3974.7935638006711</v>
      </c>
      <c r="G48" s="57">
        <v>8808.2022933841217</v>
      </c>
      <c r="H48" s="56">
        <v>0</v>
      </c>
      <c r="I48" s="56">
        <v>0</v>
      </c>
      <c r="J48" s="57">
        <v>0</v>
      </c>
      <c r="K48" s="56">
        <v>71</v>
      </c>
      <c r="L48" s="56">
        <v>86</v>
      </c>
      <c r="M48" s="57">
        <v>157</v>
      </c>
      <c r="N48" s="32">
        <v>0.2745007229431764</v>
      </c>
      <c r="O48" s="32">
        <v>0.18636503956304723</v>
      </c>
      <c r="P48" s="33">
        <v>0.22622257790692732</v>
      </c>
      <c r="Q48" s="41"/>
      <c r="R48" s="58">
        <f t="shared" ref="R48" si="5">+E48/(H48+K48)</f>
        <v>68.076179289907742</v>
      </c>
      <c r="S48" s="58">
        <f t="shared" ref="S48" si="6">+F48/(I48+L48)</f>
        <v>46.218529811635712</v>
      </c>
      <c r="T48" s="58">
        <f t="shared" ref="T48" si="7">+G48/(J48+M48)</f>
        <v>56.103199320917973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4700.144530127528</v>
      </c>
      <c r="F49" s="56">
        <v>3935.1408384789602</v>
      </c>
      <c r="G49" s="57">
        <v>8635.2853686064882</v>
      </c>
      <c r="H49" s="56">
        <v>0</v>
      </c>
      <c r="I49" s="56">
        <v>0</v>
      </c>
      <c r="J49" s="57">
        <v>0</v>
      </c>
      <c r="K49" s="56">
        <v>70</v>
      </c>
      <c r="L49" s="56">
        <v>88</v>
      </c>
      <c r="M49" s="57">
        <v>158</v>
      </c>
      <c r="N49" s="32">
        <v>0.27074565265711564</v>
      </c>
      <c r="O49" s="32">
        <v>0.18031253842004033</v>
      </c>
      <c r="P49" s="33">
        <v>0.22037784219595979</v>
      </c>
      <c r="Q49" s="41"/>
      <c r="R49" s="58">
        <f t="shared" si="2"/>
        <v>67.144921858964679</v>
      </c>
      <c r="S49" s="58">
        <f t="shared" si="3"/>
        <v>44.717509528170005</v>
      </c>
      <c r="T49" s="58">
        <f t="shared" si="4"/>
        <v>54.653704864598026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4677.753270882009</v>
      </c>
      <c r="F50" s="56">
        <v>3890.2360912039439</v>
      </c>
      <c r="G50" s="57">
        <v>8567.989362085953</v>
      </c>
      <c r="H50" s="56">
        <v>0</v>
      </c>
      <c r="I50" s="56">
        <v>0</v>
      </c>
      <c r="J50" s="57">
        <v>0</v>
      </c>
      <c r="K50" s="56">
        <v>69</v>
      </c>
      <c r="L50" s="56">
        <v>88</v>
      </c>
      <c r="M50" s="57">
        <v>157</v>
      </c>
      <c r="N50" s="32">
        <v>0.27336099058450264</v>
      </c>
      <c r="O50" s="32">
        <v>0.17825495285941825</v>
      </c>
      <c r="P50" s="33">
        <v>0.22005314778318144</v>
      </c>
      <c r="Q50" s="41"/>
      <c r="R50" s="58">
        <f t="shared" si="2"/>
        <v>67.793525664956647</v>
      </c>
      <c r="S50" s="58">
        <f t="shared" si="3"/>
        <v>44.207228309135729</v>
      </c>
      <c r="T50" s="58">
        <f t="shared" si="4"/>
        <v>54.573180650228998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4438.4437310504372</v>
      </c>
      <c r="F51" s="56">
        <v>3684.2989462329797</v>
      </c>
      <c r="G51" s="57">
        <v>8122.7426772834169</v>
      </c>
      <c r="H51" s="56">
        <v>0</v>
      </c>
      <c r="I51" s="56">
        <v>0</v>
      </c>
      <c r="J51" s="57">
        <v>0</v>
      </c>
      <c r="K51" s="56">
        <v>70</v>
      </c>
      <c r="L51" s="56">
        <v>88</v>
      </c>
      <c r="M51" s="57">
        <v>158</v>
      </c>
      <c r="N51" s="32">
        <v>0.25567072183470263</v>
      </c>
      <c r="O51" s="32">
        <v>0.16881868338677511</v>
      </c>
      <c r="P51" s="33">
        <v>0.20729743459788222</v>
      </c>
      <c r="Q51" s="41"/>
      <c r="R51" s="58">
        <f t="shared" si="2"/>
        <v>63.406339015006246</v>
      </c>
      <c r="S51" s="58">
        <f t="shared" si="3"/>
        <v>41.867033479920224</v>
      </c>
      <c r="T51" s="58">
        <f t="shared" si="4"/>
        <v>51.409763780274794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4464.1648996073945</v>
      </c>
      <c r="F52" s="56">
        <v>3663.6206769804776</v>
      </c>
      <c r="G52" s="57">
        <v>8127.7855765878721</v>
      </c>
      <c r="H52" s="56">
        <v>0</v>
      </c>
      <c r="I52" s="56">
        <v>0</v>
      </c>
      <c r="J52" s="57">
        <v>0</v>
      </c>
      <c r="K52" s="56">
        <v>69</v>
      </c>
      <c r="L52" s="56">
        <v>88</v>
      </c>
      <c r="M52" s="57">
        <v>157</v>
      </c>
      <c r="N52" s="32">
        <v>0.26087920170683698</v>
      </c>
      <c r="O52" s="32">
        <v>0.16787118204639284</v>
      </c>
      <c r="P52" s="33">
        <v>0.20874731807550526</v>
      </c>
      <c r="Q52" s="41"/>
      <c r="R52" s="58">
        <f t="shared" si="2"/>
        <v>64.698042023295571</v>
      </c>
      <c r="S52" s="58">
        <f t="shared" si="3"/>
        <v>41.632053147505424</v>
      </c>
      <c r="T52" s="58">
        <f t="shared" si="4"/>
        <v>51.769334882725303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4407.5881639206636</v>
      </c>
      <c r="F53" s="56">
        <v>3640.8588367338862</v>
      </c>
      <c r="G53" s="57">
        <v>8048.4470006545498</v>
      </c>
      <c r="H53" s="56">
        <v>0</v>
      </c>
      <c r="I53" s="56">
        <v>0</v>
      </c>
      <c r="J53" s="57">
        <v>0</v>
      </c>
      <c r="K53" s="56">
        <v>69</v>
      </c>
      <c r="L53" s="56">
        <v>90</v>
      </c>
      <c r="M53" s="57">
        <v>159</v>
      </c>
      <c r="N53" s="32">
        <v>0.25757294085557875</v>
      </c>
      <c r="O53" s="32">
        <v>0.16312091562427805</v>
      </c>
      <c r="P53" s="33">
        <v>0.20410953034729534</v>
      </c>
      <c r="Q53" s="41"/>
      <c r="R53" s="58">
        <f t="shared" si="2"/>
        <v>63.878089332183528</v>
      </c>
      <c r="S53" s="58">
        <f t="shared" si="3"/>
        <v>40.453987074820958</v>
      </c>
      <c r="T53" s="58">
        <f t="shared" si="4"/>
        <v>50.619163526129242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4348.1106749865494</v>
      </c>
      <c r="F54" s="56">
        <v>3487.7496195315953</v>
      </c>
      <c r="G54" s="57">
        <v>7835.8602945181447</v>
      </c>
      <c r="H54" s="56">
        <v>0</v>
      </c>
      <c r="I54" s="56">
        <v>0</v>
      </c>
      <c r="J54" s="57">
        <v>0</v>
      </c>
      <c r="K54" s="56">
        <v>75</v>
      </c>
      <c r="L54" s="56">
        <v>119</v>
      </c>
      <c r="M54" s="57">
        <v>194</v>
      </c>
      <c r="N54" s="32">
        <v>0.23376939112830911</v>
      </c>
      <c r="O54" s="32">
        <v>0.1181807271459608</v>
      </c>
      <c r="P54" s="33">
        <v>0.16286706631439443</v>
      </c>
      <c r="Q54" s="41"/>
      <c r="R54" s="58">
        <f t="shared" si="2"/>
        <v>57.974808999820659</v>
      </c>
      <c r="S54" s="58">
        <f t="shared" si="3"/>
        <v>29.30882033219828</v>
      </c>
      <c r="T54" s="58">
        <f t="shared" si="4"/>
        <v>40.39103244596982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3646.2298907686104</v>
      </c>
      <c r="F55" s="56">
        <v>2703.6392342843201</v>
      </c>
      <c r="G55" s="57">
        <v>6349.86912505293</v>
      </c>
      <c r="H55" s="56">
        <v>0</v>
      </c>
      <c r="I55" s="56">
        <v>0</v>
      </c>
      <c r="J55" s="57">
        <v>0</v>
      </c>
      <c r="K55" s="56">
        <v>90</v>
      </c>
      <c r="L55" s="56">
        <v>103</v>
      </c>
      <c r="M55" s="57">
        <v>193</v>
      </c>
      <c r="N55" s="32">
        <v>0.16336155424590548</v>
      </c>
      <c r="O55" s="32">
        <v>0.10584243792218603</v>
      </c>
      <c r="P55" s="33">
        <v>0.13266482377262515</v>
      </c>
      <c r="Q55" s="41"/>
      <c r="R55" s="58">
        <f t="shared" si="2"/>
        <v>40.513665452984561</v>
      </c>
      <c r="S55" s="58">
        <f t="shared" si="3"/>
        <v>26.248924604702136</v>
      </c>
      <c r="T55" s="58">
        <f t="shared" si="4"/>
        <v>32.900876295611035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3487.022089765132</v>
      </c>
      <c r="F56" s="56">
        <v>2544.4549939947301</v>
      </c>
      <c r="G56" s="57">
        <v>6031.4770837598626</v>
      </c>
      <c r="H56" s="56">
        <v>0</v>
      </c>
      <c r="I56" s="56">
        <v>0</v>
      </c>
      <c r="J56" s="57">
        <v>0</v>
      </c>
      <c r="K56" s="56">
        <v>86</v>
      </c>
      <c r="L56" s="56">
        <v>103</v>
      </c>
      <c r="M56" s="57">
        <v>189</v>
      </c>
      <c r="N56" s="32">
        <v>0.16349503421629463</v>
      </c>
      <c r="O56" s="32">
        <v>9.9610671546928056E-2</v>
      </c>
      <c r="P56" s="33">
        <v>0.12867974662399434</v>
      </c>
      <c r="Q56" s="41"/>
      <c r="R56" s="58">
        <f t="shared" si="2"/>
        <v>40.546768485641067</v>
      </c>
      <c r="S56" s="58">
        <f t="shared" si="3"/>
        <v>24.703446543638158</v>
      </c>
      <c r="T56" s="58">
        <f t="shared" si="4"/>
        <v>31.912577162750594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2965.8648344312728</v>
      </c>
      <c r="F57" s="56">
        <v>2209.3185353245094</v>
      </c>
      <c r="G57" s="57">
        <v>5175.1833697557822</v>
      </c>
      <c r="H57" s="56">
        <v>0</v>
      </c>
      <c r="I57" s="56">
        <v>0</v>
      </c>
      <c r="J57" s="57">
        <v>0</v>
      </c>
      <c r="K57" s="56">
        <v>86</v>
      </c>
      <c r="L57" s="56">
        <v>103</v>
      </c>
      <c r="M57" s="57">
        <v>189</v>
      </c>
      <c r="N57" s="32">
        <v>0.13905967903372435</v>
      </c>
      <c r="O57" s="32">
        <v>8.6490703700458402E-2</v>
      </c>
      <c r="P57" s="33">
        <v>0.11041097819072757</v>
      </c>
      <c r="Q57" s="41"/>
      <c r="R57" s="58">
        <f t="shared" si="2"/>
        <v>34.486800400363634</v>
      </c>
      <c r="S57" s="58">
        <f t="shared" si="3"/>
        <v>21.449694517713684</v>
      </c>
      <c r="T57" s="58">
        <f t="shared" si="4"/>
        <v>27.381922591300434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2850.3518863890617</v>
      </c>
      <c r="F58" s="61">
        <v>2159.999999999915</v>
      </c>
      <c r="G58" s="62">
        <v>5010.3518863889767</v>
      </c>
      <c r="H58" s="56">
        <v>0</v>
      </c>
      <c r="I58" s="56">
        <v>0</v>
      </c>
      <c r="J58" s="57">
        <v>0</v>
      </c>
      <c r="K58" s="56">
        <v>86</v>
      </c>
      <c r="L58" s="56">
        <v>103</v>
      </c>
      <c r="M58" s="57">
        <v>189</v>
      </c>
      <c r="N58" s="34">
        <v>0.13364365558838437</v>
      </c>
      <c r="O58" s="34">
        <v>8.4559974945189284E-2</v>
      </c>
      <c r="P58" s="35">
        <v>0.10689434814791297</v>
      </c>
      <c r="Q58" s="41"/>
      <c r="R58" s="58">
        <f t="shared" si="2"/>
        <v>33.143626585919321</v>
      </c>
      <c r="S58" s="58">
        <f t="shared" si="3"/>
        <v>20.970873786406941</v>
      </c>
      <c r="T58" s="58">
        <f t="shared" si="4"/>
        <v>26.509798340682416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5582.7612712696391</v>
      </c>
      <c r="F59" s="56">
        <v>5607.5297209558912</v>
      </c>
      <c r="G59" s="57">
        <v>11190.290992225531</v>
      </c>
      <c r="H59" s="66">
        <v>2</v>
      </c>
      <c r="I59" s="64">
        <v>6</v>
      </c>
      <c r="J59" s="65">
        <v>8</v>
      </c>
      <c r="K59" s="66">
        <v>84</v>
      </c>
      <c r="L59" s="64">
        <v>68</v>
      </c>
      <c r="M59" s="65">
        <v>152</v>
      </c>
      <c r="N59" s="30">
        <v>0.26254520651192809</v>
      </c>
      <c r="O59" s="30">
        <v>0.30878467626409095</v>
      </c>
      <c r="P59" s="31">
        <v>0.28384463758688949</v>
      </c>
      <c r="Q59" s="41"/>
      <c r="R59" s="58">
        <f t="shared" si="2"/>
        <v>64.915828735693481</v>
      </c>
      <c r="S59" s="58">
        <f t="shared" si="3"/>
        <v>75.777428661566091</v>
      </c>
      <c r="T59" s="58">
        <f t="shared" si="4"/>
        <v>69.939318701409576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5291.3762283657725</v>
      </c>
      <c r="F60" s="56">
        <v>5567.0997440816736</v>
      </c>
      <c r="G60" s="57">
        <v>10858.475972447446</v>
      </c>
      <c r="H60" s="55">
        <v>2</v>
      </c>
      <c r="I60" s="56">
        <v>6</v>
      </c>
      <c r="J60" s="57">
        <v>8</v>
      </c>
      <c r="K60" s="55">
        <v>69</v>
      </c>
      <c r="L60" s="56">
        <v>68</v>
      </c>
      <c r="M60" s="57">
        <v>137</v>
      </c>
      <c r="N60" s="32">
        <v>0.30160603216859166</v>
      </c>
      <c r="O60" s="32">
        <v>0.306558355951634</v>
      </c>
      <c r="P60" s="33">
        <v>0.30412491520410728</v>
      </c>
      <c r="Q60" s="41"/>
      <c r="R60" s="58">
        <f t="shared" si="2"/>
        <v>74.526425751630597</v>
      </c>
      <c r="S60" s="58">
        <f t="shared" si="3"/>
        <v>75.231077622725323</v>
      </c>
      <c r="T60" s="58">
        <f t="shared" si="4"/>
        <v>74.886041189292726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5025.9931475568301</v>
      </c>
      <c r="F61" s="56">
        <v>5317.1199242221555</v>
      </c>
      <c r="G61" s="57">
        <v>10343.113071778986</v>
      </c>
      <c r="H61" s="55">
        <v>2</v>
      </c>
      <c r="I61" s="56">
        <v>6</v>
      </c>
      <c r="J61" s="57">
        <v>8</v>
      </c>
      <c r="K61" s="55">
        <v>69</v>
      </c>
      <c r="L61" s="56">
        <v>79</v>
      </c>
      <c r="M61" s="57">
        <v>148</v>
      </c>
      <c r="N61" s="32">
        <v>0.28647931757619871</v>
      </c>
      <c r="O61" s="32">
        <v>0.25455380717264248</v>
      </c>
      <c r="P61" s="33">
        <v>0.26912762988600608</v>
      </c>
      <c r="Q61" s="41"/>
      <c r="R61" s="58">
        <f t="shared" si="2"/>
        <v>70.788635881082115</v>
      </c>
      <c r="S61" s="58">
        <f t="shared" si="3"/>
        <v>62.554352049672417</v>
      </c>
      <c r="T61" s="58">
        <f t="shared" si="4"/>
        <v>66.302006870378108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4844.967185863331</v>
      </c>
      <c r="F62" s="56">
        <v>5131.3957257698303</v>
      </c>
      <c r="G62" s="57">
        <v>9976.3629116331613</v>
      </c>
      <c r="H62" s="55">
        <v>2</v>
      </c>
      <c r="I62" s="56">
        <v>6</v>
      </c>
      <c r="J62" s="57">
        <v>8</v>
      </c>
      <c r="K62" s="55">
        <v>69</v>
      </c>
      <c r="L62" s="56">
        <v>76</v>
      </c>
      <c r="M62" s="57">
        <v>145</v>
      </c>
      <c r="N62" s="32">
        <v>0.27616092030684741</v>
      </c>
      <c r="O62" s="32">
        <v>0.25473568932534901</v>
      </c>
      <c r="P62" s="33">
        <v>0.26470926851075038</v>
      </c>
      <c r="Q62" s="41"/>
      <c r="R62" s="58">
        <f t="shared" si="2"/>
        <v>68.238974448779317</v>
      </c>
      <c r="S62" s="58">
        <f t="shared" si="3"/>
        <v>62.577996655729635</v>
      </c>
      <c r="T62" s="58">
        <f t="shared" si="4"/>
        <v>65.204986350543535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4695.212092859595</v>
      </c>
      <c r="F63" s="56">
        <v>4991.5123677195397</v>
      </c>
      <c r="G63" s="57">
        <v>9686.7244605791348</v>
      </c>
      <c r="H63" s="55">
        <v>2</v>
      </c>
      <c r="I63" s="56">
        <v>6</v>
      </c>
      <c r="J63" s="57">
        <v>8</v>
      </c>
      <c r="K63" s="55">
        <v>69</v>
      </c>
      <c r="L63" s="56">
        <v>67</v>
      </c>
      <c r="M63" s="57">
        <v>136</v>
      </c>
      <c r="N63" s="32">
        <v>0.26762494829341055</v>
      </c>
      <c r="O63" s="32">
        <v>0.27866862258371705</v>
      </c>
      <c r="P63" s="33">
        <v>0.27320409692517866</v>
      </c>
      <c r="Q63" s="41"/>
      <c r="R63" s="58">
        <f t="shared" si="2"/>
        <v>66.129747786754862</v>
      </c>
      <c r="S63" s="58">
        <f t="shared" si="3"/>
        <v>68.376881749582736</v>
      </c>
      <c r="T63" s="58">
        <f t="shared" si="4"/>
        <v>67.268919865132887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4450.1859754424131</v>
      </c>
      <c r="F64" s="56">
        <v>4797.5020371646597</v>
      </c>
      <c r="G64" s="57">
        <v>9247.6880126070719</v>
      </c>
      <c r="H64" s="55">
        <v>0</v>
      </c>
      <c r="I64" s="56">
        <v>6</v>
      </c>
      <c r="J64" s="57">
        <v>6</v>
      </c>
      <c r="K64" s="55">
        <v>69</v>
      </c>
      <c r="L64" s="56">
        <v>67</v>
      </c>
      <c r="M64" s="57">
        <v>136</v>
      </c>
      <c r="N64" s="3">
        <v>0.26006229403006154</v>
      </c>
      <c r="O64" s="3">
        <v>0.26783731784081394</v>
      </c>
      <c r="P64" s="4">
        <v>0.2640386024613714</v>
      </c>
      <c r="Q64" s="41"/>
      <c r="R64" s="58">
        <f t="shared" si="2"/>
        <v>64.495448919455256</v>
      </c>
      <c r="S64" s="58">
        <f t="shared" si="3"/>
        <v>65.719205988556979</v>
      </c>
      <c r="T64" s="58">
        <f t="shared" si="4"/>
        <v>65.124563469063887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4004.0266475270055</v>
      </c>
      <c r="F65" s="56">
        <v>4391.3948498274394</v>
      </c>
      <c r="G65" s="57">
        <v>8395.421497354444</v>
      </c>
      <c r="H65" s="55">
        <v>0</v>
      </c>
      <c r="I65" s="56">
        <v>6</v>
      </c>
      <c r="J65" s="57">
        <v>6</v>
      </c>
      <c r="K65" s="55">
        <v>69</v>
      </c>
      <c r="L65" s="56">
        <v>67</v>
      </c>
      <c r="M65" s="57">
        <v>136</v>
      </c>
      <c r="N65" s="3">
        <v>0.23398940202939489</v>
      </c>
      <c r="O65" s="3">
        <v>0.24516496481841443</v>
      </c>
      <c r="P65" s="4">
        <v>0.23970481662158646</v>
      </c>
      <c r="Q65" s="41"/>
      <c r="R65" s="58">
        <f t="shared" si="2"/>
        <v>58.029371703289932</v>
      </c>
      <c r="S65" s="58">
        <f t="shared" si="3"/>
        <v>60.156093833252598</v>
      </c>
      <c r="T65" s="58">
        <f t="shared" si="4"/>
        <v>59.122686601087636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1657.5395096701475</v>
      </c>
      <c r="F66" s="56">
        <v>1857.1955720747765</v>
      </c>
      <c r="G66" s="57">
        <v>3514.7350817449242</v>
      </c>
      <c r="H66" s="55">
        <v>0</v>
      </c>
      <c r="I66" s="56">
        <v>4</v>
      </c>
      <c r="J66" s="57">
        <v>4</v>
      </c>
      <c r="K66" s="55">
        <v>34</v>
      </c>
      <c r="L66" s="56">
        <v>34</v>
      </c>
      <c r="M66" s="57">
        <v>68</v>
      </c>
      <c r="N66" s="3">
        <v>0.19657726632710479</v>
      </c>
      <c r="O66" s="3">
        <v>0.19978437737465324</v>
      </c>
      <c r="P66" s="4">
        <v>0.19825897347387886</v>
      </c>
      <c r="Q66" s="41"/>
      <c r="R66" s="58">
        <f t="shared" si="2"/>
        <v>48.751162049121987</v>
      </c>
      <c r="S66" s="58">
        <f t="shared" si="3"/>
        <v>48.873567686178326</v>
      </c>
      <c r="T66" s="58">
        <f t="shared" si="4"/>
        <v>48.815765024235056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1552.0015234111727</v>
      </c>
      <c r="F67" s="56">
        <v>1673.7914293017536</v>
      </c>
      <c r="G67" s="57">
        <v>3225.7929527129263</v>
      </c>
      <c r="H67" s="55">
        <v>0</v>
      </c>
      <c r="I67" s="56">
        <v>28</v>
      </c>
      <c r="J67" s="57">
        <v>28</v>
      </c>
      <c r="K67" s="55">
        <v>37</v>
      </c>
      <c r="L67" s="56">
        <v>34</v>
      </c>
      <c r="M67" s="57">
        <v>71</v>
      </c>
      <c r="N67" s="3">
        <v>0.16913704483556807</v>
      </c>
      <c r="O67" s="3">
        <v>0.11559333075288354</v>
      </c>
      <c r="P67" s="4">
        <v>0.13636256986442874</v>
      </c>
      <c r="Q67" s="41"/>
      <c r="R67" s="58">
        <f t="shared" si="2"/>
        <v>41.945987119220881</v>
      </c>
      <c r="S67" s="58">
        <f t="shared" si="3"/>
        <v>26.996635956479896</v>
      </c>
      <c r="T67" s="58">
        <f t="shared" si="4"/>
        <v>32.583767199120466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1497.8697875366722</v>
      </c>
      <c r="F68" s="56">
        <v>1521.6278999000547</v>
      </c>
      <c r="G68" s="57">
        <v>3019.4976874367267</v>
      </c>
      <c r="H68" s="55">
        <v>0</v>
      </c>
      <c r="I68" s="56">
        <v>36</v>
      </c>
      <c r="J68" s="57">
        <v>36</v>
      </c>
      <c r="K68" s="55">
        <v>35</v>
      </c>
      <c r="L68" s="56">
        <v>34</v>
      </c>
      <c r="M68" s="57">
        <v>69</v>
      </c>
      <c r="N68" s="3">
        <v>0.17256564372542307</v>
      </c>
      <c r="O68" s="3">
        <v>9.3881287012589756E-2</v>
      </c>
      <c r="P68" s="4">
        <v>0.12132343649295751</v>
      </c>
      <c r="Q68" s="41"/>
      <c r="R68" s="58">
        <f t="shared" si="2"/>
        <v>42.796279643904917</v>
      </c>
      <c r="S68" s="58">
        <f t="shared" si="3"/>
        <v>21.73754142714364</v>
      </c>
      <c r="T68" s="58">
        <f t="shared" si="4"/>
        <v>28.757120832730731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834.55636949193433</v>
      </c>
      <c r="F69" s="61">
        <v>976.00000000398791</v>
      </c>
      <c r="G69" s="62">
        <v>1810.5563694959224</v>
      </c>
      <c r="H69" s="67">
        <v>0</v>
      </c>
      <c r="I69" s="61">
        <v>34</v>
      </c>
      <c r="J69" s="62">
        <v>34</v>
      </c>
      <c r="K69" s="67">
        <v>35</v>
      </c>
      <c r="L69" s="61">
        <v>36</v>
      </c>
      <c r="M69" s="62">
        <v>71</v>
      </c>
      <c r="N69" s="6">
        <v>9.6147047176490127E-2</v>
      </c>
      <c r="O69" s="6">
        <v>5.9980334316862581E-2</v>
      </c>
      <c r="P69" s="7">
        <v>7.2561572999996882E-2</v>
      </c>
      <c r="Q69" s="41"/>
      <c r="R69" s="58">
        <f t="shared" si="2"/>
        <v>23.844467699769552</v>
      </c>
      <c r="S69" s="58">
        <f t="shared" si="3"/>
        <v>13.942857142914113</v>
      </c>
      <c r="T69" s="58">
        <f t="shared" si="4"/>
        <v>17.243393995199259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5761.9999999584252</v>
      </c>
      <c r="F70" s="56">
        <v>5506.0160980947767</v>
      </c>
      <c r="G70" s="65">
        <v>11268.016098053202</v>
      </c>
      <c r="H70" s="66">
        <v>308</v>
      </c>
      <c r="I70" s="64">
        <v>308</v>
      </c>
      <c r="J70" s="57">
        <v>616</v>
      </c>
      <c r="K70" s="66">
        <v>0</v>
      </c>
      <c r="L70" s="64">
        <v>0</v>
      </c>
      <c r="M70" s="57">
        <v>0</v>
      </c>
      <c r="N70" s="15">
        <v>8.6610149109524193E-2</v>
      </c>
      <c r="O70" s="15">
        <v>8.2762387236874346E-2</v>
      </c>
      <c r="P70" s="16">
        <v>8.4686268173199269E-2</v>
      </c>
      <c r="Q70" s="41"/>
      <c r="R70" s="58">
        <f t="shared" si="2"/>
        <v>18.707792207657224</v>
      </c>
      <c r="S70" s="58">
        <f t="shared" si="3"/>
        <v>17.876675643164859</v>
      </c>
      <c r="T70" s="58">
        <f t="shared" si="4"/>
        <v>18.292233925411043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7733.7674332625475</v>
      </c>
      <c r="F71" s="56">
        <v>8257.2827004531027</v>
      </c>
      <c r="G71" s="57">
        <v>15991.050133715649</v>
      </c>
      <c r="H71" s="55">
        <v>308</v>
      </c>
      <c r="I71" s="56">
        <v>308</v>
      </c>
      <c r="J71" s="57">
        <v>616</v>
      </c>
      <c r="K71" s="55">
        <v>0</v>
      </c>
      <c r="L71" s="56">
        <v>0</v>
      </c>
      <c r="M71" s="57">
        <v>0</v>
      </c>
      <c r="N71" s="3">
        <v>0.11624830797953564</v>
      </c>
      <c r="O71" s="3">
        <v>0.12411740470859041</v>
      </c>
      <c r="P71" s="4">
        <v>0.12018285634406302</v>
      </c>
      <c r="Q71" s="41"/>
      <c r="R71" s="58">
        <f t="shared" ref="R71:R86" si="8">+E71/(H71+K71)</f>
        <v>25.1096345235797</v>
      </c>
      <c r="S71" s="58">
        <f t="shared" ref="S71:S86" si="9">+F71/(I71+L71)</f>
        <v>26.809359417055528</v>
      </c>
      <c r="T71" s="58">
        <f t="shared" ref="T71:T86" si="10">+G71/(J71+M71)</f>
        <v>25.959496970317613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12946.833567184</v>
      </c>
      <c r="F72" s="56">
        <v>13773.546654831836</v>
      </c>
      <c r="G72" s="57">
        <v>26720.380222015836</v>
      </c>
      <c r="H72" s="55">
        <v>308</v>
      </c>
      <c r="I72" s="56">
        <v>306</v>
      </c>
      <c r="J72" s="57">
        <v>614</v>
      </c>
      <c r="K72" s="55">
        <v>0</v>
      </c>
      <c r="L72" s="56">
        <v>0</v>
      </c>
      <c r="M72" s="57">
        <v>0</v>
      </c>
      <c r="N72" s="3">
        <v>0.19460728666402116</v>
      </c>
      <c r="O72" s="3">
        <v>0.20838699247809001</v>
      </c>
      <c r="P72" s="4">
        <v>0.20147469705344309</v>
      </c>
      <c r="Q72" s="41"/>
      <c r="R72" s="58">
        <f t="shared" si="8"/>
        <v>42.035173919428573</v>
      </c>
      <c r="S72" s="58">
        <f t="shared" si="9"/>
        <v>45.011590375267438</v>
      </c>
      <c r="T72" s="58">
        <f t="shared" si="10"/>
        <v>43.51853456354371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14794.776911264749</v>
      </c>
      <c r="F73" s="56">
        <v>15184.426661613486</v>
      </c>
      <c r="G73" s="57">
        <v>29979.203572878236</v>
      </c>
      <c r="H73" s="55">
        <v>308</v>
      </c>
      <c r="I73" s="56">
        <v>308</v>
      </c>
      <c r="J73" s="57">
        <v>616</v>
      </c>
      <c r="K73" s="55">
        <v>0</v>
      </c>
      <c r="L73" s="56">
        <v>0</v>
      </c>
      <c r="M73" s="57">
        <v>0</v>
      </c>
      <c r="N73" s="3">
        <v>0.2223842128316611</v>
      </c>
      <c r="O73" s="3">
        <v>0.22824114149851921</v>
      </c>
      <c r="P73" s="4">
        <v>0.22531267716509015</v>
      </c>
      <c r="Q73" s="41"/>
      <c r="R73" s="58">
        <f t="shared" si="8"/>
        <v>48.034989971638794</v>
      </c>
      <c r="S73" s="58">
        <f t="shared" si="9"/>
        <v>49.300086563680154</v>
      </c>
      <c r="T73" s="58">
        <f t="shared" si="10"/>
        <v>48.667538267659474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15808.478693306757</v>
      </c>
      <c r="F74" s="56">
        <v>16506.455817194907</v>
      </c>
      <c r="G74" s="57">
        <v>32314.934510501662</v>
      </c>
      <c r="H74" s="55">
        <v>308</v>
      </c>
      <c r="I74" s="56">
        <v>308</v>
      </c>
      <c r="J74" s="57">
        <v>616</v>
      </c>
      <c r="K74" s="55">
        <v>0</v>
      </c>
      <c r="L74" s="56">
        <v>0</v>
      </c>
      <c r="M74" s="57">
        <v>0</v>
      </c>
      <c r="N74" s="3">
        <v>0.23762143298020016</v>
      </c>
      <c r="O74" s="3">
        <v>0.24811291211512304</v>
      </c>
      <c r="P74" s="4">
        <v>0.2428671725476616</v>
      </c>
      <c r="Q74" s="41"/>
      <c r="R74" s="58">
        <f t="shared" si="8"/>
        <v>51.326229523723235</v>
      </c>
      <c r="S74" s="58">
        <f t="shared" si="9"/>
        <v>53.592389016866576</v>
      </c>
      <c r="T74" s="58">
        <f t="shared" si="10"/>
        <v>52.459309270294902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16500.828206275644</v>
      </c>
      <c r="F75" s="56">
        <v>17532.748793876352</v>
      </c>
      <c r="G75" s="57">
        <v>34033.577000152</v>
      </c>
      <c r="H75" s="55">
        <v>262</v>
      </c>
      <c r="I75" s="56">
        <v>258</v>
      </c>
      <c r="J75" s="57">
        <v>520</v>
      </c>
      <c r="K75" s="55">
        <v>0</v>
      </c>
      <c r="L75" s="56">
        <v>0</v>
      </c>
      <c r="M75" s="57">
        <v>0</v>
      </c>
      <c r="N75" s="3">
        <v>0.29157527930229793</v>
      </c>
      <c r="O75" s="3">
        <v>0.31461291978675626</v>
      </c>
      <c r="P75" s="4">
        <v>0.3030054932349715</v>
      </c>
      <c r="Q75" s="41"/>
      <c r="R75" s="58">
        <f t="shared" si="8"/>
        <v>62.98026032929635</v>
      </c>
      <c r="S75" s="58">
        <f t="shared" si="9"/>
        <v>67.956390673939353</v>
      </c>
      <c r="T75" s="58">
        <f t="shared" si="10"/>
        <v>65.44918653875385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22086.430381850816</v>
      </c>
      <c r="F76" s="56">
        <v>25084.460779142741</v>
      </c>
      <c r="G76" s="57">
        <v>47170.89116099356</v>
      </c>
      <c r="H76" s="55">
        <v>340</v>
      </c>
      <c r="I76" s="56">
        <v>338</v>
      </c>
      <c r="J76" s="57">
        <v>678</v>
      </c>
      <c r="K76" s="55">
        <v>0</v>
      </c>
      <c r="L76" s="56">
        <v>0</v>
      </c>
      <c r="M76" s="57">
        <v>0</v>
      </c>
      <c r="N76" s="3">
        <v>0.30074115443696647</v>
      </c>
      <c r="O76" s="3">
        <v>0.3435850972378745</v>
      </c>
      <c r="P76" s="4">
        <v>0.32209993418137195</v>
      </c>
      <c r="Q76" s="41"/>
      <c r="R76" s="58">
        <f t="shared" si="8"/>
        <v>64.960089358384749</v>
      </c>
      <c r="S76" s="58">
        <f t="shared" si="9"/>
        <v>74.214381003380893</v>
      </c>
      <c r="T76" s="58">
        <f t="shared" si="10"/>
        <v>69.573585783176341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24708.810814571272</v>
      </c>
      <c r="F77" s="56">
        <v>27227.599609925652</v>
      </c>
      <c r="G77" s="57">
        <v>51936.41042449692</v>
      </c>
      <c r="H77" s="55">
        <v>340</v>
      </c>
      <c r="I77" s="56">
        <v>336</v>
      </c>
      <c r="J77" s="57">
        <v>676</v>
      </c>
      <c r="K77" s="55">
        <v>0</v>
      </c>
      <c r="L77" s="56">
        <v>0</v>
      </c>
      <c r="M77" s="57">
        <v>0</v>
      </c>
      <c r="N77" s="3">
        <v>0.33644894900015349</v>
      </c>
      <c r="O77" s="3">
        <v>0.37515982707679746</v>
      </c>
      <c r="P77" s="4">
        <v>0.3556898588133966</v>
      </c>
      <c r="Q77" s="41"/>
      <c r="R77" s="58">
        <f t="shared" si="8"/>
        <v>72.672972984033152</v>
      </c>
      <c r="S77" s="58">
        <f t="shared" si="9"/>
        <v>81.034522648588251</v>
      </c>
      <c r="T77" s="58">
        <f t="shared" si="10"/>
        <v>76.829009503693669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19459.50118957899</v>
      </c>
      <c r="F78" s="56">
        <v>23951.872463532905</v>
      </c>
      <c r="G78" s="57">
        <v>43411.373653111892</v>
      </c>
      <c r="H78" s="55">
        <v>338</v>
      </c>
      <c r="I78" s="56">
        <v>336</v>
      </c>
      <c r="J78" s="57">
        <v>674</v>
      </c>
      <c r="K78" s="55">
        <v>0</v>
      </c>
      <c r="L78" s="56">
        <v>0</v>
      </c>
      <c r="M78" s="57">
        <v>0</v>
      </c>
      <c r="N78" s="3">
        <v>0.26653929966002343</v>
      </c>
      <c r="O78" s="3">
        <v>0.3300246977448868</v>
      </c>
      <c r="P78" s="4">
        <v>0.29818780671716599</v>
      </c>
      <c r="Q78" s="41"/>
      <c r="R78" s="58">
        <f t="shared" si="8"/>
        <v>57.572488726565062</v>
      </c>
      <c r="S78" s="58">
        <f t="shared" si="9"/>
        <v>71.285334712895548</v>
      </c>
      <c r="T78" s="58">
        <f t="shared" si="10"/>
        <v>64.408566250907853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18202.114319963748</v>
      </c>
      <c r="F79" s="56">
        <v>22873.598279756381</v>
      </c>
      <c r="G79" s="57">
        <v>41075.712599720129</v>
      </c>
      <c r="H79" s="55">
        <v>338</v>
      </c>
      <c r="I79" s="56">
        <v>338</v>
      </c>
      <c r="J79" s="57">
        <v>676</v>
      </c>
      <c r="K79" s="55">
        <v>0</v>
      </c>
      <c r="L79" s="56">
        <v>0</v>
      </c>
      <c r="M79" s="57">
        <v>0</v>
      </c>
      <c r="N79" s="3">
        <v>0.24931670940121287</v>
      </c>
      <c r="O79" s="3">
        <v>0.31330262820179133</v>
      </c>
      <c r="P79" s="4">
        <v>0.2813096688015021</v>
      </c>
      <c r="Q79" s="41"/>
      <c r="R79" s="58">
        <f t="shared" si="8"/>
        <v>53.852409230661976</v>
      </c>
      <c r="S79" s="58">
        <f t="shared" si="9"/>
        <v>67.673367691586932</v>
      </c>
      <c r="T79" s="58">
        <f t="shared" si="10"/>
        <v>60.762888461124454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14322.41444411508</v>
      </c>
      <c r="F80" s="56">
        <v>18468.302940940532</v>
      </c>
      <c r="G80" s="57">
        <v>32790.717385055614</v>
      </c>
      <c r="H80" s="55">
        <v>338</v>
      </c>
      <c r="I80" s="56">
        <v>338</v>
      </c>
      <c r="J80" s="57">
        <v>676</v>
      </c>
      <c r="K80" s="55">
        <v>0</v>
      </c>
      <c r="L80" s="56">
        <v>0</v>
      </c>
      <c r="M80" s="57">
        <v>0</v>
      </c>
      <c r="N80" s="3">
        <v>0.19617595940328567</v>
      </c>
      <c r="O80" s="3">
        <v>0.25296272930282343</v>
      </c>
      <c r="P80" s="4">
        <v>0.22456934435305456</v>
      </c>
      <c r="Q80" s="41"/>
      <c r="R80" s="58">
        <f t="shared" si="8"/>
        <v>42.374007231109708</v>
      </c>
      <c r="S80" s="58">
        <f t="shared" si="9"/>
        <v>54.639949529409854</v>
      </c>
      <c r="T80" s="58">
        <f t="shared" si="10"/>
        <v>48.506978380259781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12311.139533200596</v>
      </c>
      <c r="F81" s="56">
        <v>16338.820861627852</v>
      </c>
      <c r="G81" s="57">
        <v>28649.960394828449</v>
      </c>
      <c r="H81" s="55">
        <v>342</v>
      </c>
      <c r="I81" s="56">
        <v>338</v>
      </c>
      <c r="J81" s="57">
        <v>680</v>
      </c>
      <c r="K81" s="55">
        <v>0</v>
      </c>
      <c r="L81" s="56">
        <v>0</v>
      </c>
      <c r="M81" s="57">
        <v>0</v>
      </c>
      <c r="N81" s="3">
        <v>0.16665501858891862</v>
      </c>
      <c r="O81" s="3">
        <v>0.22379493838521602</v>
      </c>
      <c r="P81" s="4">
        <v>0.19505691989943116</v>
      </c>
      <c r="Q81" s="41"/>
      <c r="R81" s="58">
        <f t="shared" si="8"/>
        <v>35.997484015206417</v>
      </c>
      <c r="S81" s="58">
        <f t="shared" si="9"/>
        <v>48.339706691206665</v>
      </c>
      <c r="T81" s="58">
        <f t="shared" si="10"/>
        <v>42.132294698277128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11010.95060160404</v>
      </c>
      <c r="F82" s="56">
        <v>14964.527154466472</v>
      </c>
      <c r="G82" s="57">
        <v>25975.477756070512</v>
      </c>
      <c r="H82" s="55">
        <v>342</v>
      </c>
      <c r="I82" s="56">
        <v>340</v>
      </c>
      <c r="J82" s="57">
        <v>682</v>
      </c>
      <c r="K82" s="55">
        <v>0</v>
      </c>
      <c r="L82" s="56">
        <v>0</v>
      </c>
      <c r="M82" s="57">
        <v>0</v>
      </c>
      <c r="N82" s="3">
        <v>0.14905445367126977</v>
      </c>
      <c r="O82" s="3">
        <v>0.20376534796386808</v>
      </c>
      <c r="P82" s="4">
        <v>0.17632967956494047</v>
      </c>
      <c r="Q82" s="41"/>
      <c r="R82" s="58">
        <f t="shared" si="8"/>
        <v>32.195761992994271</v>
      </c>
      <c r="S82" s="58">
        <f t="shared" si="9"/>
        <v>44.013315160195503</v>
      </c>
      <c r="T82" s="58">
        <f t="shared" si="10"/>
        <v>38.087210786027143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8746.3152993231161</v>
      </c>
      <c r="F83" s="56">
        <v>12400.677889990629</v>
      </c>
      <c r="G83" s="57">
        <v>21146.993189313747</v>
      </c>
      <c r="H83" s="55">
        <v>338</v>
      </c>
      <c r="I83" s="56">
        <v>340</v>
      </c>
      <c r="J83" s="57">
        <v>678</v>
      </c>
      <c r="K83" s="55">
        <v>0</v>
      </c>
      <c r="L83" s="56">
        <v>0</v>
      </c>
      <c r="M83" s="57">
        <v>0</v>
      </c>
      <c r="N83" s="3">
        <v>0.11979940964446521</v>
      </c>
      <c r="O83" s="3">
        <v>0.16885454643233427</v>
      </c>
      <c r="P83" s="4">
        <v>0.14439933074752639</v>
      </c>
      <c r="Q83" s="41"/>
      <c r="R83" s="58">
        <f t="shared" si="8"/>
        <v>25.876672483204484</v>
      </c>
      <c r="S83" s="58">
        <f t="shared" si="9"/>
        <v>36.472582029384206</v>
      </c>
      <c r="T83" s="58">
        <f t="shared" si="10"/>
        <v>31.190255441465705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4373.5979676252027</v>
      </c>
      <c r="F84" s="61">
        <v>6199.9999999690817</v>
      </c>
      <c r="G84" s="62">
        <v>10573.597967594284</v>
      </c>
      <c r="H84" s="67">
        <v>336</v>
      </c>
      <c r="I84" s="61">
        <v>338</v>
      </c>
      <c r="J84" s="57">
        <v>674</v>
      </c>
      <c r="K84" s="67">
        <v>0</v>
      </c>
      <c r="L84" s="61">
        <v>0</v>
      </c>
      <c r="M84" s="57">
        <v>0</v>
      </c>
      <c r="N84" s="6">
        <v>6.0262317675611812E-2</v>
      </c>
      <c r="O84" s="6">
        <v>8.4922200306392207E-2</v>
      </c>
      <c r="P84" s="7">
        <v>7.2628846353955681E-2</v>
      </c>
      <c r="Q84" s="41"/>
      <c r="R84" s="58">
        <f t="shared" si="8"/>
        <v>13.016660617932152</v>
      </c>
      <c r="S84" s="58">
        <f t="shared" si="9"/>
        <v>18.343195266180714</v>
      </c>
      <c r="T84" s="58">
        <f t="shared" si="10"/>
        <v>15.687830812454427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2130.2628866557252</v>
      </c>
      <c r="F85" s="56">
        <v>4017.0756378560723</v>
      </c>
      <c r="G85" s="65">
        <v>6147.338524511797</v>
      </c>
      <c r="H85" s="71">
        <v>102</v>
      </c>
      <c r="I85" s="64">
        <v>134</v>
      </c>
      <c r="J85" s="65">
        <v>236</v>
      </c>
      <c r="K85" s="71">
        <v>0</v>
      </c>
      <c r="L85" s="64">
        <v>0</v>
      </c>
      <c r="M85" s="65">
        <v>0</v>
      </c>
      <c r="N85" s="3">
        <v>9.6689491950604806E-2</v>
      </c>
      <c r="O85" s="3">
        <v>0.13878785371255087</v>
      </c>
      <c r="P85" s="4">
        <v>0.12059279905272671</v>
      </c>
      <c r="Q85" s="41"/>
      <c r="R85" s="58">
        <f t="shared" si="8"/>
        <v>20.884930261330638</v>
      </c>
      <c r="S85" s="58">
        <f t="shared" si="9"/>
        <v>29.978176401910986</v>
      </c>
      <c r="T85" s="58">
        <f t="shared" si="10"/>
        <v>26.048044595388969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1974.23783367398</v>
      </c>
      <c r="F86" s="61">
        <v>3760.0000000003583</v>
      </c>
      <c r="G86" s="62">
        <v>5734.2378336743386</v>
      </c>
      <c r="H86" s="72">
        <v>112</v>
      </c>
      <c r="I86" s="61">
        <v>102</v>
      </c>
      <c r="J86" s="62">
        <v>214</v>
      </c>
      <c r="K86" s="72">
        <v>0</v>
      </c>
      <c r="L86" s="61">
        <v>0</v>
      </c>
      <c r="M86" s="62">
        <v>0</v>
      </c>
      <c r="N86" s="6">
        <v>8.1607053309936339E-2</v>
      </c>
      <c r="O86" s="6">
        <v>0.17066085693538299</v>
      </c>
      <c r="P86" s="7">
        <v>0.12405325877627074</v>
      </c>
      <c r="Q86" s="41"/>
      <c r="R86" s="58">
        <f t="shared" si="8"/>
        <v>17.627123514946252</v>
      </c>
      <c r="S86" s="58">
        <f t="shared" si="9"/>
        <v>36.86274509804273</v>
      </c>
      <c r="T86" s="58">
        <f t="shared" si="10"/>
        <v>26.795503895674479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1222400.2593201064</v>
      </c>
    </row>
    <row r="91" spans="2:20" x14ac:dyDescent="0.25">
      <c r="C91" t="s">
        <v>112</v>
      </c>
      <c r="D91" s="78">
        <f>SUMPRODUCT(((((J5:J86)*216)+((M5:M86)*248))*((D5:D86))/1000))</f>
        <v>5087797.480080002</v>
      </c>
    </row>
    <row r="92" spans="2:20" x14ac:dyDescent="0.25">
      <c r="C92" t="s">
        <v>111</v>
      </c>
      <c r="D92" s="39">
        <f>+D90/D91</f>
        <v>0.24026118651658379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4" zoomScale="84" zoomScaleNormal="84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+'[1]16'!$G$176</f>
        <v>0.22534963591002319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507.99999999818243</v>
      </c>
      <c r="F5" s="56">
        <v>1659.4530376273647</v>
      </c>
      <c r="G5" s="57">
        <v>2167.453037625547</v>
      </c>
      <c r="H5" s="56">
        <v>134</v>
      </c>
      <c r="I5" s="56">
        <v>86</v>
      </c>
      <c r="J5" s="57">
        <v>220</v>
      </c>
      <c r="K5" s="56">
        <v>0</v>
      </c>
      <c r="L5" s="56">
        <v>0</v>
      </c>
      <c r="M5" s="57">
        <v>0</v>
      </c>
      <c r="N5" s="32">
        <v>1.7551133222712217E-2</v>
      </c>
      <c r="O5" s="32">
        <v>8.9333173860215581E-2</v>
      </c>
      <c r="P5" s="33">
        <v>4.5611385471918078E-2</v>
      </c>
      <c r="Q5" s="41"/>
      <c r="R5" s="58">
        <f>+E5/(H5+K5)</f>
        <v>3.791044776105839</v>
      </c>
      <c r="S5" s="58">
        <f t="shared" ref="S5" si="0">+F5/(I5+L5)</f>
        <v>19.295965553806568</v>
      </c>
      <c r="T5" s="58">
        <f t="shared" ref="T5" si="1">+G5/(J5+M5)</f>
        <v>9.8520592619343041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842.73948592615784</v>
      </c>
      <c r="F6" s="56">
        <v>2827.6256893056116</v>
      </c>
      <c r="G6" s="57">
        <v>3670.3651752317692</v>
      </c>
      <c r="H6" s="56">
        <v>134</v>
      </c>
      <c r="I6" s="56">
        <v>91</v>
      </c>
      <c r="J6" s="57">
        <v>225</v>
      </c>
      <c r="K6" s="56">
        <v>0</v>
      </c>
      <c r="L6" s="56">
        <v>0</v>
      </c>
      <c r="M6" s="57">
        <v>0</v>
      </c>
      <c r="N6" s="32">
        <v>2.9116206672407333E-2</v>
      </c>
      <c r="O6" s="32">
        <v>0.14385560079902379</v>
      </c>
      <c r="P6" s="33">
        <v>7.5521917185838866E-2</v>
      </c>
      <c r="Q6" s="41"/>
      <c r="R6" s="58">
        <f t="shared" ref="R6:R70" si="2">+E6/(H6+K6)</f>
        <v>6.2891006412399841</v>
      </c>
      <c r="S6" s="58">
        <f t="shared" ref="S6:S70" si="3">+F6/(I6+L6)</f>
        <v>31.072809772589139</v>
      </c>
      <c r="T6" s="58">
        <f t="shared" ref="T6:T70" si="4">+G6/(J6+M6)</f>
        <v>16.312734112141197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1065.0043045883863</v>
      </c>
      <c r="F7" s="56">
        <v>3506.1731175471668</v>
      </c>
      <c r="G7" s="57">
        <v>4571.1774221355536</v>
      </c>
      <c r="H7" s="56">
        <v>134</v>
      </c>
      <c r="I7" s="56">
        <v>100</v>
      </c>
      <c r="J7" s="57">
        <v>234</v>
      </c>
      <c r="K7" s="56">
        <v>0</v>
      </c>
      <c r="L7" s="56">
        <v>0</v>
      </c>
      <c r="M7" s="57">
        <v>0</v>
      </c>
      <c r="N7" s="32">
        <v>3.6795339434369342E-2</v>
      </c>
      <c r="O7" s="32">
        <v>0.16232282951607255</v>
      </c>
      <c r="P7" s="33">
        <v>9.0439565965011737E-2</v>
      </c>
      <c r="Q7" s="41"/>
      <c r="R7" s="58">
        <f t="shared" si="2"/>
        <v>7.9477933178237778</v>
      </c>
      <c r="S7" s="58">
        <f t="shared" si="3"/>
        <v>35.061731175471671</v>
      </c>
      <c r="T7" s="58">
        <f t="shared" si="4"/>
        <v>19.534946248442537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1258.3430066129224</v>
      </c>
      <c r="F8" s="56">
        <v>3961.1918794110361</v>
      </c>
      <c r="G8" s="57">
        <v>5219.5348860239583</v>
      </c>
      <c r="H8" s="56">
        <v>148</v>
      </c>
      <c r="I8" s="56">
        <v>103</v>
      </c>
      <c r="J8" s="57">
        <v>251</v>
      </c>
      <c r="K8" s="56">
        <v>0</v>
      </c>
      <c r="L8" s="56">
        <v>0</v>
      </c>
      <c r="M8" s="57">
        <v>0</v>
      </c>
      <c r="N8" s="32">
        <v>3.9362581538192019E-2</v>
      </c>
      <c r="O8" s="32">
        <v>0.17804709993756904</v>
      </c>
      <c r="P8" s="33">
        <v>9.6272961598494133E-2</v>
      </c>
      <c r="Q8" s="41"/>
      <c r="R8" s="58">
        <f t="shared" si="2"/>
        <v>8.5023176122494757</v>
      </c>
      <c r="S8" s="58">
        <f t="shared" si="3"/>
        <v>38.458173586514917</v>
      </c>
      <c r="T8" s="58">
        <f t="shared" si="4"/>
        <v>20.794959705274735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1738.3620164133783</v>
      </c>
      <c r="F9" s="56">
        <v>4846.5851737838029</v>
      </c>
      <c r="G9" s="57">
        <v>6584.947190197181</v>
      </c>
      <c r="H9" s="56">
        <v>133</v>
      </c>
      <c r="I9" s="56">
        <v>90</v>
      </c>
      <c r="J9" s="57">
        <v>223</v>
      </c>
      <c r="K9" s="56">
        <v>0</v>
      </c>
      <c r="L9" s="56">
        <v>0</v>
      </c>
      <c r="M9" s="57">
        <v>0</v>
      </c>
      <c r="N9" s="32">
        <v>6.0511069911354021E-2</v>
      </c>
      <c r="O9" s="32">
        <v>0.24930993692303513</v>
      </c>
      <c r="P9" s="33">
        <v>0.13670792206853474</v>
      </c>
      <c r="Q9" s="41"/>
      <c r="R9" s="58">
        <f t="shared" si="2"/>
        <v>13.070391100852468</v>
      </c>
      <c r="S9" s="58">
        <f t="shared" si="3"/>
        <v>53.850946375375585</v>
      </c>
      <c r="T9" s="58">
        <f t="shared" si="4"/>
        <v>29.528911166803503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2051.5861262769222</v>
      </c>
      <c r="F10" s="56">
        <v>5507.8402319951529</v>
      </c>
      <c r="G10" s="57">
        <v>7559.426358272075</v>
      </c>
      <c r="H10" s="56">
        <v>133</v>
      </c>
      <c r="I10" s="56">
        <v>89</v>
      </c>
      <c r="J10" s="57">
        <v>222</v>
      </c>
      <c r="K10" s="56">
        <v>0</v>
      </c>
      <c r="L10" s="56">
        <v>0</v>
      </c>
      <c r="M10" s="57">
        <v>0</v>
      </c>
      <c r="N10" s="32">
        <v>7.1414164796606866E-2</v>
      </c>
      <c r="O10" s="32">
        <v>0.28650854307090889</v>
      </c>
      <c r="P10" s="33">
        <v>0.15764569482549373</v>
      </c>
      <c r="Q10" s="41"/>
      <c r="R10" s="58">
        <f t="shared" si="2"/>
        <v>15.425459596067084</v>
      </c>
      <c r="S10" s="58">
        <f t="shared" si="3"/>
        <v>61.885845303316323</v>
      </c>
      <c r="T10" s="58">
        <f t="shared" si="4"/>
        <v>34.051470082306643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3128.5004353594431</v>
      </c>
      <c r="F11" s="56">
        <v>6755.4290014798307</v>
      </c>
      <c r="G11" s="57">
        <v>9883.929436839273</v>
      </c>
      <c r="H11" s="56">
        <v>133</v>
      </c>
      <c r="I11" s="56">
        <v>87</v>
      </c>
      <c r="J11" s="57">
        <v>220</v>
      </c>
      <c r="K11" s="56">
        <v>0</v>
      </c>
      <c r="L11" s="56">
        <v>0</v>
      </c>
      <c r="M11" s="57">
        <v>0</v>
      </c>
      <c r="N11" s="32">
        <v>0.10890073918683664</v>
      </c>
      <c r="O11" s="32">
        <v>0.35948430190931413</v>
      </c>
      <c r="P11" s="33">
        <v>0.20799514808163452</v>
      </c>
      <c r="Q11" s="41"/>
      <c r="R11" s="58">
        <f t="shared" si="2"/>
        <v>23.522559664356717</v>
      </c>
      <c r="S11" s="58">
        <f t="shared" si="3"/>
        <v>77.648609212411841</v>
      </c>
      <c r="T11" s="58">
        <f t="shared" si="4"/>
        <v>44.92695198563306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3357.485157208861</v>
      </c>
      <c r="F12" s="56">
        <v>6946.1043484591009</v>
      </c>
      <c r="G12" s="57">
        <v>10303.589505667962</v>
      </c>
      <c r="H12" s="56">
        <v>123</v>
      </c>
      <c r="I12" s="56">
        <v>87</v>
      </c>
      <c r="J12" s="57">
        <v>210</v>
      </c>
      <c r="K12" s="56">
        <v>0</v>
      </c>
      <c r="L12" s="56">
        <v>0</v>
      </c>
      <c r="M12" s="57">
        <v>0</v>
      </c>
      <c r="N12" s="32">
        <v>0.12637327451102306</v>
      </c>
      <c r="O12" s="32">
        <v>0.36963092531178698</v>
      </c>
      <c r="P12" s="33">
        <v>0.2271514441284824</v>
      </c>
      <c r="Q12" s="41"/>
      <c r="R12" s="58">
        <f t="shared" si="2"/>
        <v>27.296627294380983</v>
      </c>
      <c r="S12" s="58">
        <f t="shared" si="3"/>
        <v>79.840279867345984</v>
      </c>
      <c r="T12" s="58">
        <f t="shared" si="4"/>
        <v>49.0647119317522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3450.4360081130203</v>
      </c>
      <c r="F13" s="56">
        <v>7013.3961927425698</v>
      </c>
      <c r="G13" s="57">
        <v>10463.83220085559</v>
      </c>
      <c r="H13" s="56">
        <v>102</v>
      </c>
      <c r="I13" s="56">
        <v>87</v>
      </c>
      <c r="J13" s="57">
        <v>189</v>
      </c>
      <c r="K13" s="56">
        <v>0</v>
      </c>
      <c r="L13" s="56">
        <v>0</v>
      </c>
      <c r="M13" s="57">
        <v>0</v>
      </c>
      <c r="N13" s="32">
        <v>0.15661020370883352</v>
      </c>
      <c r="O13" s="32">
        <v>0.37321180250865099</v>
      </c>
      <c r="P13" s="33">
        <v>0.25631570156906697</v>
      </c>
      <c r="Q13" s="41"/>
      <c r="R13" s="58">
        <f t="shared" si="2"/>
        <v>33.827804001108042</v>
      </c>
      <c r="S13" s="58">
        <f t="shared" si="3"/>
        <v>80.613749341868612</v>
      </c>
      <c r="T13" s="58">
        <f t="shared" si="4"/>
        <v>55.364191538918462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4158.6451658554579</v>
      </c>
      <c r="F14" s="56">
        <v>8203.9352102718822</v>
      </c>
      <c r="G14" s="57">
        <v>12362.58037612734</v>
      </c>
      <c r="H14" s="56">
        <v>102</v>
      </c>
      <c r="I14" s="56">
        <v>95</v>
      </c>
      <c r="J14" s="57">
        <v>197</v>
      </c>
      <c r="K14" s="56">
        <v>0</v>
      </c>
      <c r="L14" s="56">
        <v>0</v>
      </c>
      <c r="M14" s="57">
        <v>0</v>
      </c>
      <c r="N14" s="32">
        <v>0.18875477332314169</v>
      </c>
      <c r="O14" s="32">
        <v>0.39980191083196309</v>
      </c>
      <c r="P14" s="33">
        <v>0.29052877364465451</v>
      </c>
      <c r="Q14" s="41"/>
      <c r="R14" s="58">
        <f t="shared" si="2"/>
        <v>40.771031037798608</v>
      </c>
      <c r="S14" s="58">
        <f t="shared" si="3"/>
        <v>86.357212739704025</v>
      </c>
      <c r="T14" s="58">
        <f t="shared" si="4"/>
        <v>62.754215107245379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8449.5709530603235</v>
      </c>
      <c r="F15" s="56">
        <v>13325.315974319941</v>
      </c>
      <c r="G15" s="57">
        <v>21774.886927380263</v>
      </c>
      <c r="H15" s="56">
        <v>253</v>
      </c>
      <c r="I15" s="56">
        <v>224</v>
      </c>
      <c r="J15" s="57">
        <v>477</v>
      </c>
      <c r="K15" s="56">
        <v>130</v>
      </c>
      <c r="L15" s="56">
        <v>101</v>
      </c>
      <c r="M15" s="57">
        <v>231</v>
      </c>
      <c r="N15" s="32">
        <v>9.7246696356922971E-2</v>
      </c>
      <c r="O15" s="32">
        <v>0.18146470168754686</v>
      </c>
      <c r="P15" s="33">
        <v>0.13582140049513636</v>
      </c>
      <c r="Q15" s="41"/>
      <c r="R15" s="58">
        <f t="shared" si="2"/>
        <v>22.061542958382045</v>
      </c>
      <c r="S15" s="58">
        <f t="shared" si="3"/>
        <v>41.000972228676744</v>
      </c>
      <c r="T15" s="58">
        <f t="shared" si="4"/>
        <v>30.755490010424101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14770.760787237907</v>
      </c>
      <c r="F16" s="56">
        <v>25918.943596612091</v>
      </c>
      <c r="G16" s="57">
        <v>40689.704383849996</v>
      </c>
      <c r="H16" s="56">
        <v>327</v>
      </c>
      <c r="I16" s="56">
        <v>287</v>
      </c>
      <c r="J16" s="57">
        <v>614</v>
      </c>
      <c r="K16" s="56">
        <v>229</v>
      </c>
      <c r="L16" s="56">
        <v>177</v>
      </c>
      <c r="M16" s="57">
        <v>406</v>
      </c>
      <c r="N16" s="32">
        <v>0.11591820055278368</v>
      </c>
      <c r="O16" s="32">
        <v>0.24477696808526075</v>
      </c>
      <c r="P16" s="33">
        <v>0.17440039253810347</v>
      </c>
      <c r="Q16" s="41"/>
      <c r="R16" s="58">
        <f t="shared" si="2"/>
        <v>26.566116523809185</v>
      </c>
      <c r="S16" s="58">
        <f t="shared" si="3"/>
        <v>55.85979223407778</v>
      </c>
      <c r="T16" s="58">
        <f t="shared" si="4"/>
        <v>39.891867042990192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16435.775161120819</v>
      </c>
      <c r="F17" s="56">
        <v>27132.414328069171</v>
      </c>
      <c r="G17" s="57">
        <v>43568.189489189986</v>
      </c>
      <c r="H17" s="56">
        <v>315</v>
      </c>
      <c r="I17" s="56">
        <v>287</v>
      </c>
      <c r="J17" s="57">
        <v>602</v>
      </c>
      <c r="K17" s="56">
        <v>228</v>
      </c>
      <c r="L17" s="56">
        <v>177</v>
      </c>
      <c r="M17" s="57">
        <v>405</v>
      </c>
      <c r="N17" s="32">
        <v>0.13192524851602788</v>
      </c>
      <c r="O17" s="32">
        <v>0.25623691379636193</v>
      </c>
      <c r="P17" s="33">
        <v>0.18903896997982395</v>
      </c>
      <c r="Q17" s="41"/>
      <c r="R17" s="58">
        <f t="shared" si="2"/>
        <v>30.268462543500586</v>
      </c>
      <c r="S17" s="58">
        <f t="shared" si="3"/>
        <v>58.475030879459425</v>
      </c>
      <c r="T17" s="58">
        <f t="shared" si="4"/>
        <v>43.265332164041695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22363.195277361192</v>
      </c>
      <c r="F18" s="56">
        <v>31013.396795745597</v>
      </c>
      <c r="G18" s="57">
        <v>53376.592073106789</v>
      </c>
      <c r="H18" s="56">
        <v>312</v>
      </c>
      <c r="I18" s="56">
        <v>282</v>
      </c>
      <c r="J18" s="57">
        <v>594</v>
      </c>
      <c r="K18" s="56">
        <v>227</v>
      </c>
      <c r="L18" s="56">
        <v>176</v>
      </c>
      <c r="M18" s="57">
        <v>403</v>
      </c>
      <c r="N18" s="32">
        <v>0.18080327337624663</v>
      </c>
      <c r="O18" s="32">
        <v>0.296608615108508</v>
      </c>
      <c r="P18" s="33">
        <v>0.23385349301245484</v>
      </c>
      <c r="Q18" s="41"/>
      <c r="R18" s="58">
        <f t="shared" si="2"/>
        <v>41.490158214028185</v>
      </c>
      <c r="S18" s="58">
        <f t="shared" si="3"/>
        <v>67.714840165383393</v>
      </c>
      <c r="T18" s="58">
        <f t="shared" si="4"/>
        <v>53.537203684159266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31299.444796510066</v>
      </c>
      <c r="F19" s="56">
        <v>36408.908261088589</v>
      </c>
      <c r="G19" s="57">
        <v>67708.353057598652</v>
      </c>
      <c r="H19" s="56">
        <v>308</v>
      </c>
      <c r="I19" s="56">
        <v>282</v>
      </c>
      <c r="J19" s="57">
        <v>590</v>
      </c>
      <c r="K19" s="56">
        <v>240</v>
      </c>
      <c r="L19" s="56">
        <v>176</v>
      </c>
      <c r="M19" s="57">
        <v>416</v>
      </c>
      <c r="N19" s="32">
        <v>0.24831369634194964</v>
      </c>
      <c r="O19" s="32">
        <v>0.34821067579464987</v>
      </c>
      <c r="P19" s="33">
        <v>0.29360799737042365</v>
      </c>
      <c r="Q19" s="41"/>
      <c r="R19" s="58">
        <f t="shared" si="2"/>
        <v>57.11577517611326</v>
      </c>
      <c r="S19" s="58">
        <f t="shared" si="3"/>
        <v>79.495432884472905</v>
      </c>
      <c r="T19" s="58">
        <f t="shared" si="4"/>
        <v>67.304525902185532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42274.858617581187</v>
      </c>
      <c r="F20" s="56">
        <v>47899.102393770285</v>
      </c>
      <c r="G20" s="57">
        <v>90173.961011351465</v>
      </c>
      <c r="H20" s="56">
        <v>299</v>
      </c>
      <c r="I20" s="56">
        <v>287</v>
      </c>
      <c r="J20" s="57">
        <v>586</v>
      </c>
      <c r="K20" s="56">
        <v>238</v>
      </c>
      <c r="L20" s="56">
        <v>179</v>
      </c>
      <c r="M20" s="57">
        <v>417</v>
      </c>
      <c r="N20" s="32">
        <v>0.34200746406042642</v>
      </c>
      <c r="O20" s="32">
        <v>0.45024724012793543</v>
      </c>
      <c r="P20" s="33">
        <v>0.39207433741761222</v>
      </c>
      <c r="Q20" s="41"/>
      <c r="R20" s="58">
        <f t="shared" si="2"/>
        <v>78.724131503875583</v>
      </c>
      <c r="S20" s="58">
        <f t="shared" si="3"/>
        <v>102.78777337718945</v>
      </c>
      <c r="T20" s="58">
        <f t="shared" si="4"/>
        <v>89.904248266551804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39096.009214468642</v>
      </c>
      <c r="F21" s="56">
        <v>47612.279700779785</v>
      </c>
      <c r="G21" s="57">
        <v>86708.288915248428</v>
      </c>
      <c r="H21" s="56">
        <v>332</v>
      </c>
      <c r="I21" s="56">
        <v>287</v>
      </c>
      <c r="J21" s="57">
        <v>619</v>
      </c>
      <c r="K21" s="56">
        <v>213</v>
      </c>
      <c r="L21" s="56">
        <v>188</v>
      </c>
      <c r="M21" s="57">
        <v>401</v>
      </c>
      <c r="N21" s="32">
        <v>0.31393339447604424</v>
      </c>
      <c r="O21" s="32">
        <v>0.43835419920435098</v>
      </c>
      <c r="P21" s="33">
        <v>0.37189596878966696</v>
      </c>
      <c r="Q21" s="41"/>
      <c r="R21" s="58">
        <f t="shared" si="2"/>
        <v>71.735796723795673</v>
      </c>
      <c r="S21" s="58">
        <f t="shared" si="3"/>
        <v>100.23637831743113</v>
      </c>
      <c r="T21" s="58">
        <f t="shared" si="4"/>
        <v>85.008126387498464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38109.163837162312</v>
      </c>
      <c r="F22" s="56">
        <v>44477.325682195857</v>
      </c>
      <c r="G22" s="57">
        <v>82586.489519358176</v>
      </c>
      <c r="H22" s="56">
        <v>356</v>
      </c>
      <c r="I22" s="56">
        <v>294</v>
      </c>
      <c r="J22" s="57">
        <v>650</v>
      </c>
      <c r="K22" s="56">
        <v>213</v>
      </c>
      <c r="L22" s="56">
        <v>188</v>
      </c>
      <c r="M22" s="57">
        <v>401</v>
      </c>
      <c r="N22" s="32">
        <v>0.29378017142431634</v>
      </c>
      <c r="O22" s="32">
        <v>0.40386936730164769</v>
      </c>
      <c r="P22" s="33">
        <v>0.34432844768085696</v>
      </c>
      <c r="Q22" s="41"/>
      <c r="R22" s="58">
        <f t="shared" si="2"/>
        <v>66.975683369353803</v>
      </c>
      <c r="S22" s="58">
        <f t="shared" si="3"/>
        <v>92.276609299161535</v>
      </c>
      <c r="T22" s="58">
        <f t="shared" si="4"/>
        <v>78.578962435164769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37100.262621335642</v>
      </c>
      <c r="F23" s="56">
        <v>34486.69815592184</v>
      </c>
      <c r="G23" s="57">
        <v>71586.960777257482</v>
      </c>
      <c r="H23" s="56">
        <v>329</v>
      </c>
      <c r="I23" s="56">
        <v>294</v>
      </c>
      <c r="J23" s="57">
        <v>623</v>
      </c>
      <c r="K23" s="56">
        <v>212</v>
      </c>
      <c r="L23" s="56">
        <v>187</v>
      </c>
      <c r="M23" s="57">
        <v>399</v>
      </c>
      <c r="N23" s="32">
        <v>0.3000668280599777</v>
      </c>
      <c r="O23" s="32">
        <v>0.31385782813907753</v>
      </c>
      <c r="P23" s="33">
        <v>0.30655601566143148</v>
      </c>
      <c r="Q23" s="41"/>
      <c r="R23" s="58">
        <f t="shared" si="2"/>
        <v>68.577195233522446</v>
      </c>
      <c r="S23" s="58">
        <f t="shared" si="3"/>
        <v>71.697917164078675</v>
      </c>
      <c r="T23" s="58">
        <f t="shared" si="4"/>
        <v>70.045949879899695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35320.617586171174</v>
      </c>
      <c r="F24" s="56">
        <v>31334.646885619622</v>
      </c>
      <c r="G24" s="57">
        <v>66655.264471790797</v>
      </c>
      <c r="H24" s="56">
        <v>323</v>
      </c>
      <c r="I24" s="56">
        <v>314</v>
      </c>
      <c r="J24" s="57">
        <v>637</v>
      </c>
      <c r="K24" s="56">
        <v>226</v>
      </c>
      <c r="L24" s="56">
        <v>184</v>
      </c>
      <c r="M24" s="57">
        <v>410</v>
      </c>
      <c r="N24" s="32">
        <v>0.28073232010373222</v>
      </c>
      <c r="O24" s="32">
        <v>0.27618325064888261</v>
      </c>
      <c r="P24" s="33">
        <v>0.27857528031608714</v>
      </c>
      <c r="Q24" s="41"/>
      <c r="R24" s="58">
        <f t="shared" si="2"/>
        <v>64.336279756231647</v>
      </c>
      <c r="S24" s="58">
        <f t="shared" si="3"/>
        <v>62.920977681967116</v>
      </c>
      <c r="T24" s="58">
        <f t="shared" si="4"/>
        <v>63.663098826925307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33921.668177587184</v>
      </c>
      <c r="F25" s="56">
        <v>30410.816989782794</v>
      </c>
      <c r="G25" s="57">
        <v>64332.485167369974</v>
      </c>
      <c r="H25" s="56">
        <v>322</v>
      </c>
      <c r="I25" s="56">
        <v>314</v>
      </c>
      <c r="J25" s="57">
        <v>636</v>
      </c>
      <c r="K25" s="56">
        <v>226</v>
      </c>
      <c r="L25" s="56">
        <v>178</v>
      </c>
      <c r="M25" s="57">
        <v>404</v>
      </c>
      <c r="N25" s="32">
        <v>0.27007697593620367</v>
      </c>
      <c r="O25" s="32">
        <v>0.27160275248091237</v>
      </c>
      <c r="P25" s="33">
        <v>0.27079608856146442</v>
      </c>
      <c r="Q25" s="41"/>
      <c r="R25" s="58">
        <f t="shared" si="2"/>
        <v>61.900854338662747</v>
      </c>
      <c r="S25" s="58">
        <f t="shared" si="3"/>
        <v>61.810603637769908</v>
      </c>
      <c r="T25" s="58">
        <f t="shared" si="4"/>
        <v>61.858158814778818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32864.0644657378</v>
      </c>
      <c r="F26" s="56">
        <v>28792.857895175999</v>
      </c>
      <c r="G26" s="57">
        <v>61656.922360913799</v>
      </c>
      <c r="H26" s="56">
        <v>314</v>
      </c>
      <c r="I26" s="56">
        <v>335</v>
      </c>
      <c r="J26" s="57">
        <v>649</v>
      </c>
      <c r="K26" s="56">
        <v>226</v>
      </c>
      <c r="L26" s="56">
        <v>173</v>
      </c>
      <c r="M26" s="57">
        <v>399</v>
      </c>
      <c r="N26" s="32">
        <v>0.26530664287117184</v>
      </c>
      <c r="O26" s="32">
        <v>0.24979922521495002</v>
      </c>
      <c r="P26" s="33">
        <v>0.25783203850910696</v>
      </c>
      <c r="Q26" s="41"/>
      <c r="R26" s="58">
        <f t="shared" si="2"/>
        <v>60.859378640255187</v>
      </c>
      <c r="S26" s="58">
        <f t="shared" si="3"/>
        <v>56.678854124362203</v>
      </c>
      <c r="T26" s="58">
        <f t="shared" si="4"/>
        <v>58.832941184078052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30013.618988530037</v>
      </c>
      <c r="F27" s="56">
        <v>25509.119981696971</v>
      </c>
      <c r="G27" s="57">
        <v>55522.738970227008</v>
      </c>
      <c r="H27" s="56">
        <v>312</v>
      </c>
      <c r="I27" s="56">
        <v>337</v>
      </c>
      <c r="J27" s="57">
        <v>649</v>
      </c>
      <c r="K27" s="56">
        <v>224</v>
      </c>
      <c r="L27" s="56">
        <v>173</v>
      </c>
      <c r="M27" s="57">
        <v>397</v>
      </c>
      <c r="N27" s="32">
        <v>0.24412430853502437</v>
      </c>
      <c r="O27" s="32">
        <v>0.22048402694731858</v>
      </c>
      <c r="P27" s="33">
        <v>0.23266317034121273</v>
      </c>
      <c r="Q27" s="41"/>
      <c r="R27" s="58">
        <f t="shared" si="2"/>
        <v>55.995557814421709</v>
      </c>
      <c r="S27" s="58">
        <f t="shared" si="3"/>
        <v>50.017882317052887</v>
      </c>
      <c r="T27" s="58">
        <f t="shared" si="4"/>
        <v>53.081012399834613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10006.197154965708</v>
      </c>
      <c r="F28" s="56">
        <v>11624.005327312974</v>
      </c>
      <c r="G28" s="57">
        <v>21630.202482278684</v>
      </c>
      <c r="H28" s="56">
        <v>168</v>
      </c>
      <c r="I28" s="56">
        <v>136</v>
      </c>
      <c r="J28" s="57">
        <v>304</v>
      </c>
      <c r="K28" s="56">
        <v>0</v>
      </c>
      <c r="L28" s="56">
        <v>0</v>
      </c>
      <c r="M28" s="57">
        <v>0</v>
      </c>
      <c r="N28" s="32">
        <v>0.27574396921752942</v>
      </c>
      <c r="O28" s="32">
        <v>0.39569734910515297</v>
      </c>
      <c r="P28" s="33">
        <v>0.32940732337778211</v>
      </c>
      <c r="Q28" s="41"/>
      <c r="R28" s="58">
        <f t="shared" si="2"/>
        <v>59.560697350986359</v>
      </c>
      <c r="S28" s="58">
        <f t="shared" si="3"/>
        <v>85.470627406713049</v>
      </c>
      <c r="T28" s="58">
        <f t="shared" si="4"/>
        <v>71.151981849600929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9306.6689844962511</v>
      </c>
      <c r="F29" s="56">
        <v>11676.318883998578</v>
      </c>
      <c r="G29" s="57">
        <v>20982.987868494827</v>
      </c>
      <c r="H29" s="56">
        <v>162</v>
      </c>
      <c r="I29" s="56">
        <v>145</v>
      </c>
      <c r="J29" s="57">
        <v>307</v>
      </c>
      <c r="K29" s="56">
        <v>0</v>
      </c>
      <c r="L29" s="56">
        <v>0</v>
      </c>
      <c r="M29" s="57">
        <v>0</v>
      </c>
      <c r="N29" s="32">
        <v>0.2659656202702404</v>
      </c>
      <c r="O29" s="32">
        <v>0.37280711634733643</v>
      </c>
      <c r="P29" s="33">
        <v>0.31642821613727268</v>
      </c>
      <c r="Q29" s="41"/>
      <c r="R29" s="58">
        <f t="shared" si="2"/>
        <v>57.448573978371918</v>
      </c>
      <c r="S29" s="58">
        <f t="shared" si="3"/>
        <v>80.526337131024675</v>
      </c>
      <c r="T29" s="58">
        <f t="shared" si="4"/>
        <v>68.348494685650905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8843.6864657244059</v>
      </c>
      <c r="F30" s="56">
        <v>11498.934863965233</v>
      </c>
      <c r="G30" s="57">
        <v>20342.621329689639</v>
      </c>
      <c r="H30" s="56">
        <v>155</v>
      </c>
      <c r="I30" s="56">
        <v>153</v>
      </c>
      <c r="J30" s="57">
        <v>308</v>
      </c>
      <c r="K30" s="56">
        <v>0</v>
      </c>
      <c r="L30" s="56">
        <v>0</v>
      </c>
      <c r="M30" s="57">
        <v>0</v>
      </c>
      <c r="N30" s="32">
        <v>0.26414834127014353</v>
      </c>
      <c r="O30" s="32">
        <v>0.34794646768231763</v>
      </c>
      <c r="P30" s="33">
        <v>0.30577533263723</v>
      </c>
      <c r="Q30" s="41"/>
      <c r="R30" s="58">
        <f t="shared" si="2"/>
        <v>57.056041714351004</v>
      </c>
      <c r="S30" s="58">
        <f t="shared" si="3"/>
        <v>75.156437019380604</v>
      </c>
      <c r="T30" s="58">
        <f t="shared" si="4"/>
        <v>66.047471849641681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8177.1987506521391</v>
      </c>
      <c r="F31" s="56">
        <v>10783.945941355305</v>
      </c>
      <c r="G31" s="57">
        <v>18961.144692007445</v>
      </c>
      <c r="H31" s="56">
        <v>163</v>
      </c>
      <c r="I31" s="56">
        <v>139</v>
      </c>
      <c r="J31" s="57">
        <v>302</v>
      </c>
      <c r="K31" s="56">
        <v>0</v>
      </c>
      <c r="L31" s="56">
        <v>0</v>
      </c>
      <c r="M31" s="57">
        <v>0</v>
      </c>
      <c r="N31" s="32">
        <v>0.23225399768950633</v>
      </c>
      <c r="O31" s="32">
        <v>0.35917752269368852</v>
      </c>
      <c r="P31" s="33">
        <v>0.29067244131725911</v>
      </c>
      <c r="Q31" s="41"/>
      <c r="R31" s="58">
        <f t="shared" si="2"/>
        <v>50.166863500933367</v>
      </c>
      <c r="S31" s="58">
        <f t="shared" si="3"/>
        <v>77.58234490183672</v>
      </c>
      <c r="T31" s="58">
        <f t="shared" si="4"/>
        <v>62.785247324527965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7741.2927814624654</v>
      </c>
      <c r="F32" s="56">
        <v>10448.202967817635</v>
      </c>
      <c r="G32" s="57">
        <v>18189.4957492801</v>
      </c>
      <c r="H32" s="56">
        <v>158</v>
      </c>
      <c r="I32" s="56">
        <v>139</v>
      </c>
      <c r="J32" s="57">
        <v>297</v>
      </c>
      <c r="K32" s="56">
        <v>0</v>
      </c>
      <c r="L32" s="56">
        <v>0</v>
      </c>
      <c r="M32" s="57">
        <v>0</v>
      </c>
      <c r="N32" s="32">
        <v>0.22683112932086455</v>
      </c>
      <c r="O32" s="32">
        <v>0.34799503623160255</v>
      </c>
      <c r="P32" s="33">
        <v>0.28353746959222004</v>
      </c>
      <c r="Q32" s="41"/>
      <c r="R32" s="58">
        <f t="shared" si="2"/>
        <v>48.995523933306742</v>
      </c>
      <c r="S32" s="58">
        <f t="shared" si="3"/>
        <v>75.166927826026154</v>
      </c>
      <c r="T32" s="58">
        <f t="shared" si="4"/>
        <v>61.244093431919531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5796.8834531274415</v>
      </c>
      <c r="F33" s="56">
        <v>8197.0947754078534</v>
      </c>
      <c r="G33" s="57">
        <v>13993.978228535296</v>
      </c>
      <c r="H33" s="56">
        <v>143</v>
      </c>
      <c r="I33" s="56">
        <v>139</v>
      </c>
      <c r="J33" s="57">
        <v>282</v>
      </c>
      <c r="K33" s="56">
        <v>0</v>
      </c>
      <c r="L33" s="56">
        <v>0</v>
      </c>
      <c r="M33" s="57">
        <v>0</v>
      </c>
      <c r="N33" s="32">
        <v>0.18767428946929038</v>
      </c>
      <c r="O33" s="32">
        <v>0.27301807805115419</v>
      </c>
      <c r="P33" s="33">
        <v>0.22974090866389701</v>
      </c>
      <c r="Q33" s="41"/>
      <c r="R33" s="58">
        <f t="shared" si="2"/>
        <v>40.537646525366725</v>
      </c>
      <c r="S33" s="58">
        <f t="shared" si="3"/>
        <v>58.971904859049303</v>
      </c>
      <c r="T33" s="58">
        <f t="shared" si="4"/>
        <v>49.624036271401756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3207.8509526025646</v>
      </c>
      <c r="F34" s="56">
        <v>4596.1668821294243</v>
      </c>
      <c r="G34" s="57">
        <v>7804.0178347319888</v>
      </c>
      <c r="H34" s="56">
        <v>141</v>
      </c>
      <c r="I34" s="56">
        <v>160</v>
      </c>
      <c r="J34" s="57">
        <v>301</v>
      </c>
      <c r="K34" s="56">
        <v>0</v>
      </c>
      <c r="L34" s="56">
        <v>0</v>
      </c>
      <c r="M34" s="57">
        <v>0</v>
      </c>
      <c r="N34" s="32">
        <v>0.10532738877733663</v>
      </c>
      <c r="O34" s="32">
        <v>0.1329909398764301</v>
      </c>
      <c r="P34" s="33">
        <v>0.12003226643798433</v>
      </c>
      <c r="Q34" s="41"/>
      <c r="R34" s="58">
        <f t="shared" si="2"/>
        <v>22.750715975904715</v>
      </c>
      <c r="S34" s="58">
        <f t="shared" si="3"/>
        <v>28.726043013308903</v>
      </c>
      <c r="T34" s="58">
        <f t="shared" si="4"/>
        <v>25.926969550604614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1974.5392482216021</v>
      </c>
      <c r="F35" s="56">
        <v>3138.8272786981438</v>
      </c>
      <c r="G35" s="57">
        <v>5113.3665269197463</v>
      </c>
      <c r="H35" s="56">
        <v>146</v>
      </c>
      <c r="I35" s="56">
        <v>157</v>
      </c>
      <c r="J35" s="57">
        <v>303</v>
      </c>
      <c r="K35" s="56">
        <v>0</v>
      </c>
      <c r="L35" s="56">
        <v>0</v>
      </c>
      <c r="M35" s="57">
        <v>0</v>
      </c>
      <c r="N35" s="32">
        <v>6.2612228824885915E-2</v>
      </c>
      <c r="O35" s="32">
        <v>9.2558011285036088E-2</v>
      </c>
      <c r="P35" s="33">
        <v>7.8128690363643602E-2</v>
      </c>
      <c r="Q35" s="41"/>
      <c r="R35" s="58">
        <f t="shared" si="2"/>
        <v>13.524241426175356</v>
      </c>
      <c r="S35" s="58">
        <f t="shared" si="3"/>
        <v>19.992530437567794</v>
      </c>
      <c r="T35" s="58">
        <f t="shared" si="4"/>
        <v>16.875797118547016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1056.442139706561</v>
      </c>
      <c r="F36" s="61">
        <v>1688.9999999929751</v>
      </c>
      <c r="G36" s="62">
        <v>2745.4421396995358</v>
      </c>
      <c r="H36" s="61">
        <v>146</v>
      </c>
      <c r="I36" s="61">
        <v>154</v>
      </c>
      <c r="J36" s="62">
        <v>300</v>
      </c>
      <c r="K36" s="61">
        <v>0</v>
      </c>
      <c r="L36" s="61">
        <v>0</v>
      </c>
      <c r="M36" s="62">
        <v>0</v>
      </c>
      <c r="N36" s="34">
        <v>3.3499560492978211E-2</v>
      </c>
      <c r="O36" s="34">
        <v>5.0775613275402087E-2</v>
      </c>
      <c r="P36" s="35">
        <v>4.2367934254622465E-2</v>
      </c>
      <c r="Q36" s="41"/>
      <c r="R36" s="58">
        <f t="shared" si="2"/>
        <v>7.2359050664832942</v>
      </c>
      <c r="S36" s="58">
        <f t="shared" si="3"/>
        <v>10.967532467486851</v>
      </c>
      <c r="T36" s="58">
        <f t="shared" si="4"/>
        <v>9.1514737989984525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11740.148730412227</v>
      </c>
      <c r="F37" s="56">
        <v>11175.70856637281</v>
      </c>
      <c r="G37" s="65">
        <v>22915.857296785038</v>
      </c>
      <c r="H37" s="64">
        <v>102</v>
      </c>
      <c r="I37" s="64">
        <v>100</v>
      </c>
      <c r="J37" s="65">
        <v>202</v>
      </c>
      <c r="K37" s="64">
        <v>120</v>
      </c>
      <c r="L37" s="64">
        <v>116</v>
      </c>
      <c r="M37" s="65">
        <v>236</v>
      </c>
      <c r="N37" s="30">
        <v>0.22667880619424288</v>
      </c>
      <c r="O37" s="30">
        <v>0.221881126238342</v>
      </c>
      <c r="P37" s="31">
        <v>0.22431340345325995</v>
      </c>
      <c r="Q37" s="41"/>
      <c r="R37" s="58">
        <f t="shared" si="2"/>
        <v>52.883552839694715</v>
      </c>
      <c r="S37" s="58">
        <f t="shared" si="3"/>
        <v>51.739391510985236</v>
      </c>
      <c r="T37" s="58">
        <f t="shared" si="4"/>
        <v>52.319308896769492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11190.847531564317</v>
      </c>
      <c r="F38" s="56">
        <v>11018.485632842425</v>
      </c>
      <c r="G38" s="57">
        <v>22209.333164406744</v>
      </c>
      <c r="H38" s="56">
        <v>102</v>
      </c>
      <c r="I38" s="56">
        <v>100</v>
      </c>
      <c r="J38" s="57">
        <v>202</v>
      </c>
      <c r="K38" s="56">
        <v>120</v>
      </c>
      <c r="L38" s="56">
        <v>114</v>
      </c>
      <c r="M38" s="57">
        <v>234</v>
      </c>
      <c r="N38" s="32">
        <v>0.2160728979681093</v>
      </c>
      <c r="O38" s="32">
        <v>0.22093530704287825</v>
      </c>
      <c r="P38" s="33">
        <v>0.21845818740563763</v>
      </c>
      <c r="Q38" s="41"/>
      <c r="R38" s="58">
        <f t="shared" si="2"/>
        <v>50.409223115154582</v>
      </c>
      <c r="S38" s="58">
        <f t="shared" si="3"/>
        <v>51.488250620758997</v>
      </c>
      <c r="T38" s="58">
        <f t="shared" si="4"/>
        <v>50.938837533042992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10875.494419768725</v>
      </c>
      <c r="F39" s="56">
        <v>10869.368399151414</v>
      </c>
      <c r="G39" s="57">
        <v>21744.862818920141</v>
      </c>
      <c r="H39" s="56">
        <v>102</v>
      </c>
      <c r="I39" s="56">
        <v>100</v>
      </c>
      <c r="J39" s="57">
        <v>202</v>
      </c>
      <c r="K39" s="56">
        <v>120</v>
      </c>
      <c r="L39" s="56">
        <v>116</v>
      </c>
      <c r="M39" s="57">
        <v>236</v>
      </c>
      <c r="N39" s="32">
        <v>0.20998405969587436</v>
      </c>
      <c r="O39" s="32">
        <v>0.21579908670488035</v>
      </c>
      <c r="P39" s="33">
        <v>0.21285104560415172</v>
      </c>
      <c r="Q39" s="41"/>
      <c r="R39" s="58">
        <f t="shared" si="2"/>
        <v>48.988713602561823</v>
      </c>
      <c r="S39" s="58">
        <f t="shared" si="3"/>
        <v>50.321149996071362</v>
      </c>
      <c r="T39" s="58">
        <f t="shared" si="4"/>
        <v>49.645805522648722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10677.690338092458</v>
      </c>
      <c r="F40" s="56">
        <v>10774.36940963909</v>
      </c>
      <c r="G40" s="57">
        <v>21452.059747731546</v>
      </c>
      <c r="H40" s="56">
        <v>102</v>
      </c>
      <c r="I40" s="56">
        <v>122</v>
      </c>
      <c r="J40" s="57">
        <v>224</v>
      </c>
      <c r="K40" s="56">
        <v>130</v>
      </c>
      <c r="L40" s="56">
        <v>116</v>
      </c>
      <c r="M40" s="57">
        <v>246</v>
      </c>
      <c r="N40" s="32">
        <v>0.19674399944893237</v>
      </c>
      <c r="O40" s="32">
        <v>0.19547114313568742</v>
      </c>
      <c r="P40" s="33">
        <v>0.19610263774070816</v>
      </c>
      <c r="Q40" s="41"/>
      <c r="R40" s="58">
        <f t="shared" si="2"/>
        <v>46.02452731936404</v>
      </c>
      <c r="S40" s="58">
        <f t="shared" si="3"/>
        <v>45.270459704365926</v>
      </c>
      <c r="T40" s="58">
        <f t="shared" si="4"/>
        <v>45.64268031432244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10523.950816764453</v>
      </c>
      <c r="F41" s="56">
        <v>10630.01890178899</v>
      </c>
      <c r="G41" s="57">
        <v>21153.969718553442</v>
      </c>
      <c r="H41" s="56">
        <v>102</v>
      </c>
      <c r="I41" s="56">
        <v>130</v>
      </c>
      <c r="J41" s="57">
        <v>232</v>
      </c>
      <c r="K41" s="56">
        <v>120</v>
      </c>
      <c r="L41" s="56">
        <v>116</v>
      </c>
      <c r="M41" s="57">
        <v>236</v>
      </c>
      <c r="N41" s="32">
        <v>0.20319645537466119</v>
      </c>
      <c r="O41" s="32">
        <v>0.1869902002144137</v>
      </c>
      <c r="P41" s="33">
        <v>0.19471621611334169</v>
      </c>
      <c r="Q41" s="41"/>
      <c r="R41" s="58">
        <f t="shared" si="2"/>
        <v>47.405183859299335</v>
      </c>
      <c r="S41" s="58">
        <f t="shared" si="3"/>
        <v>43.211458950361745</v>
      </c>
      <c r="T41" s="58">
        <f t="shared" si="4"/>
        <v>45.200789996909066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8468.8077863584185</v>
      </c>
      <c r="F42" s="56">
        <v>6216.6279125761439</v>
      </c>
      <c r="G42" s="57">
        <v>14685.435698934562</v>
      </c>
      <c r="H42" s="56">
        <v>0</v>
      </c>
      <c r="I42" s="56">
        <v>0</v>
      </c>
      <c r="J42" s="57">
        <v>0</v>
      </c>
      <c r="K42" s="56">
        <v>120</v>
      </c>
      <c r="L42" s="56">
        <v>116</v>
      </c>
      <c r="M42" s="57">
        <v>236</v>
      </c>
      <c r="N42" s="32">
        <v>0.28457015411150599</v>
      </c>
      <c r="O42" s="32">
        <v>0.21609524167742436</v>
      </c>
      <c r="P42" s="33">
        <v>0.25091299376255061</v>
      </c>
      <c r="Q42" s="41"/>
      <c r="R42" s="58">
        <f t="shared" si="2"/>
        <v>70.573398219653484</v>
      </c>
      <c r="S42" s="58">
        <f t="shared" si="3"/>
        <v>53.591619936001237</v>
      </c>
      <c r="T42" s="58">
        <f t="shared" si="4"/>
        <v>62.226422453112548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7475.7255126849841</v>
      </c>
      <c r="F43" s="56">
        <v>5804.2502013628473</v>
      </c>
      <c r="G43" s="57">
        <v>13279.975714047832</v>
      </c>
      <c r="H43" s="56">
        <v>0</v>
      </c>
      <c r="I43" s="56">
        <v>0</v>
      </c>
      <c r="J43" s="57">
        <v>0</v>
      </c>
      <c r="K43" s="56">
        <v>120</v>
      </c>
      <c r="L43" s="56">
        <v>116</v>
      </c>
      <c r="M43" s="57">
        <v>236</v>
      </c>
      <c r="N43" s="32">
        <v>0.25120045405527502</v>
      </c>
      <c r="O43" s="32">
        <v>0.20176064381823022</v>
      </c>
      <c r="P43" s="33">
        <v>0.22689953037943944</v>
      </c>
      <c r="Q43" s="41"/>
      <c r="R43" s="58">
        <f t="shared" si="2"/>
        <v>62.297712605708199</v>
      </c>
      <c r="S43" s="58">
        <f t="shared" si="3"/>
        <v>50.036639666921097</v>
      </c>
      <c r="T43" s="58">
        <f t="shared" si="4"/>
        <v>56.271083534100981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7140.7761946579813</v>
      </c>
      <c r="F44" s="56">
        <v>5657.4609437947174</v>
      </c>
      <c r="G44" s="57">
        <v>12798.2371384527</v>
      </c>
      <c r="H44" s="56">
        <v>0</v>
      </c>
      <c r="I44" s="56">
        <v>0</v>
      </c>
      <c r="J44" s="57">
        <v>0</v>
      </c>
      <c r="K44" s="56">
        <v>120</v>
      </c>
      <c r="L44" s="56">
        <v>104</v>
      </c>
      <c r="M44" s="57">
        <v>224</v>
      </c>
      <c r="N44" s="32">
        <v>0.23994543664845366</v>
      </c>
      <c r="O44" s="32">
        <v>0.21934944726251232</v>
      </c>
      <c r="P44" s="33">
        <v>0.2303830130049809</v>
      </c>
      <c r="Q44" s="41"/>
      <c r="R44" s="58">
        <f t="shared" si="2"/>
        <v>59.506468288816514</v>
      </c>
      <c r="S44" s="58">
        <f t="shared" si="3"/>
        <v>54.398662921103053</v>
      </c>
      <c r="T44" s="58">
        <f t="shared" si="4"/>
        <v>57.134987225235264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6893.292384907164</v>
      </c>
      <c r="F45" s="56">
        <v>5590.1183776534799</v>
      </c>
      <c r="G45" s="57">
        <v>12483.410762560645</v>
      </c>
      <c r="H45" s="56">
        <v>0</v>
      </c>
      <c r="I45" s="56">
        <v>0</v>
      </c>
      <c r="J45" s="57">
        <v>0</v>
      </c>
      <c r="K45" s="56">
        <v>120</v>
      </c>
      <c r="L45" s="56">
        <v>100</v>
      </c>
      <c r="M45" s="57">
        <v>220</v>
      </c>
      <c r="N45" s="32">
        <v>0.23162944841757943</v>
      </c>
      <c r="O45" s="32">
        <v>0.22540799909893064</v>
      </c>
      <c r="P45" s="33">
        <v>0.22880151690910272</v>
      </c>
      <c r="Q45" s="41"/>
      <c r="R45" s="58">
        <f t="shared" si="2"/>
        <v>57.444103207559699</v>
      </c>
      <c r="S45" s="58">
        <f t="shared" si="3"/>
        <v>55.901183776534801</v>
      </c>
      <c r="T45" s="58">
        <f t="shared" si="4"/>
        <v>56.742776193457473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6799.1194540404758</v>
      </c>
      <c r="F46" s="56">
        <v>5574.9255538770403</v>
      </c>
      <c r="G46" s="57">
        <v>12374.045007917517</v>
      </c>
      <c r="H46" s="56">
        <v>0</v>
      </c>
      <c r="I46" s="56">
        <v>0</v>
      </c>
      <c r="J46" s="57">
        <v>0</v>
      </c>
      <c r="K46" s="56">
        <v>120</v>
      </c>
      <c r="L46" s="56">
        <v>100</v>
      </c>
      <c r="M46" s="57">
        <v>220</v>
      </c>
      <c r="N46" s="32">
        <v>0.22846503541802674</v>
      </c>
      <c r="O46" s="32">
        <v>0.22479538523697742</v>
      </c>
      <c r="P46" s="33">
        <v>0.22679701260845889</v>
      </c>
      <c r="Q46" s="41"/>
      <c r="R46" s="58">
        <f t="shared" si="2"/>
        <v>56.659328783670631</v>
      </c>
      <c r="S46" s="58">
        <f t="shared" si="3"/>
        <v>55.749255538770406</v>
      </c>
      <c r="T46" s="58">
        <f t="shared" si="4"/>
        <v>56.245659126897806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6735.4563976333338</v>
      </c>
      <c r="F47" s="56">
        <v>5559.3870041501559</v>
      </c>
      <c r="G47" s="57">
        <v>12294.84340178349</v>
      </c>
      <c r="H47" s="56">
        <v>0</v>
      </c>
      <c r="I47" s="56">
        <v>0</v>
      </c>
      <c r="J47" s="57">
        <v>0</v>
      </c>
      <c r="K47" s="56">
        <v>118</v>
      </c>
      <c r="L47" s="56">
        <v>102</v>
      </c>
      <c r="M47" s="57">
        <v>220</v>
      </c>
      <c r="N47" s="32">
        <v>0.2301618506572353</v>
      </c>
      <c r="O47" s="32">
        <v>0.21977336354167282</v>
      </c>
      <c r="P47" s="33">
        <v>0.22534537026729271</v>
      </c>
      <c r="Q47" s="41"/>
      <c r="R47" s="58">
        <f t="shared" si="2"/>
        <v>57.080138962994354</v>
      </c>
      <c r="S47" s="58">
        <f t="shared" si="3"/>
        <v>54.503794158334863</v>
      </c>
      <c r="T47" s="58">
        <f t="shared" si="4"/>
        <v>55.885651826288587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6048.8204622861285</v>
      </c>
      <c r="F48" s="56">
        <v>4737.3127712148116</v>
      </c>
      <c r="G48" s="57">
        <v>10786.133233500939</v>
      </c>
      <c r="H48" s="56">
        <v>0</v>
      </c>
      <c r="I48" s="56">
        <v>0</v>
      </c>
      <c r="J48" s="57">
        <v>0</v>
      </c>
      <c r="K48" s="56">
        <v>114</v>
      </c>
      <c r="L48" s="56">
        <v>134</v>
      </c>
      <c r="M48" s="57">
        <v>248</v>
      </c>
      <c r="N48" s="32">
        <v>0.21395092184090719</v>
      </c>
      <c r="O48" s="32">
        <v>0.14255274347661326</v>
      </c>
      <c r="P48" s="33">
        <v>0.17537287385374836</v>
      </c>
      <c r="Q48" s="41"/>
      <c r="R48" s="58">
        <f t="shared" ref="R48" si="5">+E48/(H48+K48)</f>
        <v>53.059828616544991</v>
      </c>
      <c r="S48" s="58">
        <f t="shared" ref="S48" si="6">+F48/(I48+L48)</f>
        <v>35.353080382200083</v>
      </c>
      <c r="T48" s="58">
        <f t="shared" ref="T48" si="7">+G48/(J48+M48)</f>
        <v>43.492472715729591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5700.1526228398097</v>
      </c>
      <c r="F49" s="56">
        <v>4507.1611538668931</v>
      </c>
      <c r="G49" s="57">
        <v>10207.313776706702</v>
      </c>
      <c r="H49" s="56">
        <v>0</v>
      </c>
      <c r="I49" s="56">
        <v>0</v>
      </c>
      <c r="J49" s="57">
        <v>0</v>
      </c>
      <c r="K49" s="56">
        <v>96</v>
      </c>
      <c r="L49" s="56">
        <v>132</v>
      </c>
      <c r="M49" s="57">
        <v>228</v>
      </c>
      <c r="N49" s="32">
        <v>0.23942173315019363</v>
      </c>
      <c r="O49" s="32">
        <v>0.13768209780873941</v>
      </c>
      <c r="P49" s="33">
        <v>0.18051983900514115</v>
      </c>
      <c r="Q49" s="41"/>
      <c r="R49" s="58">
        <f t="shared" si="2"/>
        <v>59.376589821248018</v>
      </c>
      <c r="S49" s="58">
        <f t="shared" si="3"/>
        <v>34.145160256567372</v>
      </c>
      <c r="T49" s="58">
        <f t="shared" si="4"/>
        <v>44.768920073275005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5708.5944697171371</v>
      </c>
      <c r="F50" s="56">
        <v>4373.4765899279837</v>
      </c>
      <c r="G50" s="57">
        <v>10082.071059645121</v>
      </c>
      <c r="H50" s="56">
        <v>0</v>
      </c>
      <c r="I50" s="56">
        <v>0</v>
      </c>
      <c r="J50" s="57">
        <v>0</v>
      </c>
      <c r="K50" s="56">
        <v>97</v>
      </c>
      <c r="L50" s="56">
        <v>132</v>
      </c>
      <c r="M50" s="57">
        <v>229</v>
      </c>
      <c r="N50" s="32">
        <v>0.23730439265535155</v>
      </c>
      <c r="O50" s="32">
        <v>0.13359838067961827</v>
      </c>
      <c r="P50" s="33">
        <v>0.17752625474794198</v>
      </c>
      <c r="Q50" s="41"/>
      <c r="R50" s="58">
        <f t="shared" si="2"/>
        <v>58.851489378527184</v>
      </c>
      <c r="S50" s="58">
        <f t="shared" si="3"/>
        <v>33.132398408545328</v>
      </c>
      <c r="T50" s="58">
        <f t="shared" si="4"/>
        <v>44.02651117748961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5337.1568301008701</v>
      </c>
      <c r="F51" s="56">
        <v>4169.541785094676</v>
      </c>
      <c r="G51" s="57">
        <v>9506.6986151955462</v>
      </c>
      <c r="H51" s="56">
        <v>0</v>
      </c>
      <c r="I51" s="56">
        <v>0</v>
      </c>
      <c r="J51" s="57">
        <v>0</v>
      </c>
      <c r="K51" s="56">
        <v>104</v>
      </c>
      <c r="L51" s="56">
        <v>132</v>
      </c>
      <c r="M51" s="57">
        <v>236</v>
      </c>
      <c r="N51" s="32">
        <v>0.20693070836309205</v>
      </c>
      <c r="O51" s="32">
        <v>0.12736870066882564</v>
      </c>
      <c r="P51" s="33">
        <v>0.16242992439850237</v>
      </c>
      <c r="Q51" s="41"/>
      <c r="R51" s="58">
        <f t="shared" si="2"/>
        <v>51.318815674046832</v>
      </c>
      <c r="S51" s="58">
        <f t="shared" si="3"/>
        <v>31.587437765868756</v>
      </c>
      <c r="T51" s="58">
        <f t="shared" si="4"/>
        <v>40.282621250828583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5309.7744138312</v>
      </c>
      <c r="F52" s="56">
        <v>4180.7234747430302</v>
      </c>
      <c r="G52" s="57">
        <v>9490.4978885742312</v>
      </c>
      <c r="H52" s="56">
        <v>0</v>
      </c>
      <c r="I52" s="56">
        <v>0</v>
      </c>
      <c r="J52" s="57">
        <v>0</v>
      </c>
      <c r="K52" s="56">
        <v>105</v>
      </c>
      <c r="L52" s="56">
        <v>132</v>
      </c>
      <c r="M52" s="57">
        <v>237</v>
      </c>
      <c r="N52" s="32">
        <v>0.20390838762792626</v>
      </c>
      <c r="O52" s="32">
        <v>0.12771027232230664</v>
      </c>
      <c r="P52" s="33">
        <v>0.16146893100201157</v>
      </c>
      <c r="Q52" s="41"/>
      <c r="R52" s="58">
        <f t="shared" si="2"/>
        <v>50.569280131725712</v>
      </c>
      <c r="S52" s="58">
        <f t="shared" si="3"/>
        <v>31.672147535932048</v>
      </c>
      <c r="T52" s="58">
        <f t="shared" si="4"/>
        <v>40.044294888498868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5212.818481255199</v>
      </c>
      <c r="F53" s="56">
        <v>4138.079443012808</v>
      </c>
      <c r="G53" s="57">
        <v>9350.897924268007</v>
      </c>
      <c r="H53" s="56">
        <v>0</v>
      </c>
      <c r="I53" s="56">
        <v>0</v>
      </c>
      <c r="J53" s="57">
        <v>0</v>
      </c>
      <c r="K53" s="56">
        <v>105</v>
      </c>
      <c r="L53" s="56">
        <v>162</v>
      </c>
      <c r="M53" s="57">
        <v>267</v>
      </c>
      <c r="N53" s="32">
        <v>0.2001850415228571</v>
      </c>
      <c r="O53" s="32">
        <v>0.10299879139319017</v>
      </c>
      <c r="P53" s="33">
        <v>0.14121810324193559</v>
      </c>
      <c r="Q53" s="41"/>
      <c r="R53" s="58">
        <f t="shared" si="2"/>
        <v>49.645890297668565</v>
      </c>
      <c r="S53" s="58">
        <f t="shared" si="3"/>
        <v>25.543700265511159</v>
      </c>
      <c r="T53" s="58">
        <f t="shared" si="4"/>
        <v>35.02208960400003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5062.3422691778851</v>
      </c>
      <c r="F54" s="56">
        <v>3949.1213096294059</v>
      </c>
      <c r="G54" s="57">
        <v>9011.4635788072919</v>
      </c>
      <c r="H54" s="56">
        <v>0</v>
      </c>
      <c r="I54" s="56">
        <v>0</v>
      </c>
      <c r="J54" s="57">
        <v>0</v>
      </c>
      <c r="K54" s="56">
        <v>111</v>
      </c>
      <c r="L54" s="56">
        <v>133</v>
      </c>
      <c r="M54" s="57">
        <v>244</v>
      </c>
      <c r="N54" s="32">
        <v>0.18389793189399467</v>
      </c>
      <c r="O54" s="32">
        <v>0.11972839284590729</v>
      </c>
      <c r="P54" s="33">
        <v>0.14892027331450441</v>
      </c>
      <c r="Q54" s="41"/>
      <c r="R54" s="58">
        <f t="shared" si="2"/>
        <v>45.606687109710677</v>
      </c>
      <c r="S54" s="58">
        <f t="shared" si="3"/>
        <v>29.692641425785006</v>
      </c>
      <c r="T54" s="58">
        <f t="shared" si="4"/>
        <v>36.932227781997099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3913.8637300054875</v>
      </c>
      <c r="F55" s="56">
        <v>2847.3181252494514</v>
      </c>
      <c r="G55" s="57">
        <v>6761.1818552549394</v>
      </c>
      <c r="H55" s="56">
        <v>0</v>
      </c>
      <c r="I55" s="56">
        <v>0</v>
      </c>
      <c r="J55" s="57">
        <v>0</v>
      </c>
      <c r="K55" s="56">
        <v>118</v>
      </c>
      <c r="L55" s="56">
        <v>133</v>
      </c>
      <c r="M55" s="57">
        <v>251</v>
      </c>
      <c r="N55" s="32">
        <v>0.13374329312484579</v>
      </c>
      <c r="O55" s="32">
        <v>8.6324221599849968E-2</v>
      </c>
      <c r="P55" s="33">
        <v>0.10861685283470858</v>
      </c>
      <c r="Q55" s="41"/>
      <c r="R55" s="58">
        <f t="shared" si="2"/>
        <v>33.168336694961759</v>
      </c>
      <c r="S55" s="58">
        <f t="shared" si="3"/>
        <v>21.408406956762793</v>
      </c>
      <c r="T55" s="58">
        <f t="shared" si="4"/>
        <v>26.936979503007727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3819.2035203109735</v>
      </c>
      <c r="F56" s="56">
        <v>2642.7592989182449</v>
      </c>
      <c r="G56" s="57">
        <v>6461.9628192292184</v>
      </c>
      <c r="H56" s="56">
        <v>0</v>
      </c>
      <c r="I56" s="56">
        <v>0</v>
      </c>
      <c r="J56" s="57">
        <v>0</v>
      </c>
      <c r="K56" s="56">
        <v>118</v>
      </c>
      <c r="L56" s="56">
        <v>133</v>
      </c>
      <c r="M56" s="57">
        <v>251</v>
      </c>
      <c r="N56" s="32">
        <v>0.13050859487120603</v>
      </c>
      <c r="O56" s="32">
        <v>8.0122462373218684E-2</v>
      </c>
      <c r="P56" s="33">
        <v>0.10380996689418485</v>
      </c>
      <c r="Q56" s="41"/>
      <c r="R56" s="58">
        <f t="shared" si="2"/>
        <v>32.3661315280591</v>
      </c>
      <c r="S56" s="58">
        <f t="shared" si="3"/>
        <v>19.870370668558234</v>
      </c>
      <c r="T56" s="58">
        <f t="shared" si="4"/>
        <v>25.744871789757841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3047.8922602876219</v>
      </c>
      <c r="F57" s="56">
        <v>2344.6667528888561</v>
      </c>
      <c r="G57" s="57">
        <v>5392.5590131764784</v>
      </c>
      <c r="H57" s="56">
        <v>0</v>
      </c>
      <c r="I57" s="56">
        <v>0</v>
      </c>
      <c r="J57" s="57">
        <v>0</v>
      </c>
      <c r="K57" s="56">
        <v>104</v>
      </c>
      <c r="L57" s="56">
        <v>133</v>
      </c>
      <c r="M57" s="57">
        <v>237</v>
      </c>
      <c r="N57" s="32">
        <v>0.11817200140693324</v>
      </c>
      <c r="O57" s="32">
        <v>7.1084973104804022E-2</v>
      </c>
      <c r="P57" s="33">
        <v>9.1747635313333312E-2</v>
      </c>
      <c r="Q57" s="41"/>
      <c r="R57" s="58">
        <f t="shared" si="2"/>
        <v>29.306656348919439</v>
      </c>
      <c r="S57" s="58">
        <f t="shared" si="3"/>
        <v>17.6290733299914</v>
      </c>
      <c r="T57" s="58">
        <f t="shared" si="4"/>
        <v>22.753413557706661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2934.9848582848272</v>
      </c>
      <c r="F58" s="61">
        <v>2311.0000000009013</v>
      </c>
      <c r="G58" s="62">
        <v>5245.9848582857285</v>
      </c>
      <c r="H58" s="56">
        <v>0</v>
      </c>
      <c r="I58" s="56">
        <v>0</v>
      </c>
      <c r="J58" s="57">
        <v>0</v>
      </c>
      <c r="K58" s="56">
        <v>88</v>
      </c>
      <c r="L58" s="56">
        <v>131</v>
      </c>
      <c r="M58" s="57">
        <v>219</v>
      </c>
      <c r="N58" s="34">
        <v>0.13448427686422412</v>
      </c>
      <c r="O58" s="34">
        <v>7.1133957153438232E-2</v>
      </c>
      <c r="P58" s="35">
        <v>9.6589793384256301E-2</v>
      </c>
      <c r="Q58" s="41"/>
      <c r="R58" s="58">
        <f t="shared" si="2"/>
        <v>33.35210066232758</v>
      </c>
      <c r="S58" s="58">
        <f t="shared" si="3"/>
        <v>17.64122137405268</v>
      </c>
      <c r="T58" s="58">
        <f t="shared" si="4"/>
        <v>23.954268759295562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8520.1446647382563</v>
      </c>
      <c r="F59" s="56">
        <v>6169.8706558933809</v>
      </c>
      <c r="G59" s="57">
        <v>14690.015320631637</v>
      </c>
      <c r="H59" s="66">
        <v>42</v>
      </c>
      <c r="I59" s="64">
        <v>127</v>
      </c>
      <c r="J59" s="65">
        <v>169</v>
      </c>
      <c r="K59" s="66">
        <v>93</v>
      </c>
      <c r="L59" s="64">
        <v>56</v>
      </c>
      <c r="M59" s="65">
        <v>149</v>
      </c>
      <c r="N59" s="30">
        <v>0.26512772792937067</v>
      </c>
      <c r="O59" s="30">
        <v>0.1493192317495978</v>
      </c>
      <c r="P59" s="31">
        <v>0.1999838722586533</v>
      </c>
      <c r="Q59" s="41"/>
      <c r="R59" s="58">
        <f t="shared" si="2"/>
        <v>63.112182701764858</v>
      </c>
      <c r="S59" s="58">
        <f t="shared" si="3"/>
        <v>33.715140196138691</v>
      </c>
      <c r="T59" s="58">
        <f t="shared" si="4"/>
        <v>46.195016731546026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8031.2894087354689</v>
      </c>
      <c r="F60" s="56">
        <v>6101.4459103847566</v>
      </c>
      <c r="G60" s="57">
        <v>14132.735319120226</v>
      </c>
      <c r="H60" s="55">
        <v>42</v>
      </c>
      <c r="I60" s="56">
        <v>126</v>
      </c>
      <c r="J60" s="57">
        <v>168</v>
      </c>
      <c r="K60" s="55">
        <v>91</v>
      </c>
      <c r="L60" s="56">
        <v>56</v>
      </c>
      <c r="M60" s="57">
        <v>147</v>
      </c>
      <c r="N60" s="32">
        <v>0.25383341999796044</v>
      </c>
      <c r="O60" s="32">
        <v>0.14843922514560035</v>
      </c>
      <c r="P60" s="33">
        <v>0.19428042613989094</v>
      </c>
      <c r="Q60" s="41"/>
      <c r="R60" s="58">
        <f t="shared" si="2"/>
        <v>60.385634652146379</v>
      </c>
      <c r="S60" s="58">
        <f t="shared" si="3"/>
        <v>33.524428079037122</v>
      </c>
      <c r="T60" s="58">
        <f t="shared" si="4"/>
        <v>44.86582640990548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7620.1818470680391</v>
      </c>
      <c r="F61" s="56">
        <v>5921.4511380216072</v>
      </c>
      <c r="G61" s="57">
        <v>13541.632985089647</v>
      </c>
      <c r="H61" s="55">
        <v>42</v>
      </c>
      <c r="I61" s="56">
        <v>126</v>
      </c>
      <c r="J61" s="57">
        <v>168</v>
      </c>
      <c r="K61" s="55">
        <v>91</v>
      </c>
      <c r="L61" s="56">
        <v>45</v>
      </c>
      <c r="M61" s="57">
        <v>136</v>
      </c>
      <c r="N61" s="32">
        <v>0.2408401342309747</v>
      </c>
      <c r="O61" s="32">
        <v>0.15430089477854927</v>
      </c>
      <c r="P61" s="33">
        <v>0.19340769231446595</v>
      </c>
      <c r="Q61" s="41"/>
      <c r="R61" s="58">
        <f t="shared" si="2"/>
        <v>57.294600353895028</v>
      </c>
      <c r="S61" s="58">
        <f t="shared" si="3"/>
        <v>34.628369228196533</v>
      </c>
      <c r="T61" s="58">
        <f t="shared" si="4"/>
        <v>44.54484534568963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7245.4808947697893</v>
      </c>
      <c r="F62" s="56">
        <v>5751.2172720507097</v>
      </c>
      <c r="G62" s="57">
        <v>12996.698166820499</v>
      </c>
      <c r="H62" s="55">
        <v>42</v>
      </c>
      <c r="I62" s="56">
        <v>126</v>
      </c>
      <c r="J62" s="57">
        <v>168</v>
      </c>
      <c r="K62" s="55">
        <v>91</v>
      </c>
      <c r="L62" s="56">
        <v>41</v>
      </c>
      <c r="M62" s="57">
        <v>132</v>
      </c>
      <c r="N62" s="32">
        <v>0.22899749983469625</v>
      </c>
      <c r="O62" s="32">
        <v>0.15384167751045125</v>
      </c>
      <c r="P62" s="33">
        <v>0.18829245142009299</v>
      </c>
      <c r="Q62" s="41"/>
      <c r="R62" s="58">
        <f t="shared" si="2"/>
        <v>54.477299960675104</v>
      </c>
      <c r="S62" s="58">
        <f t="shared" si="3"/>
        <v>34.438426778746766</v>
      </c>
      <c r="T62" s="58">
        <f t="shared" si="4"/>
        <v>43.322327222734998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7025.0716856153813</v>
      </c>
      <c r="F63" s="56">
        <v>5618.9614450437057</v>
      </c>
      <c r="G63" s="57">
        <v>12644.033130659087</v>
      </c>
      <c r="H63" s="55">
        <v>42</v>
      </c>
      <c r="I63" s="56">
        <v>126</v>
      </c>
      <c r="J63" s="57">
        <v>168</v>
      </c>
      <c r="K63" s="55">
        <v>81</v>
      </c>
      <c r="L63" s="56">
        <v>41</v>
      </c>
      <c r="M63" s="57">
        <v>122</v>
      </c>
      <c r="N63" s="32">
        <v>0.24091466685923804</v>
      </c>
      <c r="O63" s="32">
        <v>0.15030391196885581</v>
      </c>
      <c r="P63" s="33">
        <v>0.19001011557253977</v>
      </c>
      <c r="Q63" s="41"/>
      <c r="R63" s="58">
        <f t="shared" si="2"/>
        <v>57.11440394809253</v>
      </c>
      <c r="S63" s="58">
        <f t="shared" si="3"/>
        <v>33.646475718824583</v>
      </c>
      <c r="T63" s="58">
        <f t="shared" si="4"/>
        <v>43.600114243652023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6578.3399670811859</v>
      </c>
      <c r="F64" s="56">
        <v>5465.8720686050065</v>
      </c>
      <c r="G64" s="57">
        <v>12044.212035686192</v>
      </c>
      <c r="H64" s="55">
        <v>43</v>
      </c>
      <c r="I64" s="56">
        <v>132</v>
      </c>
      <c r="J64" s="57">
        <v>175</v>
      </c>
      <c r="K64" s="55">
        <v>63</v>
      </c>
      <c r="L64" s="56">
        <v>63</v>
      </c>
      <c r="M64" s="57">
        <v>126</v>
      </c>
      <c r="N64" s="3">
        <v>0.26406310079805662</v>
      </c>
      <c r="O64" s="3">
        <v>0.12384158212355008</v>
      </c>
      <c r="P64" s="4">
        <v>0.17443245330329904</v>
      </c>
      <c r="Q64" s="41"/>
      <c r="R64" s="58">
        <f t="shared" si="2"/>
        <v>62.059811010199866</v>
      </c>
      <c r="S64" s="58">
        <f t="shared" si="3"/>
        <v>28.030113172333365</v>
      </c>
      <c r="T64" s="58">
        <f t="shared" si="4"/>
        <v>40.013993474040504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5733.9373645562073</v>
      </c>
      <c r="F65" s="56">
        <v>4998.1253844655885</v>
      </c>
      <c r="G65" s="57">
        <v>10732.062749021796</v>
      </c>
      <c r="H65" s="55">
        <v>43</v>
      </c>
      <c r="I65" s="56">
        <v>132</v>
      </c>
      <c r="J65" s="57">
        <v>175</v>
      </c>
      <c r="K65" s="55">
        <v>61</v>
      </c>
      <c r="L65" s="56">
        <v>63</v>
      </c>
      <c r="M65" s="57">
        <v>124</v>
      </c>
      <c r="N65" s="3">
        <v>0.23484343727703993</v>
      </c>
      <c r="O65" s="3">
        <v>0.11324373265510215</v>
      </c>
      <c r="P65" s="4">
        <v>0.15655360527806331</v>
      </c>
      <c r="Q65" s="41"/>
      <c r="R65" s="58">
        <f t="shared" si="2"/>
        <v>55.13401312073276</v>
      </c>
      <c r="S65" s="58">
        <f t="shared" si="3"/>
        <v>25.631412228028658</v>
      </c>
      <c r="T65" s="58">
        <f t="shared" si="4"/>
        <v>35.893186451577911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2371.895274452841</v>
      </c>
      <c r="F66" s="56">
        <v>2288.0127809163328</v>
      </c>
      <c r="G66" s="57">
        <v>4659.9080553691738</v>
      </c>
      <c r="H66" s="55">
        <v>29</v>
      </c>
      <c r="I66" s="56">
        <v>64</v>
      </c>
      <c r="J66" s="57">
        <v>93</v>
      </c>
      <c r="K66" s="55">
        <v>24</v>
      </c>
      <c r="L66" s="56">
        <v>38</v>
      </c>
      <c r="M66" s="57">
        <v>62</v>
      </c>
      <c r="N66" s="3">
        <v>0.19416300543981999</v>
      </c>
      <c r="O66" s="3">
        <v>9.8417617899016374E-2</v>
      </c>
      <c r="P66" s="4">
        <v>0.13139826458857359</v>
      </c>
      <c r="Q66" s="41"/>
      <c r="R66" s="58">
        <f t="shared" si="2"/>
        <v>44.752741027412092</v>
      </c>
      <c r="S66" s="58">
        <f t="shared" si="3"/>
        <v>22.431497852120909</v>
      </c>
      <c r="T66" s="58">
        <f t="shared" si="4"/>
        <v>30.063922937865637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2282.7398216026409</v>
      </c>
      <c r="F67" s="56">
        <v>2076.5608987166474</v>
      </c>
      <c r="G67" s="57">
        <v>4359.3007203192883</v>
      </c>
      <c r="H67" s="55">
        <v>4</v>
      </c>
      <c r="I67" s="56">
        <v>40</v>
      </c>
      <c r="J67" s="57">
        <v>44</v>
      </c>
      <c r="K67" s="55">
        <v>36</v>
      </c>
      <c r="L67" s="56">
        <v>38</v>
      </c>
      <c r="M67" s="57">
        <v>74</v>
      </c>
      <c r="N67" s="3">
        <v>0.23312293929765532</v>
      </c>
      <c r="O67" s="3">
        <v>0.11495576277217934</v>
      </c>
      <c r="P67" s="4">
        <v>0.15649413843765395</v>
      </c>
      <c r="Q67" s="41"/>
      <c r="R67" s="58">
        <f t="shared" si="2"/>
        <v>57.068495540066024</v>
      </c>
      <c r="S67" s="58">
        <f t="shared" si="3"/>
        <v>26.622575624572402</v>
      </c>
      <c r="T67" s="58">
        <f t="shared" si="4"/>
        <v>36.9432264433838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2225.7389778770112</v>
      </c>
      <c r="F68" s="56">
        <v>1775.8692197808653</v>
      </c>
      <c r="G68" s="57">
        <v>4001.6081976578762</v>
      </c>
      <c r="H68" s="55">
        <v>2</v>
      </c>
      <c r="I68" s="56">
        <v>34</v>
      </c>
      <c r="J68" s="57">
        <v>36</v>
      </c>
      <c r="K68" s="55">
        <v>38</v>
      </c>
      <c r="L68" s="56">
        <v>68</v>
      </c>
      <c r="M68" s="57">
        <v>106</v>
      </c>
      <c r="N68" s="3">
        <v>0.22582578915148246</v>
      </c>
      <c r="O68" s="3">
        <v>7.3358774776142818E-2</v>
      </c>
      <c r="P68" s="4">
        <v>0.11747323266961826</v>
      </c>
      <c r="Q68" s="41"/>
      <c r="R68" s="58">
        <f t="shared" si="2"/>
        <v>55.643474446925282</v>
      </c>
      <c r="S68" s="58">
        <f t="shared" si="3"/>
        <v>17.410482546871229</v>
      </c>
      <c r="T68" s="58">
        <f t="shared" si="4"/>
        <v>28.18033942012589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1150.1069515611707</v>
      </c>
      <c r="F69" s="61">
        <v>1188.0000000046261</v>
      </c>
      <c r="G69" s="62">
        <v>2338.1069515657969</v>
      </c>
      <c r="H69" s="67">
        <v>2</v>
      </c>
      <c r="I69" s="61">
        <v>34</v>
      </c>
      <c r="J69" s="62">
        <v>36</v>
      </c>
      <c r="K69" s="67">
        <v>38</v>
      </c>
      <c r="L69" s="61">
        <v>66</v>
      </c>
      <c r="M69" s="62">
        <v>104</v>
      </c>
      <c r="N69" s="6">
        <v>0.11669104622170968</v>
      </c>
      <c r="O69" s="6">
        <v>5.010121457509388E-2</v>
      </c>
      <c r="P69" s="7">
        <v>6.9652852465615964E-2</v>
      </c>
      <c r="Q69" s="41"/>
      <c r="R69" s="58">
        <f t="shared" si="2"/>
        <v>28.752673789029267</v>
      </c>
      <c r="S69" s="58">
        <f t="shared" si="3"/>
        <v>11.880000000046261</v>
      </c>
      <c r="T69" s="58">
        <f t="shared" si="4"/>
        <v>16.700763939755692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5014.999999964336</v>
      </c>
      <c r="F70" s="56">
        <v>7326.6137766032625</v>
      </c>
      <c r="G70" s="65">
        <v>12341.613776567599</v>
      </c>
      <c r="H70" s="66">
        <v>308</v>
      </c>
      <c r="I70" s="64">
        <v>306</v>
      </c>
      <c r="J70" s="57">
        <v>614</v>
      </c>
      <c r="K70" s="66">
        <v>0</v>
      </c>
      <c r="L70" s="64">
        <v>0</v>
      </c>
      <c r="M70" s="57">
        <v>0</v>
      </c>
      <c r="N70" s="15">
        <v>7.5381794131258062E-2</v>
      </c>
      <c r="O70" s="15">
        <v>0.1108480660948206</v>
      </c>
      <c r="P70" s="16">
        <v>9.3057167455118231E-2</v>
      </c>
      <c r="Q70" s="41"/>
      <c r="R70" s="58">
        <f t="shared" si="2"/>
        <v>16.282467532351742</v>
      </c>
      <c r="S70" s="58">
        <f t="shared" si="3"/>
        <v>23.943182276481249</v>
      </c>
      <c r="T70" s="58">
        <f t="shared" si="4"/>
        <v>20.100348170305537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7377.4626725510625</v>
      </c>
      <c r="F71" s="56">
        <v>10947.005423273407</v>
      </c>
      <c r="G71" s="57">
        <v>18324.468095824472</v>
      </c>
      <c r="H71" s="55">
        <v>308</v>
      </c>
      <c r="I71" s="56">
        <v>306</v>
      </c>
      <c r="J71" s="57">
        <v>614</v>
      </c>
      <c r="K71" s="55">
        <v>0</v>
      </c>
      <c r="L71" s="56">
        <v>0</v>
      </c>
      <c r="M71" s="57">
        <v>0</v>
      </c>
      <c r="N71" s="3">
        <v>0.11089259668937984</v>
      </c>
      <c r="O71" s="3">
        <v>0.16562281262517259</v>
      </c>
      <c r="P71" s="4">
        <v>0.13816856749777168</v>
      </c>
      <c r="Q71" s="41"/>
      <c r="R71" s="58">
        <f t="shared" ref="R71:R86" si="8">+E71/(H71+K71)</f>
        <v>23.952800884906047</v>
      </c>
      <c r="S71" s="58">
        <f t="shared" ref="S71:S86" si="9">+F71/(I71+L71)</f>
        <v>35.774527527037279</v>
      </c>
      <c r="T71" s="58">
        <f t="shared" ref="T71:T86" si="10">+G71/(J71+M71)</f>
        <v>29.844410579518684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13063.194548909556</v>
      </c>
      <c r="F72" s="56">
        <v>17443.915492756467</v>
      </c>
      <c r="G72" s="57">
        <v>30507.110041666023</v>
      </c>
      <c r="H72" s="55">
        <v>308</v>
      </c>
      <c r="I72" s="56">
        <v>308</v>
      </c>
      <c r="J72" s="57">
        <v>616</v>
      </c>
      <c r="K72" s="55">
        <v>0</v>
      </c>
      <c r="L72" s="56">
        <v>0</v>
      </c>
      <c r="M72" s="57">
        <v>0</v>
      </c>
      <c r="N72" s="3">
        <v>0.19635633941963618</v>
      </c>
      <c r="O72" s="3">
        <v>0.2622041169546126</v>
      </c>
      <c r="P72" s="4">
        <v>0.2292802281871244</v>
      </c>
      <c r="Q72" s="41"/>
      <c r="R72" s="58">
        <f t="shared" si="8"/>
        <v>42.412969314641416</v>
      </c>
      <c r="S72" s="58">
        <f t="shared" si="9"/>
        <v>56.636089262196322</v>
      </c>
      <c r="T72" s="58">
        <f t="shared" si="10"/>
        <v>49.524529288418869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15146.951338404477</v>
      </c>
      <c r="F73" s="56">
        <v>19519.055096168529</v>
      </c>
      <c r="G73" s="57">
        <v>34666.006434573006</v>
      </c>
      <c r="H73" s="55">
        <v>308</v>
      </c>
      <c r="I73" s="56">
        <v>308</v>
      </c>
      <c r="J73" s="57">
        <v>616</v>
      </c>
      <c r="K73" s="55">
        <v>0</v>
      </c>
      <c r="L73" s="56">
        <v>0</v>
      </c>
      <c r="M73" s="57">
        <v>0</v>
      </c>
      <c r="N73" s="3">
        <v>0.22767783998323227</v>
      </c>
      <c r="O73" s="3">
        <v>0.2933960903103735</v>
      </c>
      <c r="P73" s="4">
        <v>0.26053696514680291</v>
      </c>
      <c r="Q73" s="41"/>
      <c r="R73" s="58">
        <f t="shared" si="8"/>
        <v>49.178413436378172</v>
      </c>
      <c r="S73" s="58">
        <f t="shared" si="9"/>
        <v>63.373555507040678</v>
      </c>
      <c r="T73" s="58">
        <f t="shared" si="10"/>
        <v>56.275984471709428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15801.497905329772</v>
      </c>
      <c r="F74" s="56">
        <v>22041.388672287034</v>
      </c>
      <c r="G74" s="57">
        <v>37842.88657761681</v>
      </c>
      <c r="H74" s="55">
        <v>306</v>
      </c>
      <c r="I74" s="56">
        <v>308</v>
      </c>
      <c r="J74" s="57">
        <v>614</v>
      </c>
      <c r="K74" s="55">
        <v>0</v>
      </c>
      <c r="L74" s="56">
        <v>0</v>
      </c>
      <c r="M74" s="57">
        <v>0</v>
      </c>
      <c r="N74" s="3">
        <v>0.23906889834982104</v>
      </c>
      <c r="O74" s="3">
        <v>0.33130995479026926</v>
      </c>
      <c r="P74" s="4">
        <v>0.28533965630366154</v>
      </c>
      <c r="Q74" s="41"/>
      <c r="R74" s="58">
        <f t="shared" si="8"/>
        <v>51.638882043561345</v>
      </c>
      <c r="S74" s="58">
        <f t="shared" si="9"/>
        <v>71.562950234698164</v>
      </c>
      <c r="T74" s="58">
        <f t="shared" si="10"/>
        <v>61.633365761590895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16952.52767059394</v>
      </c>
      <c r="F75" s="56">
        <v>23268.05893895257</v>
      </c>
      <c r="G75" s="57">
        <v>40220.58660954651</v>
      </c>
      <c r="H75" s="55">
        <v>258</v>
      </c>
      <c r="I75" s="56">
        <v>256</v>
      </c>
      <c r="J75" s="57">
        <v>514</v>
      </c>
      <c r="K75" s="55">
        <v>0</v>
      </c>
      <c r="L75" s="56">
        <v>0</v>
      </c>
      <c r="M75" s="57">
        <v>0</v>
      </c>
      <c r="N75" s="3">
        <v>0.30420125736782122</v>
      </c>
      <c r="O75" s="3">
        <v>0.42079099643649759</v>
      </c>
      <c r="P75" s="4">
        <v>0.36226929861603357</v>
      </c>
      <c r="Q75" s="41"/>
      <c r="R75" s="58">
        <f t="shared" si="8"/>
        <v>65.707471591449377</v>
      </c>
      <c r="S75" s="58">
        <f t="shared" si="9"/>
        <v>90.890855230283478</v>
      </c>
      <c r="T75" s="58">
        <f t="shared" si="10"/>
        <v>78.250168501063243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23637.737794527282</v>
      </c>
      <c r="F76" s="56">
        <v>31566.790339517458</v>
      </c>
      <c r="G76" s="57">
        <v>55204.52813404474</v>
      </c>
      <c r="H76" s="55">
        <v>340</v>
      </c>
      <c r="I76" s="56">
        <v>342</v>
      </c>
      <c r="J76" s="57">
        <v>682</v>
      </c>
      <c r="K76" s="55">
        <v>0</v>
      </c>
      <c r="L76" s="56">
        <v>0</v>
      </c>
      <c r="M76" s="57">
        <v>0</v>
      </c>
      <c r="N76" s="3">
        <v>0.32186462138517541</v>
      </c>
      <c r="O76" s="3">
        <v>0.42731739142729935</v>
      </c>
      <c r="P76" s="4">
        <v>0.37474562923621119</v>
      </c>
      <c r="Q76" s="41"/>
      <c r="R76" s="58">
        <f t="shared" si="8"/>
        <v>69.522758219197883</v>
      </c>
      <c r="S76" s="58">
        <f t="shared" si="9"/>
        <v>92.300556548296655</v>
      </c>
      <c r="T76" s="58">
        <f t="shared" si="10"/>
        <v>80.945055915021612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27367.496329674912</v>
      </c>
      <c r="F77" s="56">
        <v>32983.4358432074</v>
      </c>
      <c r="G77" s="57">
        <v>60350.932172882312</v>
      </c>
      <c r="H77" s="55">
        <v>340</v>
      </c>
      <c r="I77" s="56">
        <v>346</v>
      </c>
      <c r="J77" s="57">
        <v>686</v>
      </c>
      <c r="K77" s="55">
        <v>0</v>
      </c>
      <c r="L77" s="56">
        <v>0</v>
      </c>
      <c r="M77" s="57">
        <v>0</v>
      </c>
      <c r="N77" s="3">
        <v>0.37265109381365619</v>
      </c>
      <c r="O77" s="3">
        <v>0.44133263545289286</v>
      </c>
      <c r="P77" s="4">
        <v>0.40729222122936448</v>
      </c>
      <c r="Q77" s="41"/>
      <c r="R77" s="58">
        <f t="shared" si="8"/>
        <v>80.492636263749745</v>
      </c>
      <c r="S77" s="58">
        <f t="shared" si="9"/>
        <v>95.327849257824852</v>
      </c>
      <c r="T77" s="58">
        <f t="shared" si="10"/>
        <v>87.975119785542731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21917.411227369226</v>
      </c>
      <c r="F78" s="56">
        <v>28812.36671183072</v>
      </c>
      <c r="G78" s="57">
        <v>50729.77793919995</v>
      </c>
      <c r="H78" s="55">
        <v>340</v>
      </c>
      <c r="I78" s="56">
        <v>350</v>
      </c>
      <c r="J78" s="57">
        <v>690</v>
      </c>
      <c r="K78" s="55">
        <v>0</v>
      </c>
      <c r="L78" s="56">
        <v>0</v>
      </c>
      <c r="M78" s="57">
        <v>0</v>
      </c>
      <c r="N78" s="3">
        <v>0.29843969536178139</v>
      </c>
      <c r="O78" s="3">
        <v>0.38111596179670265</v>
      </c>
      <c r="P78" s="4">
        <v>0.34037693195920526</v>
      </c>
      <c r="Q78" s="41"/>
      <c r="R78" s="58">
        <f t="shared" si="8"/>
        <v>64.462974198144778</v>
      </c>
      <c r="S78" s="58">
        <f t="shared" si="9"/>
        <v>82.321047748087778</v>
      </c>
      <c r="T78" s="58">
        <f t="shared" si="10"/>
        <v>73.521417303188329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20765.951058717834</v>
      </c>
      <c r="F79" s="56">
        <v>27610.955007492339</v>
      </c>
      <c r="G79" s="57">
        <v>48376.906066210169</v>
      </c>
      <c r="H79" s="55">
        <v>340</v>
      </c>
      <c r="I79" s="56">
        <v>342</v>
      </c>
      <c r="J79" s="57">
        <v>682</v>
      </c>
      <c r="K79" s="55">
        <v>0</v>
      </c>
      <c r="L79" s="56">
        <v>0</v>
      </c>
      <c r="M79" s="57">
        <v>0</v>
      </c>
      <c r="N79" s="3">
        <v>0.28276077149670253</v>
      </c>
      <c r="O79" s="3">
        <v>0.37376753042414362</v>
      </c>
      <c r="P79" s="4">
        <v>0.32839759195591783</v>
      </c>
      <c r="Q79" s="41"/>
      <c r="R79" s="58">
        <f t="shared" si="8"/>
        <v>61.076326643287743</v>
      </c>
      <c r="S79" s="58">
        <f t="shared" si="9"/>
        <v>80.733786571615028</v>
      </c>
      <c r="T79" s="58">
        <f t="shared" si="10"/>
        <v>70.93387986247825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16338.379179080319</v>
      </c>
      <c r="F80" s="56">
        <v>22018.074547769927</v>
      </c>
      <c r="G80" s="57">
        <v>38356.453726850246</v>
      </c>
      <c r="H80" s="55">
        <v>340</v>
      </c>
      <c r="I80" s="56">
        <v>340</v>
      </c>
      <c r="J80" s="57">
        <v>680</v>
      </c>
      <c r="K80" s="55">
        <v>0</v>
      </c>
      <c r="L80" s="56">
        <v>0</v>
      </c>
      <c r="M80" s="57">
        <v>0</v>
      </c>
      <c r="N80" s="3">
        <v>0.22247248337527667</v>
      </c>
      <c r="O80" s="3">
        <v>0.29981038327573428</v>
      </c>
      <c r="P80" s="4">
        <v>0.26114143332550549</v>
      </c>
      <c r="Q80" s="41"/>
      <c r="R80" s="58">
        <f t="shared" si="8"/>
        <v>48.054056409059761</v>
      </c>
      <c r="S80" s="58">
        <f t="shared" si="9"/>
        <v>64.759042787558613</v>
      </c>
      <c r="T80" s="58">
        <f t="shared" si="10"/>
        <v>56.406549598309184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13718.869994272827</v>
      </c>
      <c r="F81" s="56">
        <v>19884.076697975768</v>
      </c>
      <c r="G81" s="57">
        <v>33602.946692248595</v>
      </c>
      <c r="H81" s="55">
        <v>338</v>
      </c>
      <c r="I81" s="56">
        <v>342</v>
      </c>
      <c r="J81" s="57">
        <v>680</v>
      </c>
      <c r="K81" s="55">
        <v>0</v>
      </c>
      <c r="L81" s="56">
        <v>0</v>
      </c>
      <c r="M81" s="57">
        <v>0</v>
      </c>
      <c r="N81" s="3">
        <v>0.18790913316722588</v>
      </c>
      <c r="O81" s="3">
        <v>0.26916932935314825</v>
      </c>
      <c r="P81" s="4">
        <v>0.2287782318372045</v>
      </c>
      <c r="Q81" s="41"/>
      <c r="R81" s="58">
        <f t="shared" si="8"/>
        <v>40.588372764120791</v>
      </c>
      <c r="S81" s="58">
        <f t="shared" si="9"/>
        <v>58.140575140280021</v>
      </c>
      <c r="T81" s="58">
        <f t="shared" si="10"/>
        <v>49.416098076836171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11924.942158824573</v>
      </c>
      <c r="F82" s="56">
        <v>18584.863372498592</v>
      </c>
      <c r="G82" s="57">
        <v>30509.805531323167</v>
      </c>
      <c r="H82" s="55">
        <v>338</v>
      </c>
      <c r="I82" s="56">
        <v>340</v>
      </c>
      <c r="J82" s="57">
        <v>678</v>
      </c>
      <c r="K82" s="55">
        <v>0</v>
      </c>
      <c r="L82" s="56">
        <v>0</v>
      </c>
      <c r="M82" s="57">
        <v>0</v>
      </c>
      <c r="N82" s="3">
        <v>0.16333747204175669</v>
      </c>
      <c r="O82" s="3">
        <v>0.25306186509393508</v>
      </c>
      <c r="P82" s="4">
        <v>0.20833200543075472</v>
      </c>
      <c r="Q82" s="41"/>
      <c r="R82" s="58">
        <f t="shared" si="8"/>
        <v>35.280893961019444</v>
      </c>
      <c r="S82" s="58">
        <f t="shared" si="9"/>
        <v>54.661362860289977</v>
      </c>
      <c r="T82" s="58">
        <f t="shared" si="10"/>
        <v>44.99971317304302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9428.2028959925156</v>
      </c>
      <c r="F83" s="56">
        <v>14713.213092321066</v>
      </c>
      <c r="G83" s="57">
        <v>24141.41598831358</v>
      </c>
      <c r="H83" s="55">
        <v>338</v>
      </c>
      <c r="I83" s="56">
        <v>344</v>
      </c>
      <c r="J83" s="57">
        <v>682</v>
      </c>
      <c r="K83" s="55">
        <v>0</v>
      </c>
      <c r="L83" s="56">
        <v>0</v>
      </c>
      <c r="M83" s="57">
        <v>0</v>
      </c>
      <c r="N83" s="3">
        <v>0.12913931207528648</v>
      </c>
      <c r="O83" s="3">
        <v>0.19801374209088429</v>
      </c>
      <c r="P83" s="4">
        <v>0.16387949378403374</v>
      </c>
      <c r="Q83" s="41"/>
      <c r="R83" s="58">
        <f t="shared" si="8"/>
        <v>27.894091408261879</v>
      </c>
      <c r="S83" s="58">
        <f t="shared" si="9"/>
        <v>42.770968291631007</v>
      </c>
      <c r="T83" s="58">
        <f t="shared" si="10"/>
        <v>35.397970657351287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4955.639022484258</v>
      </c>
      <c r="F84" s="61">
        <v>6432.9999999637694</v>
      </c>
      <c r="G84" s="62">
        <v>11388.639022448027</v>
      </c>
      <c r="H84" s="67">
        <v>340</v>
      </c>
      <c r="I84" s="61">
        <v>342</v>
      </c>
      <c r="J84" s="57">
        <v>682</v>
      </c>
      <c r="K84" s="67">
        <v>0</v>
      </c>
      <c r="L84" s="61">
        <v>0</v>
      </c>
      <c r="M84" s="57">
        <v>0</v>
      </c>
      <c r="N84" s="6">
        <v>6.7478744859535103E-2</v>
      </c>
      <c r="O84" s="6">
        <v>8.7083062594268054E-2</v>
      </c>
      <c r="P84" s="7">
        <v>7.7309649060823479E-2</v>
      </c>
      <c r="Q84" s="41"/>
      <c r="R84" s="58">
        <f t="shared" si="8"/>
        <v>14.575408889659583</v>
      </c>
      <c r="S84" s="58">
        <f t="shared" si="9"/>
        <v>18.8099415203619</v>
      </c>
      <c r="T84" s="58">
        <f t="shared" si="10"/>
        <v>16.698884197137868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2219.9796082569328</v>
      </c>
      <c r="F85" s="56">
        <v>4580.7250009684449</v>
      </c>
      <c r="G85" s="65">
        <v>6800.7046092253777</v>
      </c>
      <c r="H85" s="71">
        <v>104</v>
      </c>
      <c r="I85" s="64">
        <v>102</v>
      </c>
      <c r="J85" s="65">
        <v>206</v>
      </c>
      <c r="K85" s="71">
        <v>0</v>
      </c>
      <c r="L85" s="64">
        <v>0</v>
      </c>
      <c r="M85" s="65">
        <v>0</v>
      </c>
      <c r="N85" s="3">
        <v>9.8823878572691093E-2</v>
      </c>
      <c r="O85" s="3">
        <v>0.2079123548006738</v>
      </c>
      <c r="P85" s="4">
        <v>0.15283856097683787</v>
      </c>
      <c r="Q85" s="41"/>
      <c r="R85" s="58">
        <f t="shared" si="8"/>
        <v>21.345957771701276</v>
      </c>
      <c r="S85" s="58">
        <f t="shared" si="9"/>
        <v>44.909068636945541</v>
      </c>
      <c r="T85" s="58">
        <f t="shared" si="10"/>
        <v>33.013129170996976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1974.4317902186835</v>
      </c>
      <c r="F86" s="61">
        <v>4095.9999999947572</v>
      </c>
      <c r="G86" s="62">
        <v>6070.4317902134408</v>
      </c>
      <c r="H86" s="72">
        <v>114</v>
      </c>
      <c r="I86" s="61">
        <v>102</v>
      </c>
      <c r="J86" s="62">
        <v>216</v>
      </c>
      <c r="K86" s="72">
        <v>0</v>
      </c>
      <c r="L86" s="61">
        <v>0</v>
      </c>
      <c r="M86" s="62">
        <v>0</v>
      </c>
      <c r="N86" s="6">
        <v>8.01832273480622E-2</v>
      </c>
      <c r="O86" s="6">
        <v>0.18591140159743816</v>
      </c>
      <c r="P86" s="7">
        <v>0.13011042074360085</v>
      </c>
      <c r="Q86" s="41"/>
      <c r="R86" s="58">
        <f t="shared" si="8"/>
        <v>17.319577107181434</v>
      </c>
      <c r="S86" s="58">
        <f t="shared" si="9"/>
        <v>40.156862745046638</v>
      </c>
      <c r="T86" s="58">
        <f t="shared" si="10"/>
        <v>28.103850880617781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1445044.5470262375</v>
      </c>
    </row>
    <row r="91" spans="2:20" x14ac:dyDescent="0.25">
      <c r="C91" t="s">
        <v>112</v>
      </c>
      <c r="D91" s="78">
        <f>SUMPRODUCT(((((J5:J86)*216)+((M5:M86)*248))*((D5:D86))/1000))</f>
        <v>6412455.654480001</v>
      </c>
    </row>
    <row r="92" spans="2:20" x14ac:dyDescent="0.25">
      <c r="C92" t="s">
        <v>111</v>
      </c>
      <c r="D92" s="39">
        <f>+D90/D91</f>
        <v>0.22534963591002316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topLeftCell="A53" zoomScale="75" zoomScaleNormal="75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+'[1]17'!$G$176</f>
        <v>0.29011494885602795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580.9999999981294</v>
      </c>
      <c r="F5" s="56">
        <v>2434.994933623524</v>
      </c>
      <c r="G5" s="57">
        <v>3015.9949336216532</v>
      </c>
      <c r="H5" s="56">
        <v>138</v>
      </c>
      <c r="I5" s="56">
        <v>142</v>
      </c>
      <c r="J5" s="57">
        <v>280</v>
      </c>
      <c r="K5" s="56">
        <v>0</v>
      </c>
      <c r="L5" s="56">
        <v>0</v>
      </c>
      <c r="M5" s="57">
        <v>0</v>
      </c>
      <c r="N5" s="32">
        <v>1.9491411701493874E-2</v>
      </c>
      <c r="O5" s="32">
        <v>7.9388202061278168E-2</v>
      </c>
      <c r="P5" s="33">
        <v>4.986764109824162E-2</v>
      </c>
      <c r="Q5" s="41"/>
      <c r="R5" s="58">
        <f>+E5/(H5+K5)</f>
        <v>4.210144927522677</v>
      </c>
      <c r="S5" s="58">
        <f t="shared" ref="S5" si="0">+F5/(I5+L5)</f>
        <v>17.147851645236084</v>
      </c>
      <c r="T5" s="58">
        <f t="shared" ref="T5" si="1">+G5/(J5+M5)</f>
        <v>10.77141047722019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891.7340892525126</v>
      </c>
      <c r="F6" s="56">
        <v>4486.357578476528</v>
      </c>
      <c r="G6" s="57">
        <v>5378.0916677290406</v>
      </c>
      <c r="H6" s="56">
        <v>138</v>
      </c>
      <c r="I6" s="56">
        <v>139</v>
      </c>
      <c r="J6" s="57">
        <v>277</v>
      </c>
      <c r="K6" s="56">
        <v>0</v>
      </c>
      <c r="L6" s="56">
        <v>0</v>
      </c>
      <c r="M6" s="57">
        <v>0</v>
      </c>
      <c r="N6" s="32">
        <v>2.9915931604016122E-2</v>
      </c>
      <c r="O6" s="32">
        <v>0.14942571204624727</v>
      </c>
      <c r="P6" s="33">
        <v>8.9886543450478681E-2</v>
      </c>
      <c r="Q6" s="41"/>
      <c r="R6" s="58">
        <f t="shared" ref="R6:R70" si="2">+E6/(H6+K6)</f>
        <v>6.4618412264674827</v>
      </c>
      <c r="S6" s="58">
        <f t="shared" ref="S6:S70" si="3">+F6/(I6+L6)</f>
        <v>32.275953801989409</v>
      </c>
      <c r="T6" s="58">
        <f t="shared" ref="T6:T70" si="4">+G6/(J6+M6)</f>
        <v>19.415493385303396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1164.4572722311455</v>
      </c>
      <c r="F7" s="56">
        <v>5672.0742425030658</v>
      </c>
      <c r="G7" s="57">
        <v>6836.5315147342117</v>
      </c>
      <c r="H7" s="56">
        <v>138</v>
      </c>
      <c r="I7" s="56">
        <v>140</v>
      </c>
      <c r="J7" s="57">
        <v>278</v>
      </c>
      <c r="K7" s="56">
        <v>0</v>
      </c>
      <c r="L7" s="56">
        <v>0</v>
      </c>
      <c r="M7" s="57">
        <v>0</v>
      </c>
      <c r="N7" s="32">
        <v>3.9065260072166715E-2</v>
      </c>
      <c r="O7" s="32">
        <v>0.18756859267536594</v>
      </c>
      <c r="P7" s="33">
        <v>0.11385111102341813</v>
      </c>
      <c r="Q7" s="41"/>
      <c r="R7" s="58">
        <f t="shared" si="2"/>
        <v>8.4380961755880097</v>
      </c>
      <c r="S7" s="58">
        <f t="shared" si="3"/>
        <v>40.514816017879042</v>
      </c>
      <c r="T7" s="58">
        <f t="shared" si="4"/>
        <v>24.591839981058314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1424.9479275534704</v>
      </c>
      <c r="F8" s="56">
        <v>6537.6627101254935</v>
      </c>
      <c r="G8" s="57">
        <v>7962.6106376789639</v>
      </c>
      <c r="H8" s="56">
        <v>139</v>
      </c>
      <c r="I8" s="56">
        <v>141</v>
      </c>
      <c r="J8" s="57">
        <v>280</v>
      </c>
      <c r="K8" s="56">
        <v>0</v>
      </c>
      <c r="L8" s="56">
        <v>0</v>
      </c>
      <c r="M8" s="57">
        <v>0</v>
      </c>
      <c r="N8" s="32">
        <v>4.7460296014970371E-2</v>
      </c>
      <c r="O8" s="32">
        <v>0.21465926944199809</v>
      </c>
      <c r="P8" s="33">
        <v>0.13165692191929504</v>
      </c>
      <c r="Q8" s="41"/>
      <c r="R8" s="58">
        <f t="shared" si="2"/>
        <v>10.2514239392336</v>
      </c>
      <c r="S8" s="58">
        <f t="shared" si="3"/>
        <v>46.366402199471587</v>
      </c>
      <c r="T8" s="58">
        <f t="shared" si="4"/>
        <v>28.437895134567729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1924.6802698261163</v>
      </c>
      <c r="F9" s="56">
        <v>8052.4367026163527</v>
      </c>
      <c r="G9" s="57">
        <v>9977.116972442469</v>
      </c>
      <c r="H9" s="56">
        <v>138</v>
      </c>
      <c r="I9" s="56">
        <v>141</v>
      </c>
      <c r="J9" s="57">
        <v>279</v>
      </c>
      <c r="K9" s="56">
        <v>0</v>
      </c>
      <c r="L9" s="56">
        <v>0</v>
      </c>
      <c r="M9" s="57">
        <v>0</v>
      </c>
      <c r="N9" s="32">
        <v>6.456925220833723E-2</v>
      </c>
      <c r="O9" s="32">
        <v>0.26439574148333178</v>
      </c>
      <c r="P9" s="33">
        <v>0.16555683280967856</v>
      </c>
      <c r="Q9" s="41"/>
      <c r="R9" s="58">
        <f t="shared" si="2"/>
        <v>13.946958477000843</v>
      </c>
      <c r="S9" s="58">
        <f t="shared" si="3"/>
        <v>57.109480160399663</v>
      </c>
      <c r="T9" s="58">
        <f t="shared" si="4"/>
        <v>35.760275886890568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2281.130893509378</v>
      </c>
      <c r="F10" s="56">
        <v>9094.9542699161721</v>
      </c>
      <c r="G10" s="57">
        <v>11376.08516342555</v>
      </c>
      <c r="H10" s="56">
        <v>138</v>
      </c>
      <c r="I10" s="56">
        <v>141</v>
      </c>
      <c r="J10" s="57">
        <v>279</v>
      </c>
      <c r="K10" s="56">
        <v>0</v>
      </c>
      <c r="L10" s="56">
        <v>0</v>
      </c>
      <c r="M10" s="57">
        <v>0</v>
      </c>
      <c r="N10" s="32">
        <v>7.6527472272858901E-2</v>
      </c>
      <c r="O10" s="32">
        <v>0.29862602672432925</v>
      </c>
      <c r="P10" s="33">
        <v>0.18877082774833318</v>
      </c>
      <c r="Q10" s="41"/>
      <c r="R10" s="58">
        <f t="shared" si="2"/>
        <v>16.52993401093752</v>
      </c>
      <c r="S10" s="58">
        <f t="shared" si="3"/>
        <v>64.50322177245512</v>
      </c>
      <c r="T10" s="58">
        <f t="shared" si="4"/>
        <v>40.774498793639964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3329.1805939657556</v>
      </c>
      <c r="F11" s="56">
        <v>11014.375282070796</v>
      </c>
      <c r="G11" s="57">
        <v>14343.555876036551</v>
      </c>
      <c r="H11" s="56">
        <v>138</v>
      </c>
      <c r="I11" s="56">
        <v>141</v>
      </c>
      <c r="J11" s="57">
        <v>279</v>
      </c>
      <c r="K11" s="56">
        <v>0</v>
      </c>
      <c r="L11" s="56">
        <v>0</v>
      </c>
      <c r="M11" s="57">
        <v>0</v>
      </c>
      <c r="N11" s="32">
        <v>0.11168748637834661</v>
      </c>
      <c r="O11" s="32">
        <v>0.36164878126053307</v>
      </c>
      <c r="P11" s="33">
        <v>0.23801201174891395</v>
      </c>
      <c r="Q11" s="41"/>
      <c r="R11" s="58">
        <f t="shared" si="2"/>
        <v>24.124497057722866</v>
      </c>
      <c r="S11" s="58">
        <f t="shared" si="3"/>
        <v>78.116136752275153</v>
      </c>
      <c r="T11" s="58">
        <f t="shared" si="4"/>
        <v>51.410594537765419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3556.0846381973197</v>
      </c>
      <c r="F12" s="56">
        <v>11200.674144459637</v>
      </c>
      <c r="G12" s="57">
        <v>14756.758782656958</v>
      </c>
      <c r="H12" s="56">
        <v>144</v>
      </c>
      <c r="I12" s="56">
        <v>141</v>
      </c>
      <c r="J12" s="57">
        <v>285</v>
      </c>
      <c r="K12" s="56">
        <v>0</v>
      </c>
      <c r="L12" s="56">
        <v>0</v>
      </c>
      <c r="M12" s="57">
        <v>0</v>
      </c>
      <c r="N12" s="32">
        <v>0.11432885282270189</v>
      </c>
      <c r="O12" s="32">
        <v>0.36776576518451659</v>
      </c>
      <c r="P12" s="33">
        <v>0.23971343051749444</v>
      </c>
      <c r="Q12" s="41"/>
      <c r="R12" s="58">
        <f t="shared" si="2"/>
        <v>24.695032209703609</v>
      </c>
      <c r="S12" s="58">
        <f t="shared" si="3"/>
        <v>79.437405279855582</v>
      </c>
      <c r="T12" s="58">
        <f t="shared" si="4"/>
        <v>51.7781009917788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3654.4000768671367</v>
      </c>
      <c r="F13" s="56">
        <v>11295.497745753541</v>
      </c>
      <c r="G13" s="57">
        <v>14949.897822620678</v>
      </c>
      <c r="H13" s="56">
        <v>141</v>
      </c>
      <c r="I13" s="56">
        <v>147</v>
      </c>
      <c r="J13" s="57">
        <v>288</v>
      </c>
      <c r="K13" s="56">
        <v>0</v>
      </c>
      <c r="L13" s="56">
        <v>0</v>
      </c>
      <c r="M13" s="57">
        <v>0</v>
      </c>
      <c r="N13" s="32">
        <v>0.11998949556301342</v>
      </c>
      <c r="O13" s="32">
        <v>0.35574129962690665</v>
      </c>
      <c r="P13" s="33">
        <v>0.24032114555395895</v>
      </c>
      <c r="Q13" s="41"/>
      <c r="R13" s="58">
        <f t="shared" si="2"/>
        <v>25.917731041610899</v>
      </c>
      <c r="S13" s="58">
        <f t="shared" si="3"/>
        <v>76.840120719411843</v>
      </c>
      <c r="T13" s="58">
        <f t="shared" si="4"/>
        <v>51.909367439655135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4569.7200440913257</v>
      </c>
      <c r="F14" s="56">
        <v>12789.871718561079</v>
      </c>
      <c r="G14" s="57">
        <v>17359.591762652402</v>
      </c>
      <c r="H14" s="56">
        <v>139</v>
      </c>
      <c r="I14" s="56">
        <v>152</v>
      </c>
      <c r="J14" s="57">
        <v>291</v>
      </c>
      <c r="K14" s="56">
        <v>0</v>
      </c>
      <c r="L14" s="56">
        <v>0</v>
      </c>
      <c r="M14" s="57">
        <v>0</v>
      </c>
      <c r="N14" s="32">
        <v>0.15220223967796848</v>
      </c>
      <c r="O14" s="32">
        <v>0.38955505965402892</v>
      </c>
      <c r="P14" s="33">
        <v>0.27618034495756016</v>
      </c>
      <c r="Q14" s="41"/>
      <c r="R14" s="58">
        <f t="shared" si="2"/>
        <v>32.875683770441192</v>
      </c>
      <c r="S14" s="58">
        <f t="shared" si="3"/>
        <v>84.143892885270247</v>
      </c>
      <c r="T14" s="58">
        <f t="shared" si="4"/>
        <v>59.654954510833001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9460.5837215013889</v>
      </c>
      <c r="F15" s="56">
        <v>20561.668934294325</v>
      </c>
      <c r="G15" s="57">
        <v>30022.252655795714</v>
      </c>
      <c r="H15" s="56">
        <v>246</v>
      </c>
      <c r="I15" s="56">
        <v>242</v>
      </c>
      <c r="J15" s="57">
        <v>488</v>
      </c>
      <c r="K15" s="56">
        <v>127</v>
      </c>
      <c r="L15" s="56">
        <v>131</v>
      </c>
      <c r="M15" s="57">
        <v>258</v>
      </c>
      <c r="N15" s="32">
        <v>0.11178494802794911</v>
      </c>
      <c r="O15" s="32">
        <v>0.24258693881895144</v>
      </c>
      <c r="P15" s="33">
        <v>0.17723536327450951</v>
      </c>
      <c r="Q15" s="41"/>
      <c r="R15" s="58">
        <f t="shared" si="2"/>
        <v>25.363495231907208</v>
      </c>
      <c r="S15" s="58">
        <f t="shared" si="3"/>
        <v>55.125117786311861</v>
      </c>
      <c r="T15" s="58">
        <f t="shared" si="4"/>
        <v>40.244306509109535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16788.365382940363</v>
      </c>
      <c r="F16" s="56">
        <v>41006.087094867216</v>
      </c>
      <c r="G16" s="57">
        <v>57794.452477807579</v>
      </c>
      <c r="H16" s="56">
        <v>317</v>
      </c>
      <c r="I16" s="56">
        <v>343</v>
      </c>
      <c r="J16" s="57">
        <v>660</v>
      </c>
      <c r="K16" s="56">
        <v>238</v>
      </c>
      <c r="L16" s="56">
        <v>212</v>
      </c>
      <c r="M16" s="57">
        <v>450</v>
      </c>
      <c r="N16" s="32">
        <v>0.13167758504533761</v>
      </c>
      <c r="O16" s="32">
        <v>0.32373908209804853</v>
      </c>
      <c r="P16" s="33">
        <v>0.2273939741808608</v>
      </c>
      <c r="Q16" s="41"/>
      <c r="R16" s="58">
        <f t="shared" si="2"/>
        <v>30.249306996288944</v>
      </c>
      <c r="S16" s="58">
        <f t="shared" si="3"/>
        <v>73.884841612373364</v>
      </c>
      <c r="T16" s="58">
        <f t="shared" si="4"/>
        <v>52.06707430433115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19096.062279863436</v>
      </c>
      <c r="F17" s="56">
        <v>42491.731029797353</v>
      </c>
      <c r="G17" s="57">
        <v>61587.793309660789</v>
      </c>
      <c r="H17" s="56">
        <v>337</v>
      </c>
      <c r="I17" s="56">
        <v>350</v>
      </c>
      <c r="J17" s="57">
        <v>687</v>
      </c>
      <c r="K17" s="56">
        <v>239</v>
      </c>
      <c r="L17" s="56">
        <v>212</v>
      </c>
      <c r="M17" s="57">
        <v>451</v>
      </c>
      <c r="N17" s="32">
        <v>0.14459703083250117</v>
      </c>
      <c r="O17" s="32">
        <v>0.33151082129101667</v>
      </c>
      <c r="P17" s="33">
        <v>0.23665767487573314</v>
      </c>
      <c r="Q17" s="41"/>
      <c r="R17" s="58">
        <f t="shared" si="2"/>
        <v>33.152885902540689</v>
      </c>
      <c r="S17" s="58">
        <f t="shared" si="3"/>
        <v>75.608062330600276</v>
      </c>
      <c r="T17" s="58">
        <f t="shared" si="4"/>
        <v>54.11932628265447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27824.043835555829</v>
      </c>
      <c r="F18" s="56">
        <v>46928.631031440746</v>
      </c>
      <c r="G18" s="57">
        <v>74752.674866996575</v>
      </c>
      <c r="H18" s="56">
        <v>338</v>
      </c>
      <c r="I18" s="56">
        <v>357</v>
      </c>
      <c r="J18" s="57">
        <v>695</v>
      </c>
      <c r="K18" s="56">
        <v>213</v>
      </c>
      <c r="L18" s="56">
        <v>212</v>
      </c>
      <c r="M18" s="57">
        <v>425</v>
      </c>
      <c r="N18" s="32">
        <v>0.22112057215617514</v>
      </c>
      <c r="O18" s="32">
        <v>0.36185792850102355</v>
      </c>
      <c r="P18" s="33">
        <v>0.29255116964228467</v>
      </c>
      <c r="Q18" s="41"/>
      <c r="R18" s="58">
        <f t="shared" si="2"/>
        <v>50.497357233313664</v>
      </c>
      <c r="S18" s="58">
        <f t="shared" si="3"/>
        <v>82.475625714307114</v>
      </c>
      <c r="T18" s="58">
        <f t="shared" si="4"/>
        <v>66.743459702675509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39720.605994140911</v>
      </c>
      <c r="F19" s="56">
        <v>51876.160890476822</v>
      </c>
      <c r="G19" s="57">
        <v>91596.76688461774</v>
      </c>
      <c r="H19" s="56">
        <v>342</v>
      </c>
      <c r="I19" s="56">
        <v>361</v>
      </c>
      <c r="J19" s="57">
        <v>703</v>
      </c>
      <c r="K19" s="56">
        <v>213</v>
      </c>
      <c r="L19" s="56">
        <v>212</v>
      </c>
      <c r="M19" s="57">
        <v>425</v>
      </c>
      <c r="N19" s="32">
        <v>0.31351112895545963</v>
      </c>
      <c r="O19" s="32">
        <v>0.39736013918191082</v>
      </c>
      <c r="P19" s="33">
        <v>0.35606405835854016</v>
      </c>
      <c r="Q19" s="41"/>
      <c r="R19" s="58">
        <f t="shared" si="2"/>
        <v>71.568659448902537</v>
      </c>
      <c r="S19" s="58">
        <f t="shared" si="3"/>
        <v>90.534312199785035</v>
      </c>
      <c r="T19" s="58">
        <f t="shared" si="4"/>
        <v>81.202807521824241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56783.393037463713</v>
      </c>
      <c r="F20" s="56">
        <v>68784.841312516379</v>
      </c>
      <c r="G20" s="57">
        <v>125568.23434998009</v>
      </c>
      <c r="H20" s="56">
        <v>339</v>
      </c>
      <c r="I20" s="56">
        <v>370</v>
      </c>
      <c r="J20" s="57">
        <v>709</v>
      </c>
      <c r="K20" s="56">
        <v>217</v>
      </c>
      <c r="L20" s="56">
        <v>210</v>
      </c>
      <c r="M20" s="57">
        <v>427</v>
      </c>
      <c r="N20" s="32">
        <v>0.44697255224703802</v>
      </c>
      <c r="O20" s="32">
        <v>0.52109728267057864</v>
      </c>
      <c r="P20" s="33">
        <v>0.48474457361789719</v>
      </c>
      <c r="Q20" s="41"/>
      <c r="R20" s="58">
        <f t="shared" si="2"/>
        <v>102.12840474363978</v>
      </c>
      <c r="S20" s="58">
        <f t="shared" si="3"/>
        <v>118.5945539870972</v>
      </c>
      <c r="T20" s="58">
        <f t="shared" si="4"/>
        <v>110.53541756160219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52298.184278332526</v>
      </c>
      <c r="F21" s="56">
        <v>68430.328076486403</v>
      </c>
      <c r="G21" s="57">
        <v>120728.51235481893</v>
      </c>
      <c r="H21" s="56">
        <v>338</v>
      </c>
      <c r="I21" s="56">
        <v>370</v>
      </c>
      <c r="J21" s="57">
        <v>708</v>
      </c>
      <c r="K21" s="56">
        <v>233</v>
      </c>
      <c r="L21" s="56">
        <v>213</v>
      </c>
      <c r="M21" s="57">
        <v>446</v>
      </c>
      <c r="N21" s="32">
        <v>0.39985766926365929</v>
      </c>
      <c r="O21" s="32">
        <v>0.51550599708074496</v>
      </c>
      <c r="P21" s="33">
        <v>0.45811013430733916</v>
      </c>
      <c r="Q21" s="41"/>
      <c r="R21" s="58">
        <f t="shared" si="2"/>
        <v>91.590515373612135</v>
      </c>
      <c r="S21" s="58">
        <f t="shared" si="3"/>
        <v>117.37620596309846</v>
      </c>
      <c r="T21" s="58">
        <f t="shared" si="4"/>
        <v>104.61742838372524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51500.445466908655</v>
      </c>
      <c r="F22" s="56">
        <v>63480.183194170248</v>
      </c>
      <c r="G22" s="57">
        <v>114980.6286610789</v>
      </c>
      <c r="H22" s="56">
        <v>342</v>
      </c>
      <c r="I22" s="56">
        <v>380</v>
      </c>
      <c r="J22" s="57">
        <v>722</v>
      </c>
      <c r="K22" s="56">
        <v>211</v>
      </c>
      <c r="L22" s="56">
        <v>217</v>
      </c>
      <c r="M22" s="57">
        <v>428</v>
      </c>
      <c r="N22" s="32">
        <v>0.40808593872352344</v>
      </c>
      <c r="O22" s="32">
        <v>0.46712326480669225</v>
      </c>
      <c r="P22" s="33">
        <v>0.43869661750304811</v>
      </c>
      <c r="Q22" s="41"/>
      <c r="R22" s="58">
        <f t="shared" si="2"/>
        <v>93.129196142691967</v>
      </c>
      <c r="S22" s="58">
        <f t="shared" si="3"/>
        <v>106.3319651493639</v>
      </c>
      <c r="T22" s="58">
        <f t="shared" si="4"/>
        <v>99.983155357459907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52208.932445836122</v>
      </c>
      <c r="F23" s="56">
        <v>48160.484498734026</v>
      </c>
      <c r="G23" s="57">
        <v>100369.41694457014</v>
      </c>
      <c r="H23" s="56">
        <v>367</v>
      </c>
      <c r="I23" s="56">
        <v>372</v>
      </c>
      <c r="J23" s="57">
        <v>739</v>
      </c>
      <c r="K23" s="56">
        <v>209</v>
      </c>
      <c r="L23" s="56">
        <v>215</v>
      </c>
      <c r="M23" s="57">
        <v>424</v>
      </c>
      <c r="N23" s="32">
        <v>0.39822532070597483</v>
      </c>
      <c r="O23" s="32">
        <v>0.360288500948097</v>
      </c>
      <c r="P23" s="33">
        <v>0.37907294069164177</v>
      </c>
      <c r="Q23" s="41"/>
      <c r="R23" s="58">
        <f t="shared" si="2"/>
        <v>90.640507718465486</v>
      </c>
      <c r="S23" s="58">
        <f t="shared" si="3"/>
        <v>82.045118396480447</v>
      </c>
      <c r="T23" s="58">
        <f t="shared" si="4"/>
        <v>86.302164182777418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50595.340945425844</v>
      </c>
      <c r="F24" s="56">
        <v>43194.450169597119</v>
      </c>
      <c r="G24" s="57">
        <v>93789.791115022963</v>
      </c>
      <c r="H24" s="56">
        <v>371</v>
      </c>
      <c r="I24" s="56">
        <v>362</v>
      </c>
      <c r="J24" s="57">
        <v>733</v>
      </c>
      <c r="K24" s="56">
        <v>185</v>
      </c>
      <c r="L24" s="56">
        <v>215</v>
      </c>
      <c r="M24" s="57">
        <v>400</v>
      </c>
      <c r="N24" s="32">
        <v>0.40149934092040568</v>
      </c>
      <c r="O24" s="32">
        <v>0.32844493407139363</v>
      </c>
      <c r="P24" s="33">
        <v>0.36419259697983508</v>
      </c>
      <c r="Q24" s="41"/>
      <c r="R24" s="58">
        <f t="shared" si="2"/>
        <v>90.998814650046484</v>
      </c>
      <c r="S24" s="58">
        <f t="shared" si="3"/>
        <v>74.860398907447347</v>
      </c>
      <c r="T24" s="58">
        <f t="shared" si="4"/>
        <v>82.780045114759901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48006.686893507103</v>
      </c>
      <c r="F25" s="56">
        <v>41900.299592105745</v>
      </c>
      <c r="G25" s="57">
        <v>89906.986485612841</v>
      </c>
      <c r="H25" s="56">
        <v>356</v>
      </c>
      <c r="I25" s="56">
        <v>374</v>
      </c>
      <c r="J25" s="57">
        <v>730</v>
      </c>
      <c r="K25" s="56">
        <v>185</v>
      </c>
      <c r="L25" s="56">
        <v>213</v>
      </c>
      <c r="M25" s="57">
        <v>398</v>
      </c>
      <c r="N25" s="32">
        <v>0.39101035131871947</v>
      </c>
      <c r="O25" s="32">
        <v>0.31360621813144229</v>
      </c>
      <c r="P25" s="33">
        <v>0.35067315622508755</v>
      </c>
      <c r="Q25" s="41"/>
      <c r="R25" s="58">
        <f t="shared" si="2"/>
        <v>88.736944350290401</v>
      </c>
      <c r="S25" s="58">
        <f t="shared" si="3"/>
        <v>71.380408163723587</v>
      </c>
      <c r="T25" s="58">
        <f t="shared" si="4"/>
        <v>79.704775253202868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46592.809761941433</v>
      </c>
      <c r="F26" s="56">
        <v>39281.332043833056</v>
      </c>
      <c r="G26" s="57">
        <v>85874.141805774489</v>
      </c>
      <c r="H26" s="56">
        <v>370</v>
      </c>
      <c r="I26" s="56">
        <v>352</v>
      </c>
      <c r="J26" s="57">
        <v>722</v>
      </c>
      <c r="K26" s="56">
        <v>183</v>
      </c>
      <c r="L26" s="56">
        <v>217</v>
      </c>
      <c r="M26" s="57">
        <v>400</v>
      </c>
      <c r="N26" s="32">
        <v>0.37183816767175376</v>
      </c>
      <c r="O26" s="32">
        <v>0.30251780577161802</v>
      </c>
      <c r="P26" s="33">
        <v>0.33656072382648183</v>
      </c>
      <c r="Q26" s="41"/>
      <c r="R26" s="58">
        <f t="shared" si="2"/>
        <v>84.254628864270217</v>
      </c>
      <c r="S26" s="58">
        <f t="shared" si="3"/>
        <v>69.035732941710108</v>
      </c>
      <c r="T26" s="58">
        <f t="shared" si="4"/>
        <v>76.536668276091348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43343.743793941845</v>
      </c>
      <c r="F27" s="56">
        <v>34580.293336395611</v>
      </c>
      <c r="G27" s="57">
        <v>77924.037130337456</v>
      </c>
      <c r="H27" s="56">
        <v>351</v>
      </c>
      <c r="I27" s="56">
        <v>336</v>
      </c>
      <c r="J27" s="57">
        <v>687</v>
      </c>
      <c r="K27" s="56">
        <v>185</v>
      </c>
      <c r="L27" s="56">
        <v>243</v>
      </c>
      <c r="M27" s="57">
        <v>428</v>
      </c>
      <c r="N27" s="32">
        <v>0.35616407929547267</v>
      </c>
      <c r="O27" s="32">
        <v>0.26031536688042467</v>
      </c>
      <c r="P27" s="33">
        <v>0.30614151683980834</v>
      </c>
      <c r="Q27" s="41"/>
      <c r="R27" s="58">
        <f t="shared" si="2"/>
        <v>80.865193645413896</v>
      </c>
      <c r="S27" s="58">
        <f t="shared" si="3"/>
        <v>59.724168111218674</v>
      </c>
      <c r="T27" s="58">
        <f t="shared" si="4"/>
        <v>69.887028816446147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13142.914078502672</v>
      </c>
      <c r="F28" s="56">
        <v>16582.18396754099</v>
      </c>
      <c r="G28" s="57">
        <v>29725.098046043662</v>
      </c>
      <c r="H28" s="56">
        <v>130</v>
      </c>
      <c r="I28" s="56">
        <v>144</v>
      </c>
      <c r="J28" s="57">
        <v>274</v>
      </c>
      <c r="K28" s="56">
        <v>0</v>
      </c>
      <c r="L28" s="56">
        <v>0</v>
      </c>
      <c r="M28" s="57">
        <v>0</v>
      </c>
      <c r="N28" s="32">
        <v>0.46805249567317209</v>
      </c>
      <c r="O28" s="32">
        <v>0.5331206265284526</v>
      </c>
      <c r="P28" s="33">
        <v>0.50224888561171366</v>
      </c>
      <c r="Q28" s="41"/>
      <c r="R28" s="58">
        <f t="shared" si="2"/>
        <v>101.09933906540518</v>
      </c>
      <c r="S28" s="58">
        <f t="shared" si="3"/>
        <v>115.15405533014577</v>
      </c>
      <c r="T28" s="58">
        <f t="shared" si="4"/>
        <v>108.48575929213015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11804.25081002618</v>
      </c>
      <c r="F29" s="56">
        <v>16782.242413202908</v>
      </c>
      <c r="G29" s="57">
        <v>28586.493223229088</v>
      </c>
      <c r="H29" s="56">
        <v>131</v>
      </c>
      <c r="I29" s="56">
        <v>161</v>
      </c>
      <c r="J29" s="57">
        <v>292</v>
      </c>
      <c r="K29" s="56">
        <v>0</v>
      </c>
      <c r="L29" s="56">
        <v>0</v>
      </c>
      <c r="M29" s="57">
        <v>0</v>
      </c>
      <c r="N29" s="32">
        <v>0.41717030004333405</v>
      </c>
      <c r="O29" s="32">
        <v>0.48258115979994559</v>
      </c>
      <c r="P29" s="33">
        <v>0.45323587682694522</v>
      </c>
      <c r="Q29" s="41"/>
      <c r="R29" s="58">
        <f t="shared" si="2"/>
        <v>90.108784809360159</v>
      </c>
      <c r="S29" s="58">
        <f t="shared" si="3"/>
        <v>104.23753051678825</v>
      </c>
      <c r="T29" s="58">
        <f t="shared" si="4"/>
        <v>97.898949394620161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11287.585029960095</v>
      </c>
      <c r="F30" s="56">
        <v>16785.404334379415</v>
      </c>
      <c r="G30" s="57">
        <v>28072.989364339512</v>
      </c>
      <c r="H30" s="56">
        <v>131</v>
      </c>
      <c r="I30" s="56">
        <v>159</v>
      </c>
      <c r="J30" s="57">
        <v>290</v>
      </c>
      <c r="K30" s="56">
        <v>0</v>
      </c>
      <c r="L30" s="56">
        <v>0</v>
      </c>
      <c r="M30" s="57">
        <v>0</v>
      </c>
      <c r="N30" s="32">
        <v>0.39891097787532143</v>
      </c>
      <c r="O30" s="32">
        <v>0.48874342925633052</v>
      </c>
      <c r="P30" s="33">
        <v>0.44816394259801262</v>
      </c>
      <c r="Q30" s="41"/>
      <c r="R30" s="58">
        <f t="shared" si="2"/>
        <v>86.164771221069429</v>
      </c>
      <c r="S30" s="58">
        <f t="shared" si="3"/>
        <v>105.56858071936739</v>
      </c>
      <c r="T30" s="58">
        <f t="shared" si="4"/>
        <v>96.803411601170737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10315.521615233023</v>
      </c>
      <c r="F31" s="56">
        <v>16149.970115258504</v>
      </c>
      <c r="G31" s="57">
        <v>26465.491730491529</v>
      </c>
      <c r="H31" s="56">
        <v>130</v>
      </c>
      <c r="I31" s="56">
        <v>159</v>
      </c>
      <c r="J31" s="57">
        <v>289</v>
      </c>
      <c r="K31" s="56">
        <v>0</v>
      </c>
      <c r="L31" s="56">
        <v>0</v>
      </c>
      <c r="M31" s="57">
        <v>0</v>
      </c>
      <c r="N31" s="32">
        <v>0.36736188088436694</v>
      </c>
      <c r="O31" s="32">
        <v>0.4702413846744265</v>
      </c>
      <c r="P31" s="33">
        <v>0.42396340719100872</v>
      </c>
      <c r="Q31" s="41"/>
      <c r="R31" s="58">
        <f t="shared" si="2"/>
        <v>79.350166271023255</v>
      </c>
      <c r="S31" s="58">
        <f t="shared" si="3"/>
        <v>101.57213908967613</v>
      </c>
      <c r="T31" s="58">
        <f t="shared" si="4"/>
        <v>91.576095953257891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9505.1276078194496</v>
      </c>
      <c r="F32" s="56">
        <v>15552.053633232299</v>
      </c>
      <c r="G32" s="57">
        <v>25057.181241051749</v>
      </c>
      <c r="H32" s="56">
        <v>140</v>
      </c>
      <c r="I32" s="56">
        <v>159</v>
      </c>
      <c r="J32" s="57">
        <v>299</v>
      </c>
      <c r="K32" s="56">
        <v>0</v>
      </c>
      <c r="L32" s="56">
        <v>0</v>
      </c>
      <c r="M32" s="57">
        <v>0</v>
      </c>
      <c r="N32" s="32">
        <v>0.31432300290408233</v>
      </c>
      <c r="O32" s="32">
        <v>0.45283175032705275</v>
      </c>
      <c r="P32" s="33">
        <v>0.38797815621596293</v>
      </c>
      <c r="Q32" s="41"/>
      <c r="R32" s="58">
        <f t="shared" si="2"/>
        <v>67.893768627281787</v>
      </c>
      <c r="S32" s="58">
        <f t="shared" si="3"/>
        <v>97.811658070643389</v>
      </c>
      <c r="T32" s="58">
        <f t="shared" si="4"/>
        <v>83.803281742647982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6939.5493802515148</v>
      </c>
      <c r="F33" s="56">
        <v>11648.304918739243</v>
      </c>
      <c r="G33" s="57">
        <v>18587.854298990758</v>
      </c>
      <c r="H33" s="56">
        <v>140</v>
      </c>
      <c r="I33" s="56">
        <v>161</v>
      </c>
      <c r="J33" s="57">
        <v>301</v>
      </c>
      <c r="K33" s="56">
        <v>0</v>
      </c>
      <c r="L33" s="56">
        <v>0</v>
      </c>
      <c r="M33" s="57">
        <v>0</v>
      </c>
      <c r="N33" s="32">
        <v>0.22948245305064532</v>
      </c>
      <c r="O33" s="32">
        <v>0.33495240737115373</v>
      </c>
      <c r="P33" s="33">
        <v>0.28589661466394056</v>
      </c>
      <c r="Q33" s="41"/>
      <c r="R33" s="58">
        <f t="shared" si="2"/>
        <v>49.56820985893939</v>
      </c>
      <c r="S33" s="58">
        <f t="shared" si="3"/>
        <v>72.349719992169213</v>
      </c>
      <c r="T33" s="58">
        <f t="shared" si="4"/>
        <v>61.753668767411156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3880.6881953915799</v>
      </c>
      <c r="F34" s="56">
        <v>5982.3227641553249</v>
      </c>
      <c r="G34" s="57">
        <v>9863.0109595469039</v>
      </c>
      <c r="H34" s="56">
        <v>131</v>
      </c>
      <c r="I34" s="56">
        <v>158</v>
      </c>
      <c r="J34" s="57">
        <v>289</v>
      </c>
      <c r="K34" s="56">
        <v>0</v>
      </c>
      <c r="L34" s="56">
        <v>0</v>
      </c>
      <c r="M34" s="57">
        <v>0</v>
      </c>
      <c r="N34" s="32">
        <v>0.13714617597510531</v>
      </c>
      <c r="O34" s="32">
        <v>0.17529075141102102</v>
      </c>
      <c r="P34" s="33">
        <v>0.15800030372207652</v>
      </c>
      <c r="Q34" s="41"/>
      <c r="R34" s="58">
        <f t="shared" si="2"/>
        <v>29.623574010622747</v>
      </c>
      <c r="S34" s="58">
        <f t="shared" si="3"/>
        <v>37.862802304780537</v>
      </c>
      <c r="T34" s="58">
        <f t="shared" si="4"/>
        <v>34.128065603968523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2374.7793736171443</v>
      </c>
      <c r="F35" s="56">
        <v>4031.8709806122979</v>
      </c>
      <c r="G35" s="57">
        <v>6406.6503542294422</v>
      </c>
      <c r="H35" s="56">
        <v>129</v>
      </c>
      <c r="I35" s="56">
        <v>158</v>
      </c>
      <c r="J35" s="57">
        <v>287</v>
      </c>
      <c r="K35" s="56">
        <v>0</v>
      </c>
      <c r="L35" s="56">
        <v>0</v>
      </c>
      <c r="M35" s="57">
        <v>0</v>
      </c>
      <c r="N35" s="32">
        <v>8.5227511255280802E-2</v>
      </c>
      <c r="O35" s="32">
        <v>0.11813967946004154</v>
      </c>
      <c r="P35" s="33">
        <v>0.10334640524953934</v>
      </c>
      <c r="Q35" s="41"/>
      <c r="R35" s="58">
        <f t="shared" si="2"/>
        <v>18.409142431140655</v>
      </c>
      <c r="S35" s="58">
        <f t="shared" si="3"/>
        <v>25.518170763368975</v>
      </c>
      <c r="T35" s="58">
        <f t="shared" si="4"/>
        <v>22.322823533900497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1126.0880250123032</v>
      </c>
      <c r="F36" s="61">
        <v>1957.9999999965048</v>
      </c>
      <c r="G36" s="62">
        <v>3084.088025008808</v>
      </c>
      <c r="H36" s="61">
        <v>127</v>
      </c>
      <c r="I36" s="61">
        <v>156</v>
      </c>
      <c r="J36" s="62">
        <v>283</v>
      </c>
      <c r="K36" s="61">
        <v>0</v>
      </c>
      <c r="L36" s="61">
        <v>0</v>
      </c>
      <c r="M36" s="62">
        <v>0</v>
      </c>
      <c r="N36" s="34">
        <v>4.1050161308410001E-2</v>
      </c>
      <c r="O36" s="34">
        <v>5.8107787274350217E-2</v>
      </c>
      <c r="P36" s="35">
        <v>5.0452951593521922E-2</v>
      </c>
      <c r="Q36" s="41"/>
      <c r="R36" s="58">
        <f t="shared" si="2"/>
        <v>8.8668348426165604</v>
      </c>
      <c r="S36" s="58">
        <f t="shared" si="3"/>
        <v>12.551282051259646</v>
      </c>
      <c r="T36" s="58">
        <f t="shared" si="4"/>
        <v>10.897837544200735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16468.868007416433</v>
      </c>
      <c r="F37" s="56">
        <v>13448.418620180571</v>
      </c>
      <c r="G37" s="65">
        <v>29917.286627597005</v>
      </c>
      <c r="H37" s="64">
        <v>96</v>
      </c>
      <c r="I37" s="64">
        <v>96</v>
      </c>
      <c r="J37" s="65">
        <v>192</v>
      </c>
      <c r="K37" s="64">
        <v>125</v>
      </c>
      <c r="L37" s="64">
        <v>134</v>
      </c>
      <c r="M37" s="65">
        <v>259</v>
      </c>
      <c r="N37" s="30">
        <v>0.31832511225097482</v>
      </c>
      <c r="O37" s="30">
        <v>0.24919245886785821</v>
      </c>
      <c r="P37" s="31">
        <v>0.28302889793760883</v>
      </c>
      <c r="Q37" s="41"/>
      <c r="R37" s="58">
        <f t="shared" si="2"/>
        <v>74.519764739440873</v>
      </c>
      <c r="S37" s="58">
        <f t="shared" si="3"/>
        <v>58.47138530513292</v>
      </c>
      <c r="T37" s="58">
        <f t="shared" si="4"/>
        <v>66.33544706784258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15617.783621457293</v>
      </c>
      <c r="F38" s="56">
        <v>13294.338797919963</v>
      </c>
      <c r="G38" s="57">
        <v>28912.122419377258</v>
      </c>
      <c r="H38" s="56">
        <v>96</v>
      </c>
      <c r="I38" s="56">
        <v>96</v>
      </c>
      <c r="J38" s="57">
        <v>192</v>
      </c>
      <c r="K38" s="56">
        <v>125</v>
      </c>
      <c r="L38" s="56">
        <v>132</v>
      </c>
      <c r="M38" s="57">
        <v>257</v>
      </c>
      <c r="N38" s="32">
        <v>0.30187458677627366</v>
      </c>
      <c r="O38" s="32">
        <v>0.24862243413225546</v>
      </c>
      <c r="P38" s="33">
        <v>0.27480916298548835</v>
      </c>
      <c r="Q38" s="41"/>
      <c r="R38" s="58">
        <f t="shared" si="2"/>
        <v>70.668704169490013</v>
      </c>
      <c r="S38" s="58">
        <f t="shared" si="3"/>
        <v>58.308503499648964</v>
      </c>
      <c r="T38" s="58">
        <f t="shared" si="4"/>
        <v>64.392254831575187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15208.378363660815</v>
      </c>
      <c r="F39" s="56">
        <v>13097.235284121838</v>
      </c>
      <c r="G39" s="57">
        <v>28305.613647782651</v>
      </c>
      <c r="H39" s="56">
        <v>96</v>
      </c>
      <c r="I39" s="56">
        <v>96</v>
      </c>
      <c r="J39" s="57">
        <v>192</v>
      </c>
      <c r="K39" s="56">
        <v>127</v>
      </c>
      <c r="L39" s="56">
        <v>126</v>
      </c>
      <c r="M39" s="57">
        <v>253</v>
      </c>
      <c r="N39" s="32">
        <v>0.29116974964888986</v>
      </c>
      <c r="O39" s="32">
        <v>0.25194743159668048</v>
      </c>
      <c r="P39" s="33">
        <v>0.27160525876816083</v>
      </c>
      <c r="Q39" s="41"/>
      <c r="R39" s="58">
        <f t="shared" si="2"/>
        <v>68.199006115070915</v>
      </c>
      <c r="S39" s="58">
        <f t="shared" si="3"/>
        <v>58.996555333882156</v>
      </c>
      <c r="T39" s="58">
        <f t="shared" si="4"/>
        <v>63.608120556814946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14948.189100124038</v>
      </c>
      <c r="F40" s="56">
        <v>12953.703240753179</v>
      </c>
      <c r="G40" s="57">
        <v>27901.892340877217</v>
      </c>
      <c r="H40" s="56">
        <v>96</v>
      </c>
      <c r="I40" s="56">
        <v>106</v>
      </c>
      <c r="J40" s="57">
        <v>202</v>
      </c>
      <c r="K40" s="56">
        <v>143</v>
      </c>
      <c r="L40" s="56">
        <v>126</v>
      </c>
      <c r="M40" s="57">
        <v>269</v>
      </c>
      <c r="N40" s="32">
        <v>0.26598201245772313</v>
      </c>
      <c r="O40" s="32">
        <v>0.23924540559901705</v>
      </c>
      <c r="P40" s="33">
        <v>0.25286279581016835</v>
      </c>
      <c r="Q40" s="41"/>
      <c r="R40" s="58">
        <f t="shared" si="2"/>
        <v>62.544724268301415</v>
      </c>
      <c r="S40" s="58">
        <f t="shared" si="3"/>
        <v>55.834927761867149</v>
      </c>
      <c r="T40" s="58">
        <f t="shared" si="4"/>
        <v>59.239686498677742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14723.271720318508</v>
      </c>
      <c r="F41" s="56">
        <v>12642.842842658411</v>
      </c>
      <c r="G41" s="57">
        <v>27366.114562976916</v>
      </c>
      <c r="H41" s="56">
        <v>94</v>
      </c>
      <c r="I41" s="56">
        <v>96</v>
      </c>
      <c r="J41" s="57">
        <v>190</v>
      </c>
      <c r="K41" s="56">
        <v>127</v>
      </c>
      <c r="L41" s="56">
        <v>126</v>
      </c>
      <c r="M41" s="57">
        <v>253</v>
      </c>
      <c r="N41" s="32">
        <v>0.28423304479379358</v>
      </c>
      <c r="O41" s="32">
        <v>0.24320642587446928</v>
      </c>
      <c r="P41" s="33">
        <v>0.26368336702166922</v>
      </c>
      <c r="Q41" s="41"/>
      <c r="R41" s="58">
        <f t="shared" si="2"/>
        <v>66.6211390059661</v>
      </c>
      <c r="S41" s="58">
        <f t="shared" si="3"/>
        <v>56.949742534497346</v>
      </c>
      <c r="T41" s="58">
        <f t="shared" si="4"/>
        <v>61.774524972859858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12519.276812708082</v>
      </c>
      <c r="F42" s="56">
        <v>8217.3614814174525</v>
      </c>
      <c r="G42" s="57">
        <v>20736.638294125536</v>
      </c>
      <c r="H42" s="56">
        <v>0</v>
      </c>
      <c r="I42" s="56">
        <v>0</v>
      </c>
      <c r="J42" s="57">
        <v>0</v>
      </c>
      <c r="K42" s="56">
        <v>127</v>
      </c>
      <c r="L42" s="56">
        <v>126</v>
      </c>
      <c r="M42" s="57">
        <v>253</v>
      </c>
      <c r="N42" s="32">
        <v>0.39748783377914915</v>
      </c>
      <c r="O42" s="32">
        <v>0.26297239763880736</v>
      </c>
      <c r="P42" s="33">
        <v>0.33049595649186436</v>
      </c>
      <c r="Q42" s="41"/>
      <c r="R42" s="58">
        <f t="shared" si="2"/>
        <v>98.576982777228991</v>
      </c>
      <c r="S42" s="58">
        <f t="shared" si="3"/>
        <v>65.217154614424231</v>
      </c>
      <c r="T42" s="58">
        <f t="shared" si="4"/>
        <v>81.962997209982362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11154.778053120137</v>
      </c>
      <c r="F43" s="56">
        <v>7439.6323772476544</v>
      </c>
      <c r="G43" s="57">
        <v>18594.410430367792</v>
      </c>
      <c r="H43" s="56">
        <v>0</v>
      </c>
      <c r="I43" s="56">
        <v>0</v>
      </c>
      <c r="J43" s="57">
        <v>0</v>
      </c>
      <c r="K43" s="56">
        <v>127</v>
      </c>
      <c r="L43" s="56">
        <v>126</v>
      </c>
      <c r="M43" s="57">
        <v>253</v>
      </c>
      <c r="N43" s="32">
        <v>0.3541649115163874</v>
      </c>
      <c r="O43" s="32">
        <v>0.23808347341422345</v>
      </c>
      <c r="P43" s="33">
        <v>0.29635360242202907</v>
      </c>
      <c r="Q43" s="41"/>
      <c r="R43" s="58">
        <f t="shared" si="2"/>
        <v>87.832898056064067</v>
      </c>
      <c r="S43" s="58">
        <f t="shared" si="3"/>
        <v>59.044701406727413</v>
      </c>
      <c r="T43" s="58">
        <f t="shared" si="4"/>
        <v>73.495693400663214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10704.621369347142</v>
      </c>
      <c r="F44" s="56">
        <v>7274.447385652983</v>
      </c>
      <c r="G44" s="57">
        <v>17979.068755000124</v>
      </c>
      <c r="H44" s="56">
        <v>0</v>
      </c>
      <c r="I44" s="56">
        <v>0</v>
      </c>
      <c r="J44" s="57">
        <v>0</v>
      </c>
      <c r="K44" s="56">
        <v>127</v>
      </c>
      <c r="L44" s="56">
        <v>126</v>
      </c>
      <c r="M44" s="57">
        <v>253</v>
      </c>
      <c r="N44" s="32">
        <v>0.33987240822158821</v>
      </c>
      <c r="O44" s="32">
        <v>0.23279721536267867</v>
      </c>
      <c r="P44" s="33">
        <v>0.28654642284521425</v>
      </c>
      <c r="Q44" s="41"/>
      <c r="R44" s="58">
        <f t="shared" si="2"/>
        <v>84.288357238953878</v>
      </c>
      <c r="S44" s="58">
        <f t="shared" si="3"/>
        <v>57.733709409944311</v>
      </c>
      <c r="T44" s="58">
        <f t="shared" si="4"/>
        <v>71.063512865613134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10409.809786237434</v>
      </c>
      <c r="F45" s="56">
        <v>7179.2038297733807</v>
      </c>
      <c r="G45" s="57">
        <v>17589.013616010816</v>
      </c>
      <c r="H45" s="56">
        <v>0</v>
      </c>
      <c r="I45" s="56">
        <v>0</v>
      </c>
      <c r="J45" s="57">
        <v>0</v>
      </c>
      <c r="K45" s="56">
        <v>127</v>
      </c>
      <c r="L45" s="56">
        <v>126</v>
      </c>
      <c r="M45" s="57">
        <v>253</v>
      </c>
      <c r="N45" s="32">
        <v>0.33051212173728201</v>
      </c>
      <c r="O45" s="32">
        <v>0.22974922650324439</v>
      </c>
      <c r="P45" s="33">
        <v>0.28032981027685222</v>
      </c>
      <c r="Q45" s="41"/>
      <c r="R45" s="58">
        <f t="shared" si="2"/>
        <v>81.967006190845936</v>
      </c>
      <c r="S45" s="58">
        <f t="shared" si="3"/>
        <v>56.977808172804608</v>
      </c>
      <c r="T45" s="58">
        <f t="shared" si="4"/>
        <v>69.521792948659353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10287.748582533293</v>
      </c>
      <c r="F46" s="56">
        <v>7208.80845621562</v>
      </c>
      <c r="G46" s="57">
        <v>17496.557038748913</v>
      </c>
      <c r="H46" s="56">
        <v>0</v>
      </c>
      <c r="I46" s="56">
        <v>0</v>
      </c>
      <c r="J46" s="57">
        <v>0</v>
      </c>
      <c r="K46" s="56">
        <v>127</v>
      </c>
      <c r="L46" s="56">
        <v>126</v>
      </c>
      <c r="M46" s="57">
        <v>253</v>
      </c>
      <c r="N46" s="32">
        <v>0.32663667076877362</v>
      </c>
      <c r="O46" s="32">
        <v>0.2306966351835516</v>
      </c>
      <c r="P46" s="33">
        <v>0.27885625778957213</v>
      </c>
      <c r="Q46" s="41"/>
      <c r="R46" s="58">
        <f t="shared" si="2"/>
        <v>81.005894350655851</v>
      </c>
      <c r="S46" s="58">
        <f t="shared" si="3"/>
        <v>57.212765525520794</v>
      </c>
      <c r="T46" s="58">
        <f t="shared" si="4"/>
        <v>69.156351931813887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10057.148015211389</v>
      </c>
      <c r="F47" s="56">
        <v>7334.1524615523904</v>
      </c>
      <c r="G47" s="57">
        <v>17391.300476763779</v>
      </c>
      <c r="H47" s="56">
        <v>0</v>
      </c>
      <c r="I47" s="56">
        <v>0</v>
      </c>
      <c r="J47" s="57">
        <v>0</v>
      </c>
      <c r="K47" s="56">
        <v>127</v>
      </c>
      <c r="L47" s="56">
        <v>138</v>
      </c>
      <c r="M47" s="57">
        <v>265</v>
      </c>
      <c r="N47" s="32">
        <v>0.3193150881131378</v>
      </c>
      <c r="O47" s="32">
        <v>0.21429851746003944</v>
      </c>
      <c r="P47" s="33">
        <v>0.26462721358435454</v>
      </c>
      <c r="Q47" s="41"/>
      <c r="R47" s="58">
        <f t="shared" si="2"/>
        <v>79.190141852058176</v>
      </c>
      <c r="S47" s="58">
        <f t="shared" si="3"/>
        <v>53.146032330089788</v>
      </c>
      <c r="T47" s="58">
        <f t="shared" si="4"/>
        <v>65.627548968919925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9210.6036097022843</v>
      </c>
      <c r="F48" s="56">
        <v>6328.2676048479916</v>
      </c>
      <c r="G48" s="57">
        <v>15538.871214550276</v>
      </c>
      <c r="H48" s="56">
        <v>0</v>
      </c>
      <c r="I48" s="56">
        <v>0</v>
      </c>
      <c r="J48" s="57">
        <v>0</v>
      </c>
      <c r="K48" s="56">
        <v>126</v>
      </c>
      <c r="L48" s="56">
        <v>126</v>
      </c>
      <c r="M48" s="57">
        <v>252</v>
      </c>
      <c r="N48" s="32">
        <v>0.29475818003399529</v>
      </c>
      <c r="O48" s="32">
        <v>0.20251752447670224</v>
      </c>
      <c r="P48" s="33">
        <v>0.24863785225534876</v>
      </c>
      <c r="Q48" s="41"/>
      <c r="R48" s="58">
        <f t="shared" ref="R48" si="5">+E48/(H48+K48)</f>
        <v>73.100028648430822</v>
      </c>
      <c r="S48" s="58">
        <f t="shared" ref="S48" si="6">+F48/(I48+L48)</f>
        <v>50.224346070222154</v>
      </c>
      <c r="T48" s="58">
        <f t="shared" ref="T48" si="7">+G48/(J48+M48)</f>
        <v>61.662187359326495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8700.1098601616395</v>
      </c>
      <c r="F49" s="56">
        <v>6202.9545270141625</v>
      </c>
      <c r="G49" s="57">
        <v>14903.064387175802</v>
      </c>
      <c r="H49" s="56">
        <v>0</v>
      </c>
      <c r="I49" s="56">
        <v>0</v>
      </c>
      <c r="J49" s="57">
        <v>0</v>
      </c>
      <c r="K49" s="56">
        <v>136</v>
      </c>
      <c r="L49" s="56">
        <v>126</v>
      </c>
      <c r="M49" s="57">
        <v>262</v>
      </c>
      <c r="N49" s="32">
        <v>0.2579491775427431</v>
      </c>
      <c r="O49" s="32">
        <v>0.19850724932841021</v>
      </c>
      <c r="P49" s="33">
        <v>0.22936260137859829</v>
      </c>
      <c r="Q49" s="41"/>
      <c r="R49" s="58">
        <f t="shared" si="2"/>
        <v>63.971396030600289</v>
      </c>
      <c r="S49" s="58">
        <f t="shared" si="3"/>
        <v>49.229797833445737</v>
      </c>
      <c r="T49" s="58">
        <f t="shared" si="4"/>
        <v>56.881925141892374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8747.4975288038804</v>
      </c>
      <c r="F50" s="56">
        <v>6011.1868969299358</v>
      </c>
      <c r="G50" s="57">
        <v>14758.684425733816</v>
      </c>
      <c r="H50" s="56">
        <v>0</v>
      </c>
      <c r="I50" s="56">
        <v>0</v>
      </c>
      <c r="J50" s="57">
        <v>0</v>
      </c>
      <c r="K50" s="56">
        <v>130</v>
      </c>
      <c r="L50" s="56">
        <v>126</v>
      </c>
      <c r="M50" s="57">
        <v>256</v>
      </c>
      <c r="N50" s="32">
        <v>0.2713243650373412</v>
      </c>
      <c r="O50" s="32">
        <v>0.19237029240047157</v>
      </c>
      <c r="P50" s="33">
        <v>0.23246415741138193</v>
      </c>
      <c r="Q50" s="41"/>
      <c r="R50" s="58">
        <f t="shared" si="2"/>
        <v>67.288442529260621</v>
      </c>
      <c r="S50" s="58">
        <f t="shared" si="3"/>
        <v>47.707832515316952</v>
      </c>
      <c r="T50" s="58">
        <f t="shared" si="4"/>
        <v>57.651111038022719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8231.9379810354349</v>
      </c>
      <c r="F51" s="56">
        <v>5381.5162405263318</v>
      </c>
      <c r="G51" s="57">
        <v>13613.454221561766</v>
      </c>
      <c r="H51" s="56">
        <v>0</v>
      </c>
      <c r="I51" s="56">
        <v>0</v>
      </c>
      <c r="J51" s="57">
        <v>0</v>
      </c>
      <c r="K51" s="56">
        <v>128</v>
      </c>
      <c r="L51" s="56">
        <v>126</v>
      </c>
      <c r="M51" s="57">
        <v>254</v>
      </c>
      <c r="N51" s="32">
        <v>0.2593226430517715</v>
      </c>
      <c r="O51" s="32">
        <v>0.17221954174751447</v>
      </c>
      <c r="P51" s="33">
        <v>0.21611401799532903</v>
      </c>
      <c r="Q51" s="41"/>
      <c r="R51" s="58">
        <f t="shared" si="2"/>
        <v>64.312015476839335</v>
      </c>
      <c r="S51" s="58">
        <f t="shared" si="3"/>
        <v>42.710446353383588</v>
      </c>
      <c r="T51" s="58">
        <f t="shared" si="4"/>
        <v>53.596276462841594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8173.2380320637758</v>
      </c>
      <c r="F52" s="56">
        <v>5328.6791288931117</v>
      </c>
      <c r="G52" s="57">
        <v>13501.917160956888</v>
      </c>
      <c r="H52" s="56">
        <v>0</v>
      </c>
      <c r="I52" s="56">
        <v>0</v>
      </c>
      <c r="J52" s="57">
        <v>0</v>
      </c>
      <c r="K52" s="56">
        <v>128</v>
      </c>
      <c r="L52" s="56">
        <v>126</v>
      </c>
      <c r="M52" s="57">
        <v>254</v>
      </c>
      <c r="N52" s="32">
        <v>0.25747347631249295</v>
      </c>
      <c r="O52" s="32">
        <v>0.17052864595792089</v>
      </c>
      <c r="P52" s="33">
        <v>0.21434336361691783</v>
      </c>
      <c r="Q52" s="41"/>
      <c r="R52" s="58">
        <f t="shared" si="2"/>
        <v>63.853422125498248</v>
      </c>
      <c r="S52" s="58">
        <f t="shared" si="3"/>
        <v>42.29110419756438</v>
      </c>
      <c r="T52" s="58">
        <f t="shared" si="4"/>
        <v>53.157154176995618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8009.0634119896959</v>
      </c>
      <c r="F53" s="56">
        <v>5272.8119658457435</v>
      </c>
      <c r="G53" s="57">
        <v>13281.87537783544</v>
      </c>
      <c r="H53" s="56">
        <v>0</v>
      </c>
      <c r="I53" s="56">
        <v>0</v>
      </c>
      <c r="J53" s="57">
        <v>0</v>
      </c>
      <c r="K53" s="56">
        <v>126</v>
      </c>
      <c r="L53" s="56">
        <v>126</v>
      </c>
      <c r="M53" s="57">
        <v>252</v>
      </c>
      <c r="N53" s="32">
        <v>0.25630643279536919</v>
      </c>
      <c r="O53" s="32">
        <v>0.16874078231713208</v>
      </c>
      <c r="P53" s="33">
        <v>0.21252360755625063</v>
      </c>
      <c r="Q53" s="41"/>
      <c r="R53" s="58">
        <f t="shared" si="2"/>
        <v>63.563995333251555</v>
      </c>
      <c r="S53" s="58">
        <f t="shared" si="3"/>
        <v>41.847714014648759</v>
      </c>
      <c r="T53" s="58">
        <f t="shared" si="4"/>
        <v>52.705854673950157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7825.5000900728537</v>
      </c>
      <c r="F54" s="56">
        <v>4985.2902629622486</v>
      </c>
      <c r="G54" s="57">
        <v>12810.790353035103</v>
      </c>
      <c r="H54" s="56">
        <v>0</v>
      </c>
      <c r="I54" s="56">
        <v>0</v>
      </c>
      <c r="J54" s="57">
        <v>0</v>
      </c>
      <c r="K54" s="56">
        <v>124</v>
      </c>
      <c r="L54" s="56">
        <v>124</v>
      </c>
      <c r="M54" s="57">
        <v>248</v>
      </c>
      <c r="N54" s="32">
        <v>0.2544712568311932</v>
      </c>
      <c r="O54" s="32">
        <v>0.16211271666760693</v>
      </c>
      <c r="P54" s="33">
        <v>0.20829198674940008</v>
      </c>
      <c r="Q54" s="41"/>
      <c r="R54" s="58">
        <f t="shared" si="2"/>
        <v>63.108871694135914</v>
      </c>
      <c r="S54" s="58">
        <f t="shared" si="3"/>
        <v>40.203953733566522</v>
      </c>
      <c r="T54" s="58">
        <f t="shared" si="4"/>
        <v>51.656412713851225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5970.3263558632016</v>
      </c>
      <c r="F55" s="56">
        <v>3281.0635331714652</v>
      </c>
      <c r="G55" s="57">
        <v>9251.3898890346663</v>
      </c>
      <c r="H55" s="56">
        <v>0</v>
      </c>
      <c r="I55" s="56">
        <v>0</v>
      </c>
      <c r="J55" s="57">
        <v>0</v>
      </c>
      <c r="K55" s="56">
        <v>122</v>
      </c>
      <c r="L55" s="56">
        <v>126</v>
      </c>
      <c r="M55" s="57">
        <v>248</v>
      </c>
      <c r="N55" s="32">
        <v>0.19732702128051302</v>
      </c>
      <c r="O55" s="32">
        <v>0.1050007531096859</v>
      </c>
      <c r="P55" s="33">
        <v>0.15041932051630247</v>
      </c>
      <c r="Q55" s="41"/>
      <c r="R55" s="58">
        <f t="shared" si="2"/>
        <v>48.937101277567223</v>
      </c>
      <c r="S55" s="58">
        <f t="shared" si="3"/>
        <v>26.040186771202105</v>
      </c>
      <c r="T55" s="58">
        <f t="shared" si="4"/>
        <v>37.30399148804301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5723.3072511876135</v>
      </c>
      <c r="F56" s="56">
        <v>2980.8061237683978</v>
      </c>
      <c r="G56" s="57">
        <v>8704.1133749560104</v>
      </c>
      <c r="H56" s="56">
        <v>0</v>
      </c>
      <c r="I56" s="56">
        <v>0</v>
      </c>
      <c r="J56" s="57">
        <v>0</v>
      </c>
      <c r="K56" s="56">
        <v>108</v>
      </c>
      <c r="L56" s="56">
        <v>126</v>
      </c>
      <c r="M56" s="57">
        <v>234</v>
      </c>
      <c r="N56" s="32">
        <v>0.21368381314171198</v>
      </c>
      <c r="O56" s="32">
        <v>9.5391901042255436E-2</v>
      </c>
      <c r="P56" s="33">
        <v>0.14998816816508151</v>
      </c>
      <c r="Q56" s="41"/>
      <c r="R56" s="58">
        <f t="shared" si="2"/>
        <v>52.993585659144571</v>
      </c>
      <c r="S56" s="58">
        <f t="shared" si="3"/>
        <v>23.657191458479346</v>
      </c>
      <c r="T56" s="58">
        <f t="shared" si="4"/>
        <v>37.197065704940215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4321.3911053901793</v>
      </c>
      <c r="F57" s="56">
        <v>2574.4247982446163</v>
      </c>
      <c r="G57" s="57">
        <v>6895.8159036347952</v>
      </c>
      <c r="H57" s="56">
        <v>0</v>
      </c>
      <c r="I57" s="56">
        <v>0</v>
      </c>
      <c r="J57" s="57">
        <v>0</v>
      </c>
      <c r="K57" s="56">
        <v>112</v>
      </c>
      <c r="L57" s="56">
        <v>126</v>
      </c>
      <c r="M57" s="57">
        <v>238</v>
      </c>
      <c r="N57" s="32">
        <v>0.15558003691640909</v>
      </c>
      <c r="O57" s="32">
        <v>8.2386866303271133E-2</v>
      </c>
      <c r="P57" s="33">
        <v>0.11683071129768899</v>
      </c>
      <c r="Q57" s="41"/>
      <c r="R57" s="58">
        <f t="shared" si="2"/>
        <v>38.583849155269455</v>
      </c>
      <c r="S57" s="58">
        <f t="shared" si="3"/>
        <v>20.431942843211242</v>
      </c>
      <c r="T57" s="58">
        <f t="shared" si="4"/>
        <v>28.974016401826869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4081.0512803728866</v>
      </c>
      <c r="F58" s="61">
        <v>2507.0000000015116</v>
      </c>
      <c r="G58" s="62">
        <v>6588.0512803743986</v>
      </c>
      <c r="H58" s="56">
        <v>0</v>
      </c>
      <c r="I58" s="56">
        <v>0</v>
      </c>
      <c r="J58" s="57">
        <v>0</v>
      </c>
      <c r="K58" s="56">
        <v>128</v>
      </c>
      <c r="L58" s="56">
        <v>126</v>
      </c>
      <c r="M58" s="57">
        <v>254</v>
      </c>
      <c r="N58" s="34">
        <v>0.12856134325771443</v>
      </c>
      <c r="O58" s="34">
        <v>8.0229134664666912E-2</v>
      </c>
      <c r="P58" s="35">
        <v>0.10458552324699007</v>
      </c>
      <c r="Q58" s="41"/>
      <c r="R58" s="58">
        <f t="shared" si="2"/>
        <v>31.883213127913177</v>
      </c>
      <c r="S58" s="58">
        <f t="shared" si="3"/>
        <v>19.896825396837393</v>
      </c>
      <c r="T58" s="58">
        <f t="shared" si="4"/>
        <v>25.937209765253538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13367.555256308591</v>
      </c>
      <c r="F59" s="56">
        <v>9935.0827992249415</v>
      </c>
      <c r="G59" s="57">
        <v>23302.638055533534</v>
      </c>
      <c r="H59" s="66">
        <v>123</v>
      </c>
      <c r="I59" s="64">
        <v>68</v>
      </c>
      <c r="J59" s="65">
        <v>191</v>
      </c>
      <c r="K59" s="66">
        <v>66</v>
      </c>
      <c r="L59" s="64">
        <v>116</v>
      </c>
      <c r="M59" s="65">
        <v>182</v>
      </c>
      <c r="N59" s="30">
        <v>0.31133676300327445</v>
      </c>
      <c r="O59" s="30">
        <v>0.22862395984961667</v>
      </c>
      <c r="P59" s="31">
        <v>0.26973143410887046</v>
      </c>
      <c r="Q59" s="41"/>
      <c r="R59" s="58">
        <f t="shared" si="2"/>
        <v>70.727805588934345</v>
      </c>
      <c r="S59" s="58">
        <f t="shared" si="3"/>
        <v>53.99501521317903</v>
      </c>
      <c r="T59" s="58">
        <f t="shared" si="4"/>
        <v>62.473560470599288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12707.158488563779</v>
      </c>
      <c r="F60" s="56">
        <v>9975.7740423114883</v>
      </c>
      <c r="G60" s="57">
        <v>22682.932530875267</v>
      </c>
      <c r="H60" s="55">
        <v>121</v>
      </c>
      <c r="I60" s="56">
        <v>68</v>
      </c>
      <c r="J60" s="57">
        <v>189</v>
      </c>
      <c r="K60" s="55">
        <v>66</v>
      </c>
      <c r="L60" s="56">
        <v>116</v>
      </c>
      <c r="M60" s="57">
        <v>182</v>
      </c>
      <c r="N60" s="32">
        <v>0.29896382666487337</v>
      </c>
      <c r="O60" s="32">
        <v>0.22956033786615171</v>
      </c>
      <c r="P60" s="33">
        <v>0.26387776327216456</v>
      </c>
      <c r="Q60" s="41"/>
      <c r="R60" s="58">
        <f t="shared" si="2"/>
        <v>67.95271919018063</v>
      </c>
      <c r="S60" s="58">
        <f t="shared" si="3"/>
        <v>54.216163273432002</v>
      </c>
      <c r="T60" s="58">
        <f t="shared" si="4"/>
        <v>61.139979867588323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12101.959505660096</v>
      </c>
      <c r="F61" s="56">
        <v>9735.4372216366864</v>
      </c>
      <c r="G61" s="57">
        <v>21837.396727296782</v>
      </c>
      <c r="H61" s="55">
        <v>121</v>
      </c>
      <c r="I61" s="56">
        <v>68</v>
      </c>
      <c r="J61" s="57">
        <v>189</v>
      </c>
      <c r="K61" s="55">
        <v>66</v>
      </c>
      <c r="L61" s="56">
        <v>116</v>
      </c>
      <c r="M61" s="57">
        <v>182</v>
      </c>
      <c r="N61" s="32">
        <v>0.28472519070346547</v>
      </c>
      <c r="O61" s="32">
        <v>0.22402975933442301</v>
      </c>
      <c r="P61" s="33">
        <v>0.25404137653905051</v>
      </c>
      <c r="Q61" s="41"/>
      <c r="R61" s="58">
        <f t="shared" si="2"/>
        <v>64.716360992834737</v>
      </c>
      <c r="S61" s="58">
        <f t="shared" si="3"/>
        <v>52.909984900199383</v>
      </c>
      <c r="T61" s="58">
        <f t="shared" si="4"/>
        <v>58.86090762074604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11617.679716360408</v>
      </c>
      <c r="F62" s="56">
        <v>9657.7320734803689</v>
      </c>
      <c r="G62" s="57">
        <v>21275.411789840779</v>
      </c>
      <c r="H62" s="55">
        <v>121</v>
      </c>
      <c r="I62" s="56">
        <v>68</v>
      </c>
      <c r="J62" s="57">
        <v>189</v>
      </c>
      <c r="K62" s="55">
        <v>66</v>
      </c>
      <c r="L62" s="56">
        <v>116</v>
      </c>
      <c r="M62" s="57">
        <v>182</v>
      </c>
      <c r="N62" s="32">
        <v>0.27333144448429342</v>
      </c>
      <c r="O62" s="32">
        <v>0.22224162540225445</v>
      </c>
      <c r="P62" s="33">
        <v>0.24750362715031152</v>
      </c>
      <c r="Q62" s="41"/>
      <c r="R62" s="58">
        <f t="shared" si="2"/>
        <v>62.126629499253518</v>
      </c>
      <c r="S62" s="58">
        <f t="shared" si="3"/>
        <v>52.48767431239331</v>
      </c>
      <c r="T62" s="58">
        <f t="shared" si="4"/>
        <v>57.346123422751425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11152.003447641462</v>
      </c>
      <c r="F63" s="56">
        <v>9469.4945297992017</v>
      </c>
      <c r="G63" s="57">
        <v>20621.497977440664</v>
      </c>
      <c r="H63" s="55">
        <v>117</v>
      </c>
      <c r="I63" s="56">
        <v>68</v>
      </c>
      <c r="J63" s="57">
        <v>185</v>
      </c>
      <c r="K63" s="55">
        <v>76</v>
      </c>
      <c r="L63" s="56">
        <v>116</v>
      </c>
      <c r="M63" s="57">
        <v>192</v>
      </c>
      <c r="N63" s="32">
        <v>0.25276526399912652</v>
      </c>
      <c r="O63" s="32">
        <v>0.21790994407674893</v>
      </c>
      <c r="P63" s="33">
        <v>0.23546974031059495</v>
      </c>
      <c r="Q63" s="41"/>
      <c r="R63" s="58">
        <f t="shared" si="2"/>
        <v>57.782401283116386</v>
      </c>
      <c r="S63" s="58">
        <f t="shared" si="3"/>
        <v>51.464644183691313</v>
      </c>
      <c r="T63" s="58">
        <f t="shared" si="4"/>
        <v>54.698933627163562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10317.297741313225</v>
      </c>
      <c r="F64" s="56">
        <v>9281.3885501993936</v>
      </c>
      <c r="G64" s="57">
        <v>19598.686291512618</v>
      </c>
      <c r="H64" s="55">
        <v>106</v>
      </c>
      <c r="I64" s="56">
        <v>63</v>
      </c>
      <c r="J64" s="57">
        <v>169</v>
      </c>
      <c r="K64" s="55">
        <v>90</v>
      </c>
      <c r="L64" s="56">
        <v>121</v>
      </c>
      <c r="M64" s="57">
        <v>211</v>
      </c>
      <c r="N64" s="3">
        <v>0.22817802860299949</v>
      </c>
      <c r="O64" s="3">
        <v>0.21279779324558404</v>
      </c>
      <c r="P64" s="4">
        <v>0.22062642168939817</v>
      </c>
      <c r="Q64" s="41"/>
      <c r="R64" s="58">
        <f t="shared" si="2"/>
        <v>52.639274190373598</v>
      </c>
      <c r="S64" s="58">
        <f t="shared" si="3"/>
        <v>50.442329077170619</v>
      </c>
      <c r="T64" s="58">
        <f t="shared" si="4"/>
        <v>51.575490240822681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8626.5504398151024</v>
      </c>
      <c r="F65" s="56">
        <v>8596.8676223195998</v>
      </c>
      <c r="G65" s="57">
        <v>17223.418062134704</v>
      </c>
      <c r="H65" s="55">
        <v>92</v>
      </c>
      <c r="I65" s="56">
        <v>63</v>
      </c>
      <c r="J65" s="57">
        <v>155</v>
      </c>
      <c r="K65" s="55">
        <v>90</v>
      </c>
      <c r="L65" s="56">
        <v>121</v>
      </c>
      <c r="M65" s="57">
        <v>211</v>
      </c>
      <c r="N65" s="3">
        <v>0.20445938660919374</v>
      </c>
      <c r="O65" s="3">
        <v>0.19710353132610969</v>
      </c>
      <c r="P65" s="4">
        <v>0.20072042306235671</v>
      </c>
      <c r="Q65" s="41"/>
      <c r="R65" s="58">
        <f t="shared" si="2"/>
        <v>47.398628790192873</v>
      </c>
      <c r="S65" s="58">
        <f t="shared" si="3"/>
        <v>46.7221066430413</v>
      </c>
      <c r="T65" s="58">
        <f t="shared" si="4"/>
        <v>47.058519295450012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3642.3471185715334</v>
      </c>
      <c r="F66" s="56">
        <v>4316.4416078810245</v>
      </c>
      <c r="G66" s="57">
        <v>7958.788726452558</v>
      </c>
      <c r="H66" s="55">
        <v>62</v>
      </c>
      <c r="I66" s="56">
        <v>31</v>
      </c>
      <c r="J66" s="57">
        <v>93</v>
      </c>
      <c r="K66" s="55">
        <v>32</v>
      </c>
      <c r="L66" s="56">
        <v>63</v>
      </c>
      <c r="M66" s="57">
        <v>95</v>
      </c>
      <c r="N66" s="3">
        <v>0.1707777156119436</v>
      </c>
      <c r="O66" s="3">
        <v>0.19338896092656921</v>
      </c>
      <c r="P66" s="4">
        <v>0.1823402842387408</v>
      </c>
      <c r="Q66" s="41"/>
      <c r="R66" s="58">
        <f t="shared" si="2"/>
        <v>38.748373601824824</v>
      </c>
      <c r="S66" s="58">
        <f t="shared" si="3"/>
        <v>45.919591573202389</v>
      </c>
      <c r="T66" s="58">
        <f t="shared" si="4"/>
        <v>42.333982587513603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3545.811775008824</v>
      </c>
      <c r="F67" s="56">
        <v>3274.0673894204251</v>
      </c>
      <c r="G67" s="57">
        <v>6819.8791644292487</v>
      </c>
      <c r="H67" s="55">
        <v>85</v>
      </c>
      <c r="I67" s="56">
        <v>31</v>
      </c>
      <c r="J67" s="57">
        <v>116</v>
      </c>
      <c r="K67" s="55">
        <v>32</v>
      </c>
      <c r="L67" s="56">
        <v>63</v>
      </c>
      <c r="M67" s="57">
        <v>95</v>
      </c>
      <c r="N67" s="3">
        <v>0.13484224882144905</v>
      </c>
      <c r="O67" s="3">
        <v>0.14668760705288644</v>
      </c>
      <c r="P67" s="4">
        <v>0.14028054888162844</v>
      </c>
      <c r="Q67" s="41"/>
      <c r="R67" s="58">
        <f t="shared" si="2"/>
        <v>30.306083547083965</v>
      </c>
      <c r="S67" s="58">
        <f t="shared" si="3"/>
        <v>34.830504142770479</v>
      </c>
      <c r="T67" s="58">
        <f t="shared" si="4"/>
        <v>32.321702201086488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3463.1992624264803</v>
      </c>
      <c r="F68" s="56">
        <v>2329.5533355689086</v>
      </c>
      <c r="G68" s="57">
        <v>5792.7525979953889</v>
      </c>
      <c r="H68" s="55">
        <v>83</v>
      </c>
      <c r="I68" s="56">
        <v>57</v>
      </c>
      <c r="J68" s="57">
        <v>140</v>
      </c>
      <c r="K68" s="55">
        <v>32</v>
      </c>
      <c r="L68" s="56">
        <v>34</v>
      </c>
      <c r="M68" s="57">
        <v>66</v>
      </c>
      <c r="N68" s="3">
        <v>0.13390037358592949</v>
      </c>
      <c r="O68" s="3">
        <v>0.11230010294875185</v>
      </c>
      <c r="P68" s="4">
        <v>0.12428665889966077</v>
      </c>
      <c r="Q68" s="41"/>
      <c r="R68" s="58">
        <f t="shared" si="2"/>
        <v>30.114776195012873</v>
      </c>
      <c r="S68" s="58">
        <f t="shared" si="3"/>
        <v>25.59948720405394</v>
      </c>
      <c r="T68" s="58">
        <f t="shared" si="4"/>
        <v>28.120158242696064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1826.7275093245212</v>
      </c>
      <c r="F69" s="61">
        <v>1529.0000000051518</v>
      </c>
      <c r="G69" s="62">
        <v>3355.727509329673</v>
      </c>
      <c r="H69" s="67">
        <v>71</v>
      </c>
      <c r="I69" s="61">
        <v>57</v>
      </c>
      <c r="J69" s="62">
        <v>128</v>
      </c>
      <c r="K69" s="67">
        <v>32</v>
      </c>
      <c r="L69" s="61">
        <v>34</v>
      </c>
      <c r="M69" s="62">
        <v>66</v>
      </c>
      <c r="N69" s="6">
        <v>7.8494650624120019E-2</v>
      </c>
      <c r="O69" s="6">
        <v>7.3708060162222894E-2</v>
      </c>
      <c r="P69" s="7">
        <v>7.6238811098911147E-2</v>
      </c>
      <c r="Q69" s="41"/>
      <c r="R69" s="58">
        <f t="shared" si="2"/>
        <v>17.735218537131274</v>
      </c>
      <c r="S69" s="58">
        <f t="shared" si="3"/>
        <v>16.802197802254415</v>
      </c>
      <c r="T69" s="58">
        <f t="shared" si="4"/>
        <v>17.297564481080787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5750.9999999594556</v>
      </c>
      <c r="F70" s="56">
        <v>10473.115971889936</v>
      </c>
      <c r="G70" s="65">
        <v>16224.115971849391</v>
      </c>
      <c r="H70" s="66">
        <v>272</v>
      </c>
      <c r="I70" s="64">
        <v>276</v>
      </c>
      <c r="J70" s="65">
        <v>548</v>
      </c>
      <c r="K70" s="66">
        <v>0</v>
      </c>
      <c r="L70" s="64">
        <v>0</v>
      </c>
      <c r="M70" s="65">
        <v>0</v>
      </c>
      <c r="N70" s="15">
        <v>9.7886029411074618E-2</v>
      </c>
      <c r="O70" s="15">
        <v>0.17567626093481509</v>
      </c>
      <c r="P70" s="16">
        <v>0.13706505112741105</v>
      </c>
      <c r="Q70" s="41"/>
      <c r="R70" s="58">
        <f t="shared" si="2"/>
        <v>21.143382352792116</v>
      </c>
      <c r="S70" s="58">
        <f t="shared" si="3"/>
        <v>37.946072361920059</v>
      </c>
      <c r="T70" s="58">
        <f t="shared" si="4"/>
        <v>29.606051043520786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8810.5952388669502</v>
      </c>
      <c r="F71" s="56">
        <v>15604.536481227813</v>
      </c>
      <c r="G71" s="57">
        <v>24415.131720094763</v>
      </c>
      <c r="H71" s="55">
        <v>274</v>
      </c>
      <c r="I71" s="56">
        <v>272</v>
      </c>
      <c r="J71" s="57">
        <v>546</v>
      </c>
      <c r="K71" s="55">
        <v>0</v>
      </c>
      <c r="L71" s="56">
        <v>0</v>
      </c>
      <c r="M71" s="57">
        <v>0</v>
      </c>
      <c r="N71" s="3">
        <v>0.14886785683405904</v>
      </c>
      <c r="O71" s="3">
        <v>0.2656000898901793</v>
      </c>
      <c r="P71" s="4">
        <v>0.20702017806348158</v>
      </c>
      <c r="Q71" s="41"/>
      <c r="R71" s="58">
        <f t="shared" ref="R71:R86" si="8">+E71/(H71+K71)</f>
        <v>32.15545707615675</v>
      </c>
      <c r="S71" s="58">
        <f t="shared" ref="S71:S86" si="9">+F71/(I71+L71)</f>
        <v>57.369619416278724</v>
      </c>
      <c r="T71" s="58">
        <f t="shared" ref="T71:T86" si="10">+G71/(J71+M71)</f>
        <v>44.716358461712019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15813.723454192819</v>
      </c>
      <c r="F72" s="56">
        <v>24114.506699981852</v>
      </c>
      <c r="G72" s="57">
        <v>39928.230154174671</v>
      </c>
      <c r="H72" s="55">
        <v>278</v>
      </c>
      <c r="I72" s="56">
        <v>268</v>
      </c>
      <c r="J72" s="57">
        <v>546</v>
      </c>
      <c r="K72" s="55">
        <v>0</v>
      </c>
      <c r="L72" s="56">
        <v>0</v>
      </c>
      <c r="M72" s="57">
        <v>0</v>
      </c>
      <c r="N72" s="3">
        <v>0.26335137646870538</v>
      </c>
      <c r="O72" s="3">
        <v>0.41657177135126194</v>
      </c>
      <c r="P72" s="4">
        <v>0.33855845674072949</v>
      </c>
      <c r="Q72" s="41"/>
      <c r="R72" s="58">
        <f t="shared" si="8"/>
        <v>56.883897317240354</v>
      </c>
      <c r="S72" s="58">
        <f t="shared" si="9"/>
        <v>89.979502611872576</v>
      </c>
      <c r="T72" s="58">
        <f t="shared" si="10"/>
        <v>73.128626655997564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18822.365195452359</v>
      </c>
      <c r="F73" s="56">
        <v>27286.351821349672</v>
      </c>
      <c r="G73" s="57">
        <v>46108.717016802031</v>
      </c>
      <c r="H73" s="55">
        <v>278</v>
      </c>
      <c r="I73" s="56">
        <v>274</v>
      </c>
      <c r="J73" s="57">
        <v>552</v>
      </c>
      <c r="K73" s="55">
        <v>0</v>
      </c>
      <c r="L73" s="56">
        <v>0</v>
      </c>
      <c r="M73" s="57">
        <v>0</v>
      </c>
      <c r="N73" s="3">
        <v>0.31345532233300627</v>
      </c>
      <c r="O73" s="3">
        <v>0.46104271122853596</v>
      </c>
      <c r="P73" s="4">
        <v>0.38671427986448292</v>
      </c>
      <c r="Q73" s="41"/>
      <c r="R73" s="58">
        <f t="shared" si="8"/>
        <v>67.706349623929356</v>
      </c>
      <c r="S73" s="58">
        <f t="shared" si="9"/>
        <v>99.585225625363762</v>
      </c>
      <c r="T73" s="58">
        <f t="shared" si="10"/>
        <v>83.530284450728317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20213.915146568095</v>
      </c>
      <c r="F74" s="56">
        <v>30569.039298631891</v>
      </c>
      <c r="G74" s="57">
        <v>50782.954445199983</v>
      </c>
      <c r="H74" s="55">
        <v>278</v>
      </c>
      <c r="I74" s="56">
        <v>276</v>
      </c>
      <c r="J74" s="57">
        <v>554</v>
      </c>
      <c r="K74" s="55">
        <v>0</v>
      </c>
      <c r="L74" s="56">
        <v>0</v>
      </c>
      <c r="M74" s="57">
        <v>0</v>
      </c>
      <c r="N74" s="3">
        <v>0.33662928235025474</v>
      </c>
      <c r="O74" s="3">
        <v>0.51276568871832884</v>
      </c>
      <c r="P74" s="4">
        <v>0.4243795497827248</v>
      </c>
      <c r="Q74" s="41"/>
      <c r="R74" s="58">
        <f t="shared" si="8"/>
        <v>72.711924987655024</v>
      </c>
      <c r="S74" s="58">
        <f t="shared" si="9"/>
        <v>110.75738876315903</v>
      </c>
      <c r="T74" s="58">
        <f t="shared" si="10"/>
        <v>91.665982753068562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21939.736647751222</v>
      </c>
      <c r="F75" s="56">
        <v>32072.597664313427</v>
      </c>
      <c r="G75" s="57">
        <v>54012.334312064646</v>
      </c>
      <c r="H75" s="55">
        <v>230</v>
      </c>
      <c r="I75" s="56">
        <v>232</v>
      </c>
      <c r="J75" s="57">
        <v>462</v>
      </c>
      <c r="K75" s="55">
        <v>0</v>
      </c>
      <c r="L75" s="56">
        <v>0</v>
      </c>
      <c r="M75" s="57">
        <v>0</v>
      </c>
      <c r="N75" s="3">
        <v>0.44162110804652221</v>
      </c>
      <c r="O75" s="3">
        <v>0.64001831226679096</v>
      </c>
      <c r="P75" s="4">
        <v>0.54124914133462243</v>
      </c>
      <c r="Q75" s="41"/>
      <c r="R75" s="58">
        <f t="shared" si="8"/>
        <v>95.39015933804879</v>
      </c>
      <c r="S75" s="58">
        <f t="shared" si="9"/>
        <v>138.24395544962684</v>
      </c>
      <c r="T75" s="58">
        <f t="shared" si="10"/>
        <v>116.90981452827846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30143.240889785116</v>
      </c>
      <c r="F76" s="56">
        <v>41550.371788414202</v>
      </c>
      <c r="G76" s="57">
        <v>71693.612678199323</v>
      </c>
      <c r="H76" s="55">
        <v>320</v>
      </c>
      <c r="I76" s="56">
        <v>316</v>
      </c>
      <c r="J76" s="57">
        <v>636</v>
      </c>
      <c r="K76" s="55">
        <v>0</v>
      </c>
      <c r="L76" s="56">
        <v>0</v>
      </c>
      <c r="M76" s="57">
        <v>0</v>
      </c>
      <c r="N76" s="3">
        <v>0.43610012861378927</v>
      </c>
      <c r="O76" s="3">
        <v>0.60874314036002997</v>
      </c>
      <c r="P76" s="4">
        <v>0.5218787319342485</v>
      </c>
      <c r="Q76" s="41"/>
      <c r="R76" s="58">
        <f t="shared" si="8"/>
        <v>94.197627780578486</v>
      </c>
      <c r="S76" s="58">
        <f t="shared" si="9"/>
        <v>131.48851831776648</v>
      </c>
      <c r="T76" s="58">
        <f t="shared" si="10"/>
        <v>112.72580609779767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34783.669979060331</v>
      </c>
      <c r="F77" s="56">
        <v>42651.044681263302</v>
      </c>
      <c r="G77" s="57">
        <v>77434.714660323632</v>
      </c>
      <c r="H77" s="55">
        <v>318</v>
      </c>
      <c r="I77" s="56">
        <v>318</v>
      </c>
      <c r="J77" s="57">
        <v>636</v>
      </c>
      <c r="K77" s="55">
        <v>0</v>
      </c>
      <c r="L77" s="56">
        <v>0</v>
      </c>
      <c r="M77" s="57">
        <v>0</v>
      </c>
      <c r="N77" s="3">
        <v>0.50640097220854197</v>
      </c>
      <c r="O77" s="3">
        <v>0.62093880563218173</v>
      </c>
      <c r="P77" s="4">
        <v>0.56366988892036185</v>
      </c>
      <c r="Q77" s="41"/>
      <c r="R77" s="58">
        <f t="shared" si="8"/>
        <v>109.38260999704507</v>
      </c>
      <c r="S77" s="58">
        <f t="shared" si="9"/>
        <v>134.12278201655127</v>
      </c>
      <c r="T77" s="58">
        <f t="shared" si="10"/>
        <v>121.75269600679816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28575.527952113211</v>
      </c>
      <c r="F78" s="56">
        <v>34846.647463977366</v>
      </c>
      <c r="G78" s="57">
        <v>63422.175416090577</v>
      </c>
      <c r="H78" s="55">
        <v>316</v>
      </c>
      <c r="I78" s="56">
        <v>316</v>
      </c>
      <c r="J78" s="57">
        <v>632</v>
      </c>
      <c r="K78" s="55">
        <v>0</v>
      </c>
      <c r="L78" s="56">
        <v>0</v>
      </c>
      <c r="M78" s="57">
        <v>0</v>
      </c>
      <c r="N78" s="3">
        <v>0.41865224965004116</v>
      </c>
      <c r="O78" s="3">
        <v>0.51052870757116398</v>
      </c>
      <c r="P78" s="4">
        <v>0.46459047861060254</v>
      </c>
      <c r="Q78" s="41"/>
      <c r="R78" s="58">
        <f t="shared" si="8"/>
        <v>90.428885924408888</v>
      </c>
      <c r="S78" s="58">
        <f t="shared" si="9"/>
        <v>110.27420083537142</v>
      </c>
      <c r="T78" s="58">
        <f t="shared" si="10"/>
        <v>100.35154337989016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27090.691807500902</v>
      </c>
      <c r="F79" s="56">
        <v>33047.236529428053</v>
      </c>
      <c r="G79" s="57">
        <v>60137.928336928955</v>
      </c>
      <c r="H79" s="55">
        <v>320</v>
      </c>
      <c r="I79" s="56">
        <v>318</v>
      </c>
      <c r="J79" s="57">
        <v>638</v>
      </c>
      <c r="K79" s="55">
        <v>0</v>
      </c>
      <c r="L79" s="56">
        <v>0</v>
      </c>
      <c r="M79" s="57">
        <v>0</v>
      </c>
      <c r="N79" s="3">
        <v>0.3919370921224089</v>
      </c>
      <c r="O79" s="3">
        <v>0.48112096042144264</v>
      </c>
      <c r="P79" s="4">
        <v>0.43638923964449783</v>
      </c>
      <c r="Q79" s="41"/>
      <c r="R79" s="58">
        <f t="shared" si="8"/>
        <v>84.65841189844032</v>
      </c>
      <c r="S79" s="58">
        <f t="shared" si="9"/>
        <v>103.92212745103161</v>
      </c>
      <c r="T79" s="58">
        <f t="shared" si="10"/>
        <v>94.260075763211532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21734.509000039288</v>
      </c>
      <c r="F80" s="56">
        <v>25666.449913794942</v>
      </c>
      <c r="G80" s="57">
        <v>47400.958913834227</v>
      </c>
      <c r="H80" s="55">
        <v>318</v>
      </c>
      <c r="I80" s="56">
        <v>322</v>
      </c>
      <c r="J80" s="57">
        <v>640</v>
      </c>
      <c r="K80" s="55">
        <v>0</v>
      </c>
      <c r="L80" s="56">
        <v>0</v>
      </c>
      <c r="M80" s="57">
        <v>0</v>
      </c>
      <c r="N80" s="3">
        <v>0.31642366934601807</v>
      </c>
      <c r="O80" s="3">
        <v>0.36902533232394386</v>
      </c>
      <c r="P80" s="4">
        <v>0.34288888103178694</v>
      </c>
      <c r="Q80" s="41"/>
      <c r="R80" s="58">
        <f t="shared" si="8"/>
        <v>68.347512578739895</v>
      </c>
      <c r="S80" s="58">
        <f t="shared" si="9"/>
        <v>79.709471781971871</v>
      </c>
      <c r="T80" s="58">
        <f t="shared" si="10"/>
        <v>74.063998302865983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18140.711093682265</v>
      </c>
      <c r="F81" s="56">
        <v>22628.056859112156</v>
      </c>
      <c r="G81" s="57">
        <v>40768.76795279442</v>
      </c>
      <c r="H81" s="55">
        <v>318</v>
      </c>
      <c r="I81" s="56">
        <v>320</v>
      </c>
      <c r="J81" s="57">
        <v>638</v>
      </c>
      <c r="K81" s="55">
        <v>0</v>
      </c>
      <c r="L81" s="56">
        <v>0</v>
      </c>
      <c r="M81" s="57">
        <v>0</v>
      </c>
      <c r="N81" s="3">
        <v>0.26410306157818347</v>
      </c>
      <c r="O81" s="3">
        <v>0.32737350779965502</v>
      </c>
      <c r="P81" s="4">
        <v>0.29583745466732281</v>
      </c>
      <c r="Q81" s="41"/>
      <c r="R81" s="58">
        <f t="shared" si="8"/>
        <v>57.046261300887622</v>
      </c>
      <c r="S81" s="58">
        <f t="shared" si="9"/>
        <v>70.712677684725492</v>
      </c>
      <c r="T81" s="58">
        <f t="shared" si="10"/>
        <v>63.900890208141725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15743.201441087816</v>
      </c>
      <c r="F82" s="56">
        <v>20629.93704008924</v>
      </c>
      <c r="G82" s="57">
        <v>36373.138481177055</v>
      </c>
      <c r="H82" s="55">
        <v>318</v>
      </c>
      <c r="I82" s="56">
        <v>316</v>
      </c>
      <c r="J82" s="57">
        <v>634</v>
      </c>
      <c r="K82" s="55">
        <v>0</v>
      </c>
      <c r="L82" s="56">
        <v>0</v>
      </c>
      <c r="M82" s="57">
        <v>0</v>
      </c>
      <c r="N82" s="3">
        <v>0.22919871653109447</v>
      </c>
      <c r="O82" s="3">
        <v>0.30224356891832571</v>
      </c>
      <c r="P82" s="4">
        <v>0.26560593002378385</v>
      </c>
      <c r="Q82" s="41"/>
      <c r="R82" s="58">
        <f t="shared" si="8"/>
        <v>49.5069227707164</v>
      </c>
      <c r="S82" s="58">
        <f t="shared" si="9"/>
        <v>65.284610886358351</v>
      </c>
      <c r="T82" s="58">
        <f t="shared" si="10"/>
        <v>57.370880885137311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12269.153558965871</v>
      </c>
      <c r="F83" s="56">
        <v>15208.969245507231</v>
      </c>
      <c r="G83" s="57">
        <v>27478.122804473103</v>
      </c>
      <c r="H83" s="55">
        <v>320</v>
      </c>
      <c r="I83" s="56">
        <v>312</v>
      </c>
      <c r="J83" s="57">
        <v>632</v>
      </c>
      <c r="K83" s="55">
        <v>0</v>
      </c>
      <c r="L83" s="56">
        <v>0</v>
      </c>
      <c r="M83" s="57">
        <v>0</v>
      </c>
      <c r="N83" s="3">
        <v>0.17750511514707568</v>
      </c>
      <c r="O83" s="3">
        <v>0.22567914953566048</v>
      </c>
      <c r="P83" s="4">
        <v>0.2012872333895416</v>
      </c>
      <c r="Q83" s="41"/>
      <c r="R83" s="58">
        <f t="shared" si="8"/>
        <v>38.341104871768344</v>
      </c>
      <c r="S83" s="58">
        <f t="shared" si="9"/>
        <v>48.746696299702663</v>
      </c>
      <c r="T83" s="58">
        <f t="shared" si="10"/>
        <v>43.478042412140987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6795.1315865243751</v>
      </c>
      <c r="F84" s="61">
        <v>6766.9999999549427</v>
      </c>
      <c r="G84" s="62">
        <v>13562.131586479318</v>
      </c>
      <c r="H84" s="67">
        <v>318</v>
      </c>
      <c r="I84" s="61">
        <v>320</v>
      </c>
      <c r="J84" s="62">
        <v>638</v>
      </c>
      <c r="K84" s="67">
        <v>0</v>
      </c>
      <c r="L84" s="61">
        <v>0</v>
      </c>
      <c r="M84" s="62">
        <v>0</v>
      </c>
      <c r="N84" s="6">
        <v>9.8927492233350442E-2</v>
      </c>
      <c r="O84" s="6">
        <v>9.7902199073422208E-2</v>
      </c>
      <c r="P84" s="7">
        <v>9.8413238610815898E-2</v>
      </c>
      <c r="Q84" s="41"/>
      <c r="R84" s="58">
        <f t="shared" si="8"/>
        <v>21.368338322403694</v>
      </c>
      <c r="S84" s="58">
        <f t="shared" si="9"/>
        <v>21.146874999859197</v>
      </c>
      <c r="T84" s="58">
        <f t="shared" si="10"/>
        <v>21.257259539936236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2350.259672037339</v>
      </c>
      <c r="F85" s="56">
        <v>4461.944047743752</v>
      </c>
      <c r="G85" s="65">
        <v>6812.2037197810914</v>
      </c>
      <c r="H85" s="71">
        <v>94</v>
      </c>
      <c r="I85" s="64">
        <v>96</v>
      </c>
      <c r="J85" s="65">
        <v>190</v>
      </c>
      <c r="K85" s="71">
        <v>0</v>
      </c>
      <c r="L85" s="64">
        <v>0</v>
      </c>
      <c r="M85" s="65">
        <v>0</v>
      </c>
      <c r="N85" s="3">
        <v>0.11575352994667745</v>
      </c>
      <c r="O85" s="3">
        <v>0.21517862884566705</v>
      </c>
      <c r="P85" s="4">
        <v>0.16598936939037748</v>
      </c>
      <c r="Q85" s="41"/>
      <c r="R85" s="58">
        <f t="shared" si="8"/>
        <v>25.002762468482331</v>
      </c>
      <c r="S85" s="58">
        <f t="shared" si="9"/>
        <v>46.478583830664085</v>
      </c>
      <c r="T85" s="58">
        <f t="shared" si="10"/>
        <v>35.853703788321532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2041.4224447554582</v>
      </c>
      <c r="F86" s="61">
        <v>3968.9999999948022</v>
      </c>
      <c r="G86" s="62">
        <v>6010.4224447502602</v>
      </c>
      <c r="H86" s="72">
        <v>100</v>
      </c>
      <c r="I86" s="61">
        <v>96</v>
      </c>
      <c r="J86" s="62">
        <v>196</v>
      </c>
      <c r="K86" s="72">
        <v>0</v>
      </c>
      <c r="L86" s="61">
        <v>0</v>
      </c>
      <c r="M86" s="62">
        <v>0</v>
      </c>
      <c r="N86" s="6">
        <v>9.4510298368308251E-2</v>
      </c>
      <c r="O86" s="6">
        <v>0.19140624999974934</v>
      </c>
      <c r="P86" s="7">
        <v>0.14196953998370795</v>
      </c>
      <c r="Q86" s="41"/>
      <c r="R86" s="58">
        <f t="shared" si="8"/>
        <v>20.414224447554581</v>
      </c>
      <c r="S86" s="58">
        <f t="shared" si="9"/>
        <v>41.343749999945857</v>
      </c>
      <c r="T86" s="58">
        <f t="shared" si="10"/>
        <v>30.665420636480921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D90" s="50">
        <f>(SUMPRODUCT((G5:G86)*(D5:D86)))/1000</f>
        <v>1989192.4188424803</v>
      </c>
    </row>
    <row r="91" spans="2:20" x14ac:dyDescent="0.25">
      <c r="C91" t="s">
        <v>110</v>
      </c>
      <c r="D91" s="1">
        <f>(SUMPRODUCT((G5:G86)*(D5:D86)))/1000</f>
        <v>1989192.4188424803</v>
      </c>
    </row>
    <row r="92" spans="2:20" x14ac:dyDescent="0.25">
      <c r="C92" t="s">
        <v>112</v>
      </c>
      <c r="D92" s="78">
        <f>SUMPRODUCT(((((J5:J86)*216)+((M5:M86)*248))*((D5:D86))/1000))</f>
        <v>6856566.4288799968</v>
      </c>
    </row>
    <row r="93" spans="2:20" x14ac:dyDescent="0.25">
      <c r="C93" t="s">
        <v>111</v>
      </c>
      <c r="D93" s="39">
        <f>+D91/D92</f>
        <v>0.29011494885602823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0" zoomScale="82" zoomScaleNormal="82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+'[1]18'!$G$176</f>
        <v>0.30291489801590349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593.99999999776253</v>
      </c>
      <c r="F5" s="56">
        <v>2755.3149014283681</v>
      </c>
      <c r="G5" s="57">
        <v>3349.3149014261307</v>
      </c>
      <c r="H5" s="56">
        <v>156</v>
      </c>
      <c r="I5" s="56">
        <v>155</v>
      </c>
      <c r="J5" s="57">
        <v>311</v>
      </c>
      <c r="K5" s="56">
        <v>0</v>
      </c>
      <c r="L5" s="56">
        <v>0</v>
      </c>
      <c r="M5" s="57">
        <v>0</v>
      </c>
      <c r="N5" s="32">
        <v>1.7628205128138726E-2</v>
      </c>
      <c r="O5" s="32">
        <v>8.2297338752340743E-2</v>
      </c>
      <c r="P5" s="33">
        <v>4.9858802272033625E-2</v>
      </c>
      <c r="Q5" s="41"/>
      <c r="R5" s="58">
        <f>+E5/(H5+K5)</f>
        <v>3.8076923076779647</v>
      </c>
      <c r="S5" s="58">
        <f t="shared" ref="S5" si="0">+F5/(I5+L5)</f>
        <v>17.776225170505601</v>
      </c>
      <c r="T5" s="58">
        <f t="shared" ref="T5" si="1">+G5/(J5+M5)</f>
        <v>10.769501290759262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947.50194838415473</v>
      </c>
      <c r="F6" s="56">
        <v>5026.1743360523624</v>
      </c>
      <c r="G6" s="57">
        <v>5973.6762844365167</v>
      </c>
      <c r="H6" s="56">
        <v>156</v>
      </c>
      <c r="I6" s="56">
        <v>153</v>
      </c>
      <c r="J6" s="57">
        <v>309</v>
      </c>
      <c r="K6" s="56">
        <v>0</v>
      </c>
      <c r="L6" s="56">
        <v>0</v>
      </c>
      <c r="M6" s="57">
        <v>0</v>
      </c>
      <c r="N6" s="32">
        <v>2.8119122399814657E-2</v>
      </c>
      <c r="O6" s="32">
        <v>0.15208709562007874</v>
      </c>
      <c r="P6" s="33">
        <v>8.9501322732178423E-2</v>
      </c>
      <c r="Q6" s="41"/>
      <c r="R6" s="58">
        <f t="shared" ref="R6:R70" si="2">+E6/(H6+K6)</f>
        <v>6.0737304383599664</v>
      </c>
      <c r="S6" s="58">
        <f t="shared" ref="S6:S70" si="3">+F6/(I6+L6)</f>
        <v>32.850812653937012</v>
      </c>
      <c r="T6" s="58">
        <f t="shared" ref="T6:T70" si="4">+G6/(J6+M6)</f>
        <v>19.33228571015054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1185.4013822530233</v>
      </c>
      <c r="F7" s="56">
        <v>6737.6111224578081</v>
      </c>
      <c r="G7" s="57">
        <v>7923.0125047108313</v>
      </c>
      <c r="H7" s="56">
        <v>156</v>
      </c>
      <c r="I7" s="56">
        <v>152</v>
      </c>
      <c r="J7" s="57">
        <v>308</v>
      </c>
      <c r="K7" s="56">
        <v>0</v>
      </c>
      <c r="L7" s="56">
        <v>0</v>
      </c>
      <c r="M7" s="57">
        <v>0</v>
      </c>
      <c r="N7" s="32">
        <v>3.5179290783862276E-2</v>
      </c>
      <c r="O7" s="32">
        <v>0.20521476372008432</v>
      </c>
      <c r="P7" s="33">
        <v>0.11909290080433549</v>
      </c>
      <c r="Q7" s="41"/>
      <c r="R7" s="58">
        <f t="shared" si="2"/>
        <v>7.5987268093142513</v>
      </c>
      <c r="S7" s="58">
        <f t="shared" si="3"/>
        <v>44.326388963538214</v>
      </c>
      <c r="T7" s="58">
        <f t="shared" si="4"/>
        <v>25.724066573736465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1435.2836366928502</v>
      </c>
      <c r="F8" s="56">
        <v>7856.5510344114819</v>
      </c>
      <c r="G8" s="57">
        <v>9291.8346711043323</v>
      </c>
      <c r="H8" s="56">
        <v>155</v>
      </c>
      <c r="I8" s="56">
        <v>152</v>
      </c>
      <c r="J8" s="57">
        <v>307</v>
      </c>
      <c r="K8" s="56">
        <v>0</v>
      </c>
      <c r="L8" s="56">
        <v>0</v>
      </c>
      <c r="M8" s="57">
        <v>0</v>
      </c>
      <c r="N8" s="32">
        <v>4.2869881621650244E-2</v>
      </c>
      <c r="O8" s="32">
        <v>0.23929553589216257</v>
      </c>
      <c r="P8" s="33">
        <v>0.14012297428978665</v>
      </c>
      <c r="Q8" s="41"/>
      <c r="R8" s="58">
        <f t="shared" si="2"/>
        <v>9.2598944302764536</v>
      </c>
      <c r="S8" s="58">
        <f t="shared" si="3"/>
        <v>51.687835752707116</v>
      </c>
      <c r="T8" s="58">
        <f t="shared" si="4"/>
        <v>30.266562446593916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1895.589324834144</v>
      </c>
      <c r="F9" s="56">
        <v>9587.9715045703178</v>
      </c>
      <c r="G9" s="57">
        <v>11483.560829404461</v>
      </c>
      <c r="H9" s="56">
        <v>146</v>
      </c>
      <c r="I9" s="56">
        <v>156</v>
      </c>
      <c r="J9" s="57">
        <v>302</v>
      </c>
      <c r="K9" s="56">
        <v>0</v>
      </c>
      <c r="L9" s="56">
        <v>0</v>
      </c>
      <c r="M9" s="57">
        <v>0</v>
      </c>
      <c r="N9" s="32">
        <v>6.0108743177135465E-2</v>
      </c>
      <c r="O9" s="32">
        <v>0.2845433138820726</v>
      </c>
      <c r="P9" s="33">
        <v>0.17604183268034801</v>
      </c>
      <c r="Q9" s="41"/>
      <c r="R9" s="58">
        <f t="shared" si="2"/>
        <v>12.98348852626126</v>
      </c>
      <c r="S9" s="58">
        <f t="shared" si="3"/>
        <v>61.461355798527677</v>
      </c>
      <c r="T9" s="58">
        <f t="shared" si="4"/>
        <v>38.025035858955171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2216.6931119092496</v>
      </c>
      <c r="F10" s="56">
        <v>11003.425695335605</v>
      </c>
      <c r="G10" s="57">
        <v>13220.118807244855</v>
      </c>
      <c r="H10" s="56">
        <v>147</v>
      </c>
      <c r="I10" s="56">
        <v>156</v>
      </c>
      <c r="J10" s="57">
        <v>303</v>
      </c>
      <c r="K10" s="56">
        <v>0</v>
      </c>
      <c r="L10" s="56">
        <v>0</v>
      </c>
      <c r="M10" s="57">
        <v>0</v>
      </c>
      <c r="N10" s="32">
        <v>6.981270823599299E-2</v>
      </c>
      <c r="O10" s="32">
        <v>0.32654990786252391</v>
      </c>
      <c r="P10" s="33">
        <v>0.20199423675658315</v>
      </c>
      <c r="Q10" s="41"/>
      <c r="R10" s="58">
        <f t="shared" si="2"/>
        <v>15.079544978974488</v>
      </c>
      <c r="S10" s="58">
        <f t="shared" si="3"/>
        <v>70.534780098305163</v>
      </c>
      <c r="T10" s="58">
        <f t="shared" si="4"/>
        <v>43.630755139421964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3367.1444064387501</v>
      </c>
      <c r="F11" s="56">
        <v>13433.155430469749</v>
      </c>
      <c r="G11" s="57">
        <v>16800.2998369085</v>
      </c>
      <c r="H11" s="56">
        <v>149</v>
      </c>
      <c r="I11" s="56">
        <v>157</v>
      </c>
      <c r="J11" s="57">
        <v>306</v>
      </c>
      <c r="K11" s="56">
        <v>0</v>
      </c>
      <c r="L11" s="56">
        <v>0</v>
      </c>
      <c r="M11" s="57">
        <v>0</v>
      </c>
      <c r="N11" s="32">
        <v>0.10462168799523833</v>
      </c>
      <c r="O11" s="32">
        <v>0.39611805350524149</v>
      </c>
      <c r="P11" s="33">
        <v>0.25418028075690663</v>
      </c>
      <c r="Q11" s="41"/>
      <c r="R11" s="58">
        <f t="shared" si="2"/>
        <v>22.598284606971479</v>
      </c>
      <c r="S11" s="58">
        <f t="shared" si="3"/>
        <v>85.561499557132166</v>
      </c>
      <c r="T11" s="58">
        <f t="shared" si="4"/>
        <v>54.902940643491831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3510.6911533182601</v>
      </c>
      <c r="F12" s="56">
        <v>13673.711810815992</v>
      </c>
      <c r="G12" s="57">
        <v>17184.402964134253</v>
      </c>
      <c r="H12" s="56">
        <v>153</v>
      </c>
      <c r="I12" s="56">
        <v>156</v>
      </c>
      <c r="J12" s="57">
        <v>309</v>
      </c>
      <c r="K12" s="56">
        <v>0</v>
      </c>
      <c r="L12" s="56">
        <v>0</v>
      </c>
      <c r="M12" s="57">
        <v>0</v>
      </c>
      <c r="N12" s="32">
        <v>0.10623006394693356</v>
      </c>
      <c r="O12" s="32">
        <v>0.40579629068186113</v>
      </c>
      <c r="P12" s="33">
        <v>0.25746738229854749</v>
      </c>
      <c r="Q12" s="41"/>
      <c r="R12" s="58">
        <f t="shared" si="2"/>
        <v>22.945693812537648</v>
      </c>
      <c r="S12" s="58">
        <f t="shared" si="3"/>
        <v>87.651998787281997</v>
      </c>
      <c r="T12" s="58">
        <f t="shared" si="4"/>
        <v>55.612954576486253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3609.3344141693869</v>
      </c>
      <c r="F13" s="56">
        <v>13874.952814824044</v>
      </c>
      <c r="G13" s="57">
        <v>17484.287228993431</v>
      </c>
      <c r="H13" s="56">
        <v>161</v>
      </c>
      <c r="I13" s="56">
        <v>161</v>
      </c>
      <c r="J13" s="57">
        <v>322</v>
      </c>
      <c r="K13" s="56">
        <v>0</v>
      </c>
      <c r="L13" s="56">
        <v>0</v>
      </c>
      <c r="M13" s="57">
        <v>0</v>
      </c>
      <c r="N13" s="32">
        <v>0.10378808414335711</v>
      </c>
      <c r="O13" s="32">
        <v>0.39898069975914552</v>
      </c>
      <c r="P13" s="33">
        <v>0.25138439195125128</v>
      </c>
      <c r="Q13" s="41"/>
      <c r="R13" s="58">
        <f t="shared" si="2"/>
        <v>22.418226174965135</v>
      </c>
      <c r="S13" s="58">
        <f t="shared" si="3"/>
        <v>86.179831147975435</v>
      </c>
      <c r="T13" s="58">
        <f t="shared" si="4"/>
        <v>54.299028661470281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4159.9046131648383</v>
      </c>
      <c r="F14" s="56">
        <v>15472.172490395607</v>
      </c>
      <c r="G14" s="57">
        <v>19632.077103560445</v>
      </c>
      <c r="H14" s="56">
        <v>145</v>
      </c>
      <c r="I14" s="56">
        <v>156</v>
      </c>
      <c r="J14" s="57">
        <v>301</v>
      </c>
      <c r="K14" s="56">
        <v>0</v>
      </c>
      <c r="L14" s="56">
        <v>0</v>
      </c>
      <c r="M14" s="57">
        <v>0</v>
      </c>
      <c r="N14" s="32">
        <v>0.13281943209338565</v>
      </c>
      <c r="O14" s="32">
        <v>0.45916941151458951</v>
      </c>
      <c r="P14" s="33">
        <v>0.30195762740802951</v>
      </c>
      <c r="Q14" s="41"/>
      <c r="R14" s="58">
        <f t="shared" si="2"/>
        <v>28.688997332171297</v>
      </c>
      <c r="S14" s="58">
        <f t="shared" si="3"/>
        <v>99.180592887151334</v>
      </c>
      <c r="T14" s="58">
        <f t="shared" si="4"/>
        <v>65.222847520134366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8640.2773891630877</v>
      </c>
      <c r="F15" s="56">
        <v>26156.537958399509</v>
      </c>
      <c r="G15" s="57">
        <v>34796.815347562595</v>
      </c>
      <c r="H15" s="56">
        <v>247</v>
      </c>
      <c r="I15" s="56">
        <v>257</v>
      </c>
      <c r="J15" s="57">
        <v>504</v>
      </c>
      <c r="K15" s="56">
        <v>137</v>
      </c>
      <c r="L15" s="56">
        <v>131</v>
      </c>
      <c r="M15" s="57">
        <v>268</v>
      </c>
      <c r="N15" s="32">
        <v>9.894051609063631E-2</v>
      </c>
      <c r="O15" s="32">
        <v>0.29723338589090353</v>
      </c>
      <c r="P15" s="33">
        <v>0.19846696105335482</v>
      </c>
      <c r="Q15" s="41"/>
      <c r="R15" s="58">
        <f t="shared" si="2"/>
        <v>22.500722367612209</v>
      </c>
      <c r="S15" s="58">
        <f t="shared" si="3"/>
        <v>67.41375762474101</v>
      </c>
      <c r="T15" s="58">
        <f t="shared" si="4"/>
        <v>45.073595009796108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17986.52828506018</v>
      </c>
      <c r="F16" s="56">
        <v>47957.361879428121</v>
      </c>
      <c r="G16" s="57">
        <v>65943.890164488301</v>
      </c>
      <c r="H16" s="56">
        <v>361</v>
      </c>
      <c r="I16" s="56">
        <v>380</v>
      </c>
      <c r="J16" s="57">
        <v>741</v>
      </c>
      <c r="K16" s="56">
        <v>198</v>
      </c>
      <c r="L16" s="56">
        <v>192</v>
      </c>
      <c r="M16" s="57">
        <v>390</v>
      </c>
      <c r="N16" s="32">
        <v>0.14153704977227086</v>
      </c>
      <c r="O16" s="32">
        <v>0.36976747069630617</v>
      </c>
      <c r="P16" s="33">
        <v>0.25681485093812623</v>
      </c>
      <c r="Q16" s="41"/>
      <c r="R16" s="58">
        <f t="shared" si="2"/>
        <v>32.17625811280891</v>
      </c>
      <c r="S16" s="58">
        <f t="shared" si="3"/>
        <v>83.841541747251966</v>
      </c>
      <c r="T16" s="58">
        <f t="shared" si="4"/>
        <v>58.30582684746976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19568.272416445008</v>
      </c>
      <c r="F17" s="56">
        <v>49573.696460191124</v>
      </c>
      <c r="G17" s="57">
        <v>69141.968876636136</v>
      </c>
      <c r="H17" s="56">
        <v>363</v>
      </c>
      <c r="I17" s="56">
        <v>380</v>
      </c>
      <c r="J17" s="57">
        <v>743</v>
      </c>
      <c r="K17" s="56">
        <v>196</v>
      </c>
      <c r="L17" s="56">
        <v>196</v>
      </c>
      <c r="M17" s="57">
        <v>392</v>
      </c>
      <c r="N17" s="32">
        <v>0.15406147584906632</v>
      </c>
      <c r="O17" s="32">
        <v>0.37932860293363679</v>
      </c>
      <c r="P17" s="33">
        <v>0.26829994441931881</v>
      </c>
      <c r="Q17" s="41"/>
      <c r="R17" s="58">
        <f t="shared" si="2"/>
        <v>35.005854054463342</v>
      </c>
      <c r="S17" s="58">
        <f t="shared" si="3"/>
        <v>86.065445243387373</v>
      </c>
      <c r="T17" s="58">
        <f t="shared" si="4"/>
        <v>60.918034252542853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28467.27005407495</v>
      </c>
      <c r="F18" s="56">
        <v>54039.893629796628</v>
      </c>
      <c r="G18" s="57">
        <v>82507.163683871579</v>
      </c>
      <c r="H18" s="56">
        <v>338</v>
      </c>
      <c r="I18" s="56">
        <v>381</v>
      </c>
      <c r="J18" s="57">
        <v>719</v>
      </c>
      <c r="K18" s="56">
        <v>224</v>
      </c>
      <c r="L18" s="56">
        <v>196</v>
      </c>
      <c r="M18" s="57">
        <v>420</v>
      </c>
      <c r="N18" s="32">
        <v>0.22143178324576035</v>
      </c>
      <c r="O18" s="32">
        <v>0.41282079714750219</v>
      </c>
      <c r="P18" s="33">
        <v>0.31799079519267248</v>
      </c>
      <c r="Q18" s="41"/>
      <c r="R18" s="58">
        <f t="shared" si="2"/>
        <v>50.653505434297067</v>
      </c>
      <c r="S18" s="58">
        <f t="shared" si="3"/>
        <v>93.656661403460362</v>
      </c>
      <c r="T18" s="58">
        <f t="shared" si="4"/>
        <v>72.438247308052311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41601.819074657302</v>
      </c>
      <c r="F19" s="56">
        <v>57662.552643673123</v>
      </c>
      <c r="G19" s="57">
        <v>99264.371718330425</v>
      </c>
      <c r="H19" s="56">
        <v>337</v>
      </c>
      <c r="I19" s="56">
        <v>386</v>
      </c>
      <c r="J19" s="57">
        <v>723</v>
      </c>
      <c r="K19" s="56">
        <v>224</v>
      </c>
      <c r="L19" s="56">
        <v>196</v>
      </c>
      <c r="M19" s="57">
        <v>420</v>
      </c>
      <c r="N19" s="32">
        <v>0.32414307700131911</v>
      </c>
      <c r="O19" s="32">
        <v>0.43689047644921447</v>
      </c>
      <c r="P19" s="33">
        <v>0.38130501412959966</v>
      </c>
      <c r="Q19" s="41"/>
      <c r="R19" s="58">
        <f t="shared" si="2"/>
        <v>74.156540240030836</v>
      </c>
      <c r="S19" s="58">
        <f t="shared" si="3"/>
        <v>99.076550934146255</v>
      </c>
      <c r="T19" s="58">
        <f t="shared" si="4"/>
        <v>86.845469569842891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61971.825461487781</v>
      </c>
      <c r="F20" s="56">
        <v>76606.339734264271</v>
      </c>
      <c r="G20" s="57">
        <v>138578.16519575205</v>
      </c>
      <c r="H20" s="56">
        <v>336</v>
      </c>
      <c r="I20" s="56">
        <v>381</v>
      </c>
      <c r="J20" s="57">
        <v>717</v>
      </c>
      <c r="K20" s="56">
        <v>220</v>
      </c>
      <c r="L20" s="56">
        <v>202</v>
      </c>
      <c r="M20" s="57">
        <v>422</v>
      </c>
      <c r="N20" s="32">
        <v>0.48744514112043624</v>
      </c>
      <c r="O20" s="32">
        <v>0.57863269483249946</v>
      </c>
      <c r="P20" s="33">
        <v>0.53396228998702278</v>
      </c>
      <c r="Q20" s="41"/>
      <c r="R20" s="58">
        <f t="shared" si="2"/>
        <v>111.46011773648881</v>
      </c>
      <c r="S20" s="58">
        <f t="shared" si="3"/>
        <v>131.40023968141384</v>
      </c>
      <c r="T20" s="58">
        <f t="shared" si="4"/>
        <v>121.66651904807028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56672.192168659567</v>
      </c>
      <c r="F21" s="56">
        <v>76507.486828674504</v>
      </c>
      <c r="G21" s="57">
        <v>133179.67899733406</v>
      </c>
      <c r="H21" s="56">
        <v>335</v>
      </c>
      <c r="I21" s="56">
        <v>385</v>
      </c>
      <c r="J21" s="57">
        <v>720</v>
      </c>
      <c r="K21" s="56">
        <v>224</v>
      </c>
      <c r="L21" s="56">
        <v>192</v>
      </c>
      <c r="M21" s="57">
        <v>416</v>
      </c>
      <c r="N21" s="32">
        <v>0.44305610238804466</v>
      </c>
      <c r="O21" s="32">
        <v>0.58502696847031954</v>
      </c>
      <c r="P21" s="33">
        <v>0.5148274330364534</v>
      </c>
      <c r="Q21" s="41"/>
      <c r="R21" s="58">
        <f t="shared" si="2"/>
        <v>101.38138133928366</v>
      </c>
      <c r="S21" s="58">
        <f t="shared" si="3"/>
        <v>132.59529779666292</v>
      </c>
      <c r="T21" s="58">
        <f t="shared" si="4"/>
        <v>117.23563292018844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56093.360401043123</v>
      </c>
      <c r="F22" s="56">
        <v>70964.335160177841</v>
      </c>
      <c r="G22" s="57">
        <v>127057.69556122096</v>
      </c>
      <c r="H22" s="56">
        <v>330</v>
      </c>
      <c r="I22" s="56">
        <v>368</v>
      </c>
      <c r="J22" s="57">
        <v>698</v>
      </c>
      <c r="K22" s="56">
        <v>226</v>
      </c>
      <c r="L22" s="56">
        <v>220</v>
      </c>
      <c r="M22" s="57">
        <v>446</v>
      </c>
      <c r="N22" s="32">
        <v>0.44054222481341987</v>
      </c>
      <c r="O22" s="32">
        <v>0.52939495673324366</v>
      </c>
      <c r="P22" s="33">
        <v>0.48611079655829514</v>
      </c>
      <c r="Q22" s="41"/>
      <c r="R22" s="58">
        <f t="shared" si="2"/>
        <v>100.88733885079698</v>
      </c>
      <c r="S22" s="58">
        <f t="shared" si="3"/>
        <v>120.68764483023442</v>
      </c>
      <c r="T22" s="58">
        <f t="shared" si="4"/>
        <v>111.06441919687147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58537.60847489856</v>
      </c>
      <c r="F23" s="56">
        <v>52785.115102859629</v>
      </c>
      <c r="G23" s="57">
        <v>111322.72357775818</v>
      </c>
      <c r="H23" s="56">
        <v>320</v>
      </c>
      <c r="I23" s="56">
        <v>360</v>
      </c>
      <c r="J23" s="57">
        <v>680</v>
      </c>
      <c r="K23" s="56">
        <v>227</v>
      </c>
      <c r="L23" s="56">
        <v>224</v>
      </c>
      <c r="M23" s="57">
        <v>451</v>
      </c>
      <c r="N23" s="32">
        <v>0.4667475320126504</v>
      </c>
      <c r="O23" s="32">
        <v>0.39595171554593456</v>
      </c>
      <c r="P23" s="33">
        <v>0.43026933141275076</v>
      </c>
      <c r="Q23" s="41"/>
      <c r="R23" s="58">
        <f t="shared" si="2"/>
        <v>107.01573761407415</v>
      </c>
      <c r="S23" s="58">
        <f t="shared" si="3"/>
        <v>90.385471066540461</v>
      </c>
      <c r="T23" s="58">
        <f t="shared" si="4"/>
        <v>98.428579644348531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56793.500044490022</v>
      </c>
      <c r="F24" s="56">
        <v>47704.582447223802</v>
      </c>
      <c r="G24" s="57">
        <v>104498.08249171382</v>
      </c>
      <c r="H24" s="56">
        <v>306</v>
      </c>
      <c r="I24" s="56">
        <v>368</v>
      </c>
      <c r="J24" s="57">
        <v>674</v>
      </c>
      <c r="K24" s="56">
        <v>251</v>
      </c>
      <c r="L24" s="56">
        <v>226</v>
      </c>
      <c r="M24" s="57">
        <v>477</v>
      </c>
      <c r="N24" s="32">
        <v>0.44250997354367966</v>
      </c>
      <c r="O24" s="32">
        <v>0.35196982681519157</v>
      </c>
      <c r="P24" s="33">
        <v>0.39600607280473632</v>
      </c>
      <c r="Q24" s="41"/>
      <c r="R24" s="58">
        <f t="shared" si="2"/>
        <v>101.96319577107724</v>
      </c>
      <c r="S24" s="58">
        <f t="shared" si="3"/>
        <v>80.310744860646125</v>
      </c>
      <c r="T24" s="58">
        <f t="shared" si="4"/>
        <v>90.788950905051109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53994.249736708749</v>
      </c>
      <c r="F25" s="56">
        <v>45344.994792793164</v>
      </c>
      <c r="G25" s="57">
        <v>99339.244529501913</v>
      </c>
      <c r="H25" s="56">
        <v>317</v>
      </c>
      <c r="I25" s="56">
        <v>355</v>
      </c>
      <c r="J25" s="57">
        <v>672</v>
      </c>
      <c r="K25" s="56">
        <v>249</v>
      </c>
      <c r="L25" s="56">
        <v>226</v>
      </c>
      <c r="M25" s="57">
        <v>475</v>
      </c>
      <c r="N25" s="32">
        <v>0.4146259501835971</v>
      </c>
      <c r="O25" s="32">
        <v>0.34163849973474447</v>
      </c>
      <c r="P25" s="33">
        <v>0.37778470796762115</v>
      </c>
      <c r="Q25" s="41"/>
      <c r="R25" s="58">
        <f t="shared" si="2"/>
        <v>95.396200948248676</v>
      </c>
      <c r="S25" s="58">
        <f t="shared" si="3"/>
        <v>78.046462638198221</v>
      </c>
      <c r="T25" s="58">
        <f t="shared" si="4"/>
        <v>86.607885378815965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52871.272528157322</v>
      </c>
      <c r="F26" s="56">
        <v>41496.145911994026</v>
      </c>
      <c r="G26" s="57">
        <v>94367.418440151348</v>
      </c>
      <c r="H26" s="56">
        <v>311</v>
      </c>
      <c r="I26" s="56">
        <v>355</v>
      </c>
      <c r="J26" s="57">
        <v>666</v>
      </c>
      <c r="K26" s="56">
        <v>251</v>
      </c>
      <c r="L26" s="56">
        <v>226</v>
      </c>
      <c r="M26" s="57">
        <v>477</v>
      </c>
      <c r="N26" s="32">
        <v>0.40851211929902742</v>
      </c>
      <c r="O26" s="32">
        <v>0.31264048212882006</v>
      </c>
      <c r="P26" s="33">
        <v>0.35997214760959806</v>
      </c>
      <c r="Q26" s="41"/>
      <c r="R26" s="58">
        <f t="shared" si="2"/>
        <v>94.076997381062853</v>
      </c>
      <c r="S26" s="58">
        <f t="shared" si="3"/>
        <v>71.42193788639247</v>
      </c>
      <c r="T26" s="58">
        <f t="shared" si="4"/>
        <v>82.561170988758832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49193.843023624409</v>
      </c>
      <c r="F27" s="56">
        <v>35432.695984882252</v>
      </c>
      <c r="G27" s="57">
        <v>84626.539008506661</v>
      </c>
      <c r="H27" s="56">
        <v>321</v>
      </c>
      <c r="I27" s="56">
        <v>363</v>
      </c>
      <c r="J27" s="57">
        <v>684</v>
      </c>
      <c r="K27" s="56">
        <v>251</v>
      </c>
      <c r="L27" s="56">
        <v>219</v>
      </c>
      <c r="M27" s="57">
        <v>470</v>
      </c>
      <c r="N27" s="32">
        <v>0.37385885079967479</v>
      </c>
      <c r="O27" s="32">
        <v>0.26697329705306094</v>
      </c>
      <c r="P27" s="33">
        <v>0.32018637254262766</v>
      </c>
      <c r="Q27" s="41"/>
      <c r="R27" s="58">
        <f t="shared" si="2"/>
        <v>86.003222069273448</v>
      </c>
      <c r="S27" s="58">
        <f t="shared" si="3"/>
        <v>60.880920936223802</v>
      </c>
      <c r="T27" s="58">
        <f t="shared" si="4"/>
        <v>73.333222711010976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13254.607589362693</v>
      </c>
      <c r="F28" s="56">
        <v>17137.893463896635</v>
      </c>
      <c r="G28" s="57">
        <v>30392.50105325933</v>
      </c>
      <c r="H28" s="56">
        <v>152</v>
      </c>
      <c r="I28" s="56">
        <v>162</v>
      </c>
      <c r="J28" s="57">
        <v>314</v>
      </c>
      <c r="K28" s="56">
        <v>0</v>
      </c>
      <c r="L28" s="56">
        <v>0</v>
      </c>
      <c r="M28" s="57">
        <v>0</v>
      </c>
      <c r="N28" s="32">
        <v>0.40371002647912685</v>
      </c>
      <c r="O28" s="32">
        <v>0.48976604549315944</v>
      </c>
      <c r="P28" s="33">
        <v>0.44810835476025196</v>
      </c>
      <c r="Q28" s="41"/>
      <c r="R28" s="58">
        <f t="shared" si="2"/>
        <v>87.201365719491406</v>
      </c>
      <c r="S28" s="58">
        <f t="shared" si="3"/>
        <v>105.78946582652243</v>
      </c>
      <c r="T28" s="58">
        <f t="shared" si="4"/>
        <v>96.791404628214423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11682.773569179641</v>
      </c>
      <c r="F29" s="56">
        <v>17342.651323529542</v>
      </c>
      <c r="G29" s="57">
        <v>29025.424892709183</v>
      </c>
      <c r="H29" s="56">
        <v>146</v>
      </c>
      <c r="I29" s="56">
        <v>152</v>
      </c>
      <c r="J29" s="57">
        <v>298</v>
      </c>
      <c r="K29" s="56">
        <v>0</v>
      </c>
      <c r="L29" s="56">
        <v>0</v>
      </c>
      <c r="M29" s="57">
        <v>0</v>
      </c>
      <c r="N29" s="32">
        <v>0.37045831967210935</v>
      </c>
      <c r="O29" s="32">
        <v>0.52822402910360444</v>
      </c>
      <c r="P29" s="33">
        <v>0.45092941978481826</v>
      </c>
      <c r="Q29" s="41"/>
      <c r="R29" s="58">
        <f t="shared" si="2"/>
        <v>80.018997049175624</v>
      </c>
      <c r="S29" s="58">
        <f t="shared" si="3"/>
        <v>114.09639028637856</v>
      </c>
      <c r="T29" s="58">
        <f t="shared" si="4"/>
        <v>97.400754673520751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11083.692235588673</v>
      </c>
      <c r="F30" s="56">
        <v>17223.81272252178</v>
      </c>
      <c r="G30" s="57">
        <v>28307.504958110454</v>
      </c>
      <c r="H30" s="56">
        <v>150</v>
      </c>
      <c r="I30" s="56">
        <v>147</v>
      </c>
      <c r="J30" s="57">
        <v>297</v>
      </c>
      <c r="K30" s="56">
        <v>0</v>
      </c>
      <c r="L30" s="56">
        <v>0</v>
      </c>
      <c r="M30" s="57">
        <v>0</v>
      </c>
      <c r="N30" s="32">
        <v>0.34208926653051458</v>
      </c>
      <c r="O30" s="32">
        <v>0.54244812051277969</v>
      </c>
      <c r="P30" s="33">
        <v>0.44125678011769631</v>
      </c>
      <c r="Q30" s="41"/>
      <c r="R30" s="58">
        <f t="shared" si="2"/>
        <v>73.891281570591147</v>
      </c>
      <c r="S30" s="58">
        <f t="shared" si="3"/>
        <v>117.16879403076041</v>
      </c>
      <c r="T30" s="58">
        <f t="shared" si="4"/>
        <v>95.311464505422407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9933.9006029823049</v>
      </c>
      <c r="F31" s="56">
        <v>16847.019557127947</v>
      </c>
      <c r="G31" s="57">
        <v>26780.920160110254</v>
      </c>
      <c r="H31" s="56">
        <v>150</v>
      </c>
      <c r="I31" s="56">
        <v>147</v>
      </c>
      <c r="J31" s="57">
        <v>297</v>
      </c>
      <c r="K31" s="56">
        <v>0</v>
      </c>
      <c r="L31" s="56">
        <v>0</v>
      </c>
      <c r="M31" s="57">
        <v>0</v>
      </c>
      <c r="N31" s="32">
        <v>0.30660187046241683</v>
      </c>
      <c r="O31" s="32">
        <v>0.53058136675258083</v>
      </c>
      <c r="P31" s="33">
        <v>0.41746040903027581</v>
      </c>
      <c r="Q31" s="41"/>
      <c r="R31" s="58">
        <f t="shared" si="2"/>
        <v>66.226004019882026</v>
      </c>
      <c r="S31" s="58">
        <f t="shared" si="3"/>
        <v>114.60557521855746</v>
      </c>
      <c r="T31" s="58">
        <f t="shared" si="4"/>
        <v>90.171448350539578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9242.5369857971309</v>
      </c>
      <c r="F32" s="56">
        <v>16356.431712172975</v>
      </c>
      <c r="G32" s="57">
        <v>25598.968697970107</v>
      </c>
      <c r="H32" s="56">
        <v>148</v>
      </c>
      <c r="I32" s="56">
        <v>147</v>
      </c>
      <c r="J32" s="57">
        <v>295</v>
      </c>
      <c r="K32" s="56">
        <v>0</v>
      </c>
      <c r="L32" s="56">
        <v>0</v>
      </c>
      <c r="M32" s="57">
        <v>0</v>
      </c>
      <c r="N32" s="32">
        <v>0.28911839920536569</v>
      </c>
      <c r="O32" s="32">
        <v>0.51513075435163058</v>
      </c>
      <c r="P32" s="33">
        <v>0.40174150499011468</v>
      </c>
      <c r="Q32" s="41"/>
      <c r="R32" s="58">
        <f t="shared" si="2"/>
        <v>62.449574228358991</v>
      </c>
      <c r="S32" s="58">
        <f t="shared" si="3"/>
        <v>111.2682429399522</v>
      </c>
      <c r="T32" s="58">
        <f t="shared" si="4"/>
        <v>86.776165077864775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6631.2411582147943</v>
      </c>
      <c r="F33" s="56">
        <v>12177.998717081646</v>
      </c>
      <c r="G33" s="57">
        <v>18809.23987529644</v>
      </c>
      <c r="H33" s="56">
        <v>159</v>
      </c>
      <c r="I33" s="56">
        <v>145</v>
      </c>
      <c r="J33" s="57">
        <v>304</v>
      </c>
      <c r="K33" s="56">
        <v>0</v>
      </c>
      <c r="L33" s="56">
        <v>0</v>
      </c>
      <c r="M33" s="57">
        <v>0</v>
      </c>
      <c r="N33" s="32">
        <v>0.19308295941692272</v>
      </c>
      <c r="O33" s="32">
        <v>0.38882499096684692</v>
      </c>
      <c r="P33" s="33">
        <v>0.28644675736014313</v>
      </c>
      <c r="Q33" s="41"/>
      <c r="R33" s="58">
        <f t="shared" si="2"/>
        <v>41.705919234055308</v>
      </c>
      <c r="S33" s="58">
        <f t="shared" si="3"/>
        <v>83.986198048838929</v>
      </c>
      <c r="T33" s="58">
        <f t="shared" si="4"/>
        <v>61.87249958979092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3530.158878828031</v>
      </c>
      <c r="F34" s="56">
        <v>5493.4727285559075</v>
      </c>
      <c r="G34" s="57">
        <v>9023.6316073839389</v>
      </c>
      <c r="H34" s="56">
        <v>161</v>
      </c>
      <c r="I34" s="56">
        <v>149</v>
      </c>
      <c r="J34" s="57">
        <v>310</v>
      </c>
      <c r="K34" s="56">
        <v>0</v>
      </c>
      <c r="L34" s="56">
        <v>0</v>
      </c>
      <c r="M34" s="57">
        <v>0</v>
      </c>
      <c r="N34" s="32">
        <v>0.1015113549237414</v>
      </c>
      <c r="O34" s="32">
        <v>0.17068955780996481</v>
      </c>
      <c r="P34" s="33">
        <v>0.13476152340776493</v>
      </c>
      <c r="Q34" s="41"/>
      <c r="R34" s="58">
        <f t="shared" si="2"/>
        <v>21.926452663528142</v>
      </c>
      <c r="S34" s="58">
        <f t="shared" si="3"/>
        <v>36.868944486952401</v>
      </c>
      <c r="T34" s="58">
        <f t="shared" si="4"/>
        <v>29.108489056077222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2172.8717925220599</v>
      </c>
      <c r="F35" s="56">
        <v>3306.5043135770366</v>
      </c>
      <c r="G35" s="57">
        <v>5479.3761060990964</v>
      </c>
      <c r="H35" s="56">
        <v>150</v>
      </c>
      <c r="I35" s="56">
        <v>151</v>
      </c>
      <c r="J35" s="57">
        <v>301</v>
      </c>
      <c r="K35" s="56">
        <v>0</v>
      </c>
      <c r="L35" s="56">
        <v>0</v>
      </c>
      <c r="M35" s="57">
        <v>0</v>
      </c>
      <c r="N35" s="32">
        <v>6.7063944213643825E-2</v>
      </c>
      <c r="O35" s="32">
        <v>0.10137675722274456</v>
      </c>
      <c r="P35" s="33">
        <v>8.4277348746448516E-2</v>
      </c>
      <c r="Q35" s="41"/>
      <c r="R35" s="58">
        <f t="shared" si="2"/>
        <v>14.485811950147065</v>
      </c>
      <c r="S35" s="58">
        <f t="shared" si="3"/>
        <v>21.897379560112824</v>
      </c>
      <c r="T35" s="58">
        <f t="shared" si="4"/>
        <v>18.20390732923288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986.81466061518165</v>
      </c>
      <c r="F36" s="61">
        <v>1627.9999999965466</v>
      </c>
      <c r="G36" s="62">
        <v>2614.8146606117284</v>
      </c>
      <c r="H36" s="61">
        <v>147</v>
      </c>
      <c r="I36" s="61">
        <v>148</v>
      </c>
      <c r="J36" s="62">
        <v>295</v>
      </c>
      <c r="K36" s="61">
        <v>0</v>
      </c>
      <c r="L36" s="61">
        <v>0</v>
      </c>
      <c r="M36" s="62">
        <v>0</v>
      </c>
      <c r="N36" s="34">
        <v>3.1078818991407839E-2</v>
      </c>
      <c r="O36" s="34">
        <v>5.0925925925817898E-2</v>
      </c>
      <c r="P36" s="35">
        <v>4.1036011622908479E-2</v>
      </c>
      <c r="Q36" s="41"/>
      <c r="R36" s="58">
        <f t="shared" si="2"/>
        <v>6.7130249021440926</v>
      </c>
      <c r="S36" s="58">
        <f t="shared" si="3"/>
        <v>10.999999999976666</v>
      </c>
      <c r="T36" s="58">
        <f t="shared" si="4"/>
        <v>8.8637785105482312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18781.89008541403</v>
      </c>
      <c r="F37" s="56">
        <v>12791.065441772476</v>
      </c>
      <c r="G37" s="65">
        <v>31572.955527186507</v>
      </c>
      <c r="H37" s="64">
        <v>98</v>
      </c>
      <c r="I37" s="64">
        <v>98</v>
      </c>
      <c r="J37" s="65">
        <v>196</v>
      </c>
      <c r="K37" s="64">
        <v>132</v>
      </c>
      <c r="L37" s="64">
        <v>136</v>
      </c>
      <c r="M37" s="65">
        <v>268</v>
      </c>
      <c r="N37" s="30">
        <v>0.34843221440735439</v>
      </c>
      <c r="O37" s="30">
        <v>0.23300541827769738</v>
      </c>
      <c r="P37" s="31">
        <v>0.2901926059484054</v>
      </c>
      <c r="Q37" s="41"/>
      <c r="R37" s="58">
        <f t="shared" si="2"/>
        <v>81.660391675713171</v>
      </c>
      <c r="S37" s="58">
        <f t="shared" si="3"/>
        <v>54.662672828087508</v>
      </c>
      <c r="T37" s="58">
        <f t="shared" si="4"/>
        <v>68.045162774108846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17819.119508668427</v>
      </c>
      <c r="F38" s="56">
        <v>12736.457593575868</v>
      </c>
      <c r="G38" s="57">
        <v>30555.577102244293</v>
      </c>
      <c r="H38" s="56">
        <v>98</v>
      </c>
      <c r="I38" s="56">
        <v>98</v>
      </c>
      <c r="J38" s="57">
        <v>196</v>
      </c>
      <c r="K38" s="56">
        <v>134</v>
      </c>
      <c r="L38" s="56">
        <v>129</v>
      </c>
      <c r="M38" s="57">
        <v>263</v>
      </c>
      <c r="N38" s="32">
        <v>0.3275573439093461</v>
      </c>
      <c r="O38" s="32">
        <v>0.23958723840436169</v>
      </c>
      <c r="P38" s="33">
        <v>0.28407937060472566</v>
      </c>
      <c r="Q38" s="41"/>
      <c r="R38" s="58">
        <f t="shared" si="2"/>
        <v>76.806549606329426</v>
      </c>
      <c r="S38" s="58">
        <f t="shared" si="3"/>
        <v>56.10774270297739</v>
      </c>
      <c r="T38" s="58">
        <f t="shared" si="4"/>
        <v>66.569884754344869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17298.035543431804</v>
      </c>
      <c r="F39" s="56">
        <v>12507.437195792409</v>
      </c>
      <c r="G39" s="57">
        <v>29805.472739224213</v>
      </c>
      <c r="H39" s="56">
        <v>98</v>
      </c>
      <c r="I39" s="56">
        <v>98</v>
      </c>
      <c r="J39" s="57">
        <v>196</v>
      </c>
      <c r="K39" s="56">
        <v>132</v>
      </c>
      <c r="L39" s="56">
        <v>129</v>
      </c>
      <c r="M39" s="57">
        <v>261</v>
      </c>
      <c r="N39" s="32">
        <v>0.32090448841332375</v>
      </c>
      <c r="O39" s="32">
        <v>0.23527910451076767</v>
      </c>
      <c r="P39" s="33">
        <v>0.27838930676253654</v>
      </c>
      <c r="Q39" s="41"/>
      <c r="R39" s="58">
        <f t="shared" si="2"/>
        <v>75.208850188833935</v>
      </c>
      <c r="S39" s="58">
        <f t="shared" si="3"/>
        <v>55.098842272213254</v>
      </c>
      <c r="T39" s="58">
        <f t="shared" si="4"/>
        <v>65.219852821059547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17008.431872864174</v>
      </c>
      <c r="F40" s="56">
        <v>12409.182368878581</v>
      </c>
      <c r="G40" s="57">
        <v>29417.614241742755</v>
      </c>
      <c r="H40" s="56">
        <v>98</v>
      </c>
      <c r="I40" s="56">
        <v>98</v>
      </c>
      <c r="J40" s="57">
        <v>196</v>
      </c>
      <c r="K40" s="56">
        <v>130</v>
      </c>
      <c r="L40" s="56">
        <v>131</v>
      </c>
      <c r="M40" s="57">
        <v>261</v>
      </c>
      <c r="N40" s="32">
        <v>0.31846225046555149</v>
      </c>
      <c r="O40" s="32">
        <v>0.23127296796031349</v>
      </c>
      <c r="P40" s="33">
        <v>0.27476662782768019</v>
      </c>
      <c r="Q40" s="41"/>
      <c r="R40" s="58">
        <f t="shared" si="2"/>
        <v>74.598385407299006</v>
      </c>
      <c r="S40" s="58">
        <f t="shared" si="3"/>
        <v>54.188569296413014</v>
      </c>
      <c r="T40" s="58">
        <f t="shared" si="4"/>
        <v>64.371147137292681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16699.904599848651</v>
      </c>
      <c r="F41" s="56">
        <v>12008.133528073136</v>
      </c>
      <c r="G41" s="57">
        <v>28708.038127921787</v>
      </c>
      <c r="H41" s="56">
        <v>102</v>
      </c>
      <c r="I41" s="56">
        <v>100</v>
      </c>
      <c r="J41" s="57">
        <v>202</v>
      </c>
      <c r="K41" s="56">
        <v>130</v>
      </c>
      <c r="L41" s="56">
        <v>131</v>
      </c>
      <c r="M41" s="57">
        <v>261</v>
      </c>
      <c r="N41" s="32">
        <v>0.30770755822244711</v>
      </c>
      <c r="O41" s="32">
        <v>0.22201104733162877</v>
      </c>
      <c r="P41" s="33">
        <v>0.26493206098119038</v>
      </c>
      <c r="Q41" s="41"/>
      <c r="R41" s="58">
        <f t="shared" si="2"/>
        <v>71.982347413140729</v>
      </c>
      <c r="S41" s="58">
        <f t="shared" si="3"/>
        <v>51.983262026290632</v>
      </c>
      <c r="T41" s="58">
        <f t="shared" si="4"/>
        <v>62.004402004150727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14690.90241929454</v>
      </c>
      <c r="F42" s="56">
        <v>7715.2685398664589</v>
      </c>
      <c r="G42" s="57">
        <v>22406.170959160998</v>
      </c>
      <c r="H42" s="56">
        <v>0</v>
      </c>
      <c r="I42" s="56">
        <v>0</v>
      </c>
      <c r="J42" s="57">
        <v>0</v>
      </c>
      <c r="K42" s="56">
        <v>130</v>
      </c>
      <c r="L42" s="56">
        <v>131</v>
      </c>
      <c r="M42" s="57">
        <v>261</v>
      </c>
      <c r="N42" s="32">
        <v>0.45567315196323016</v>
      </c>
      <c r="O42" s="32">
        <v>0.23748056328079473</v>
      </c>
      <c r="P42" s="33">
        <v>0.34615886415710356</v>
      </c>
      <c r="Q42" s="41"/>
      <c r="R42" s="58">
        <f t="shared" si="2"/>
        <v>113.00694168688108</v>
      </c>
      <c r="S42" s="58">
        <f t="shared" si="3"/>
        <v>58.89517969363709</v>
      </c>
      <c r="T42" s="58">
        <f t="shared" si="4"/>
        <v>85.84739831096168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13171.568779543777</v>
      </c>
      <c r="F43" s="56">
        <v>6731.7295637795314</v>
      </c>
      <c r="G43" s="57">
        <v>19903.298343323309</v>
      </c>
      <c r="H43" s="56">
        <v>0</v>
      </c>
      <c r="I43" s="56">
        <v>0</v>
      </c>
      <c r="J43" s="57">
        <v>0</v>
      </c>
      <c r="K43" s="56">
        <v>130</v>
      </c>
      <c r="L43" s="56">
        <v>131</v>
      </c>
      <c r="M43" s="57">
        <v>261</v>
      </c>
      <c r="N43" s="32">
        <v>0.4085474187203405</v>
      </c>
      <c r="O43" s="32">
        <v>0.20720664749382947</v>
      </c>
      <c r="P43" s="33">
        <v>0.30749132281737901</v>
      </c>
      <c r="Q43" s="41"/>
      <c r="R43" s="58">
        <f t="shared" si="2"/>
        <v>101.31975984264444</v>
      </c>
      <c r="S43" s="58">
        <f t="shared" si="3"/>
        <v>51.387248578469702</v>
      </c>
      <c r="T43" s="58">
        <f t="shared" si="4"/>
        <v>76.257848058709996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12676.03271662125</v>
      </c>
      <c r="F44" s="56">
        <v>6476.6291053558352</v>
      </c>
      <c r="G44" s="57">
        <v>19152.661821977086</v>
      </c>
      <c r="H44" s="56">
        <v>0</v>
      </c>
      <c r="I44" s="56">
        <v>0</v>
      </c>
      <c r="J44" s="57">
        <v>0</v>
      </c>
      <c r="K44" s="56">
        <v>130</v>
      </c>
      <c r="L44" s="56">
        <v>131</v>
      </c>
      <c r="M44" s="57">
        <v>261</v>
      </c>
      <c r="N44" s="32">
        <v>0.39317719344358715</v>
      </c>
      <c r="O44" s="32">
        <v>0.19935450336603777</v>
      </c>
      <c r="P44" s="33">
        <v>0.29589454056941489</v>
      </c>
      <c r="Q44" s="41"/>
      <c r="R44" s="58">
        <f t="shared" si="2"/>
        <v>97.507943974009621</v>
      </c>
      <c r="S44" s="58">
        <f t="shared" si="3"/>
        <v>49.439916834777371</v>
      </c>
      <c r="T44" s="58">
        <f t="shared" si="4"/>
        <v>73.381846061214887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12124.397964279358</v>
      </c>
      <c r="F45" s="56">
        <v>6260.8056999447936</v>
      </c>
      <c r="G45" s="57">
        <v>18385.203664224151</v>
      </c>
      <c r="H45" s="56">
        <v>0</v>
      </c>
      <c r="I45" s="56">
        <v>0</v>
      </c>
      <c r="J45" s="57">
        <v>0</v>
      </c>
      <c r="K45" s="56">
        <v>128</v>
      </c>
      <c r="L45" s="56">
        <v>131</v>
      </c>
      <c r="M45" s="57">
        <v>259</v>
      </c>
      <c r="N45" s="32">
        <v>0.38194298022553425</v>
      </c>
      <c r="O45" s="32">
        <v>0.19271133033565604</v>
      </c>
      <c r="P45" s="33">
        <v>0.2862312190843217</v>
      </c>
      <c r="Q45" s="41"/>
      <c r="R45" s="58">
        <f t="shared" si="2"/>
        <v>94.721859095932487</v>
      </c>
      <c r="S45" s="58">
        <f t="shared" si="3"/>
        <v>47.792409923242701</v>
      </c>
      <c r="T45" s="58">
        <f t="shared" si="4"/>
        <v>70.985342332911785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12006.355153433073</v>
      </c>
      <c r="F46" s="56">
        <v>6251.5144471272515</v>
      </c>
      <c r="G46" s="57">
        <v>18257.869600560323</v>
      </c>
      <c r="H46" s="56">
        <v>0</v>
      </c>
      <c r="I46" s="56">
        <v>0</v>
      </c>
      <c r="J46" s="57">
        <v>0</v>
      </c>
      <c r="K46" s="56">
        <v>126</v>
      </c>
      <c r="L46" s="56">
        <v>131</v>
      </c>
      <c r="M46" s="57">
        <v>257</v>
      </c>
      <c r="N46" s="32">
        <v>0.38422795549901029</v>
      </c>
      <c r="O46" s="32">
        <v>0.19242534003715991</v>
      </c>
      <c r="P46" s="33">
        <v>0.28646086357098538</v>
      </c>
      <c r="Q46" s="41"/>
      <c r="R46" s="58">
        <f t="shared" si="2"/>
        <v>95.288532963754548</v>
      </c>
      <c r="S46" s="58">
        <f t="shared" si="3"/>
        <v>47.721484329215663</v>
      </c>
      <c r="T46" s="58">
        <f t="shared" si="4"/>
        <v>71.042294165604375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11800.86438705549</v>
      </c>
      <c r="F47" s="56">
        <v>6263.4722988114763</v>
      </c>
      <c r="G47" s="57">
        <v>18064.336685866965</v>
      </c>
      <c r="H47" s="56">
        <v>0</v>
      </c>
      <c r="I47" s="56">
        <v>0</v>
      </c>
      <c r="J47" s="57">
        <v>0</v>
      </c>
      <c r="K47" s="56">
        <v>132</v>
      </c>
      <c r="L47" s="56">
        <v>133</v>
      </c>
      <c r="M47" s="57">
        <v>265</v>
      </c>
      <c r="N47" s="32">
        <v>0.36048583782549759</v>
      </c>
      <c r="O47" s="32">
        <v>0.18989426081771393</v>
      </c>
      <c r="P47" s="33">
        <v>0.27486817842159106</v>
      </c>
      <c r="Q47" s="41"/>
      <c r="R47" s="58">
        <f t="shared" si="2"/>
        <v>89.40048778072341</v>
      </c>
      <c r="S47" s="58">
        <f t="shared" si="3"/>
        <v>47.093776682793056</v>
      </c>
      <c r="T47" s="58">
        <f t="shared" si="4"/>
        <v>68.16730824855459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10871.078319154203</v>
      </c>
      <c r="F48" s="56">
        <v>5328.1527401990079</v>
      </c>
      <c r="G48" s="57">
        <v>16199.231059353211</v>
      </c>
      <c r="H48" s="56">
        <v>0</v>
      </c>
      <c r="I48" s="56">
        <v>0</v>
      </c>
      <c r="J48" s="57">
        <v>0</v>
      </c>
      <c r="K48" s="56">
        <v>135</v>
      </c>
      <c r="L48" s="56">
        <v>131</v>
      </c>
      <c r="M48" s="57">
        <v>266</v>
      </c>
      <c r="N48" s="32">
        <v>0.32470365349922947</v>
      </c>
      <c r="O48" s="32">
        <v>0.16400371645527603</v>
      </c>
      <c r="P48" s="33">
        <v>0.24556195518059076</v>
      </c>
      <c r="Q48" s="41"/>
      <c r="R48" s="58">
        <f t="shared" ref="R48" si="5">+E48/(H48+K48)</f>
        <v>80.52650606780891</v>
      </c>
      <c r="S48" s="58">
        <f t="shared" ref="S48" si="6">+F48/(I48+L48)</f>
        <v>40.672921680908459</v>
      </c>
      <c r="T48" s="58">
        <f t="shared" ref="T48" si="7">+G48/(J48+M48)</f>
        <v>60.899364884786507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10048.516571771315</v>
      </c>
      <c r="F49" s="56">
        <v>5044.6106120886407</v>
      </c>
      <c r="G49" s="57">
        <v>15093.127183859957</v>
      </c>
      <c r="H49" s="56">
        <v>0</v>
      </c>
      <c r="I49" s="56">
        <v>0</v>
      </c>
      <c r="J49" s="57">
        <v>0</v>
      </c>
      <c r="K49" s="56">
        <v>125</v>
      </c>
      <c r="L49" s="56">
        <v>133</v>
      </c>
      <c r="M49" s="57">
        <v>258</v>
      </c>
      <c r="N49" s="32">
        <v>0.32414569586359082</v>
      </c>
      <c r="O49" s="32">
        <v>0.15294114152585012</v>
      </c>
      <c r="P49" s="33">
        <v>0.23588908451894156</v>
      </c>
      <c r="Q49" s="41"/>
      <c r="R49" s="58">
        <f t="shared" si="2"/>
        <v>80.388132574170527</v>
      </c>
      <c r="S49" s="58">
        <f t="shared" si="3"/>
        <v>37.92940309841083</v>
      </c>
      <c r="T49" s="58">
        <f t="shared" si="4"/>
        <v>58.500492960697507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10051.816363703932</v>
      </c>
      <c r="F50" s="56">
        <v>4872.0281657669902</v>
      </c>
      <c r="G50" s="57">
        <v>14923.844529470924</v>
      </c>
      <c r="H50" s="56">
        <v>0</v>
      </c>
      <c r="I50" s="56">
        <v>0</v>
      </c>
      <c r="J50" s="57">
        <v>0</v>
      </c>
      <c r="K50" s="56">
        <v>131</v>
      </c>
      <c r="L50" s="56">
        <v>133</v>
      </c>
      <c r="M50" s="57">
        <v>264</v>
      </c>
      <c r="N50" s="32">
        <v>0.30940089767618606</v>
      </c>
      <c r="O50" s="32">
        <v>0.14770883354859904</v>
      </c>
      <c r="P50" s="33">
        <v>0.22794239567251534</v>
      </c>
      <c r="Q50" s="41"/>
      <c r="R50" s="58">
        <f t="shared" si="2"/>
        <v>76.731422623694144</v>
      </c>
      <c r="S50" s="58">
        <f t="shared" si="3"/>
        <v>36.631790720052557</v>
      </c>
      <c r="T50" s="58">
        <f t="shared" si="4"/>
        <v>56.529714126783801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9351.6901704547781</v>
      </c>
      <c r="F51" s="56">
        <v>4643.293760135135</v>
      </c>
      <c r="G51" s="57">
        <v>13994.983930589913</v>
      </c>
      <c r="H51" s="56">
        <v>0</v>
      </c>
      <c r="I51" s="56">
        <v>0</v>
      </c>
      <c r="J51" s="57">
        <v>0</v>
      </c>
      <c r="K51" s="56">
        <v>133</v>
      </c>
      <c r="L51" s="56">
        <v>133</v>
      </c>
      <c r="M51" s="57">
        <v>266</v>
      </c>
      <c r="N51" s="32">
        <v>0.28352201583964282</v>
      </c>
      <c r="O51" s="32">
        <v>0.14077412564076933</v>
      </c>
      <c r="P51" s="33">
        <v>0.21214807074020606</v>
      </c>
      <c r="Q51" s="41"/>
      <c r="R51" s="58">
        <f t="shared" si="2"/>
        <v>70.31345992823141</v>
      </c>
      <c r="S51" s="58">
        <f t="shared" si="3"/>
        <v>34.911983158910786</v>
      </c>
      <c r="T51" s="58">
        <f t="shared" si="4"/>
        <v>52.612721543571105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9263.7422498929227</v>
      </c>
      <c r="F52" s="56">
        <v>4673.6588336308569</v>
      </c>
      <c r="G52" s="57">
        <v>13937.401083523779</v>
      </c>
      <c r="H52" s="56">
        <v>0</v>
      </c>
      <c r="I52" s="56">
        <v>0</v>
      </c>
      <c r="J52" s="57">
        <v>0</v>
      </c>
      <c r="K52" s="56">
        <v>133</v>
      </c>
      <c r="L52" s="56">
        <v>133</v>
      </c>
      <c r="M52" s="57">
        <v>266</v>
      </c>
      <c r="N52" s="32">
        <v>0.28085563454683854</v>
      </c>
      <c r="O52" s="32">
        <v>0.14169472573462458</v>
      </c>
      <c r="P52" s="33">
        <v>0.21127518014073154</v>
      </c>
      <c r="Q52" s="41"/>
      <c r="R52" s="58">
        <f t="shared" si="2"/>
        <v>69.652197367615955</v>
      </c>
      <c r="S52" s="58">
        <f t="shared" si="3"/>
        <v>35.140291982186895</v>
      </c>
      <c r="T52" s="58">
        <f t="shared" si="4"/>
        <v>52.396244674901425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9170.298493909886</v>
      </c>
      <c r="F53" s="56">
        <v>4628.2032277985345</v>
      </c>
      <c r="G53" s="57">
        <v>13798.501721708421</v>
      </c>
      <c r="H53" s="56">
        <v>0</v>
      </c>
      <c r="I53" s="56">
        <v>0</v>
      </c>
      <c r="J53" s="57">
        <v>0</v>
      </c>
      <c r="K53" s="56">
        <v>133</v>
      </c>
      <c r="L53" s="56">
        <v>133</v>
      </c>
      <c r="M53" s="57">
        <v>266</v>
      </c>
      <c r="N53" s="32">
        <v>0.27802263200066352</v>
      </c>
      <c r="O53" s="32">
        <v>0.14031661495872347</v>
      </c>
      <c r="P53" s="33">
        <v>0.20916962347969351</v>
      </c>
      <c r="Q53" s="41"/>
      <c r="R53" s="58">
        <f t="shared" si="2"/>
        <v>68.949612736164553</v>
      </c>
      <c r="S53" s="58">
        <f t="shared" si="3"/>
        <v>34.798520509763421</v>
      </c>
      <c r="T53" s="58">
        <f t="shared" si="4"/>
        <v>51.874066622963987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9063.5202392049869</v>
      </c>
      <c r="F54" s="56">
        <v>4321.1667317482061</v>
      </c>
      <c r="G54" s="57">
        <v>13384.686970953193</v>
      </c>
      <c r="H54" s="56">
        <v>0</v>
      </c>
      <c r="I54" s="56">
        <v>0</v>
      </c>
      <c r="J54" s="57">
        <v>0</v>
      </c>
      <c r="K54" s="56">
        <v>135</v>
      </c>
      <c r="L54" s="56">
        <v>133</v>
      </c>
      <c r="M54" s="57">
        <v>268</v>
      </c>
      <c r="N54" s="32">
        <v>0.27071446353658862</v>
      </c>
      <c r="O54" s="32">
        <v>0.13100796543015419</v>
      </c>
      <c r="P54" s="33">
        <v>0.20138250738675362</v>
      </c>
      <c r="Q54" s="41"/>
      <c r="R54" s="58">
        <f t="shared" si="2"/>
        <v>67.137186957073979</v>
      </c>
      <c r="S54" s="58">
        <f t="shared" si="3"/>
        <v>32.489975426678242</v>
      </c>
      <c r="T54" s="58">
        <f t="shared" si="4"/>
        <v>49.942861831914897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6891.5082671156342</v>
      </c>
      <c r="F55" s="56">
        <v>2985.27607631704</v>
      </c>
      <c r="G55" s="57">
        <v>9876.7843434326751</v>
      </c>
      <c r="H55" s="56">
        <v>0</v>
      </c>
      <c r="I55" s="56">
        <v>0</v>
      </c>
      <c r="J55" s="57">
        <v>0</v>
      </c>
      <c r="K55" s="56">
        <v>133</v>
      </c>
      <c r="L55" s="56">
        <v>133</v>
      </c>
      <c r="M55" s="57">
        <v>266</v>
      </c>
      <c r="N55" s="32">
        <v>0.20893488561471121</v>
      </c>
      <c r="O55" s="32">
        <v>9.0506793485236478E-2</v>
      </c>
      <c r="P55" s="33">
        <v>0.14972083954997384</v>
      </c>
      <c r="Q55" s="41"/>
      <c r="R55" s="58">
        <f t="shared" si="2"/>
        <v>51.815851632448378</v>
      </c>
      <c r="S55" s="58">
        <f t="shared" si="3"/>
        <v>22.445684784338646</v>
      </c>
      <c r="T55" s="58">
        <f t="shared" si="4"/>
        <v>37.130768208393512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6557.1708007290863</v>
      </c>
      <c r="F56" s="56">
        <v>2860.1112730836098</v>
      </c>
      <c r="G56" s="57">
        <v>9417.2820738126957</v>
      </c>
      <c r="H56" s="56">
        <v>0</v>
      </c>
      <c r="I56" s="56">
        <v>0</v>
      </c>
      <c r="J56" s="57">
        <v>0</v>
      </c>
      <c r="K56" s="56">
        <v>137</v>
      </c>
      <c r="L56" s="56">
        <v>133</v>
      </c>
      <c r="M56" s="57">
        <v>270</v>
      </c>
      <c r="N56" s="32">
        <v>0.19299419592444922</v>
      </c>
      <c r="O56" s="32">
        <v>8.6712080799284802E-2</v>
      </c>
      <c r="P56" s="33">
        <v>0.14064041328872007</v>
      </c>
      <c r="Q56" s="41"/>
      <c r="R56" s="58">
        <f t="shared" si="2"/>
        <v>47.862560589263403</v>
      </c>
      <c r="S56" s="58">
        <f t="shared" si="3"/>
        <v>21.50459603822263</v>
      </c>
      <c r="T56" s="58">
        <f t="shared" si="4"/>
        <v>34.878822495602577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4791.17297577301</v>
      </c>
      <c r="F57" s="56">
        <v>2504.9022096938511</v>
      </c>
      <c r="G57" s="57">
        <v>7296.0751854668615</v>
      </c>
      <c r="H57" s="56">
        <v>0</v>
      </c>
      <c r="I57" s="56">
        <v>0</v>
      </c>
      <c r="J57" s="57">
        <v>0</v>
      </c>
      <c r="K57" s="56">
        <v>135</v>
      </c>
      <c r="L57" s="56">
        <v>133</v>
      </c>
      <c r="M57" s="57">
        <v>268</v>
      </c>
      <c r="N57" s="32">
        <v>0.14310552496335155</v>
      </c>
      <c r="O57" s="32">
        <v>7.594294838994213E-2</v>
      </c>
      <c r="P57" s="33">
        <v>0.10977484330565211</v>
      </c>
      <c r="Q57" s="41"/>
      <c r="R57" s="58">
        <f t="shared" si="2"/>
        <v>35.490170190911186</v>
      </c>
      <c r="S57" s="58">
        <f t="shared" si="3"/>
        <v>18.833851200705649</v>
      </c>
      <c r="T57" s="58">
        <f t="shared" si="4"/>
        <v>27.224161139801723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4487.4023009160892</v>
      </c>
      <c r="F58" s="61">
        <v>2475.000000003869</v>
      </c>
      <c r="G58" s="62">
        <v>6962.4023009199582</v>
      </c>
      <c r="H58" s="56">
        <v>0</v>
      </c>
      <c r="I58" s="56">
        <v>0</v>
      </c>
      <c r="J58" s="57">
        <v>0</v>
      </c>
      <c r="K58" s="56">
        <v>131</v>
      </c>
      <c r="L58" s="56">
        <v>133</v>
      </c>
      <c r="M58" s="57">
        <v>264</v>
      </c>
      <c r="N58" s="34">
        <v>0.13812491692058881</v>
      </c>
      <c r="O58" s="34">
        <v>7.5036381275887368E-2</v>
      </c>
      <c r="P58" s="35">
        <v>0.10634167737231119</v>
      </c>
      <c r="Q58" s="41"/>
      <c r="R58" s="58">
        <f t="shared" si="2"/>
        <v>34.254979396306027</v>
      </c>
      <c r="S58" s="58">
        <f t="shared" si="3"/>
        <v>18.609022556420069</v>
      </c>
      <c r="T58" s="58">
        <f t="shared" si="4"/>
        <v>26.372735988333176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16021.032416366841</v>
      </c>
      <c r="F59" s="56">
        <v>9602.8891998668223</v>
      </c>
      <c r="G59" s="57">
        <v>25623.921616233663</v>
      </c>
      <c r="H59" s="66">
        <v>71</v>
      </c>
      <c r="I59" s="64">
        <v>103</v>
      </c>
      <c r="J59" s="65">
        <v>174</v>
      </c>
      <c r="K59" s="66">
        <v>119</v>
      </c>
      <c r="L59" s="64">
        <v>88</v>
      </c>
      <c r="M59" s="65">
        <v>207</v>
      </c>
      <c r="N59" s="30">
        <v>0.35722958473882538</v>
      </c>
      <c r="O59" s="30">
        <v>0.21789093301567486</v>
      </c>
      <c r="P59" s="31">
        <v>0.28816825929187656</v>
      </c>
      <c r="Q59" s="41"/>
      <c r="R59" s="58">
        <f t="shared" si="2"/>
        <v>84.321223244036005</v>
      </c>
      <c r="S59" s="58">
        <f t="shared" si="3"/>
        <v>50.276906805585455</v>
      </c>
      <c r="T59" s="58">
        <f t="shared" si="4"/>
        <v>67.254387444182839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15347.570516343538</v>
      </c>
      <c r="F60" s="56">
        <v>9729.81977790579</v>
      </c>
      <c r="G60" s="57">
        <v>25077.39029424933</v>
      </c>
      <c r="H60" s="55">
        <v>72</v>
      </c>
      <c r="I60" s="56">
        <v>103</v>
      </c>
      <c r="J60" s="57">
        <v>175</v>
      </c>
      <c r="K60" s="55">
        <v>116</v>
      </c>
      <c r="L60" s="56">
        <v>88</v>
      </c>
      <c r="M60" s="57">
        <v>204</v>
      </c>
      <c r="N60" s="32">
        <v>0.34628994847345529</v>
      </c>
      <c r="O60" s="32">
        <v>0.22077100603344052</v>
      </c>
      <c r="P60" s="33">
        <v>0.2837065604834072</v>
      </c>
      <c r="Q60" s="41"/>
      <c r="R60" s="58">
        <f t="shared" si="2"/>
        <v>81.636013384806049</v>
      </c>
      <c r="S60" s="58">
        <f t="shared" si="3"/>
        <v>50.941464805789479</v>
      </c>
      <c r="T60" s="58">
        <f t="shared" si="4"/>
        <v>66.167256713058919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14545.860797866661</v>
      </c>
      <c r="F61" s="56">
        <v>9433.8833895692551</v>
      </c>
      <c r="G61" s="57">
        <v>23979.744187435914</v>
      </c>
      <c r="H61" s="55">
        <v>72</v>
      </c>
      <c r="I61" s="56">
        <v>103</v>
      </c>
      <c r="J61" s="57">
        <v>175</v>
      </c>
      <c r="K61" s="55">
        <v>116</v>
      </c>
      <c r="L61" s="56">
        <v>88</v>
      </c>
      <c r="M61" s="57">
        <v>204</v>
      </c>
      <c r="N61" s="32">
        <v>0.32820083027677482</v>
      </c>
      <c r="O61" s="32">
        <v>0.21405616694430149</v>
      </c>
      <c r="P61" s="33">
        <v>0.27128862552534067</v>
      </c>
      <c r="Q61" s="41"/>
      <c r="R61" s="58">
        <f t="shared" si="2"/>
        <v>77.371599988652449</v>
      </c>
      <c r="S61" s="58">
        <f t="shared" si="3"/>
        <v>49.392059631252643</v>
      </c>
      <c r="T61" s="58">
        <f t="shared" si="4"/>
        <v>63.271092842838826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13904.447905148076</v>
      </c>
      <c r="F62" s="56">
        <v>9391.1606220222384</v>
      </c>
      <c r="G62" s="57">
        <v>23295.608527170312</v>
      </c>
      <c r="H62" s="55">
        <v>72</v>
      </c>
      <c r="I62" s="56">
        <v>103</v>
      </c>
      <c r="J62" s="57">
        <v>175</v>
      </c>
      <c r="K62" s="55">
        <v>118</v>
      </c>
      <c r="L62" s="56">
        <v>88</v>
      </c>
      <c r="M62" s="57">
        <v>206</v>
      </c>
      <c r="N62" s="32">
        <v>0.31025633490601739</v>
      </c>
      <c r="O62" s="32">
        <v>0.21308678122214192</v>
      </c>
      <c r="P62" s="33">
        <v>0.26207821671283316</v>
      </c>
      <c r="Q62" s="41"/>
      <c r="R62" s="58">
        <f t="shared" si="2"/>
        <v>73.181304763937234</v>
      </c>
      <c r="S62" s="58">
        <f t="shared" si="3"/>
        <v>49.16838022001172</v>
      </c>
      <c r="T62" s="58">
        <f t="shared" si="4"/>
        <v>61.143329467638615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13406.811747354179</v>
      </c>
      <c r="F63" s="56">
        <v>9207.595468223315</v>
      </c>
      <c r="G63" s="57">
        <v>22614.407215577492</v>
      </c>
      <c r="H63" s="55">
        <v>76</v>
      </c>
      <c r="I63" s="56">
        <v>103</v>
      </c>
      <c r="J63" s="57">
        <v>179</v>
      </c>
      <c r="K63" s="55">
        <v>117</v>
      </c>
      <c r="L63" s="56">
        <v>88</v>
      </c>
      <c r="M63" s="57">
        <v>205</v>
      </c>
      <c r="N63" s="32">
        <v>0.29509622616997222</v>
      </c>
      <c r="O63" s="32">
        <v>0.20892166155888808</v>
      </c>
      <c r="P63" s="33">
        <v>0.25266364872606245</v>
      </c>
      <c r="Q63" s="41"/>
      <c r="R63" s="58">
        <f t="shared" si="2"/>
        <v>69.465345841213363</v>
      </c>
      <c r="S63" s="58">
        <f t="shared" si="3"/>
        <v>48.207306116352434</v>
      </c>
      <c r="T63" s="58">
        <f t="shared" si="4"/>
        <v>58.891685457233052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12356.359721221203</v>
      </c>
      <c r="F64" s="56">
        <v>9122.764903752297</v>
      </c>
      <c r="G64" s="57">
        <v>21479.124624973498</v>
      </c>
      <c r="H64" s="55">
        <v>88</v>
      </c>
      <c r="I64" s="56">
        <v>133</v>
      </c>
      <c r="J64" s="57">
        <v>221</v>
      </c>
      <c r="K64" s="55">
        <v>113</v>
      </c>
      <c r="L64" s="56">
        <v>62</v>
      </c>
      <c r="M64" s="57">
        <v>175</v>
      </c>
      <c r="N64" s="3">
        <v>0.26272239584158025</v>
      </c>
      <c r="O64" s="3">
        <v>0.20684665571722058</v>
      </c>
      <c r="P64" s="4">
        <v>0.23568210833231101</v>
      </c>
      <c r="Q64" s="41"/>
      <c r="R64" s="58">
        <f t="shared" si="2"/>
        <v>61.474426473737324</v>
      </c>
      <c r="S64" s="58">
        <f t="shared" si="3"/>
        <v>46.783409762832292</v>
      </c>
      <c r="T64" s="58">
        <f t="shared" si="4"/>
        <v>54.240213699428026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9768.7528856059071</v>
      </c>
      <c r="F65" s="56">
        <v>8277.8723096412887</v>
      </c>
      <c r="G65" s="57">
        <v>18046.625195247194</v>
      </c>
      <c r="H65" s="55">
        <v>102</v>
      </c>
      <c r="I65" s="56">
        <v>131</v>
      </c>
      <c r="J65" s="57">
        <v>233</v>
      </c>
      <c r="K65" s="55">
        <v>89</v>
      </c>
      <c r="L65" s="56">
        <v>62</v>
      </c>
      <c r="M65" s="57">
        <v>151</v>
      </c>
      <c r="N65" s="3">
        <v>0.22149358075471401</v>
      </c>
      <c r="O65" s="3">
        <v>0.18954644416654351</v>
      </c>
      <c r="P65" s="4">
        <v>0.20559862827250266</v>
      </c>
      <c r="Q65" s="41"/>
      <c r="R65" s="58">
        <f t="shared" si="2"/>
        <v>51.145303065999514</v>
      </c>
      <c r="S65" s="58">
        <f t="shared" si="3"/>
        <v>42.890530101768334</v>
      </c>
      <c r="T65" s="58">
        <f t="shared" si="4"/>
        <v>46.996419779289567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4251.2019826013702</v>
      </c>
      <c r="F66" s="56">
        <v>3954.0678857876737</v>
      </c>
      <c r="G66" s="57">
        <v>8205.2698683890449</v>
      </c>
      <c r="H66" s="55">
        <v>41</v>
      </c>
      <c r="I66" s="56">
        <v>66</v>
      </c>
      <c r="J66" s="57">
        <v>107</v>
      </c>
      <c r="K66" s="55">
        <v>55</v>
      </c>
      <c r="L66" s="56">
        <v>26</v>
      </c>
      <c r="M66" s="57">
        <v>81</v>
      </c>
      <c r="N66" s="3">
        <v>0.18897590605447059</v>
      </c>
      <c r="O66" s="3">
        <v>0.19098086774476786</v>
      </c>
      <c r="P66" s="4">
        <v>0.18993680250900566</v>
      </c>
      <c r="Q66" s="41"/>
      <c r="R66" s="58">
        <f t="shared" si="2"/>
        <v>44.283353985430942</v>
      </c>
      <c r="S66" s="58">
        <f t="shared" si="3"/>
        <v>42.978998758561673</v>
      </c>
      <c r="T66" s="58">
        <f t="shared" si="4"/>
        <v>43.645052491431088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4116.5023809652275</v>
      </c>
      <c r="F67" s="56">
        <v>2967.6816892072275</v>
      </c>
      <c r="G67" s="57">
        <v>7084.184070172455</v>
      </c>
      <c r="H67" s="55">
        <v>41</v>
      </c>
      <c r="I67" s="56">
        <v>66</v>
      </c>
      <c r="J67" s="57">
        <v>107</v>
      </c>
      <c r="K67" s="55">
        <v>53</v>
      </c>
      <c r="L67" s="56">
        <v>26</v>
      </c>
      <c r="M67" s="57">
        <v>79</v>
      </c>
      <c r="N67" s="3">
        <v>0.18711374458932853</v>
      </c>
      <c r="O67" s="3">
        <v>0.14333856690529498</v>
      </c>
      <c r="P67" s="4">
        <v>0.1658904100358855</v>
      </c>
      <c r="Q67" s="41"/>
      <c r="R67" s="58">
        <f t="shared" si="2"/>
        <v>43.792578520906673</v>
      </c>
      <c r="S67" s="58">
        <f t="shared" si="3"/>
        <v>32.257409665295953</v>
      </c>
      <c r="T67" s="58">
        <f t="shared" si="4"/>
        <v>38.087011129959436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3978.6896028404653</v>
      </c>
      <c r="F68" s="56">
        <v>1852.8398956052638</v>
      </c>
      <c r="G68" s="57">
        <v>5831.5294984457287</v>
      </c>
      <c r="H68" s="55">
        <v>43</v>
      </c>
      <c r="I68" s="56">
        <v>39</v>
      </c>
      <c r="J68" s="57">
        <v>82</v>
      </c>
      <c r="K68" s="55">
        <v>53</v>
      </c>
      <c r="L68" s="56">
        <v>55</v>
      </c>
      <c r="M68" s="57">
        <v>108</v>
      </c>
      <c r="N68" s="3">
        <v>0.17736669056885099</v>
      </c>
      <c r="O68" s="3">
        <v>8.3975702302631614E-2</v>
      </c>
      <c r="P68" s="4">
        <v>0.13105738714593962</v>
      </c>
      <c r="Q68" s="41"/>
      <c r="R68" s="58">
        <f t="shared" si="2"/>
        <v>41.444683362921516</v>
      </c>
      <c r="S68" s="58">
        <f t="shared" si="3"/>
        <v>19.711062719204936</v>
      </c>
      <c r="T68" s="58">
        <f t="shared" si="4"/>
        <v>30.692260518135413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2084.5774260979229</v>
      </c>
      <c r="F69" s="61">
        <v>1258.0000000084492</v>
      </c>
      <c r="G69" s="62">
        <v>3342.5774261063721</v>
      </c>
      <c r="H69" s="67">
        <v>31</v>
      </c>
      <c r="I69" s="61">
        <v>39</v>
      </c>
      <c r="J69" s="62">
        <v>70</v>
      </c>
      <c r="K69" s="67">
        <v>53</v>
      </c>
      <c r="L69" s="61">
        <v>55</v>
      </c>
      <c r="M69" s="62">
        <v>108</v>
      </c>
      <c r="N69" s="6">
        <v>0.1050694267186453</v>
      </c>
      <c r="O69" s="6">
        <v>5.7015953589940591E-2</v>
      </c>
      <c r="P69" s="7">
        <v>7.9767502532129914E-2</v>
      </c>
      <c r="Q69" s="41"/>
      <c r="R69" s="58">
        <f t="shared" si="2"/>
        <v>24.816397929737178</v>
      </c>
      <c r="S69" s="58">
        <f t="shared" si="3"/>
        <v>13.382978723494141</v>
      </c>
      <c r="T69" s="58">
        <f t="shared" si="4"/>
        <v>18.778524865766133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5292.9999999600968</v>
      </c>
      <c r="F70" s="56">
        <v>12255.204441820752</v>
      </c>
      <c r="G70" s="65">
        <v>17548.20444178085</v>
      </c>
      <c r="H70" s="66">
        <v>296</v>
      </c>
      <c r="I70" s="64">
        <v>288</v>
      </c>
      <c r="J70" s="65">
        <v>584</v>
      </c>
      <c r="K70" s="66">
        <v>0</v>
      </c>
      <c r="L70" s="64">
        <v>0</v>
      </c>
      <c r="M70" s="65">
        <v>0</v>
      </c>
      <c r="N70" s="15">
        <v>8.2785910910286795E-2</v>
      </c>
      <c r="O70" s="15">
        <v>0.19700367222577084</v>
      </c>
      <c r="P70" s="16">
        <v>0.13911247813436112</v>
      </c>
      <c r="Q70" s="41"/>
      <c r="R70" s="58">
        <f t="shared" si="2"/>
        <v>17.88175675662195</v>
      </c>
      <c r="S70" s="58">
        <f t="shared" si="3"/>
        <v>42.552793200766502</v>
      </c>
      <c r="T70" s="58">
        <f t="shared" si="4"/>
        <v>30.048295277022003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8198.9499015419151</v>
      </c>
      <c r="F71" s="56">
        <v>18240.85202624755</v>
      </c>
      <c r="G71" s="57">
        <v>26439.801927789464</v>
      </c>
      <c r="H71" s="55">
        <v>298</v>
      </c>
      <c r="I71" s="56">
        <v>288</v>
      </c>
      <c r="J71" s="57">
        <v>586</v>
      </c>
      <c r="K71" s="55">
        <v>0</v>
      </c>
      <c r="L71" s="56">
        <v>0</v>
      </c>
      <c r="M71" s="57">
        <v>0</v>
      </c>
      <c r="N71" s="3">
        <v>0.12737617918129995</v>
      </c>
      <c r="O71" s="3">
        <v>0.29322357295279627</v>
      </c>
      <c r="P71" s="4">
        <v>0.20888479591541417</v>
      </c>
      <c r="Q71" s="41"/>
      <c r="R71" s="58">
        <f t="shared" ref="R71:R86" si="8">+E71/(H71+K71)</f>
        <v>27.51325470316079</v>
      </c>
      <c r="S71" s="58">
        <f t="shared" ref="S71:S86" si="9">+F71/(I71+L71)</f>
        <v>63.336291757803991</v>
      </c>
      <c r="T71" s="58">
        <f t="shared" ref="T71:T86" si="10">+G71/(J71+M71)</f>
        <v>45.119115917729459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14972.477435054412</v>
      </c>
      <c r="F72" s="56">
        <v>27742.321053008047</v>
      </c>
      <c r="G72" s="57">
        <v>42714.798488062457</v>
      </c>
      <c r="H72" s="55">
        <v>296</v>
      </c>
      <c r="I72" s="56">
        <v>284</v>
      </c>
      <c r="J72" s="57">
        <v>580</v>
      </c>
      <c r="K72" s="55">
        <v>0</v>
      </c>
      <c r="L72" s="56">
        <v>0</v>
      </c>
      <c r="M72" s="57">
        <v>0</v>
      </c>
      <c r="N72" s="3">
        <v>0.23417913906178697</v>
      </c>
      <c r="O72" s="3">
        <v>0.4522418012031828</v>
      </c>
      <c r="P72" s="4">
        <v>0.34095464948964288</v>
      </c>
      <c r="Q72" s="41"/>
      <c r="R72" s="58">
        <f t="shared" si="8"/>
        <v>50.582694037345988</v>
      </c>
      <c r="S72" s="58">
        <f t="shared" si="9"/>
        <v>97.684229059887485</v>
      </c>
      <c r="T72" s="58">
        <f t="shared" si="10"/>
        <v>73.646204289762863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17399.968912451699</v>
      </c>
      <c r="F73" s="56">
        <v>31398.901712630937</v>
      </c>
      <c r="G73" s="57">
        <v>48798.870625082636</v>
      </c>
      <c r="H73" s="55">
        <v>298</v>
      </c>
      <c r="I73" s="56">
        <v>286</v>
      </c>
      <c r="J73" s="57">
        <v>584</v>
      </c>
      <c r="K73" s="55">
        <v>0</v>
      </c>
      <c r="L73" s="56">
        <v>0</v>
      </c>
      <c r="M73" s="57">
        <v>0</v>
      </c>
      <c r="N73" s="3">
        <v>0.27032017326080815</v>
      </c>
      <c r="O73" s="3">
        <v>0.50827022974344305</v>
      </c>
      <c r="P73" s="4">
        <v>0.38685050914100261</v>
      </c>
      <c r="Q73" s="41"/>
      <c r="R73" s="58">
        <f t="shared" si="8"/>
        <v>58.389157424334563</v>
      </c>
      <c r="S73" s="58">
        <f t="shared" si="9"/>
        <v>109.7863696245837</v>
      </c>
      <c r="T73" s="58">
        <f t="shared" si="10"/>
        <v>83.559709974456567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18861.470353093559</v>
      </c>
      <c r="F74" s="56">
        <v>35433.91622693641</v>
      </c>
      <c r="G74" s="57">
        <v>54295.386580029968</v>
      </c>
      <c r="H74" s="55">
        <v>298</v>
      </c>
      <c r="I74" s="56">
        <v>288</v>
      </c>
      <c r="J74" s="57">
        <v>586</v>
      </c>
      <c r="K74" s="55">
        <v>0</v>
      </c>
      <c r="L74" s="56">
        <v>0</v>
      </c>
      <c r="M74" s="57">
        <v>0</v>
      </c>
      <c r="N74" s="3">
        <v>0.29302557719819722</v>
      </c>
      <c r="O74" s="3">
        <v>0.56960384881263515</v>
      </c>
      <c r="P74" s="4">
        <v>0.42895483014181179</v>
      </c>
      <c r="Q74" s="41"/>
      <c r="R74" s="58">
        <f t="shared" si="8"/>
        <v>63.293524674810598</v>
      </c>
      <c r="S74" s="58">
        <f t="shared" si="9"/>
        <v>123.03443134352921</v>
      </c>
      <c r="T74" s="58">
        <f t="shared" si="10"/>
        <v>92.654243310631344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20543.251231957733</v>
      </c>
      <c r="F75" s="56">
        <v>36962.491360660439</v>
      </c>
      <c r="G75" s="57">
        <v>57505.742592618175</v>
      </c>
      <c r="H75" s="55">
        <v>250</v>
      </c>
      <c r="I75" s="56">
        <v>238</v>
      </c>
      <c r="J75" s="57">
        <v>488</v>
      </c>
      <c r="K75" s="55">
        <v>0</v>
      </c>
      <c r="L75" s="56">
        <v>0</v>
      </c>
      <c r="M75" s="57">
        <v>0</v>
      </c>
      <c r="N75" s="3">
        <v>0.38043057836958766</v>
      </c>
      <c r="O75" s="3">
        <v>0.71900271087496959</v>
      </c>
      <c r="P75" s="4">
        <v>0.54555387250131082</v>
      </c>
      <c r="Q75" s="41"/>
      <c r="R75" s="58">
        <f t="shared" si="8"/>
        <v>82.173004927830931</v>
      </c>
      <c r="S75" s="58">
        <f t="shared" si="9"/>
        <v>155.30458554899343</v>
      </c>
      <c r="T75" s="58">
        <f t="shared" si="10"/>
        <v>117.83963646028315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29479.70210041503</v>
      </c>
      <c r="F76" s="56">
        <v>44853.350640616714</v>
      </c>
      <c r="G76" s="57">
        <v>74333.052741031745</v>
      </c>
      <c r="H76" s="55">
        <v>326</v>
      </c>
      <c r="I76" s="56">
        <v>322</v>
      </c>
      <c r="J76" s="57">
        <v>648</v>
      </c>
      <c r="K76" s="55">
        <v>0</v>
      </c>
      <c r="L76" s="56">
        <v>0</v>
      </c>
      <c r="M76" s="57">
        <v>0</v>
      </c>
      <c r="N76" s="3">
        <v>0.41865062060348546</v>
      </c>
      <c r="O76" s="3">
        <v>0.64488944445331142</v>
      </c>
      <c r="P76" s="4">
        <v>0.53107176455355332</v>
      </c>
      <c r="Q76" s="41"/>
      <c r="R76" s="58">
        <f t="shared" si="8"/>
        <v>90.428534050352852</v>
      </c>
      <c r="S76" s="58">
        <f t="shared" si="9"/>
        <v>139.29612000191526</v>
      </c>
      <c r="T76" s="58">
        <f t="shared" si="10"/>
        <v>114.7115011435675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34746.110778523755</v>
      </c>
      <c r="F77" s="56">
        <v>45355.033604085693</v>
      </c>
      <c r="G77" s="57">
        <v>80101.144382609447</v>
      </c>
      <c r="H77" s="55">
        <v>328</v>
      </c>
      <c r="I77" s="56">
        <v>324</v>
      </c>
      <c r="J77" s="57">
        <v>652</v>
      </c>
      <c r="K77" s="55">
        <v>0</v>
      </c>
      <c r="L77" s="56">
        <v>0</v>
      </c>
      <c r="M77" s="57">
        <v>0</v>
      </c>
      <c r="N77" s="3">
        <v>0.49043178041050917</v>
      </c>
      <c r="O77" s="3">
        <v>0.6480771834145761</v>
      </c>
      <c r="P77" s="4">
        <v>0.56877090705670197</v>
      </c>
      <c r="Q77" s="41"/>
      <c r="R77" s="58">
        <f t="shared" si="8"/>
        <v>105.93326456866998</v>
      </c>
      <c r="S77" s="58">
        <f t="shared" si="9"/>
        <v>139.98467161754843</v>
      </c>
      <c r="T77" s="58">
        <f t="shared" si="10"/>
        <v>122.85451592424762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30160.318519357166</v>
      </c>
      <c r="F78" s="56">
        <v>32793.824668469846</v>
      </c>
      <c r="G78" s="57">
        <v>62954.143187827009</v>
      </c>
      <c r="H78" s="55">
        <v>328</v>
      </c>
      <c r="I78" s="56">
        <v>312</v>
      </c>
      <c r="J78" s="57">
        <v>640</v>
      </c>
      <c r="K78" s="55">
        <v>0</v>
      </c>
      <c r="L78" s="56">
        <v>0</v>
      </c>
      <c r="M78" s="57">
        <v>0</v>
      </c>
      <c r="N78" s="3">
        <v>0.4257045861472048</v>
      </c>
      <c r="O78" s="3">
        <v>0.48661302036547138</v>
      </c>
      <c r="P78" s="4">
        <v>0.45539744782860975</v>
      </c>
      <c r="Q78" s="41"/>
      <c r="R78" s="58">
        <f t="shared" si="8"/>
        <v>91.95219060779624</v>
      </c>
      <c r="S78" s="58">
        <f t="shared" si="9"/>
        <v>105.10841239894181</v>
      </c>
      <c r="T78" s="58">
        <f t="shared" si="10"/>
        <v>98.365848730979707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28670.378579215387</v>
      </c>
      <c r="F79" s="56">
        <v>31000.90913986486</v>
      </c>
      <c r="G79" s="57">
        <v>59671.287719080246</v>
      </c>
      <c r="H79" s="55">
        <v>326</v>
      </c>
      <c r="I79" s="56">
        <v>318</v>
      </c>
      <c r="J79" s="57">
        <v>644</v>
      </c>
      <c r="K79" s="55">
        <v>0</v>
      </c>
      <c r="L79" s="56">
        <v>0</v>
      </c>
      <c r="M79" s="57">
        <v>0</v>
      </c>
      <c r="N79" s="3">
        <v>0.40715716000930735</v>
      </c>
      <c r="O79" s="3">
        <v>0.45132933175903883</v>
      </c>
      <c r="P79" s="4">
        <v>0.42896888456895738</v>
      </c>
      <c r="Q79" s="41"/>
      <c r="R79" s="58">
        <f t="shared" si="8"/>
        <v>87.945946562010391</v>
      </c>
      <c r="S79" s="58">
        <f t="shared" si="9"/>
        <v>97.487135659952386</v>
      </c>
      <c r="T79" s="58">
        <f t="shared" si="10"/>
        <v>92.657279066894787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23034.583936976265</v>
      </c>
      <c r="F80" s="56">
        <v>23657.075438010448</v>
      </c>
      <c r="G80" s="57">
        <v>46691.659374986717</v>
      </c>
      <c r="H80" s="55">
        <v>328</v>
      </c>
      <c r="I80" s="56">
        <v>320</v>
      </c>
      <c r="J80" s="57">
        <v>648</v>
      </c>
      <c r="K80" s="55">
        <v>0</v>
      </c>
      <c r="L80" s="56">
        <v>0</v>
      </c>
      <c r="M80" s="57">
        <v>0</v>
      </c>
      <c r="N80" s="3">
        <v>0.32512680579517084</v>
      </c>
      <c r="O80" s="3">
        <v>0.34226092936936414</v>
      </c>
      <c r="P80" s="4">
        <v>0.33358810138736511</v>
      </c>
      <c r="Q80" s="41"/>
      <c r="R80" s="58">
        <f t="shared" si="8"/>
        <v>70.227390051756913</v>
      </c>
      <c r="S80" s="58">
        <f t="shared" si="9"/>
        <v>73.928360743782648</v>
      </c>
      <c r="T80" s="58">
        <f t="shared" si="10"/>
        <v>72.055029899670856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18797.928763943262</v>
      </c>
      <c r="F81" s="56">
        <v>20522.884895788415</v>
      </c>
      <c r="G81" s="57">
        <v>39320.813659731677</v>
      </c>
      <c r="H81" s="55">
        <v>328</v>
      </c>
      <c r="I81" s="56">
        <v>320</v>
      </c>
      <c r="J81" s="57">
        <v>648</v>
      </c>
      <c r="K81" s="55">
        <v>0</v>
      </c>
      <c r="L81" s="56">
        <v>0</v>
      </c>
      <c r="M81" s="57">
        <v>0</v>
      </c>
      <c r="N81" s="3">
        <v>0.26532758530859391</v>
      </c>
      <c r="O81" s="3">
        <v>0.29691673749693887</v>
      </c>
      <c r="P81" s="4">
        <v>0.28092716663617168</v>
      </c>
      <c r="Q81" s="41"/>
      <c r="R81" s="58">
        <f t="shared" si="8"/>
        <v>57.310758426656285</v>
      </c>
      <c r="S81" s="58">
        <f t="shared" si="9"/>
        <v>64.134015299338799</v>
      </c>
      <c r="T81" s="58">
        <f t="shared" si="10"/>
        <v>60.680267993413082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15885.423111064532</v>
      </c>
      <c r="F82" s="56">
        <v>19136.404600361118</v>
      </c>
      <c r="G82" s="57">
        <v>35021.827711425649</v>
      </c>
      <c r="H82" s="55">
        <v>330</v>
      </c>
      <c r="I82" s="56">
        <v>322</v>
      </c>
      <c r="J82" s="57">
        <v>652</v>
      </c>
      <c r="K82" s="55">
        <v>0</v>
      </c>
      <c r="L82" s="56">
        <v>0</v>
      </c>
      <c r="M82" s="57">
        <v>0</v>
      </c>
      <c r="N82" s="3">
        <v>0.2228594712551141</v>
      </c>
      <c r="O82" s="3">
        <v>0.27513809236774095</v>
      </c>
      <c r="P82" s="4">
        <v>0.24867805407454022</v>
      </c>
      <c r="Q82" s="41"/>
      <c r="R82" s="58">
        <f t="shared" si="8"/>
        <v>48.137645791104646</v>
      </c>
      <c r="S82" s="58">
        <f t="shared" si="9"/>
        <v>59.429827951432046</v>
      </c>
      <c r="T82" s="58">
        <f t="shared" si="10"/>
        <v>53.714459680100688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12265.923767646298</v>
      </c>
      <c r="F83" s="56">
        <v>13896.532657532209</v>
      </c>
      <c r="G83" s="57">
        <v>26162.456425178505</v>
      </c>
      <c r="H83" s="55">
        <v>328</v>
      </c>
      <c r="I83" s="56">
        <v>328</v>
      </c>
      <c r="J83" s="57">
        <v>656</v>
      </c>
      <c r="K83" s="55">
        <v>0</v>
      </c>
      <c r="L83" s="56">
        <v>0</v>
      </c>
      <c r="M83" s="57">
        <v>0</v>
      </c>
      <c r="N83" s="3">
        <v>0.17313013448010245</v>
      </c>
      <c r="O83" s="3">
        <v>0.19614572969642347</v>
      </c>
      <c r="P83" s="4">
        <v>0.18463793208826293</v>
      </c>
      <c r="Q83" s="41"/>
      <c r="R83" s="58">
        <f t="shared" si="8"/>
        <v>37.396109047702126</v>
      </c>
      <c r="S83" s="58">
        <f t="shared" si="9"/>
        <v>42.367477614427465</v>
      </c>
      <c r="T83" s="58">
        <f t="shared" si="10"/>
        <v>39.881793331064792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7226.5019563456908</v>
      </c>
      <c r="F84" s="61">
        <v>6362.9999999693073</v>
      </c>
      <c r="G84" s="62">
        <v>13589.501956314998</v>
      </c>
      <c r="H84" s="67">
        <v>324</v>
      </c>
      <c r="I84" s="61">
        <v>324</v>
      </c>
      <c r="J84" s="62">
        <v>648</v>
      </c>
      <c r="K84" s="67">
        <v>0</v>
      </c>
      <c r="L84" s="61">
        <v>0</v>
      </c>
      <c r="M84" s="62">
        <v>0</v>
      </c>
      <c r="N84" s="6">
        <v>0.10325934436936572</v>
      </c>
      <c r="O84" s="6">
        <v>9.0920781892565541E-2</v>
      </c>
      <c r="P84" s="7">
        <v>9.7090063130965631E-2</v>
      </c>
      <c r="Q84" s="41"/>
      <c r="R84" s="58">
        <f t="shared" si="8"/>
        <v>22.304018383782996</v>
      </c>
      <c r="S84" s="58">
        <f t="shared" si="9"/>
        <v>19.63888888879416</v>
      </c>
      <c r="T84" s="58">
        <f t="shared" si="10"/>
        <v>20.971453636288576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2119.4443032902568</v>
      </c>
      <c r="F85" s="56">
        <v>4318.2234522995041</v>
      </c>
      <c r="G85" s="65">
        <v>6437.6677555897604</v>
      </c>
      <c r="H85" s="71">
        <v>100</v>
      </c>
      <c r="I85" s="64">
        <v>100</v>
      </c>
      <c r="J85" s="65">
        <v>200</v>
      </c>
      <c r="K85" s="71">
        <v>0</v>
      </c>
      <c r="L85" s="64">
        <v>0</v>
      </c>
      <c r="M85" s="65">
        <v>0</v>
      </c>
      <c r="N85" s="3">
        <v>9.8122421448623001E-2</v>
      </c>
      <c r="O85" s="3">
        <v>0.19991775242127333</v>
      </c>
      <c r="P85" s="4">
        <v>0.14902008693494817</v>
      </c>
      <c r="Q85" s="41"/>
      <c r="R85" s="58">
        <f t="shared" si="8"/>
        <v>21.194443032902569</v>
      </c>
      <c r="S85" s="58">
        <f t="shared" si="9"/>
        <v>43.182234522995039</v>
      </c>
      <c r="T85" s="58">
        <f t="shared" si="10"/>
        <v>32.1883387779488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1800.9527717510387</v>
      </c>
      <c r="F86" s="61">
        <v>3510.9999999951156</v>
      </c>
      <c r="G86" s="62">
        <v>5311.9527717461542</v>
      </c>
      <c r="H86" s="72">
        <v>100</v>
      </c>
      <c r="I86" s="61">
        <v>98</v>
      </c>
      <c r="J86" s="62">
        <v>198</v>
      </c>
      <c r="K86" s="72">
        <v>0</v>
      </c>
      <c r="L86" s="61">
        <v>0</v>
      </c>
      <c r="M86" s="62">
        <v>0</v>
      </c>
      <c r="N86" s="6">
        <v>8.3377443136622154E-2</v>
      </c>
      <c r="O86" s="6">
        <v>0.16586356764905119</v>
      </c>
      <c r="P86" s="7">
        <v>0.12420390880439006</v>
      </c>
      <c r="Q86" s="41"/>
      <c r="R86" s="58">
        <f t="shared" si="8"/>
        <v>18.009527717510387</v>
      </c>
      <c r="S86" s="58">
        <f t="shared" si="9"/>
        <v>35.826530612195057</v>
      </c>
      <c r="T86" s="58">
        <f t="shared" si="10"/>
        <v>26.828044301748253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2130651.3565413915</v>
      </c>
    </row>
    <row r="91" spans="2:20" x14ac:dyDescent="0.25">
      <c r="C91" t="s">
        <v>112</v>
      </c>
      <c r="D91" s="78">
        <f>SUMPRODUCT(((((J5:J86)*216)+((M5:M86)*248))*((D5:D86))/1000))</f>
        <v>7033828.2154400041</v>
      </c>
    </row>
    <row r="92" spans="2:20" x14ac:dyDescent="0.25">
      <c r="C92" t="s">
        <v>111</v>
      </c>
      <c r="D92" s="39">
        <f>+D90/D91</f>
        <v>0.30291489801590321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58" zoomScale="78" zoomScaleNormal="78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+'[1]19'!$G$176</f>
        <v>0.18986859873180456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327.99999999957703</v>
      </c>
      <c r="F5" s="56">
        <v>1896.0118773215463</v>
      </c>
      <c r="G5" s="57">
        <v>2224.0118773211234</v>
      </c>
      <c r="H5" s="56">
        <v>143</v>
      </c>
      <c r="I5" s="56">
        <v>145</v>
      </c>
      <c r="J5" s="57">
        <v>288</v>
      </c>
      <c r="K5" s="56">
        <v>0</v>
      </c>
      <c r="L5" s="56">
        <v>0</v>
      </c>
      <c r="M5" s="57">
        <v>0</v>
      </c>
      <c r="N5" s="32">
        <v>1.0619010618996925E-2</v>
      </c>
      <c r="O5" s="32">
        <v>6.053677769225882E-2</v>
      </c>
      <c r="P5" s="33">
        <v>3.575121973574337E-2</v>
      </c>
      <c r="Q5" s="41"/>
      <c r="R5" s="58">
        <f>+E5/(H5+K5)</f>
        <v>2.2937062937033357</v>
      </c>
      <c r="S5" s="58">
        <f t="shared" ref="S5" si="0">+F5/(I5+L5)</f>
        <v>13.075943981527905</v>
      </c>
      <c r="T5" s="58">
        <f t="shared" ref="T5" si="1">+G5/(J5+M5)</f>
        <v>7.7222634629205675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567.19725266295723</v>
      </c>
      <c r="F6" s="56">
        <v>3487.7836281291793</v>
      </c>
      <c r="G6" s="57">
        <v>4054.9808807921363</v>
      </c>
      <c r="H6" s="56">
        <v>143</v>
      </c>
      <c r="I6" s="56">
        <v>149</v>
      </c>
      <c r="J6" s="57">
        <v>292</v>
      </c>
      <c r="K6" s="56">
        <v>0</v>
      </c>
      <c r="L6" s="56">
        <v>0</v>
      </c>
      <c r="M6" s="57">
        <v>0</v>
      </c>
      <c r="N6" s="32">
        <v>1.8363029417992657E-2</v>
      </c>
      <c r="O6" s="32">
        <v>0.10837011024512737</v>
      </c>
      <c r="P6" s="33">
        <v>6.4291300114030572E-2</v>
      </c>
      <c r="Q6" s="41"/>
      <c r="R6" s="58">
        <f t="shared" ref="R6:R70" si="2">+E6/(H6+K6)</f>
        <v>3.9664143542864143</v>
      </c>
      <c r="S6" s="58">
        <f t="shared" ref="S6:S70" si="3">+F6/(I6+L6)</f>
        <v>23.407943812947511</v>
      </c>
      <c r="T6" s="58">
        <f t="shared" ref="T6:T70" si="4">+G6/(J6+M6)</f>
        <v>13.886920824630604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715.43716516346615</v>
      </c>
      <c r="F7" s="56">
        <v>4657.8001833055523</v>
      </c>
      <c r="G7" s="57">
        <v>5373.2373484690188</v>
      </c>
      <c r="H7" s="56">
        <v>145</v>
      </c>
      <c r="I7" s="56">
        <v>152</v>
      </c>
      <c r="J7" s="57">
        <v>297</v>
      </c>
      <c r="K7" s="56">
        <v>0</v>
      </c>
      <c r="L7" s="56">
        <v>0</v>
      </c>
      <c r="M7" s="57">
        <v>0</v>
      </c>
      <c r="N7" s="32">
        <v>2.2842821365372482E-2</v>
      </c>
      <c r="O7" s="32">
        <v>0.14186769564161647</v>
      </c>
      <c r="P7" s="33">
        <v>8.3757908537052922E-2</v>
      </c>
      <c r="Q7" s="41"/>
      <c r="R7" s="58">
        <f t="shared" si="2"/>
        <v>4.9340494149204561</v>
      </c>
      <c r="S7" s="58">
        <f t="shared" si="3"/>
        <v>30.643422258589158</v>
      </c>
      <c r="T7" s="58">
        <f t="shared" si="4"/>
        <v>18.091708244003431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816.97993649494492</v>
      </c>
      <c r="F8" s="56">
        <v>5422.2190072944104</v>
      </c>
      <c r="G8" s="57">
        <v>6239.1989437893553</v>
      </c>
      <c r="H8" s="56">
        <v>145</v>
      </c>
      <c r="I8" s="56">
        <v>150</v>
      </c>
      <c r="J8" s="57">
        <v>295</v>
      </c>
      <c r="K8" s="56">
        <v>0</v>
      </c>
      <c r="L8" s="56">
        <v>0</v>
      </c>
      <c r="M8" s="57">
        <v>0</v>
      </c>
      <c r="N8" s="32">
        <v>2.6084927729723657E-2</v>
      </c>
      <c r="O8" s="32">
        <v>0.16735243849674106</v>
      </c>
      <c r="P8" s="33">
        <v>9.7915865407868105E-2</v>
      </c>
      <c r="Q8" s="41"/>
      <c r="R8" s="58">
        <f t="shared" si="2"/>
        <v>5.6343443896203098</v>
      </c>
      <c r="S8" s="58">
        <f t="shared" si="3"/>
        <v>36.148126715296073</v>
      </c>
      <c r="T8" s="58">
        <f t="shared" si="4"/>
        <v>21.149826928099511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1137.9594344191787</v>
      </c>
      <c r="F9" s="56">
        <v>6533.8347038575048</v>
      </c>
      <c r="G9" s="57">
        <v>7671.794138276684</v>
      </c>
      <c r="H9" s="56">
        <v>169</v>
      </c>
      <c r="I9" s="56">
        <v>149</v>
      </c>
      <c r="J9" s="57">
        <v>318</v>
      </c>
      <c r="K9" s="56">
        <v>0</v>
      </c>
      <c r="L9" s="56">
        <v>0</v>
      </c>
      <c r="M9" s="57">
        <v>0</v>
      </c>
      <c r="N9" s="32">
        <v>3.1173554526056836E-2</v>
      </c>
      <c r="O9" s="32">
        <v>0.20301499825557745</v>
      </c>
      <c r="P9" s="33">
        <v>0.11169045740561211</v>
      </c>
      <c r="Q9" s="41"/>
      <c r="R9" s="58">
        <f t="shared" si="2"/>
        <v>6.7334877776282767</v>
      </c>
      <c r="S9" s="58">
        <f t="shared" si="3"/>
        <v>43.851239623204734</v>
      </c>
      <c r="T9" s="58">
        <f t="shared" si="4"/>
        <v>24.125138799612213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1264.2563930693721</v>
      </c>
      <c r="F10" s="56">
        <v>7450.8456634122485</v>
      </c>
      <c r="G10" s="57">
        <v>8715.1020564816208</v>
      </c>
      <c r="H10" s="56">
        <v>156</v>
      </c>
      <c r="I10" s="56">
        <v>149</v>
      </c>
      <c r="J10" s="57">
        <v>305</v>
      </c>
      <c r="K10" s="56">
        <v>0</v>
      </c>
      <c r="L10" s="56">
        <v>0</v>
      </c>
      <c r="M10" s="57">
        <v>0</v>
      </c>
      <c r="N10" s="32">
        <v>3.7519479851299026E-2</v>
      </c>
      <c r="O10" s="32">
        <v>0.23150775737671664</v>
      </c>
      <c r="P10" s="33">
        <v>0.13228752362601123</v>
      </c>
      <c r="Q10" s="41"/>
      <c r="R10" s="58">
        <f t="shared" si="2"/>
        <v>8.1042076478805907</v>
      </c>
      <c r="S10" s="58">
        <f t="shared" si="3"/>
        <v>50.005675593370796</v>
      </c>
      <c r="T10" s="58">
        <f t="shared" si="4"/>
        <v>28.574105103218429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2058.5286750601313</v>
      </c>
      <c r="F11" s="56">
        <v>9069.7669938869731</v>
      </c>
      <c r="G11" s="57">
        <v>11128.295668947105</v>
      </c>
      <c r="H11" s="56">
        <v>156</v>
      </c>
      <c r="I11" s="56">
        <v>148</v>
      </c>
      <c r="J11" s="57">
        <v>304</v>
      </c>
      <c r="K11" s="56">
        <v>0</v>
      </c>
      <c r="L11" s="56">
        <v>0</v>
      </c>
      <c r="M11" s="57">
        <v>0</v>
      </c>
      <c r="N11" s="32">
        <v>6.1091188125003894E-2</v>
      </c>
      <c r="O11" s="32">
        <v>0.28371393249145938</v>
      </c>
      <c r="P11" s="33">
        <v>0.16947331367183091</v>
      </c>
      <c r="Q11" s="41"/>
      <c r="R11" s="58">
        <f t="shared" si="2"/>
        <v>13.195696635000841</v>
      </c>
      <c r="S11" s="58">
        <f t="shared" si="3"/>
        <v>61.282209418155226</v>
      </c>
      <c r="T11" s="58">
        <f t="shared" si="4"/>
        <v>36.606235753115477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2188.1837879655491</v>
      </c>
      <c r="F12" s="56">
        <v>9195.9390995627145</v>
      </c>
      <c r="G12" s="57">
        <v>11384.122887528263</v>
      </c>
      <c r="H12" s="56">
        <v>156</v>
      </c>
      <c r="I12" s="56">
        <v>149</v>
      </c>
      <c r="J12" s="57">
        <v>305</v>
      </c>
      <c r="K12" s="56">
        <v>0</v>
      </c>
      <c r="L12" s="56">
        <v>0</v>
      </c>
      <c r="M12" s="57">
        <v>0</v>
      </c>
      <c r="N12" s="32">
        <v>6.4938977563080161E-2</v>
      </c>
      <c r="O12" s="32">
        <v>0.28573014850741718</v>
      </c>
      <c r="P12" s="33">
        <v>0.17280089386047759</v>
      </c>
      <c r="Q12" s="41"/>
      <c r="R12" s="58">
        <f t="shared" si="2"/>
        <v>14.026819153625315</v>
      </c>
      <c r="S12" s="58">
        <f t="shared" si="3"/>
        <v>61.717712077602108</v>
      </c>
      <c r="T12" s="58">
        <f t="shared" si="4"/>
        <v>37.324993073863155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2267.9649709107348</v>
      </c>
      <c r="F13" s="56">
        <v>9310.1933378255253</v>
      </c>
      <c r="G13" s="57">
        <v>11578.15830873626</v>
      </c>
      <c r="H13" s="56">
        <v>172</v>
      </c>
      <c r="I13" s="56">
        <v>157</v>
      </c>
      <c r="J13" s="57">
        <v>329</v>
      </c>
      <c r="K13" s="56">
        <v>0</v>
      </c>
      <c r="L13" s="56">
        <v>0</v>
      </c>
      <c r="M13" s="57">
        <v>0</v>
      </c>
      <c r="N13" s="32">
        <v>6.1045568769130455E-2</v>
      </c>
      <c r="O13" s="32">
        <v>0.27453978939093904</v>
      </c>
      <c r="P13" s="33">
        <v>0.16292578955218198</v>
      </c>
      <c r="Q13" s="41"/>
      <c r="R13" s="58">
        <f t="shared" si="2"/>
        <v>13.185842854132179</v>
      </c>
      <c r="S13" s="58">
        <f t="shared" si="3"/>
        <v>59.300594508442835</v>
      </c>
      <c r="T13" s="58">
        <f t="shared" si="4"/>
        <v>35.191970543271303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2623.3524757851669</v>
      </c>
      <c r="F14" s="56">
        <v>10366.254567843998</v>
      </c>
      <c r="G14" s="57">
        <v>12989.607043629165</v>
      </c>
      <c r="H14" s="56">
        <v>180</v>
      </c>
      <c r="I14" s="56">
        <v>153</v>
      </c>
      <c r="J14" s="57">
        <v>333</v>
      </c>
      <c r="K14" s="56">
        <v>0</v>
      </c>
      <c r="L14" s="56">
        <v>0</v>
      </c>
      <c r="M14" s="57">
        <v>0</v>
      </c>
      <c r="N14" s="32">
        <v>6.7473057504762526E-2</v>
      </c>
      <c r="O14" s="32">
        <v>0.313672675134471</v>
      </c>
      <c r="P14" s="33">
        <v>0.18059180074003398</v>
      </c>
      <c r="Q14" s="41"/>
      <c r="R14" s="58">
        <f t="shared" si="2"/>
        <v>14.574180421028705</v>
      </c>
      <c r="S14" s="58">
        <f t="shared" si="3"/>
        <v>67.753297829045735</v>
      </c>
      <c r="T14" s="58">
        <f t="shared" si="4"/>
        <v>39.007828959847345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5900.8640926759317</v>
      </c>
      <c r="F15" s="56">
        <v>16070.569681973733</v>
      </c>
      <c r="G15" s="57">
        <v>21971.433774649664</v>
      </c>
      <c r="H15" s="56">
        <v>276</v>
      </c>
      <c r="I15" s="56">
        <v>268</v>
      </c>
      <c r="J15" s="57">
        <v>544</v>
      </c>
      <c r="K15" s="56">
        <v>141</v>
      </c>
      <c r="L15" s="56">
        <v>144</v>
      </c>
      <c r="M15" s="57">
        <v>285</v>
      </c>
      <c r="N15" s="32">
        <v>6.2387550671106441E-2</v>
      </c>
      <c r="O15" s="32">
        <v>0.1716941205339074</v>
      </c>
      <c r="P15" s="33">
        <v>0.11675505768104442</v>
      </c>
      <c r="Q15" s="41"/>
      <c r="R15" s="58">
        <f t="shared" si="2"/>
        <v>14.15075321984636</v>
      </c>
      <c r="S15" s="58">
        <f t="shared" si="3"/>
        <v>39.006237092169258</v>
      </c>
      <c r="T15" s="58">
        <f t="shared" si="4"/>
        <v>26.503538932026132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12460.077384501183</v>
      </c>
      <c r="F16" s="56">
        <v>27007.827983161766</v>
      </c>
      <c r="G16" s="57">
        <v>39467.905367662948</v>
      </c>
      <c r="H16" s="56">
        <v>344</v>
      </c>
      <c r="I16" s="56">
        <v>345</v>
      </c>
      <c r="J16" s="57">
        <v>689</v>
      </c>
      <c r="K16" s="56">
        <v>255</v>
      </c>
      <c r="L16" s="56">
        <v>259</v>
      </c>
      <c r="M16" s="57">
        <v>514</v>
      </c>
      <c r="N16" s="32">
        <v>9.0589755892668405E-2</v>
      </c>
      <c r="O16" s="32">
        <v>0.19464820675133884</v>
      </c>
      <c r="P16" s="33">
        <v>0.14284645947702082</v>
      </c>
      <c r="Q16" s="41"/>
      <c r="R16" s="58">
        <f t="shared" si="2"/>
        <v>20.801464748749886</v>
      </c>
      <c r="S16" s="58">
        <f t="shared" si="3"/>
        <v>44.714946991989677</v>
      </c>
      <c r="T16" s="58">
        <f t="shared" si="4"/>
        <v>32.807901386253491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13566.749053203837</v>
      </c>
      <c r="F17" s="56">
        <v>28165.372727940747</v>
      </c>
      <c r="G17" s="57">
        <v>41732.121781144582</v>
      </c>
      <c r="H17" s="56">
        <v>348</v>
      </c>
      <c r="I17" s="56">
        <v>344</v>
      </c>
      <c r="J17" s="57">
        <v>692</v>
      </c>
      <c r="K17" s="56">
        <v>225</v>
      </c>
      <c r="L17" s="56">
        <v>255</v>
      </c>
      <c r="M17" s="57">
        <v>480</v>
      </c>
      <c r="N17" s="32">
        <v>0.10358827387761772</v>
      </c>
      <c r="O17" s="32">
        <v>0.2047735468500316</v>
      </c>
      <c r="P17" s="33">
        <v>0.1554199506209949</v>
      </c>
      <c r="Q17" s="41"/>
      <c r="R17" s="58">
        <f t="shared" si="2"/>
        <v>23.676699918331305</v>
      </c>
      <c r="S17" s="58">
        <f t="shared" si="3"/>
        <v>47.020655639300081</v>
      </c>
      <c r="T17" s="58">
        <f t="shared" si="4"/>
        <v>35.607612441249643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18944.72032476648</v>
      </c>
      <c r="F18" s="56">
        <v>31777.469908273106</v>
      </c>
      <c r="G18" s="57">
        <v>50722.190233039582</v>
      </c>
      <c r="H18" s="56">
        <v>373</v>
      </c>
      <c r="I18" s="56">
        <v>355</v>
      </c>
      <c r="J18" s="57">
        <v>728</v>
      </c>
      <c r="K18" s="56">
        <v>224</v>
      </c>
      <c r="L18" s="56">
        <v>255</v>
      </c>
      <c r="M18" s="57">
        <v>479</v>
      </c>
      <c r="N18" s="32">
        <v>0.13917661126040612</v>
      </c>
      <c r="O18" s="32">
        <v>0.22711170603397016</v>
      </c>
      <c r="P18" s="33">
        <v>0.18374942121808283</v>
      </c>
      <c r="Q18" s="41"/>
      <c r="R18" s="58">
        <f t="shared" si="2"/>
        <v>31.733199873980706</v>
      </c>
      <c r="S18" s="58">
        <f t="shared" si="3"/>
        <v>52.094212964382137</v>
      </c>
      <c r="T18" s="58">
        <f t="shared" si="4"/>
        <v>42.023355619751101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28782.112609866977</v>
      </c>
      <c r="F19" s="56">
        <v>33454.074828221143</v>
      </c>
      <c r="G19" s="57">
        <v>62236.18743808812</v>
      </c>
      <c r="H19" s="56">
        <v>366</v>
      </c>
      <c r="I19" s="56">
        <v>344</v>
      </c>
      <c r="J19" s="57">
        <v>710</v>
      </c>
      <c r="K19" s="56">
        <v>226</v>
      </c>
      <c r="L19" s="56">
        <v>257</v>
      </c>
      <c r="M19" s="57">
        <v>483</v>
      </c>
      <c r="N19" s="32">
        <v>0.21303671697260612</v>
      </c>
      <c r="O19" s="32">
        <v>0.24235058554202507</v>
      </c>
      <c r="P19" s="33">
        <v>0.22785119731016651</v>
      </c>
      <c r="Q19" s="41"/>
      <c r="R19" s="58">
        <f t="shared" si="2"/>
        <v>48.61843346261314</v>
      </c>
      <c r="S19" s="58">
        <f t="shared" si="3"/>
        <v>55.664018017006896</v>
      </c>
      <c r="T19" s="58">
        <f t="shared" si="4"/>
        <v>52.167801708372274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41347.724657513187</v>
      </c>
      <c r="F20" s="56">
        <v>44420.474626710136</v>
      </c>
      <c r="G20" s="57">
        <v>85768.199284223316</v>
      </c>
      <c r="H20" s="56">
        <v>376</v>
      </c>
      <c r="I20" s="56">
        <v>334</v>
      </c>
      <c r="J20" s="57">
        <v>710</v>
      </c>
      <c r="K20" s="56">
        <v>228</v>
      </c>
      <c r="L20" s="56">
        <v>248</v>
      </c>
      <c r="M20" s="57">
        <v>476</v>
      </c>
      <c r="N20" s="32">
        <v>0.30014318131179724</v>
      </c>
      <c r="O20" s="32">
        <v>0.33236916846275394</v>
      </c>
      <c r="P20" s="33">
        <v>0.31601205301326163</v>
      </c>
      <c r="Q20" s="41"/>
      <c r="R20" s="58">
        <f t="shared" si="2"/>
        <v>68.456497777339706</v>
      </c>
      <c r="S20" s="58">
        <f t="shared" si="3"/>
        <v>76.323839564794042</v>
      </c>
      <c r="T20" s="58">
        <f t="shared" si="4"/>
        <v>72.317200071014597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37910.313852636682</v>
      </c>
      <c r="F21" s="56">
        <v>44131.385610280631</v>
      </c>
      <c r="G21" s="57">
        <v>82041.699462917313</v>
      </c>
      <c r="H21" s="56">
        <v>378</v>
      </c>
      <c r="I21" s="56">
        <v>333</v>
      </c>
      <c r="J21" s="57">
        <v>711</v>
      </c>
      <c r="K21" s="56">
        <v>228</v>
      </c>
      <c r="L21" s="56">
        <v>248</v>
      </c>
      <c r="M21" s="57">
        <v>476</v>
      </c>
      <c r="N21" s="32">
        <v>0.2743307416683794</v>
      </c>
      <c r="O21" s="32">
        <v>0.33074064400054431</v>
      </c>
      <c r="P21" s="33">
        <v>0.3020414229336042</v>
      </c>
      <c r="Q21" s="41"/>
      <c r="R21" s="58">
        <f t="shared" si="2"/>
        <v>62.558273684218946</v>
      </c>
      <c r="S21" s="58">
        <f t="shared" si="3"/>
        <v>75.957634441102641</v>
      </c>
      <c r="T21" s="58">
        <f t="shared" si="4"/>
        <v>69.11684874719235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36763.340453235702</v>
      </c>
      <c r="F22" s="56">
        <v>41637.271734666581</v>
      </c>
      <c r="G22" s="57">
        <v>78400.612187902283</v>
      </c>
      <c r="H22" s="56">
        <v>380</v>
      </c>
      <c r="I22" s="56">
        <v>358</v>
      </c>
      <c r="J22" s="57">
        <v>738</v>
      </c>
      <c r="K22" s="56">
        <v>222</v>
      </c>
      <c r="L22" s="56">
        <v>216</v>
      </c>
      <c r="M22" s="57">
        <v>438</v>
      </c>
      <c r="N22" s="32">
        <v>0.26807942810958246</v>
      </c>
      <c r="O22" s="32">
        <v>0.31809430184777671</v>
      </c>
      <c r="P22" s="33">
        <v>0.29250467178509387</v>
      </c>
      <c r="Q22" s="41"/>
      <c r="R22" s="58">
        <f t="shared" si="2"/>
        <v>61.068671849228743</v>
      </c>
      <c r="S22" s="58">
        <f t="shared" si="3"/>
        <v>72.538800931474881</v>
      </c>
      <c r="T22" s="58">
        <f t="shared" si="4"/>
        <v>66.667187234610779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37389.945060408485</v>
      </c>
      <c r="F23" s="56">
        <v>29852.388074381492</v>
      </c>
      <c r="G23" s="57">
        <v>67242.33313478998</v>
      </c>
      <c r="H23" s="56">
        <v>390</v>
      </c>
      <c r="I23" s="56">
        <v>361</v>
      </c>
      <c r="J23" s="57">
        <v>751</v>
      </c>
      <c r="K23" s="56">
        <v>219</v>
      </c>
      <c r="L23" s="56">
        <v>210</v>
      </c>
      <c r="M23" s="57">
        <v>429</v>
      </c>
      <c r="N23" s="32">
        <v>0.26986218214394947</v>
      </c>
      <c r="O23" s="32">
        <v>0.22953487785555063</v>
      </c>
      <c r="P23" s="33">
        <v>0.25033630098429677</v>
      </c>
      <c r="Q23" s="41"/>
      <c r="R23" s="58">
        <f t="shared" si="2"/>
        <v>61.395640493281583</v>
      </c>
      <c r="S23" s="58">
        <f t="shared" si="3"/>
        <v>52.280889797515748</v>
      </c>
      <c r="T23" s="58">
        <f t="shared" si="4"/>
        <v>56.985028080330494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35643.928991924324</v>
      </c>
      <c r="F24" s="56">
        <v>27298.398696035463</v>
      </c>
      <c r="G24" s="57">
        <v>62942.327687959783</v>
      </c>
      <c r="H24" s="56">
        <v>401</v>
      </c>
      <c r="I24" s="56">
        <v>346</v>
      </c>
      <c r="J24" s="57">
        <v>747</v>
      </c>
      <c r="K24" s="56">
        <v>199</v>
      </c>
      <c r="L24" s="56">
        <v>208</v>
      </c>
      <c r="M24" s="57">
        <v>407</v>
      </c>
      <c r="N24" s="32">
        <v>0.26214939538659332</v>
      </c>
      <c r="O24" s="32">
        <v>0.21610511950629721</v>
      </c>
      <c r="P24" s="33">
        <v>0.23997410361114418</v>
      </c>
      <c r="Q24" s="41"/>
      <c r="R24" s="58">
        <f t="shared" si="2"/>
        <v>59.40654831987387</v>
      </c>
      <c r="S24" s="58">
        <f t="shared" si="3"/>
        <v>49.275087898980978</v>
      </c>
      <c r="T24" s="58">
        <f t="shared" si="4"/>
        <v>54.542744963570001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33478.654109448413</v>
      </c>
      <c r="F25" s="56">
        <v>26346.325187203151</v>
      </c>
      <c r="G25" s="57">
        <v>59824.979296651567</v>
      </c>
      <c r="H25" s="56">
        <v>397</v>
      </c>
      <c r="I25" s="56">
        <v>342</v>
      </c>
      <c r="J25" s="57">
        <v>739</v>
      </c>
      <c r="K25" s="56">
        <v>201</v>
      </c>
      <c r="L25" s="56">
        <v>208</v>
      </c>
      <c r="M25" s="57">
        <v>409</v>
      </c>
      <c r="N25" s="32">
        <v>0.246892729420711</v>
      </c>
      <c r="O25" s="32">
        <v>0.21000450506315482</v>
      </c>
      <c r="P25" s="33">
        <v>0.22916531049526373</v>
      </c>
      <c r="Q25" s="41"/>
      <c r="R25" s="58">
        <f t="shared" si="2"/>
        <v>55.984371420482297</v>
      </c>
      <c r="S25" s="58">
        <f t="shared" si="3"/>
        <v>47.902409431278457</v>
      </c>
      <c r="T25" s="58">
        <f t="shared" si="4"/>
        <v>52.112351303703456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32412.201292479498</v>
      </c>
      <c r="F26" s="56">
        <v>24262.485621080057</v>
      </c>
      <c r="G26" s="57">
        <v>56674.686913559555</v>
      </c>
      <c r="H26" s="56">
        <v>406</v>
      </c>
      <c r="I26" s="56">
        <v>342</v>
      </c>
      <c r="J26" s="57">
        <v>748</v>
      </c>
      <c r="K26" s="56">
        <v>199</v>
      </c>
      <c r="L26" s="56">
        <v>205</v>
      </c>
      <c r="M26" s="57">
        <v>404</v>
      </c>
      <c r="N26" s="32">
        <v>0.23650254868717163</v>
      </c>
      <c r="O26" s="32">
        <v>0.19454812384598161</v>
      </c>
      <c r="P26" s="33">
        <v>0.21651393227979659</v>
      </c>
      <c r="Q26" s="41"/>
      <c r="R26" s="58">
        <f t="shared" si="2"/>
        <v>53.573886433850411</v>
      </c>
      <c r="S26" s="58">
        <f t="shared" si="3"/>
        <v>44.35554958149919</v>
      </c>
      <c r="T26" s="58">
        <f t="shared" si="4"/>
        <v>49.196776834687114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30327.559127661516</v>
      </c>
      <c r="F27" s="56">
        <v>19990.671983049</v>
      </c>
      <c r="G27" s="57">
        <v>50318.23111071052</v>
      </c>
      <c r="H27" s="56">
        <v>404</v>
      </c>
      <c r="I27" s="56">
        <v>338</v>
      </c>
      <c r="J27" s="57">
        <v>742</v>
      </c>
      <c r="K27" s="56">
        <v>199</v>
      </c>
      <c r="L27" s="56">
        <v>201</v>
      </c>
      <c r="M27" s="57">
        <v>400</v>
      </c>
      <c r="N27" s="32">
        <v>0.22199126842874564</v>
      </c>
      <c r="O27" s="32">
        <v>0.16271628559491599</v>
      </c>
      <c r="P27" s="33">
        <v>0.19392547600785642</v>
      </c>
      <c r="Q27" s="41"/>
      <c r="R27" s="58">
        <f t="shared" si="2"/>
        <v>50.294459581528216</v>
      </c>
      <c r="S27" s="58">
        <f t="shared" si="3"/>
        <v>37.088445237567718</v>
      </c>
      <c r="T27" s="58">
        <f t="shared" si="4"/>
        <v>44.06149834563093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9148.2054108506345</v>
      </c>
      <c r="F28" s="56">
        <v>9368.4922097298841</v>
      </c>
      <c r="G28" s="57">
        <v>18516.697620580519</v>
      </c>
      <c r="H28" s="56">
        <v>168</v>
      </c>
      <c r="I28" s="56">
        <v>138</v>
      </c>
      <c r="J28" s="57">
        <v>306</v>
      </c>
      <c r="K28" s="56">
        <v>0</v>
      </c>
      <c r="L28" s="56">
        <v>0</v>
      </c>
      <c r="M28" s="57">
        <v>0</v>
      </c>
      <c r="N28" s="32">
        <v>0.25210001683340594</v>
      </c>
      <c r="O28" s="32">
        <v>0.31429455883420171</v>
      </c>
      <c r="P28" s="33">
        <v>0.28014853577494125</v>
      </c>
      <c r="Q28" s="41"/>
      <c r="R28" s="58">
        <f t="shared" si="2"/>
        <v>54.453603636015679</v>
      </c>
      <c r="S28" s="58">
        <f t="shared" si="3"/>
        <v>67.887624708187559</v>
      </c>
      <c r="T28" s="58">
        <f t="shared" si="4"/>
        <v>60.512083727387314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8049.6828829176266</v>
      </c>
      <c r="F29" s="56">
        <v>9478.2885679805513</v>
      </c>
      <c r="G29" s="57">
        <v>17527.971450898178</v>
      </c>
      <c r="H29" s="56">
        <v>169</v>
      </c>
      <c r="I29" s="56">
        <v>130</v>
      </c>
      <c r="J29" s="57">
        <v>299</v>
      </c>
      <c r="K29" s="56">
        <v>0</v>
      </c>
      <c r="L29" s="56">
        <v>0</v>
      </c>
      <c r="M29" s="57">
        <v>0</v>
      </c>
      <c r="N29" s="32">
        <v>0.22051509102886332</v>
      </c>
      <c r="O29" s="32">
        <v>0.33754588917309658</v>
      </c>
      <c r="P29" s="33">
        <v>0.27139804674374735</v>
      </c>
      <c r="Q29" s="41"/>
      <c r="R29" s="58">
        <f t="shared" si="2"/>
        <v>47.631259662234477</v>
      </c>
      <c r="S29" s="58">
        <f t="shared" si="3"/>
        <v>72.909912061388852</v>
      </c>
      <c r="T29" s="58">
        <f t="shared" si="4"/>
        <v>58.621978096649421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7629.5560746861638</v>
      </c>
      <c r="F30" s="56">
        <v>9381.7218745140635</v>
      </c>
      <c r="G30" s="57">
        <v>17011.277949200226</v>
      </c>
      <c r="H30" s="56">
        <v>167</v>
      </c>
      <c r="I30" s="56">
        <v>137</v>
      </c>
      <c r="J30" s="57">
        <v>304</v>
      </c>
      <c r="K30" s="56">
        <v>0</v>
      </c>
      <c r="L30" s="56">
        <v>0</v>
      </c>
      <c r="M30" s="57">
        <v>0</v>
      </c>
      <c r="N30" s="32">
        <v>0.21150909499573531</v>
      </c>
      <c r="O30" s="32">
        <v>0.31703574866565504</v>
      </c>
      <c r="P30" s="33">
        <v>0.25906551457724514</v>
      </c>
      <c r="Q30" s="41"/>
      <c r="R30" s="58">
        <f t="shared" si="2"/>
        <v>45.685964519078823</v>
      </c>
      <c r="S30" s="58">
        <f t="shared" si="3"/>
        <v>68.47972171178148</v>
      </c>
      <c r="T30" s="58">
        <f t="shared" si="4"/>
        <v>55.958151148684955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6956.0980912056057</v>
      </c>
      <c r="F31" s="56">
        <v>9045.76601104168</v>
      </c>
      <c r="G31" s="57">
        <v>16001.864102247286</v>
      </c>
      <c r="H31" s="56">
        <v>168</v>
      </c>
      <c r="I31" s="56">
        <v>137</v>
      </c>
      <c r="J31" s="57">
        <v>305</v>
      </c>
      <c r="K31" s="56">
        <v>0</v>
      </c>
      <c r="L31" s="56">
        <v>0</v>
      </c>
      <c r="M31" s="57">
        <v>0</v>
      </c>
      <c r="N31" s="32">
        <v>0.19169141565271181</v>
      </c>
      <c r="O31" s="32">
        <v>0.30568282005412545</v>
      </c>
      <c r="P31" s="33">
        <v>0.24289411205596972</v>
      </c>
      <c r="Q31" s="41"/>
      <c r="R31" s="58">
        <f t="shared" si="2"/>
        <v>41.405345780985748</v>
      </c>
      <c r="S31" s="58">
        <f t="shared" si="3"/>
        <v>66.027489131691098</v>
      </c>
      <c r="T31" s="58">
        <f t="shared" si="4"/>
        <v>52.46512820408946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6430.9035719075964</v>
      </c>
      <c r="F32" s="56">
        <v>8940.5272860140012</v>
      </c>
      <c r="G32" s="57">
        <v>15371.430857921598</v>
      </c>
      <c r="H32" s="56">
        <v>168</v>
      </c>
      <c r="I32" s="56">
        <v>137</v>
      </c>
      <c r="J32" s="57">
        <v>305</v>
      </c>
      <c r="K32" s="56">
        <v>0</v>
      </c>
      <c r="L32" s="56">
        <v>0</v>
      </c>
      <c r="M32" s="57">
        <v>0</v>
      </c>
      <c r="N32" s="32">
        <v>0.17721846262972873</v>
      </c>
      <c r="O32" s="32">
        <v>0.30212649655359558</v>
      </c>
      <c r="P32" s="33">
        <v>0.233324694261105</v>
      </c>
      <c r="Q32" s="41"/>
      <c r="R32" s="58">
        <f t="shared" si="2"/>
        <v>38.279187928021408</v>
      </c>
      <c r="S32" s="58">
        <f t="shared" si="3"/>
        <v>65.259323255576646</v>
      </c>
      <c r="T32" s="58">
        <f t="shared" si="4"/>
        <v>50.398133960398681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4650.9939861841685</v>
      </c>
      <c r="F33" s="56">
        <v>6701.1891717811122</v>
      </c>
      <c r="G33" s="57">
        <v>11352.183157965281</v>
      </c>
      <c r="H33" s="56">
        <v>166</v>
      </c>
      <c r="I33" s="56">
        <v>135</v>
      </c>
      <c r="J33" s="57">
        <v>301</v>
      </c>
      <c r="K33" s="56">
        <v>0</v>
      </c>
      <c r="L33" s="56">
        <v>0</v>
      </c>
      <c r="M33" s="57">
        <v>0</v>
      </c>
      <c r="N33" s="32">
        <v>0.12971312991365933</v>
      </c>
      <c r="O33" s="32">
        <v>0.22980758476615612</v>
      </c>
      <c r="P33" s="33">
        <v>0.1746059917245798</v>
      </c>
      <c r="Q33" s="41"/>
      <c r="R33" s="58">
        <f t="shared" si="2"/>
        <v>28.018036061350411</v>
      </c>
      <c r="S33" s="58">
        <f t="shared" si="3"/>
        <v>49.638438309489722</v>
      </c>
      <c r="T33" s="58">
        <f t="shared" si="4"/>
        <v>37.714894212509236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2563.913097499264</v>
      </c>
      <c r="F34" s="56">
        <v>3077.3421442284389</v>
      </c>
      <c r="G34" s="57">
        <v>5641.2552417277029</v>
      </c>
      <c r="H34" s="56">
        <v>165</v>
      </c>
      <c r="I34" s="56">
        <v>109</v>
      </c>
      <c r="J34" s="57">
        <v>274</v>
      </c>
      <c r="K34" s="56">
        <v>0</v>
      </c>
      <c r="L34" s="56">
        <v>0</v>
      </c>
      <c r="M34" s="57">
        <v>0</v>
      </c>
      <c r="N34" s="32">
        <v>7.193920026653379E-2</v>
      </c>
      <c r="O34" s="32">
        <v>0.13070600340759594</v>
      </c>
      <c r="P34" s="33">
        <v>9.5317235092722746E-2</v>
      </c>
      <c r="Q34" s="41"/>
      <c r="R34" s="58">
        <f t="shared" si="2"/>
        <v>15.538867257571297</v>
      </c>
      <c r="S34" s="58">
        <f t="shared" si="3"/>
        <v>28.232496736040723</v>
      </c>
      <c r="T34" s="58">
        <f t="shared" si="4"/>
        <v>20.588522780028114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1713.1609097971957</v>
      </c>
      <c r="F35" s="56">
        <v>1790.1579551029915</v>
      </c>
      <c r="G35" s="57">
        <v>3503.3188649001872</v>
      </c>
      <c r="H35" s="56">
        <v>172</v>
      </c>
      <c r="I35" s="56">
        <v>108</v>
      </c>
      <c r="J35" s="57">
        <v>280</v>
      </c>
      <c r="K35" s="56">
        <v>0</v>
      </c>
      <c r="L35" s="56">
        <v>0</v>
      </c>
      <c r="M35" s="57">
        <v>0</v>
      </c>
      <c r="N35" s="32">
        <v>4.6112212257676456E-2</v>
      </c>
      <c r="O35" s="32">
        <v>7.6738595469092577E-2</v>
      </c>
      <c r="P35" s="33">
        <v>5.7925245782079818E-2</v>
      </c>
      <c r="Q35" s="41"/>
      <c r="R35" s="58">
        <f t="shared" si="2"/>
        <v>9.9602378476581137</v>
      </c>
      <c r="S35" s="58">
        <f t="shared" si="3"/>
        <v>16.575536621323995</v>
      </c>
      <c r="T35" s="58">
        <f t="shared" si="4"/>
        <v>12.511853088929239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950.78404807691754</v>
      </c>
      <c r="F36" s="61">
        <v>793.99999999900001</v>
      </c>
      <c r="G36" s="62">
        <v>1744.7840480759176</v>
      </c>
      <c r="H36" s="61">
        <v>164</v>
      </c>
      <c r="I36" s="61">
        <v>106</v>
      </c>
      <c r="J36" s="62">
        <v>270</v>
      </c>
      <c r="K36" s="61">
        <v>0</v>
      </c>
      <c r="L36" s="61">
        <v>0</v>
      </c>
      <c r="M36" s="62">
        <v>0</v>
      </c>
      <c r="N36" s="34">
        <v>2.68401097582689E-2</v>
      </c>
      <c r="O36" s="34">
        <v>3.4678546470955626E-2</v>
      </c>
      <c r="P36" s="35">
        <v>2.991742194917554E-2</v>
      </c>
      <c r="Q36" s="41"/>
      <c r="R36" s="58">
        <f t="shared" si="2"/>
        <v>5.7974637077860827</v>
      </c>
      <c r="S36" s="58">
        <f t="shared" si="3"/>
        <v>7.4905660377264152</v>
      </c>
      <c r="T36" s="58">
        <f t="shared" si="4"/>
        <v>6.4621631410219171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11104.05713557048</v>
      </c>
      <c r="F37" s="56">
        <v>8469.6829356112175</v>
      </c>
      <c r="G37" s="65">
        <v>19573.740071181695</v>
      </c>
      <c r="H37" s="64">
        <v>101</v>
      </c>
      <c r="I37" s="64">
        <v>101</v>
      </c>
      <c r="J37" s="65">
        <v>202</v>
      </c>
      <c r="K37" s="64">
        <v>133</v>
      </c>
      <c r="L37" s="64">
        <v>103</v>
      </c>
      <c r="M37" s="65">
        <v>236</v>
      </c>
      <c r="N37" s="30">
        <v>0.20262877984617664</v>
      </c>
      <c r="O37" s="30">
        <v>0.1788362106336828</v>
      </c>
      <c r="P37" s="31">
        <v>0.19159886522300015</v>
      </c>
      <c r="Q37" s="41"/>
      <c r="R37" s="58">
        <f t="shared" si="2"/>
        <v>47.453235622096066</v>
      </c>
      <c r="S37" s="58">
        <f t="shared" si="3"/>
        <v>41.51805360593734</v>
      </c>
      <c r="T37" s="58">
        <f t="shared" si="4"/>
        <v>44.688904272104324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10515.771608800262</v>
      </c>
      <c r="F38" s="56">
        <v>8381.178129307169</v>
      </c>
      <c r="G38" s="57">
        <v>18896.949738107432</v>
      </c>
      <c r="H38" s="56">
        <v>101</v>
      </c>
      <c r="I38" s="56">
        <v>101</v>
      </c>
      <c r="J38" s="57">
        <v>202</v>
      </c>
      <c r="K38" s="56">
        <v>133</v>
      </c>
      <c r="L38" s="56">
        <v>104</v>
      </c>
      <c r="M38" s="57">
        <v>237</v>
      </c>
      <c r="N38" s="32">
        <v>0.19189364249635513</v>
      </c>
      <c r="O38" s="32">
        <v>0.17604558329077402</v>
      </c>
      <c r="P38" s="33">
        <v>0.18452610868396446</v>
      </c>
      <c r="Q38" s="41"/>
      <c r="R38" s="58">
        <f t="shared" si="2"/>
        <v>44.939194909402829</v>
      </c>
      <c r="S38" s="58">
        <f t="shared" si="3"/>
        <v>40.883795752717894</v>
      </c>
      <c r="T38" s="58">
        <f t="shared" si="4"/>
        <v>43.045443594777751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10239.81513222053</v>
      </c>
      <c r="F39" s="56">
        <v>8228.6055647212361</v>
      </c>
      <c r="G39" s="57">
        <v>18468.420696941765</v>
      </c>
      <c r="H39" s="56">
        <v>101</v>
      </c>
      <c r="I39" s="56">
        <v>101</v>
      </c>
      <c r="J39" s="57">
        <v>202</v>
      </c>
      <c r="K39" s="56">
        <v>135</v>
      </c>
      <c r="L39" s="56">
        <v>104</v>
      </c>
      <c r="M39" s="57">
        <v>239</v>
      </c>
      <c r="N39" s="32">
        <v>0.18518184194553911</v>
      </c>
      <c r="O39" s="32">
        <v>0.17284081592844136</v>
      </c>
      <c r="P39" s="33">
        <v>0.17947233049193195</v>
      </c>
      <c r="Q39" s="41"/>
      <c r="R39" s="58">
        <f t="shared" si="2"/>
        <v>43.389047170425975</v>
      </c>
      <c r="S39" s="58">
        <f t="shared" si="3"/>
        <v>40.139539340103589</v>
      </c>
      <c r="T39" s="58">
        <f t="shared" si="4"/>
        <v>41.87850498172736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10056.636535886037</v>
      </c>
      <c r="F40" s="56">
        <v>8148.0102417350172</v>
      </c>
      <c r="G40" s="57">
        <v>18204.646777621056</v>
      </c>
      <c r="H40" s="56">
        <v>101</v>
      </c>
      <c r="I40" s="56">
        <v>101</v>
      </c>
      <c r="J40" s="57">
        <v>202</v>
      </c>
      <c r="K40" s="56">
        <v>126</v>
      </c>
      <c r="L40" s="56">
        <v>104</v>
      </c>
      <c r="M40" s="57">
        <v>230</v>
      </c>
      <c r="N40" s="32">
        <v>0.18951900602830613</v>
      </c>
      <c r="O40" s="32">
        <v>0.17114792139419882</v>
      </c>
      <c r="P40" s="33">
        <v>0.18083128156409981</v>
      </c>
      <c r="Q40" s="41"/>
      <c r="R40" s="58">
        <f t="shared" si="2"/>
        <v>44.302363594211613</v>
      </c>
      <c r="S40" s="58">
        <f t="shared" si="3"/>
        <v>39.746391423097641</v>
      </c>
      <c r="T40" s="58">
        <f t="shared" si="4"/>
        <v>42.140386059308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9926.1680540398902</v>
      </c>
      <c r="F41" s="56">
        <v>8009.3305461877972</v>
      </c>
      <c r="G41" s="57">
        <v>17935.498600227686</v>
      </c>
      <c r="H41" s="56">
        <v>101</v>
      </c>
      <c r="I41" s="56">
        <v>101</v>
      </c>
      <c r="J41" s="57">
        <v>202</v>
      </c>
      <c r="K41" s="56">
        <v>134</v>
      </c>
      <c r="L41" s="56">
        <v>104</v>
      </c>
      <c r="M41" s="57">
        <v>238</v>
      </c>
      <c r="N41" s="32">
        <v>0.18031841400304988</v>
      </c>
      <c r="O41" s="32">
        <v>0.16823497198344389</v>
      </c>
      <c r="P41" s="33">
        <v>0.17471456710009825</v>
      </c>
      <c r="Q41" s="41"/>
      <c r="R41" s="58">
        <f t="shared" si="2"/>
        <v>42.239012995914429</v>
      </c>
      <c r="S41" s="58">
        <f t="shared" si="3"/>
        <v>39.069905103355111</v>
      </c>
      <c r="T41" s="58">
        <f t="shared" si="4"/>
        <v>40.762496818699283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8413.4075966305099</v>
      </c>
      <c r="F42" s="56">
        <v>4194.2038581334518</v>
      </c>
      <c r="G42" s="57">
        <v>12607.611454763963</v>
      </c>
      <c r="H42" s="56">
        <v>0</v>
      </c>
      <c r="I42" s="56">
        <v>0</v>
      </c>
      <c r="J42" s="57">
        <v>0</v>
      </c>
      <c r="K42" s="56">
        <v>134</v>
      </c>
      <c r="L42" s="56">
        <v>104</v>
      </c>
      <c r="M42" s="57">
        <v>238</v>
      </c>
      <c r="N42" s="32">
        <v>0.25317187038488537</v>
      </c>
      <c r="O42" s="32">
        <v>0.1626164647229161</v>
      </c>
      <c r="P42" s="33">
        <v>0.21360144101999123</v>
      </c>
      <c r="Q42" s="41"/>
      <c r="R42" s="58">
        <f t="shared" si="2"/>
        <v>62.786623855451566</v>
      </c>
      <c r="S42" s="58">
        <f t="shared" si="3"/>
        <v>40.328883251283187</v>
      </c>
      <c r="T42" s="58">
        <f t="shared" si="4"/>
        <v>52.973157372957829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7472.9884116764406</v>
      </c>
      <c r="F43" s="56">
        <v>3958.4929281309155</v>
      </c>
      <c r="G43" s="57">
        <v>11431.481339807357</v>
      </c>
      <c r="H43" s="56">
        <v>0</v>
      </c>
      <c r="I43" s="56">
        <v>0</v>
      </c>
      <c r="J43" s="57">
        <v>0</v>
      </c>
      <c r="K43" s="56">
        <v>134</v>
      </c>
      <c r="L43" s="56">
        <v>104</v>
      </c>
      <c r="M43" s="57">
        <v>238</v>
      </c>
      <c r="N43" s="32">
        <v>0.22487326708222319</v>
      </c>
      <c r="O43" s="32">
        <v>0.15347754839217259</v>
      </c>
      <c r="P43" s="33">
        <v>0.1936751379067389</v>
      </c>
      <c r="Q43" s="41"/>
      <c r="R43" s="58">
        <f t="shared" si="2"/>
        <v>55.768570236391348</v>
      </c>
      <c r="S43" s="58">
        <f t="shared" si="3"/>
        <v>38.062432001258806</v>
      </c>
      <c r="T43" s="58">
        <f t="shared" si="4"/>
        <v>48.031434200871246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7138.8106308351798</v>
      </c>
      <c r="F44" s="56">
        <v>3890.3018893809181</v>
      </c>
      <c r="G44" s="57">
        <v>11029.112520216098</v>
      </c>
      <c r="H44" s="56">
        <v>0</v>
      </c>
      <c r="I44" s="56">
        <v>0</v>
      </c>
      <c r="J44" s="57">
        <v>0</v>
      </c>
      <c r="K44" s="56">
        <v>134</v>
      </c>
      <c r="L44" s="56">
        <v>104</v>
      </c>
      <c r="M44" s="57">
        <v>238</v>
      </c>
      <c r="N44" s="32">
        <v>0.21481736371073604</v>
      </c>
      <c r="O44" s="32">
        <v>0.1508336650659475</v>
      </c>
      <c r="P44" s="33">
        <v>0.18685810043738307</v>
      </c>
      <c r="Q44" s="41"/>
      <c r="R44" s="58">
        <f t="shared" si="2"/>
        <v>53.274706200262536</v>
      </c>
      <c r="S44" s="58">
        <f t="shared" si="3"/>
        <v>37.40674893635498</v>
      </c>
      <c r="T44" s="58">
        <f t="shared" si="4"/>
        <v>46.340808908471004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6895.3073508570824</v>
      </c>
      <c r="F45" s="56">
        <v>3910.1869310134616</v>
      </c>
      <c r="G45" s="57">
        <v>10805.494281870544</v>
      </c>
      <c r="H45" s="56">
        <v>0</v>
      </c>
      <c r="I45" s="56">
        <v>0</v>
      </c>
      <c r="J45" s="57">
        <v>0</v>
      </c>
      <c r="K45" s="56">
        <v>136</v>
      </c>
      <c r="L45" s="56">
        <v>104</v>
      </c>
      <c r="M45" s="57">
        <v>240</v>
      </c>
      <c r="N45" s="32">
        <v>0.20443866671184424</v>
      </c>
      <c r="O45" s="32">
        <v>0.15160464217639041</v>
      </c>
      <c r="P45" s="33">
        <v>0.1815439227464809</v>
      </c>
      <c r="Q45" s="41"/>
      <c r="R45" s="58">
        <f t="shared" si="2"/>
        <v>50.70078934453737</v>
      </c>
      <c r="S45" s="58">
        <f t="shared" si="3"/>
        <v>37.597951259744825</v>
      </c>
      <c r="T45" s="58">
        <f t="shared" si="4"/>
        <v>45.022892841127266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6810.0168572207476</v>
      </c>
      <c r="F46" s="56">
        <v>3922.2844038224107</v>
      </c>
      <c r="G46" s="57">
        <v>10732.301261043158</v>
      </c>
      <c r="H46" s="56">
        <v>0</v>
      </c>
      <c r="I46" s="56">
        <v>0</v>
      </c>
      <c r="J46" s="57">
        <v>0</v>
      </c>
      <c r="K46" s="56">
        <v>136</v>
      </c>
      <c r="L46" s="56">
        <v>116</v>
      </c>
      <c r="M46" s="57">
        <v>252</v>
      </c>
      <c r="N46" s="32">
        <v>0.20190989258837605</v>
      </c>
      <c r="O46" s="32">
        <v>0.13634192171240303</v>
      </c>
      <c r="P46" s="33">
        <v>0.17172781075657895</v>
      </c>
      <c r="Q46" s="41"/>
      <c r="R46" s="58">
        <f t="shared" si="2"/>
        <v>50.073653361917259</v>
      </c>
      <c r="S46" s="58">
        <f t="shared" si="3"/>
        <v>33.812796584675951</v>
      </c>
      <c r="T46" s="58">
        <f t="shared" si="4"/>
        <v>42.588497067631579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6747.255733991974</v>
      </c>
      <c r="F47" s="56">
        <v>3941.6376323213913</v>
      </c>
      <c r="G47" s="57">
        <v>10688.893366313365</v>
      </c>
      <c r="H47" s="56">
        <v>0</v>
      </c>
      <c r="I47" s="56">
        <v>0</v>
      </c>
      <c r="J47" s="57">
        <v>0</v>
      </c>
      <c r="K47" s="56">
        <v>136</v>
      </c>
      <c r="L47" s="56">
        <v>101</v>
      </c>
      <c r="M47" s="57">
        <v>237</v>
      </c>
      <c r="N47" s="32">
        <v>0.20004909078486641</v>
      </c>
      <c r="O47" s="32">
        <v>0.15736336762701178</v>
      </c>
      <c r="P47" s="33">
        <v>0.18185812859523215</v>
      </c>
      <c r="Q47" s="41"/>
      <c r="R47" s="58">
        <f t="shared" si="2"/>
        <v>49.612174514646867</v>
      </c>
      <c r="S47" s="58">
        <f t="shared" si="3"/>
        <v>39.026115171498923</v>
      </c>
      <c r="T47" s="58">
        <f t="shared" si="4"/>
        <v>45.100815891617572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6341.5234092578321</v>
      </c>
      <c r="F48" s="56">
        <v>3228.2042057997783</v>
      </c>
      <c r="G48" s="57">
        <v>9569.7276150576108</v>
      </c>
      <c r="H48" s="56">
        <v>0</v>
      </c>
      <c r="I48" s="56">
        <v>0</v>
      </c>
      <c r="J48" s="57">
        <v>0</v>
      </c>
      <c r="K48" s="56">
        <v>138</v>
      </c>
      <c r="L48" s="56">
        <v>88</v>
      </c>
      <c r="M48" s="57">
        <v>226</v>
      </c>
      <c r="N48" s="32">
        <v>0.18529462977027325</v>
      </c>
      <c r="O48" s="32">
        <v>0.14791991412205729</v>
      </c>
      <c r="P48" s="33">
        <v>0.17074164314618917</v>
      </c>
      <c r="Q48" s="41"/>
      <c r="R48" s="58">
        <f t="shared" ref="R48" si="5">+E48/(H48+K48)</f>
        <v>45.953068183027767</v>
      </c>
      <c r="S48" s="58">
        <f t="shared" ref="S48" si="6">+F48/(I48+L48)</f>
        <v>36.684138702270211</v>
      </c>
      <c r="T48" s="58">
        <f t="shared" ref="T48" si="7">+G48/(J48+M48)</f>
        <v>42.343927500254914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6022.1910297091781</v>
      </c>
      <c r="F49" s="56">
        <v>3231.4824951742571</v>
      </c>
      <c r="G49" s="57">
        <v>9253.6735248834357</v>
      </c>
      <c r="H49" s="56">
        <v>0</v>
      </c>
      <c r="I49" s="56">
        <v>0</v>
      </c>
      <c r="J49" s="57">
        <v>0</v>
      </c>
      <c r="K49" s="56">
        <v>136</v>
      </c>
      <c r="L49" s="56">
        <v>88</v>
      </c>
      <c r="M49" s="57">
        <v>224</v>
      </c>
      <c r="N49" s="32">
        <v>0.1785516790117759</v>
      </c>
      <c r="O49" s="32">
        <v>0.1480701289944216</v>
      </c>
      <c r="P49" s="33">
        <v>0.16657678436210102</v>
      </c>
      <c r="Q49" s="41"/>
      <c r="R49" s="58">
        <f t="shared" si="2"/>
        <v>44.280816394920429</v>
      </c>
      <c r="S49" s="58">
        <f t="shared" si="3"/>
        <v>36.72139199061656</v>
      </c>
      <c r="T49" s="58">
        <f t="shared" si="4"/>
        <v>41.311042521801049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6180.3807259036894</v>
      </c>
      <c r="F50" s="56">
        <v>2994.1703070282865</v>
      </c>
      <c r="G50" s="57">
        <v>9174.5510329319768</v>
      </c>
      <c r="H50" s="56">
        <v>0</v>
      </c>
      <c r="I50" s="56">
        <v>0</v>
      </c>
      <c r="J50" s="57">
        <v>0</v>
      </c>
      <c r="K50" s="56">
        <v>134</v>
      </c>
      <c r="L50" s="56">
        <v>88</v>
      </c>
      <c r="M50" s="57">
        <v>222</v>
      </c>
      <c r="N50" s="32">
        <v>0.18597679122242686</v>
      </c>
      <c r="O50" s="32">
        <v>0.13719622008010843</v>
      </c>
      <c r="P50" s="33">
        <v>0.1666403486074538</v>
      </c>
      <c r="Q50" s="41"/>
      <c r="R50" s="58">
        <f t="shared" si="2"/>
        <v>46.122244223161864</v>
      </c>
      <c r="S50" s="58">
        <f t="shared" si="3"/>
        <v>34.024662579866892</v>
      </c>
      <c r="T50" s="58">
        <f t="shared" si="4"/>
        <v>41.326806454648548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5816.1643633674585</v>
      </c>
      <c r="F51" s="56">
        <v>2675.9392208905074</v>
      </c>
      <c r="G51" s="57">
        <v>8492.1035842579658</v>
      </c>
      <c r="H51" s="56">
        <v>0</v>
      </c>
      <c r="I51" s="56">
        <v>0</v>
      </c>
      <c r="J51" s="57">
        <v>0</v>
      </c>
      <c r="K51" s="56">
        <v>132</v>
      </c>
      <c r="L51" s="56">
        <v>88</v>
      </c>
      <c r="M51" s="57">
        <v>220</v>
      </c>
      <c r="N51" s="32">
        <v>0.17766875499045268</v>
      </c>
      <c r="O51" s="32">
        <v>0.12261451708625859</v>
      </c>
      <c r="P51" s="33">
        <v>0.15564705982877503</v>
      </c>
      <c r="Q51" s="41"/>
      <c r="R51" s="58">
        <f t="shared" si="2"/>
        <v>44.061851237632261</v>
      </c>
      <c r="S51" s="58">
        <f t="shared" si="3"/>
        <v>30.408400237392129</v>
      </c>
      <c r="T51" s="58">
        <f t="shared" si="4"/>
        <v>38.600470837536207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5780.6435398125877</v>
      </c>
      <c r="F52" s="56">
        <v>2673.0616400641879</v>
      </c>
      <c r="G52" s="57">
        <v>8453.7051798767752</v>
      </c>
      <c r="H52" s="56">
        <v>0</v>
      </c>
      <c r="I52" s="56">
        <v>0</v>
      </c>
      <c r="J52" s="57">
        <v>0</v>
      </c>
      <c r="K52" s="56">
        <v>132</v>
      </c>
      <c r="L52" s="56">
        <v>88</v>
      </c>
      <c r="M52" s="57">
        <v>220</v>
      </c>
      <c r="N52" s="32">
        <v>0.17658368584471493</v>
      </c>
      <c r="O52" s="32">
        <v>0.12248266312610832</v>
      </c>
      <c r="P52" s="33">
        <v>0.15494327675727226</v>
      </c>
      <c r="Q52" s="41"/>
      <c r="R52" s="58">
        <f t="shared" si="2"/>
        <v>43.7927540894893</v>
      </c>
      <c r="S52" s="58">
        <f t="shared" si="3"/>
        <v>30.375700455274863</v>
      </c>
      <c r="T52" s="58">
        <f t="shared" si="4"/>
        <v>38.425932635803527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5707.039888149493</v>
      </c>
      <c r="F53" s="56">
        <v>2610.3385854098824</v>
      </c>
      <c r="G53" s="57">
        <v>8317.3784735593763</v>
      </c>
      <c r="H53" s="56">
        <v>0</v>
      </c>
      <c r="I53" s="56">
        <v>0</v>
      </c>
      <c r="J53" s="57">
        <v>0</v>
      </c>
      <c r="K53" s="56">
        <v>134</v>
      </c>
      <c r="L53" s="56">
        <v>70</v>
      </c>
      <c r="M53" s="57">
        <v>204</v>
      </c>
      <c r="N53" s="32">
        <v>0.17173326577243297</v>
      </c>
      <c r="O53" s="32">
        <v>0.15036512588766604</v>
      </c>
      <c r="P53" s="33">
        <v>0.16440106091001297</v>
      </c>
      <c r="Q53" s="41"/>
      <c r="R53" s="58">
        <f t="shared" si="2"/>
        <v>42.589849911563384</v>
      </c>
      <c r="S53" s="58">
        <f t="shared" si="3"/>
        <v>37.290551220141175</v>
      </c>
      <c r="T53" s="58">
        <f t="shared" si="4"/>
        <v>40.771463105683218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5534.3101040909078</v>
      </c>
      <c r="F54" s="56">
        <v>2483.2121571997222</v>
      </c>
      <c r="G54" s="57">
        <v>8017.52226129063</v>
      </c>
      <c r="H54" s="56">
        <v>0</v>
      </c>
      <c r="I54" s="56">
        <v>0</v>
      </c>
      <c r="J54" s="57">
        <v>0</v>
      </c>
      <c r="K54" s="56">
        <v>130</v>
      </c>
      <c r="L54" s="56">
        <v>72</v>
      </c>
      <c r="M54" s="57">
        <v>202</v>
      </c>
      <c r="N54" s="32">
        <v>0.17165974268272047</v>
      </c>
      <c r="O54" s="32">
        <v>0.13906878120518157</v>
      </c>
      <c r="P54" s="33">
        <v>0.16004316235409274</v>
      </c>
      <c r="Q54" s="41"/>
      <c r="R54" s="58">
        <f t="shared" si="2"/>
        <v>42.571616185314674</v>
      </c>
      <c r="S54" s="58">
        <f t="shared" si="3"/>
        <v>34.48905773888503</v>
      </c>
      <c r="T54" s="58">
        <f t="shared" si="4"/>
        <v>39.690704263815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4231.5762576698189</v>
      </c>
      <c r="F55" s="56">
        <v>1799.0594530733495</v>
      </c>
      <c r="G55" s="57">
        <v>6030.6357107431686</v>
      </c>
      <c r="H55" s="56">
        <v>0</v>
      </c>
      <c r="I55" s="56">
        <v>0</v>
      </c>
      <c r="J55" s="57">
        <v>0</v>
      </c>
      <c r="K55" s="56">
        <v>132</v>
      </c>
      <c r="L55" s="56">
        <v>72</v>
      </c>
      <c r="M55" s="57">
        <v>204</v>
      </c>
      <c r="N55" s="32">
        <v>0.12926369311063718</v>
      </c>
      <c r="O55" s="32">
        <v>0.10075377761387486</v>
      </c>
      <c r="P55" s="33">
        <v>0.11920136999413283</v>
      </c>
      <c r="Q55" s="41"/>
      <c r="R55" s="58">
        <f t="shared" si="2"/>
        <v>32.05739589143802</v>
      </c>
      <c r="S55" s="58">
        <f t="shared" si="3"/>
        <v>24.986936848240966</v>
      </c>
      <c r="T55" s="58">
        <f t="shared" si="4"/>
        <v>29.561939758544945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4024.625651518008</v>
      </c>
      <c r="F56" s="56">
        <v>1750.5756701617377</v>
      </c>
      <c r="G56" s="57">
        <v>5775.2013216797459</v>
      </c>
      <c r="H56" s="56">
        <v>0</v>
      </c>
      <c r="I56" s="56">
        <v>0</v>
      </c>
      <c r="J56" s="57">
        <v>0</v>
      </c>
      <c r="K56" s="56">
        <v>132</v>
      </c>
      <c r="L56" s="56">
        <v>72</v>
      </c>
      <c r="M56" s="57">
        <v>204</v>
      </c>
      <c r="N56" s="32">
        <v>0.12294188818175733</v>
      </c>
      <c r="O56" s="32">
        <v>9.803851199382492E-2</v>
      </c>
      <c r="P56" s="33">
        <v>0.11415246129189884</v>
      </c>
      <c r="Q56" s="41"/>
      <c r="R56" s="58">
        <f t="shared" si="2"/>
        <v>30.489588269075817</v>
      </c>
      <c r="S56" s="58">
        <f t="shared" si="3"/>
        <v>24.31355097446858</v>
      </c>
      <c r="T56" s="58">
        <f t="shared" si="4"/>
        <v>28.309810400390912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2998.90413541928</v>
      </c>
      <c r="F57" s="56">
        <v>1508.2464280163315</v>
      </c>
      <c r="G57" s="57">
        <v>4507.1505634356117</v>
      </c>
      <c r="H57" s="56">
        <v>0</v>
      </c>
      <c r="I57" s="56">
        <v>0</v>
      </c>
      <c r="J57" s="57">
        <v>0</v>
      </c>
      <c r="K57" s="56">
        <v>132</v>
      </c>
      <c r="L57" s="56">
        <v>72</v>
      </c>
      <c r="M57" s="57">
        <v>204</v>
      </c>
      <c r="N57" s="32">
        <v>9.1608752914811825E-2</v>
      </c>
      <c r="O57" s="32">
        <v>8.4467205870090253E-2</v>
      </c>
      <c r="P57" s="33">
        <v>8.9088206899027744E-2</v>
      </c>
      <c r="Q57" s="41"/>
      <c r="R57" s="58">
        <f t="shared" si="2"/>
        <v>22.718970722873333</v>
      </c>
      <c r="S57" s="58">
        <f t="shared" si="3"/>
        <v>20.947867055782382</v>
      </c>
      <c r="T57" s="58">
        <f t="shared" si="4"/>
        <v>22.093875310958882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2816.5935614715959</v>
      </c>
      <c r="F58" s="61">
        <v>1474.000000001814</v>
      </c>
      <c r="G58" s="62">
        <v>4290.5935614734099</v>
      </c>
      <c r="H58" s="56">
        <v>0</v>
      </c>
      <c r="I58" s="56">
        <v>0</v>
      </c>
      <c r="J58" s="57">
        <v>0</v>
      </c>
      <c r="K58" s="56">
        <v>134</v>
      </c>
      <c r="L58" s="56">
        <v>72</v>
      </c>
      <c r="M58" s="57">
        <v>206</v>
      </c>
      <c r="N58" s="34">
        <v>8.4755463453045132E-2</v>
      </c>
      <c r="O58" s="34">
        <v>8.2549283154223455E-2</v>
      </c>
      <c r="P58" s="35">
        <v>8.3984371309767658E-2</v>
      </c>
      <c r="Q58" s="41"/>
      <c r="R58" s="58">
        <f t="shared" si="2"/>
        <v>21.019354936355192</v>
      </c>
      <c r="S58" s="58">
        <f t="shared" si="3"/>
        <v>20.472222222247417</v>
      </c>
      <c r="T58" s="58">
        <f t="shared" si="4"/>
        <v>20.828124084822377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9333.4237249746438</v>
      </c>
      <c r="F59" s="56">
        <v>4468.7213396431571</v>
      </c>
      <c r="G59" s="57">
        <v>13802.145064617802</v>
      </c>
      <c r="H59" s="66">
        <v>121</v>
      </c>
      <c r="I59" s="64">
        <v>94</v>
      </c>
      <c r="J59" s="65">
        <v>215</v>
      </c>
      <c r="K59" s="66">
        <v>72</v>
      </c>
      <c r="L59" s="64">
        <v>84</v>
      </c>
      <c r="M59" s="65">
        <v>156</v>
      </c>
      <c r="N59" s="30">
        <v>0.21216184135694316</v>
      </c>
      <c r="O59" s="30">
        <v>0.10863286025970335</v>
      </c>
      <c r="P59" s="31">
        <v>0.1621340224675524</v>
      </c>
      <c r="Q59" s="41"/>
      <c r="R59" s="58">
        <f t="shared" si="2"/>
        <v>48.359708419557741</v>
      </c>
      <c r="S59" s="58">
        <f t="shared" si="3"/>
        <v>25.105176065410994</v>
      </c>
      <c r="T59" s="58">
        <f t="shared" si="4"/>
        <v>37.202547343983291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8882.8482999264161</v>
      </c>
      <c r="F60" s="56">
        <v>4451.2679532447628</v>
      </c>
      <c r="G60" s="57">
        <v>13334.116253171178</v>
      </c>
      <c r="H60" s="55">
        <v>105</v>
      </c>
      <c r="I60" s="56">
        <v>94</v>
      </c>
      <c r="J60" s="57">
        <v>199</v>
      </c>
      <c r="K60" s="55">
        <v>92</v>
      </c>
      <c r="L60" s="56">
        <v>84</v>
      </c>
      <c r="M60" s="57">
        <v>176</v>
      </c>
      <c r="N60" s="32">
        <v>0.19524459952361561</v>
      </c>
      <c r="O60" s="32">
        <v>0.10820857529280345</v>
      </c>
      <c r="P60" s="33">
        <v>0.15391675423828582</v>
      </c>
      <c r="Q60" s="41"/>
      <c r="R60" s="58">
        <f t="shared" si="2"/>
        <v>45.090600507240694</v>
      </c>
      <c r="S60" s="58">
        <f t="shared" si="3"/>
        <v>25.007123332835747</v>
      </c>
      <c r="T60" s="58">
        <f t="shared" si="4"/>
        <v>35.557643341789806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8359.4269734243699</v>
      </c>
      <c r="F61" s="56">
        <v>4346.8973532279169</v>
      </c>
      <c r="G61" s="57">
        <v>12706.324326652288</v>
      </c>
      <c r="H61" s="55">
        <v>105</v>
      </c>
      <c r="I61" s="56">
        <v>94</v>
      </c>
      <c r="J61" s="57">
        <v>199</v>
      </c>
      <c r="K61" s="55">
        <v>92</v>
      </c>
      <c r="L61" s="56">
        <v>84</v>
      </c>
      <c r="M61" s="57">
        <v>176</v>
      </c>
      <c r="N61" s="32">
        <v>0.18373982269703645</v>
      </c>
      <c r="O61" s="32">
        <v>0.10567136700767982</v>
      </c>
      <c r="P61" s="33">
        <v>0.14667010257932736</v>
      </c>
      <c r="Q61" s="41"/>
      <c r="R61" s="58">
        <f t="shared" si="2"/>
        <v>42.433639459006955</v>
      </c>
      <c r="S61" s="58">
        <f t="shared" si="3"/>
        <v>24.420771647347848</v>
      </c>
      <c r="T61" s="58">
        <f t="shared" si="4"/>
        <v>33.883531537739437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8015.0442071264906</v>
      </c>
      <c r="F62" s="56">
        <v>4274.1389031730032</v>
      </c>
      <c r="G62" s="57">
        <v>12289.183110299495</v>
      </c>
      <c r="H62" s="55">
        <v>103</v>
      </c>
      <c r="I62" s="56">
        <v>94</v>
      </c>
      <c r="J62" s="57">
        <v>197</v>
      </c>
      <c r="K62" s="55">
        <v>92</v>
      </c>
      <c r="L62" s="56">
        <v>84</v>
      </c>
      <c r="M62" s="57">
        <v>176</v>
      </c>
      <c r="N62" s="32">
        <v>0.17785913827282288</v>
      </c>
      <c r="O62" s="32">
        <v>0.10390263766951097</v>
      </c>
      <c r="P62" s="33">
        <v>0.14256592935382245</v>
      </c>
      <c r="Q62" s="41"/>
      <c r="R62" s="58">
        <f t="shared" si="2"/>
        <v>41.102790805776877</v>
      </c>
      <c r="S62" s="58">
        <f t="shared" si="3"/>
        <v>24.012016309960693</v>
      </c>
      <c r="T62" s="58">
        <f t="shared" si="4"/>
        <v>32.946871609382022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7709.7135249365811</v>
      </c>
      <c r="F63" s="56">
        <v>4176.6283448076229</v>
      </c>
      <c r="G63" s="57">
        <v>11886.341869744203</v>
      </c>
      <c r="H63" s="55">
        <v>101</v>
      </c>
      <c r="I63" s="56">
        <v>94</v>
      </c>
      <c r="J63" s="57">
        <v>195</v>
      </c>
      <c r="K63" s="55">
        <v>93</v>
      </c>
      <c r="L63" s="56">
        <v>84</v>
      </c>
      <c r="M63" s="57">
        <v>177</v>
      </c>
      <c r="N63" s="32">
        <v>0.17178506071605573</v>
      </c>
      <c r="O63" s="32">
        <v>0.10153219430201339</v>
      </c>
      <c r="P63" s="33">
        <v>0.13818756824014372</v>
      </c>
      <c r="Q63" s="41"/>
      <c r="R63" s="58">
        <f t="shared" si="2"/>
        <v>39.740791365652477</v>
      </c>
      <c r="S63" s="58">
        <f t="shared" si="3"/>
        <v>23.464204184312489</v>
      </c>
      <c r="T63" s="58">
        <f t="shared" si="4"/>
        <v>31.952531907914523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7098.7405929156967</v>
      </c>
      <c r="F64" s="56">
        <v>4128.4722879299998</v>
      </c>
      <c r="G64" s="57">
        <v>11227.212880845696</v>
      </c>
      <c r="H64" s="55">
        <v>101</v>
      </c>
      <c r="I64" s="56">
        <v>95</v>
      </c>
      <c r="J64" s="57">
        <v>196</v>
      </c>
      <c r="K64" s="55">
        <v>97</v>
      </c>
      <c r="L64" s="56">
        <v>82</v>
      </c>
      <c r="M64" s="57">
        <v>179</v>
      </c>
      <c r="N64" s="3">
        <v>0.15475105931539276</v>
      </c>
      <c r="O64" s="3">
        <v>0.10104935108503034</v>
      </c>
      <c r="P64" s="4">
        <v>0.12945315101058133</v>
      </c>
      <c r="Q64" s="41"/>
      <c r="R64" s="58">
        <f t="shared" si="2"/>
        <v>35.852225216745943</v>
      </c>
      <c r="S64" s="58">
        <f t="shared" si="3"/>
        <v>23.324702191694914</v>
      </c>
      <c r="T64" s="58">
        <f t="shared" si="4"/>
        <v>29.939234348921858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5804.0610602608213</v>
      </c>
      <c r="F65" s="56">
        <v>3734.3201752101804</v>
      </c>
      <c r="G65" s="57">
        <v>9538.3812354710026</v>
      </c>
      <c r="H65" s="55">
        <v>97</v>
      </c>
      <c r="I65" s="56">
        <v>95</v>
      </c>
      <c r="J65" s="57">
        <v>192</v>
      </c>
      <c r="K65" s="55">
        <v>100</v>
      </c>
      <c r="L65" s="56">
        <v>82</v>
      </c>
      <c r="M65" s="57">
        <v>182</v>
      </c>
      <c r="N65" s="3">
        <v>0.12685917687228582</v>
      </c>
      <c r="O65" s="3">
        <v>9.1402001547145589E-2</v>
      </c>
      <c r="P65" s="4">
        <v>0.11013279645611262</v>
      </c>
      <c r="Q65" s="41"/>
      <c r="R65" s="58">
        <f t="shared" si="2"/>
        <v>29.462238884572695</v>
      </c>
      <c r="S65" s="58">
        <f t="shared" si="3"/>
        <v>21.097854097232659</v>
      </c>
      <c r="T65" s="58">
        <f t="shared" si="4"/>
        <v>25.503693142970594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2554.6803929044468</v>
      </c>
      <c r="F66" s="56">
        <v>1615.2432442852087</v>
      </c>
      <c r="G66" s="57">
        <v>4169.923637189655</v>
      </c>
      <c r="H66" s="55">
        <v>33</v>
      </c>
      <c r="I66" s="56">
        <v>33</v>
      </c>
      <c r="J66" s="57">
        <v>66</v>
      </c>
      <c r="K66" s="55">
        <v>64</v>
      </c>
      <c r="L66" s="56">
        <v>50</v>
      </c>
      <c r="M66" s="57">
        <v>114</v>
      </c>
      <c r="N66" s="3">
        <v>0.11107306056106291</v>
      </c>
      <c r="O66" s="3">
        <v>8.2714217753236827E-2</v>
      </c>
      <c r="P66" s="4">
        <v>9.8051251815031396E-2</v>
      </c>
      <c r="Q66" s="41"/>
      <c r="R66" s="58">
        <f t="shared" si="2"/>
        <v>26.336911267056152</v>
      </c>
      <c r="S66" s="58">
        <f t="shared" si="3"/>
        <v>19.460761979339864</v>
      </c>
      <c r="T66" s="58">
        <f t="shared" si="4"/>
        <v>23.166242428831417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2446.3652021944754</v>
      </c>
      <c r="F67" s="56">
        <v>1314.5130499881757</v>
      </c>
      <c r="G67" s="57">
        <v>3760.8782521826511</v>
      </c>
      <c r="H67" s="55">
        <v>33</v>
      </c>
      <c r="I67" s="56">
        <v>33</v>
      </c>
      <c r="J67" s="57">
        <v>66</v>
      </c>
      <c r="K67" s="55">
        <v>66</v>
      </c>
      <c r="L67" s="56">
        <v>50</v>
      </c>
      <c r="M67" s="57">
        <v>116</v>
      </c>
      <c r="N67" s="3">
        <v>0.10411836917749726</v>
      </c>
      <c r="O67" s="3">
        <v>6.7314269253798423E-2</v>
      </c>
      <c r="P67" s="4">
        <v>8.7413496006476646E-2</v>
      </c>
      <c r="Q67" s="41"/>
      <c r="R67" s="58">
        <f t="shared" si="2"/>
        <v>24.710759618126016</v>
      </c>
      <c r="S67" s="58">
        <f t="shared" si="3"/>
        <v>15.837506626363563</v>
      </c>
      <c r="T67" s="58">
        <f t="shared" si="4"/>
        <v>20.664166220783798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2388.4133960806262</v>
      </c>
      <c r="F68" s="56">
        <v>1116.0791013589678</v>
      </c>
      <c r="G68" s="57">
        <v>3504.492497439594</v>
      </c>
      <c r="H68" s="55">
        <v>35</v>
      </c>
      <c r="I68" s="56">
        <v>32</v>
      </c>
      <c r="J68" s="57">
        <v>67</v>
      </c>
      <c r="K68" s="55">
        <v>66</v>
      </c>
      <c r="L68" s="56">
        <v>22</v>
      </c>
      <c r="M68" s="57">
        <v>88</v>
      </c>
      <c r="N68" s="3">
        <v>9.9816674861276586E-2</v>
      </c>
      <c r="O68" s="3">
        <v>9.0239254637691446E-2</v>
      </c>
      <c r="P68" s="4">
        <v>9.6553132506050091E-2</v>
      </c>
      <c r="Q68" s="41"/>
      <c r="R68" s="58">
        <f t="shared" si="2"/>
        <v>23.647657386936892</v>
      </c>
      <c r="S68" s="58">
        <f t="shared" si="3"/>
        <v>20.668131506647551</v>
      </c>
      <c r="T68" s="58">
        <f t="shared" si="4"/>
        <v>22.609629015739316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1272.4412095607199</v>
      </c>
      <c r="F69" s="61">
        <v>833.00000000218677</v>
      </c>
      <c r="G69" s="62">
        <v>2105.4412095629068</v>
      </c>
      <c r="H69" s="67">
        <v>59</v>
      </c>
      <c r="I69" s="61">
        <v>32</v>
      </c>
      <c r="J69" s="62">
        <v>91</v>
      </c>
      <c r="K69" s="67">
        <v>56</v>
      </c>
      <c r="L69" s="61">
        <v>22</v>
      </c>
      <c r="M69" s="62">
        <v>78</v>
      </c>
      <c r="N69" s="6">
        <v>4.7778657613424452E-2</v>
      </c>
      <c r="O69" s="6">
        <v>6.7351228978184574E-2</v>
      </c>
      <c r="P69" s="7">
        <v>5.3985672040074532E-2</v>
      </c>
      <c r="Q69" s="41"/>
      <c r="R69" s="58">
        <f t="shared" si="2"/>
        <v>11.064706170093217</v>
      </c>
      <c r="S69" s="58">
        <f t="shared" si="3"/>
        <v>15.425925925966421</v>
      </c>
      <c r="T69" s="58">
        <f t="shared" si="4"/>
        <v>12.45823200924797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3146.9999999788865</v>
      </c>
      <c r="F70" s="56">
        <v>8176.5688246403888</v>
      </c>
      <c r="G70" s="65">
        <v>11323.568824619275</v>
      </c>
      <c r="H70" s="66">
        <v>264</v>
      </c>
      <c r="I70" s="64">
        <v>306</v>
      </c>
      <c r="J70" s="65">
        <v>570</v>
      </c>
      <c r="K70" s="66">
        <v>0</v>
      </c>
      <c r="L70" s="64">
        <v>0</v>
      </c>
      <c r="M70" s="65">
        <v>0</v>
      </c>
      <c r="N70" s="15">
        <v>5.5187289561919303E-2</v>
      </c>
      <c r="O70" s="15">
        <v>0.12370746829823875</v>
      </c>
      <c r="P70" s="16">
        <v>9.1971806567732906E-2</v>
      </c>
      <c r="Q70" s="41"/>
      <c r="R70" s="58">
        <f t="shared" si="2"/>
        <v>11.92045454537457</v>
      </c>
      <c r="S70" s="58">
        <f t="shared" si="3"/>
        <v>26.72081315241957</v>
      </c>
      <c r="T70" s="58">
        <f t="shared" si="4"/>
        <v>19.865910218630308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4628.7995338347</v>
      </c>
      <c r="F71" s="56">
        <v>12504.466096031461</v>
      </c>
      <c r="G71" s="57">
        <v>17133.26562986616</v>
      </c>
      <c r="H71" s="55">
        <v>264</v>
      </c>
      <c r="I71" s="56">
        <v>310</v>
      </c>
      <c r="J71" s="57">
        <v>574</v>
      </c>
      <c r="K71" s="55">
        <v>0</v>
      </c>
      <c r="L71" s="56">
        <v>0</v>
      </c>
      <c r="M71" s="57">
        <v>0</v>
      </c>
      <c r="N71" s="3">
        <v>8.1172831331276299E-2</v>
      </c>
      <c r="O71" s="3">
        <v>0.18674531206737546</v>
      </c>
      <c r="P71" s="4">
        <v>0.13818932789606853</v>
      </c>
      <c r="Q71" s="41"/>
      <c r="R71" s="58">
        <f t="shared" ref="R71:R86" si="8">+E71/(H71+K71)</f>
        <v>17.533331567555681</v>
      </c>
      <c r="S71" s="58">
        <f t="shared" ref="S71:S86" si="9">+F71/(I71+L71)</f>
        <v>40.336987406553099</v>
      </c>
      <c r="T71" s="58">
        <f t="shared" ref="T71:T86" si="10">+G71/(J71+M71)</f>
        <v>29.848894825550801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9719.9024514973207</v>
      </c>
      <c r="F72" s="56">
        <v>18680.588851169319</v>
      </c>
      <c r="G72" s="57">
        <v>28400.49130266664</v>
      </c>
      <c r="H72" s="55">
        <v>288</v>
      </c>
      <c r="I72" s="56">
        <v>316</v>
      </c>
      <c r="J72" s="57">
        <v>604</v>
      </c>
      <c r="K72" s="55">
        <v>0</v>
      </c>
      <c r="L72" s="56">
        <v>0</v>
      </c>
      <c r="M72" s="57">
        <v>0</v>
      </c>
      <c r="N72" s="3">
        <v>0.15624843189778356</v>
      </c>
      <c r="O72" s="3">
        <v>0.27368420140602029</v>
      </c>
      <c r="P72" s="4">
        <v>0.21768833779944383</v>
      </c>
      <c r="Q72" s="41"/>
      <c r="R72" s="58">
        <f t="shared" si="8"/>
        <v>33.749661289921249</v>
      </c>
      <c r="S72" s="58">
        <f t="shared" si="9"/>
        <v>59.115787503700375</v>
      </c>
      <c r="T72" s="58">
        <f t="shared" si="10"/>
        <v>47.020680964679869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11155.734880024014</v>
      </c>
      <c r="F73" s="56">
        <v>21339.060648641454</v>
      </c>
      <c r="G73" s="57">
        <v>32494.795528665469</v>
      </c>
      <c r="H73" s="55">
        <v>288</v>
      </c>
      <c r="I73" s="56">
        <v>310</v>
      </c>
      <c r="J73" s="57">
        <v>598</v>
      </c>
      <c r="K73" s="55">
        <v>0</v>
      </c>
      <c r="L73" s="56">
        <v>0</v>
      </c>
      <c r="M73" s="57">
        <v>0</v>
      </c>
      <c r="N73" s="3">
        <v>0.17932958590573583</v>
      </c>
      <c r="O73" s="3">
        <v>0.31868370144327141</v>
      </c>
      <c r="P73" s="4">
        <v>0.25157001369275261</v>
      </c>
      <c r="Q73" s="41"/>
      <c r="R73" s="58">
        <f t="shared" si="8"/>
        <v>38.735190555638937</v>
      </c>
      <c r="S73" s="58">
        <f t="shared" si="9"/>
        <v>68.835679511746633</v>
      </c>
      <c r="T73" s="58">
        <f t="shared" si="10"/>
        <v>54.339122957634565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12059.891594019378</v>
      </c>
      <c r="F74" s="56">
        <v>23946.019263066431</v>
      </c>
      <c r="G74" s="57">
        <v>36005.910857085808</v>
      </c>
      <c r="H74" s="55">
        <v>280</v>
      </c>
      <c r="I74" s="56">
        <v>306</v>
      </c>
      <c r="J74" s="57">
        <v>586</v>
      </c>
      <c r="K74" s="55">
        <v>0</v>
      </c>
      <c r="L74" s="56">
        <v>0</v>
      </c>
      <c r="M74" s="57">
        <v>0</v>
      </c>
      <c r="N74" s="3">
        <v>0.19940296947783365</v>
      </c>
      <c r="O74" s="3">
        <v>0.36229150422213796</v>
      </c>
      <c r="P74" s="4">
        <v>0.28446080502690724</v>
      </c>
      <c r="Q74" s="41"/>
      <c r="R74" s="58">
        <f t="shared" si="8"/>
        <v>43.071041407212064</v>
      </c>
      <c r="S74" s="58">
        <f t="shared" si="9"/>
        <v>78.254964911981801</v>
      </c>
      <c r="T74" s="58">
        <f t="shared" si="10"/>
        <v>61.443533885811959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13549.213786109409</v>
      </c>
      <c r="F75" s="56">
        <v>24812.744201032154</v>
      </c>
      <c r="G75" s="57">
        <v>38361.957987141563</v>
      </c>
      <c r="H75" s="55">
        <v>224</v>
      </c>
      <c r="I75" s="56">
        <v>260</v>
      </c>
      <c r="J75" s="57">
        <v>484</v>
      </c>
      <c r="K75" s="55">
        <v>0</v>
      </c>
      <c r="L75" s="56">
        <v>0</v>
      </c>
      <c r="M75" s="57">
        <v>0</v>
      </c>
      <c r="N75" s="3">
        <v>0.28003500715338558</v>
      </c>
      <c r="O75" s="3">
        <v>0.44182236825199706</v>
      </c>
      <c r="P75" s="4">
        <v>0.36694557303280495</v>
      </c>
      <c r="Q75" s="41"/>
      <c r="R75" s="58">
        <f t="shared" si="8"/>
        <v>60.487561545131292</v>
      </c>
      <c r="S75" s="58">
        <f t="shared" si="9"/>
        <v>95.433631542431357</v>
      </c>
      <c r="T75" s="58">
        <f t="shared" si="10"/>
        <v>79.260243775085868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20021.1840628026</v>
      </c>
      <c r="F76" s="56">
        <v>29138.432847477437</v>
      </c>
      <c r="G76" s="57">
        <v>49159.616910280034</v>
      </c>
      <c r="H76" s="55">
        <v>332</v>
      </c>
      <c r="I76" s="56">
        <v>346</v>
      </c>
      <c r="J76" s="57">
        <v>678</v>
      </c>
      <c r="K76" s="55">
        <v>0</v>
      </c>
      <c r="L76" s="56">
        <v>0</v>
      </c>
      <c r="M76" s="57">
        <v>0</v>
      </c>
      <c r="N76" s="3">
        <v>0.27918875589584169</v>
      </c>
      <c r="O76" s="3">
        <v>0.38988483257703699</v>
      </c>
      <c r="P76" s="4">
        <v>0.33567967408418026</v>
      </c>
      <c r="Q76" s="41"/>
      <c r="R76" s="58">
        <f t="shared" si="8"/>
        <v>60.304771273501807</v>
      </c>
      <c r="S76" s="58">
        <f t="shared" si="9"/>
        <v>84.215123836639989</v>
      </c>
      <c r="T76" s="58">
        <f t="shared" si="10"/>
        <v>72.50680960218294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24010.725701415315</v>
      </c>
      <c r="F77" s="56">
        <v>29614.26586970019</v>
      </c>
      <c r="G77" s="57">
        <v>53624.991571115504</v>
      </c>
      <c r="H77" s="55">
        <v>328</v>
      </c>
      <c r="I77" s="56">
        <v>338</v>
      </c>
      <c r="J77" s="57">
        <v>666</v>
      </c>
      <c r="K77" s="55">
        <v>0</v>
      </c>
      <c r="L77" s="56">
        <v>0</v>
      </c>
      <c r="M77" s="57">
        <v>0</v>
      </c>
      <c r="N77" s="3">
        <v>0.33890477785421347</v>
      </c>
      <c r="O77" s="3">
        <v>0.40563042227838303</v>
      </c>
      <c r="P77" s="4">
        <v>0.372768543342756</v>
      </c>
      <c r="Q77" s="41"/>
      <c r="R77" s="58">
        <f t="shared" si="8"/>
        <v>73.203432016510106</v>
      </c>
      <c r="S77" s="58">
        <f t="shared" si="9"/>
        <v>87.616171212130737</v>
      </c>
      <c r="T77" s="58">
        <f t="shared" si="10"/>
        <v>80.518005362035296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21176.093588011678</v>
      </c>
      <c r="F78" s="56">
        <v>20872.148708104225</v>
      </c>
      <c r="G78" s="57">
        <v>42048.242296115903</v>
      </c>
      <c r="H78" s="55">
        <v>310</v>
      </c>
      <c r="I78" s="56">
        <v>344</v>
      </c>
      <c r="J78" s="57">
        <v>654</v>
      </c>
      <c r="K78" s="55">
        <v>0</v>
      </c>
      <c r="L78" s="56">
        <v>0</v>
      </c>
      <c r="M78" s="57">
        <v>0</v>
      </c>
      <c r="N78" s="3">
        <v>0.3162499042415125</v>
      </c>
      <c r="O78" s="3">
        <v>0.2809020874798695</v>
      </c>
      <c r="P78" s="4">
        <v>0.29765716881948623</v>
      </c>
      <c r="Q78" s="41"/>
      <c r="R78" s="58">
        <f t="shared" si="8"/>
        <v>68.309979316166704</v>
      </c>
      <c r="S78" s="58">
        <f t="shared" si="9"/>
        <v>60.674850895651815</v>
      </c>
      <c r="T78" s="58">
        <f t="shared" si="10"/>
        <v>64.293948465009024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19863.005357996255</v>
      </c>
      <c r="F79" s="56">
        <v>19825.660285294653</v>
      </c>
      <c r="G79" s="57">
        <v>39688.665643290908</v>
      </c>
      <c r="H79" s="55">
        <v>330</v>
      </c>
      <c r="I79" s="56">
        <v>334</v>
      </c>
      <c r="J79" s="57">
        <v>664</v>
      </c>
      <c r="K79" s="55">
        <v>0</v>
      </c>
      <c r="L79" s="56">
        <v>0</v>
      </c>
      <c r="M79" s="57">
        <v>0</v>
      </c>
      <c r="N79" s="3">
        <v>0.27866169132991381</v>
      </c>
      <c r="O79" s="3">
        <v>0.27480677929272918</v>
      </c>
      <c r="P79" s="4">
        <v>0.27672262413048659</v>
      </c>
      <c r="Q79" s="41"/>
      <c r="R79" s="58">
        <f t="shared" si="8"/>
        <v>60.190925327261382</v>
      </c>
      <c r="S79" s="58">
        <f t="shared" si="9"/>
        <v>59.358264327229499</v>
      </c>
      <c r="T79" s="58">
        <f t="shared" si="10"/>
        <v>59.772086812185101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15551.934154455499</v>
      </c>
      <c r="F80" s="56">
        <v>15181.134673359598</v>
      </c>
      <c r="G80" s="57">
        <v>30733.068827815099</v>
      </c>
      <c r="H80" s="55">
        <v>330</v>
      </c>
      <c r="I80" s="56">
        <v>334</v>
      </c>
      <c r="J80" s="57">
        <v>664</v>
      </c>
      <c r="K80" s="55">
        <v>0</v>
      </c>
      <c r="L80" s="56">
        <v>0</v>
      </c>
      <c r="M80" s="57">
        <v>0</v>
      </c>
      <c r="N80" s="3">
        <v>0.21818089442277636</v>
      </c>
      <c r="O80" s="3">
        <v>0.21042823621312373</v>
      </c>
      <c r="P80" s="4">
        <v>0.2142812139378005</v>
      </c>
      <c r="Q80" s="41"/>
      <c r="R80" s="58">
        <f t="shared" si="8"/>
        <v>47.127073195319696</v>
      </c>
      <c r="S80" s="58">
        <f t="shared" si="9"/>
        <v>45.452499022034722</v>
      </c>
      <c r="T80" s="58">
        <f t="shared" si="10"/>
        <v>46.284742210564907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12802.956263237682</v>
      </c>
      <c r="F81" s="56">
        <v>13390.065421177833</v>
      </c>
      <c r="G81" s="57">
        <v>26193.021684415515</v>
      </c>
      <c r="H81" s="55">
        <v>332</v>
      </c>
      <c r="I81" s="56">
        <v>336</v>
      </c>
      <c r="J81" s="57">
        <v>668</v>
      </c>
      <c r="K81" s="55">
        <v>0</v>
      </c>
      <c r="L81" s="56">
        <v>0</v>
      </c>
      <c r="M81" s="57">
        <v>0</v>
      </c>
      <c r="N81" s="3">
        <v>0.17853296886487174</v>
      </c>
      <c r="O81" s="3">
        <v>0.1844971536207263</v>
      </c>
      <c r="P81" s="4">
        <v>0.18153291808338543</v>
      </c>
      <c r="Q81" s="41"/>
      <c r="R81" s="58">
        <f t="shared" si="8"/>
        <v>38.563121274812296</v>
      </c>
      <c r="S81" s="58">
        <f t="shared" si="9"/>
        <v>39.851385182076882</v>
      </c>
      <c r="T81" s="58">
        <f t="shared" si="10"/>
        <v>39.21111030601125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10621.393430882199</v>
      </c>
      <c r="F82" s="56">
        <v>12517.984749797208</v>
      </c>
      <c r="G82" s="57">
        <v>23139.378180679407</v>
      </c>
      <c r="H82" s="55">
        <v>328</v>
      </c>
      <c r="I82" s="56">
        <v>334</v>
      </c>
      <c r="J82" s="57">
        <v>662</v>
      </c>
      <c r="K82" s="55">
        <v>0</v>
      </c>
      <c r="L82" s="56">
        <v>0</v>
      </c>
      <c r="M82" s="57">
        <v>0</v>
      </c>
      <c r="N82" s="3">
        <v>0.14991804187672481</v>
      </c>
      <c r="O82" s="3">
        <v>0.17351387155961975</v>
      </c>
      <c r="P82" s="4">
        <v>0.16182288645993767</v>
      </c>
      <c r="Q82" s="41"/>
      <c r="R82" s="58">
        <f t="shared" si="8"/>
        <v>32.38229704537256</v>
      </c>
      <c r="S82" s="58">
        <f t="shared" si="9"/>
        <v>37.478996256877871</v>
      </c>
      <c r="T82" s="58">
        <f t="shared" si="10"/>
        <v>34.953743475346535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8279.1925616841854</v>
      </c>
      <c r="F83" s="56">
        <v>9057.6995618402161</v>
      </c>
      <c r="G83" s="57">
        <v>17336.892123524402</v>
      </c>
      <c r="H83" s="55">
        <v>330</v>
      </c>
      <c r="I83" s="56">
        <v>336</v>
      </c>
      <c r="J83" s="57">
        <v>666</v>
      </c>
      <c r="K83" s="55">
        <v>0</v>
      </c>
      <c r="L83" s="56">
        <v>0</v>
      </c>
      <c r="M83" s="57">
        <v>0</v>
      </c>
      <c r="N83" s="3">
        <v>0.11615028846358284</v>
      </c>
      <c r="O83" s="3">
        <v>0.12480295913029399</v>
      </c>
      <c r="P83" s="4">
        <v>0.12051559979093261</v>
      </c>
      <c r="Q83" s="41"/>
      <c r="R83" s="58">
        <f t="shared" si="8"/>
        <v>25.088462308133895</v>
      </c>
      <c r="S83" s="58">
        <f t="shared" si="9"/>
        <v>26.957439172143502</v>
      </c>
      <c r="T83" s="58">
        <f t="shared" si="10"/>
        <v>26.031369554841444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4894.125429617292</v>
      </c>
      <c r="F84" s="61">
        <v>4150.9999999829706</v>
      </c>
      <c r="G84" s="62">
        <v>9045.1254296002626</v>
      </c>
      <c r="H84" s="67">
        <v>334</v>
      </c>
      <c r="I84" s="61">
        <v>334</v>
      </c>
      <c r="J84" s="62">
        <v>668</v>
      </c>
      <c r="K84" s="67">
        <v>0</v>
      </c>
      <c r="L84" s="61">
        <v>0</v>
      </c>
      <c r="M84" s="62">
        <v>0</v>
      </c>
      <c r="N84" s="6">
        <v>6.7838287724790586E-2</v>
      </c>
      <c r="O84" s="6">
        <v>5.7537702372795665E-2</v>
      </c>
      <c r="P84" s="7">
        <v>6.2687995048793133E-2</v>
      </c>
      <c r="Q84" s="41"/>
      <c r="R84" s="58">
        <f t="shared" si="8"/>
        <v>14.653070148554766</v>
      </c>
      <c r="S84" s="58">
        <f t="shared" si="9"/>
        <v>12.428143712523864</v>
      </c>
      <c r="T84" s="58">
        <f t="shared" si="10"/>
        <v>13.540606930539315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1547.5530881099087</v>
      </c>
      <c r="F85" s="56">
        <v>3857.6085172675562</v>
      </c>
      <c r="G85" s="65">
        <v>5405.1616053774651</v>
      </c>
      <c r="H85" s="71">
        <v>101</v>
      </c>
      <c r="I85" s="64">
        <v>101</v>
      </c>
      <c r="J85" s="65">
        <v>202</v>
      </c>
      <c r="K85" s="71">
        <v>0</v>
      </c>
      <c r="L85" s="64">
        <v>0</v>
      </c>
      <c r="M85" s="65">
        <v>0</v>
      </c>
      <c r="N85" s="3">
        <v>7.0936610199390751E-2</v>
      </c>
      <c r="O85" s="3">
        <v>0.17682473951538119</v>
      </c>
      <c r="P85" s="4">
        <v>0.12388067485738598</v>
      </c>
      <c r="Q85" s="41"/>
      <c r="R85" s="58">
        <f t="shared" si="8"/>
        <v>15.322307803068403</v>
      </c>
      <c r="S85" s="58">
        <f t="shared" si="9"/>
        <v>38.194143735322335</v>
      </c>
      <c r="T85" s="58">
        <f t="shared" si="10"/>
        <v>26.75822576919537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1278.8527498457329</v>
      </c>
      <c r="F86" s="61">
        <v>3556.0000000013147</v>
      </c>
      <c r="G86" s="62">
        <v>4834.8527498470476</v>
      </c>
      <c r="H86" s="72">
        <v>103</v>
      </c>
      <c r="I86" s="61">
        <v>101</v>
      </c>
      <c r="J86" s="62">
        <v>204</v>
      </c>
      <c r="K86" s="72">
        <v>0</v>
      </c>
      <c r="L86" s="61">
        <v>0</v>
      </c>
      <c r="M86" s="62">
        <v>0</v>
      </c>
      <c r="N86" s="6">
        <v>5.7481694976884795E-2</v>
      </c>
      <c r="O86" s="6">
        <v>0.16299963329672326</v>
      </c>
      <c r="P86" s="7">
        <v>0.10972341934111854</v>
      </c>
      <c r="Q86" s="41"/>
      <c r="R86" s="58">
        <f t="shared" si="8"/>
        <v>12.416046115007115</v>
      </c>
      <c r="S86" s="58">
        <f t="shared" si="9"/>
        <v>35.207920792092224</v>
      </c>
      <c r="T86" s="58">
        <f t="shared" si="10"/>
        <v>23.700258577681605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1308246.9860805245</v>
      </c>
    </row>
    <row r="91" spans="2:20" x14ac:dyDescent="0.25">
      <c r="C91" t="s">
        <v>112</v>
      </c>
      <c r="D91" s="78">
        <f>SUMPRODUCT(((((J5:J86)*216)+((M5:M86)*248))*((D5:D86))/1000))</f>
        <v>6890275.6686400026</v>
      </c>
    </row>
    <row r="92" spans="2:20" x14ac:dyDescent="0.25">
      <c r="C92" t="s">
        <v>111</v>
      </c>
      <c r="D92" s="39">
        <f>+D90/D91</f>
        <v>0.18986859873180448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1" zoomScale="93" zoomScaleNormal="93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+'[1]20'!$G$176</f>
        <v>0.14577066346164982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205.99999999953579</v>
      </c>
      <c r="F5" s="56">
        <v>833.98241380221316</v>
      </c>
      <c r="G5" s="57">
        <v>1039.9824138017489</v>
      </c>
      <c r="H5" s="56">
        <v>73</v>
      </c>
      <c r="I5" s="56">
        <v>108</v>
      </c>
      <c r="J5" s="57">
        <v>181</v>
      </c>
      <c r="K5" s="56">
        <v>0</v>
      </c>
      <c r="L5" s="56">
        <v>0</v>
      </c>
      <c r="M5" s="57">
        <v>0</v>
      </c>
      <c r="N5" s="32">
        <v>1.3064434297281569E-2</v>
      </c>
      <c r="O5" s="32">
        <v>3.5750274940081157E-2</v>
      </c>
      <c r="P5" s="33">
        <v>2.6600737001272478E-2</v>
      </c>
      <c r="Q5" s="41"/>
      <c r="R5" s="58">
        <f>+E5/(H5+K5)</f>
        <v>2.8219178082128189</v>
      </c>
      <c r="S5" s="58">
        <f t="shared" ref="S5" si="0">+F5/(I5+L5)</f>
        <v>7.7220593870575289</v>
      </c>
      <c r="T5" s="58">
        <f t="shared" ref="T5" si="1">+G5/(J5+M5)</f>
        <v>5.7457591922748552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324.44186875268639</v>
      </c>
      <c r="F6" s="56">
        <v>1577.0555332949602</v>
      </c>
      <c r="G6" s="57">
        <v>1901.4974020476466</v>
      </c>
      <c r="H6" s="56">
        <v>73</v>
      </c>
      <c r="I6" s="56">
        <v>115</v>
      </c>
      <c r="J6" s="57">
        <v>188</v>
      </c>
      <c r="K6" s="56">
        <v>0</v>
      </c>
      <c r="L6" s="56">
        <v>0</v>
      </c>
      <c r="M6" s="57">
        <v>0</v>
      </c>
      <c r="N6" s="32">
        <v>2.0575968337943073E-2</v>
      </c>
      <c r="O6" s="32">
        <v>6.3488548039249609E-2</v>
      </c>
      <c r="P6" s="33">
        <v>4.6825684644593343E-2</v>
      </c>
      <c r="Q6" s="41"/>
      <c r="R6" s="58">
        <f t="shared" ref="R6:R70" si="2">+E6/(H6+K6)</f>
        <v>4.4444091609957042</v>
      </c>
      <c r="S6" s="58">
        <f t="shared" ref="S6:S70" si="3">+F6/(I6+L6)</f>
        <v>13.713526376477915</v>
      </c>
      <c r="T6" s="58">
        <f t="shared" ref="T6:T70" si="4">+G6/(J6+M6)</f>
        <v>10.114347883232163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423.7452926498695</v>
      </c>
      <c r="F7" s="56">
        <v>1974.8321374897091</v>
      </c>
      <c r="G7" s="57">
        <v>2398.5774301395786</v>
      </c>
      <c r="H7" s="56">
        <v>73</v>
      </c>
      <c r="I7" s="56">
        <v>104</v>
      </c>
      <c r="J7" s="57">
        <v>177</v>
      </c>
      <c r="K7" s="56">
        <v>0</v>
      </c>
      <c r="L7" s="56">
        <v>0</v>
      </c>
      <c r="M7" s="57">
        <v>0</v>
      </c>
      <c r="N7" s="32">
        <v>2.6873750168053621E-2</v>
      </c>
      <c r="O7" s="32">
        <v>8.7910974781415116E-2</v>
      </c>
      <c r="P7" s="33">
        <v>6.2737430166864894E-2</v>
      </c>
      <c r="Q7" s="41"/>
      <c r="R7" s="58">
        <f t="shared" si="2"/>
        <v>5.8047300362995822</v>
      </c>
      <c r="S7" s="58">
        <f t="shared" si="3"/>
        <v>18.988770552785663</v>
      </c>
      <c r="T7" s="58">
        <f t="shared" si="4"/>
        <v>13.551284916042817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495.46649392441702</v>
      </c>
      <c r="F8" s="56">
        <v>2261.9531828684458</v>
      </c>
      <c r="G8" s="57">
        <v>2757.4196767928629</v>
      </c>
      <c r="H8" s="56">
        <v>60</v>
      </c>
      <c r="I8" s="56">
        <v>102</v>
      </c>
      <c r="J8" s="57">
        <v>162</v>
      </c>
      <c r="K8" s="56">
        <v>0</v>
      </c>
      <c r="L8" s="56">
        <v>0</v>
      </c>
      <c r="M8" s="57">
        <v>0</v>
      </c>
      <c r="N8" s="32">
        <v>3.8230439346019829E-2</v>
      </c>
      <c r="O8" s="32">
        <v>0.10266672035532161</v>
      </c>
      <c r="P8" s="33">
        <v>7.8801431092617252E-2</v>
      </c>
      <c r="Q8" s="41"/>
      <c r="R8" s="58">
        <f t="shared" si="2"/>
        <v>8.2577748987402835</v>
      </c>
      <c r="S8" s="58">
        <f t="shared" si="3"/>
        <v>22.176011596749468</v>
      </c>
      <c r="T8" s="58">
        <f t="shared" si="4"/>
        <v>17.021109116005327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648.90837071727015</v>
      </c>
      <c r="F9" s="56">
        <v>2886.6242684808262</v>
      </c>
      <c r="G9" s="57">
        <v>3535.5326391980961</v>
      </c>
      <c r="H9" s="56">
        <v>59</v>
      </c>
      <c r="I9" s="56">
        <v>102</v>
      </c>
      <c r="J9" s="57">
        <v>161</v>
      </c>
      <c r="K9" s="56">
        <v>0</v>
      </c>
      <c r="L9" s="56">
        <v>0</v>
      </c>
      <c r="M9" s="57">
        <v>0</v>
      </c>
      <c r="N9" s="32">
        <v>5.091873593198918E-2</v>
      </c>
      <c r="O9" s="32">
        <v>0.13101962002908615</v>
      </c>
      <c r="P9" s="33">
        <v>0.10166587989412515</v>
      </c>
      <c r="Q9" s="41"/>
      <c r="R9" s="58">
        <f t="shared" si="2"/>
        <v>10.998446961309664</v>
      </c>
      <c r="S9" s="58">
        <f t="shared" si="3"/>
        <v>28.300237926282609</v>
      </c>
      <c r="T9" s="58">
        <f t="shared" si="4"/>
        <v>21.959830057131033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724.53751025238171</v>
      </c>
      <c r="F10" s="56">
        <v>3375.7369196422105</v>
      </c>
      <c r="G10" s="57">
        <v>4100.2744298945927</v>
      </c>
      <c r="H10" s="56">
        <v>72</v>
      </c>
      <c r="I10" s="56">
        <v>102</v>
      </c>
      <c r="J10" s="57">
        <v>174</v>
      </c>
      <c r="K10" s="56">
        <v>0</v>
      </c>
      <c r="L10" s="56">
        <v>0</v>
      </c>
      <c r="M10" s="57">
        <v>0</v>
      </c>
      <c r="N10" s="32">
        <v>4.6588060072812611E-2</v>
      </c>
      <c r="O10" s="32">
        <v>0.15321972220598268</v>
      </c>
      <c r="P10" s="33">
        <v>0.10909627580605025</v>
      </c>
      <c r="Q10" s="41"/>
      <c r="R10" s="58">
        <f t="shared" si="2"/>
        <v>10.063020975727524</v>
      </c>
      <c r="S10" s="58">
        <f t="shared" si="3"/>
        <v>33.095459996492259</v>
      </c>
      <c r="T10" s="58">
        <f t="shared" si="4"/>
        <v>23.564795574106853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1274.4736524932071</v>
      </c>
      <c r="F11" s="56">
        <v>4056.9280316340237</v>
      </c>
      <c r="G11" s="57">
        <v>5331.4016841272305</v>
      </c>
      <c r="H11" s="56">
        <v>73</v>
      </c>
      <c r="I11" s="56">
        <v>102</v>
      </c>
      <c r="J11" s="57">
        <v>175</v>
      </c>
      <c r="K11" s="56">
        <v>0</v>
      </c>
      <c r="L11" s="56">
        <v>0</v>
      </c>
      <c r="M11" s="57">
        <v>0</v>
      </c>
      <c r="N11" s="32">
        <v>8.0826588818696546E-2</v>
      </c>
      <c r="O11" s="32">
        <v>0.18413798255419497</v>
      </c>
      <c r="P11" s="33">
        <v>0.14104237259595848</v>
      </c>
      <c r="Q11" s="41"/>
      <c r="R11" s="58">
        <f t="shared" si="2"/>
        <v>17.458543184838454</v>
      </c>
      <c r="S11" s="58">
        <f t="shared" si="3"/>
        <v>39.773804231706116</v>
      </c>
      <c r="T11" s="58">
        <f t="shared" si="4"/>
        <v>30.465152480727031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1327.6968144670836</v>
      </c>
      <c r="F12" s="56">
        <v>4153.9269190580781</v>
      </c>
      <c r="G12" s="57">
        <v>5481.6237335251617</v>
      </c>
      <c r="H12" s="56">
        <v>73</v>
      </c>
      <c r="I12" s="56">
        <v>100</v>
      </c>
      <c r="J12" s="57">
        <v>173</v>
      </c>
      <c r="K12" s="56">
        <v>0</v>
      </c>
      <c r="L12" s="56">
        <v>0</v>
      </c>
      <c r="M12" s="57">
        <v>0</v>
      </c>
      <c r="N12" s="32">
        <v>8.4201979608516206E-2</v>
      </c>
      <c r="O12" s="32">
        <v>0.19231143143787399</v>
      </c>
      <c r="P12" s="33">
        <v>0.14669299222664209</v>
      </c>
      <c r="Q12" s="41"/>
      <c r="R12" s="58">
        <f t="shared" si="2"/>
        <v>18.187627595439501</v>
      </c>
      <c r="S12" s="58">
        <f t="shared" si="3"/>
        <v>41.539269190580782</v>
      </c>
      <c r="T12" s="58">
        <f t="shared" si="4"/>
        <v>31.685686320954691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1378.724776599742</v>
      </c>
      <c r="F13" s="56">
        <v>4227.1746013581624</v>
      </c>
      <c r="G13" s="57">
        <v>5605.8993779579041</v>
      </c>
      <c r="H13" s="56">
        <v>71</v>
      </c>
      <c r="I13" s="56">
        <v>89</v>
      </c>
      <c r="J13" s="57">
        <v>160</v>
      </c>
      <c r="K13" s="56">
        <v>0</v>
      </c>
      <c r="L13" s="56">
        <v>0</v>
      </c>
      <c r="M13" s="57">
        <v>0</v>
      </c>
      <c r="N13" s="32">
        <v>8.9901198265502219E-2</v>
      </c>
      <c r="O13" s="32">
        <v>0.21989048071983783</v>
      </c>
      <c r="P13" s="33">
        <v>0.16220773663072638</v>
      </c>
      <c r="Q13" s="41"/>
      <c r="R13" s="58">
        <f t="shared" si="2"/>
        <v>19.41865882534848</v>
      </c>
      <c r="S13" s="58">
        <f t="shared" si="3"/>
        <v>47.496343835484971</v>
      </c>
      <c r="T13" s="58">
        <f t="shared" si="4"/>
        <v>35.036871112236902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1621.860389477521</v>
      </c>
      <c r="F14" s="56">
        <v>4743.7983513497447</v>
      </c>
      <c r="G14" s="57">
        <v>6365.6587408272662</v>
      </c>
      <c r="H14" s="56">
        <v>80</v>
      </c>
      <c r="I14" s="56">
        <v>91</v>
      </c>
      <c r="J14" s="57">
        <v>171</v>
      </c>
      <c r="K14" s="56">
        <v>0</v>
      </c>
      <c r="L14" s="56">
        <v>0</v>
      </c>
      <c r="M14" s="57">
        <v>0</v>
      </c>
      <c r="N14" s="32">
        <v>9.3857661428097289E-2</v>
      </c>
      <c r="O14" s="32">
        <v>0.24134098246590072</v>
      </c>
      <c r="P14" s="33">
        <v>0.17234293753593422</v>
      </c>
      <c r="Q14" s="41"/>
      <c r="R14" s="58">
        <f t="shared" si="2"/>
        <v>20.273254868469014</v>
      </c>
      <c r="S14" s="58">
        <f t="shared" si="3"/>
        <v>52.129652212634561</v>
      </c>
      <c r="T14" s="58">
        <f t="shared" si="4"/>
        <v>37.226074507761794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3537.9329422305823</v>
      </c>
      <c r="F15" s="56">
        <v>7150.6299845523745</v>
      </c>
      <c r="G15" s="57">
        <v>10688.562926782957</v>
      </c>
      <c r="H15" s="56">
        <v>176</v>
      </c>
      <c r="I15" s="56">
        <v>197</v>
      </c>
      <c r="J15" s="57">
        <v>373</v>
      </c>
      <c r="K15" s="56">
        <v>71</v>
      </c>
      <c r="L15" s="56">
        <v>72</v>
      </c>
      <c r="M15" s="57">
        <v>143</v>
      </c>
      <c r="N15" s="32">
        <v>6.3604432299557423E-2</v>
      </c>
      <c r="O15" s="32">
        <v>0.11837223520977974</v>
      </c>
      <c r="P15" s="33">
        <v>9.2117372162704741E-2</v>
      </c>
      <c r="Q15" s="41"/>
      <c r="R15" s="58">
        <f t="shared" si="2"/>
        <v>14.323615150731102</v>
      </c>
      <c r="S15" s="58">
        <f t="shared" si="3"/>
        <v>26.582267600566446</v>
      </c>
      <c r="T15" s="58">
        <f t="shared" si="4"/>
        <v>20.714269237951466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7042.3173525035108</v>
      </c>
      <c r="F16" s="56">
        <v>12201.302510139449</v>
      </c>
      <c r="G16" s="57">
        <v>19243.619862642961</v>
      </c>
      <c r="H16" s="56">
        <v>199</v>
      </c>
      <c r="I16" s="56">
        <v>255</v>
      </c>
      <c r="J16" s="57">
        <v>454</v>
      </c>
      <c r="K16" s="56">
        <v>123</v>
      </c>
      <c r="L16" s="56">
        <v>108</v>
      </c>
      <c r="M16" s="57">
        <v>231</v>
      </c>
      <c r="N16" s="32">
        <v>9.5829487161216947E-2</v>
      </c>
      <c r="O16" s="32">
        <v>0.14904356628236404</v>
      </c>
      <c r="P16" s="33">
        <v>0.12387107898606366</v>
      </c>
      <c r="Q16" s="41"/>
      <c r="R16" s="58">
        <f t="shared" si="2"/>
        <v>21.870550784172394</v>
      </c>
      <c r="S16" s="58">
        <f t="shared" si="3"/>
        <v>33.612403609199582</v>
      </c>
      <c r="T16" s="58">
        <f t="shared" si="4"/>
        <v>28.092875711887533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7642.0863640571779</v>
      </c>
      <c r="F17" s="56">
        <v>12929.28804310305</v>
      </c>
      <c r="G17" s="57">
        <v>20571.374407160227</v>
      </c>
      <c r="H17" s="56">
        <v>197</v>
      </c>
      <c r="I17" s="56">
        <v>251</v>
      </c>
      <c r="J17" s="57">
        <v>448</v>
      </c>
      <c r="K17" s="56">
        <v>155</v>
      </c>
      <c r="L17" s="56">
        <v>111</v>
      </c>
      <c r="M17" s="57">
        <v>266</v>
      </c>
      <c r="N17" s="32">
        <v>9.4356064352740743E-2</v>
      </c>
      <c r="O17" s="32">
        <v>0.15816803732510093</v>
      </c>
      <c r="P17" s="33">
        <v>0.12640948780331474</v>
      </c>
      <c r="Q17" s="41"/>
      <c r="R17" s="58">
        <f t="shared" si="2"/>
        <v>21.710472625162438</v>
      </c>
      <c r="S17" s="58">
        <f t="shared" si="3"/>
        <v>35.716265312439361</v>
      </c>
      <c r="T17" s="58">
        <f t="shared" si="4"/>
        <v>28.811448749524128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10714.161313727176</v>
      </c>
      <c r="F18" s="56">
        <v>15199.16969368844</v>
      </c>
      <c r="G18" s="57">
        <v>25913.331007415618</v>
      </c>
      <c r="H18" s="56">
        <v>197</v>
      </c>
      <c r="I18" s="56">
        <v>230</v>
      </c>
      <c r="J18" s="57">
        <v>427</v>
      </c>
      <c r="K18" s="56">
        <v>143</v>
      </c>
      <c r="L18" s="56">
        <v>130</v>
      </c>
      <c r="M18" s="57">
        <v>273</v>
      </c>
      <c r="N18" s="32">
        <v>0.1373328716382175</v>
      </c>
      <c r="O18" s="32">
        <v>0.18553673942490773</v>
      </c>
      <c r="P18" s="33">
        <v>0.16202312804756663</v>
      </c>
      <c r="Q18" s="41"/>
      <c r="R18" s="58">
        <f t="shared" si="2"/>
        <v>31.512239158021107</v>
      </c>
      <c r="S18" s="58">
        <f t="shared" si="3"/>
        <v>42.219915815801222</v>
      </c>
      <c r="T18" s="58">
        <f t="shared" si="4"/>
        <v>37.019044296308024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15440.303337863385</v>
      </c>
      <c r="F19" s="56">
        <v>16721.079012389378</v>
      </c>
      <c r="G19" s="57">
        <v>32161.382350252763</v>
      </c>
      <c r="H19" s="56">
        <v>188</v>
      </c>
      <c r="I19" s="56">
        <v>226</v>
      </c>
      <c r="J19" s="57">
        <v>414</v>
      </c>
      <c r="K19" s="56">
        <v>143</v>
      </c>
      <c r="L19" s="56">
        <v>137</v>
      </c>
      <c r="M19" s="57">
        <v>280</v>
      </c>
      <c r="N19" s="32">
        <v>0.20296959903595785</v>
      </c>
      <c r="O19" s="32">
        <v>0.20196491221844354</v>
      </c>
      <c r="P19" s="33">
        <v>0.20244600633405155</v>
      </c>
      <c r="Q19" s="41"/>
      <c r="R19" s="58">
        <f t="shared" si="2"/>
        <v>46.647442108348592</v>
      </c>
      <c r="S19" s="58">
        <f t="shared" si="3"/>
        <v>46.063578546527211</v>
      </c>
      <c r="T19" s="58">
        <f t="shared" si="4"/>
        <v>46.342049496041447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22016.512774936102</v>
      </c>
      <c r="F20" s="56">
        <v>23187.537755102501</v>
      </c>
      <c r="G20" s="57">
        <v>45204.050530038599</v>
      </c>
      <c r="H20" s="56">
        <v>181</v>
      </c>
      <c r="I20" s="56">
        <v>220</v>
      </c>
      <c r="J20" s="57">
        <v>401</v>
      </c>
      <c r="K20" s="56">
        <v>143</v>
      </c>
      <c r="L20" s="56">
        <v>136</v>
      </c>
      <c r="M20" s="57">
        <v>279</v>
      </c>
      <c r="N20" s="32">
        <v>0.29528584730332752</v>
      </c>
      <c r="O20" s="32">
        <v>0.28539210509923324</v>
      </c>
      <c r="P20" s="33">
        <v>0.29012663361341268</v>
      </c>
      <c r="Q20" s="41"/>
      <c r="R20" s="58">
        <f t="shared" si="2"/>
        <v>67.952199922642293</v>
      </c>
      <c r="S20" s="58">
        <f t="shared" si="3"/>
        <v>65.133533019950846</v>
      </c>
      <c r="T20" s="58">
        <f t="shared" si="4"/>
        <v>66.476544897115588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20183.147940011288</v>
      </c>
      <c r="F21" s="56">
        <v>23189.940518919535</v>
      </c>
      <c r="G21" s="57">
        <v>43373.088458930826</v>
      </c>
      <c r="H21" s="56">
        <v>180</v>
      </c>
      <c r="I21" s="56">
        <v>215</v>
      </c>
      <c r="J21" s="57">
        <v>395</v>
      </c>
      <c r="K21" s="56">
        <v>151</v>
      </c>
      <c r="L21" s="56">
        <v>135</v>
      </c>
      <c r="M21" s="57">
        <v>286</v>
      </c>
      <c r="N21" s="32">
        <v>0.26442652683171691</v>
      </c>
      <c r="O21" s="32">
        <v>0.29016442090740158</v>
      </c>
      <c r="P21" s="33">
        <v>0.27759131930604442</v>
      </c>
      <c r="Q21" s="41"/>
      <c r="R21" s="58">
        <f t="shared" si="2"/>
        <v>60.976277764384555</v>
      </c>
      <c r="S21" s="58">
        <f t="shared" si="3"/>
        <v>66.256972911198673</v>
      </c>
      <c r="T21" s="58">
        <f t="shared" si="4"/>
        <v>63.690291422805913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19628.816308199843</v>
      </c>
      <c r="F22" s="56">
        <v>21711.815291652289</v>
      </c>
      <c r="G22" s="57">
        <v>41340.631599852131</v>
      </c>
      <c r="H22" s="56">
        <v>182</v>
      </c>
      <c r="I22" s="56">
        <v>197</v>
      </c>
      <c r="J22" s="57">
        <v>379</v>
      </c>
      <c r="K22" s="56">
        <v>175</v>
      </c>
      <c r="L22" s="56">
        <v>136</v>
      </c>
      <c r="M22" s="57">
        <v>311</v>
      </c>
      <c r="N22" s="32">
        <v>0.23731521796353422</v>
      </c>
      <c r="O22" s="32">
        <v>0.2846331317731029</v>
      </c>
      <c r="P22" s="33">
        <v>0.26001705494523075</v>
      </c>
      <c r="Q22" s="41"/>
      <c r="R22" s="58">
        <f t="shared" si="2"/>
        <v>54.982678734453344</v>
      </c>
      <c r="S22" s="58">
        <f t="shared" si="3"/>
        <v>65.200646521478347</v>
      </c>
      <c r="T22" s="58">
        <f t="shared" si="4"/>
        <v>59.91395884036541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19349.699482674558</v>
      </c>
      <c r="F23" s="56">
        <v>16373.225896268723</v>
      </c>
      <c r="G23" s="57">
        <v>35722.925378943284</v>
      </c>
      <c r="H23" s="56">
        <v>184</v>
      </c>
      <c r="I23" s="56">
        <v>197</v>
      </c>
      <c r="J23" s="57">
        <v>381</v>
      </c>
      <c r="K23" s="56">
        <v>169</v>
      </c>
      <c r="L23" s="56">
        <v>136</v>
      </c>
      <c r="M23" s="57">
        <v>305</v>
      </c>
      <c r="N23" s="32">
        <v>0.23696604637350052</v>
      </c>
      <c r="O23" s="32">
        <v>0.21464638039156689</v>
      </c>
      <c r="P23" s="33">
        <v>0.22618608410332847</v>
      </c>
      <c r="Q23" s="41"/>
      <c r="R23" s="58">
        <f t="shared" si="2"/>
        <v>54.815012698794781</v>
      </c>
      <c r="S23" s="58">
        <f t="shared" si="3"/>
        <v>49.168846535341508</v>
      </c>
      <c r="T23" s="58">
        <f t="shared" si="4"/>
        <v>52.074235246273012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18269.661195077955</v>
      </c>
      <c r="F24" s="56">
        <v>15275.787492085557</v>
      </c>
      <c r="G24" s="57">
        <v>33545.448687163516</v>
      </c>
      <c r="H24" s="56">
        <v>187</v>
      </c>
      <c r="I24" s="56">
        <v>193</v>
      </c>
      <c r="J24" s="57">
        <v>380</v>
      </c>
      <c r="K24" s="56">
        <v>185</v>
      </c>
      <c r="L24" s="56">
        <v>136</v>
      </c>
      <c r="M24" s="57">
        <v>321</v>
      </c>
      <c r="N24" s="32">
        <v>0.21176814256164173</v>
      </c>
      <c r="O24" s="32">
        <v>0.20255366887776544</v>
      </c>
      <c r="P24" s="33">
        <v>0.20747024322870911</v>
      </c>
      <c r="Q24" s="41"/>
      <c r="R24" s="58">
        <f t="shared" si="2"/>
        <v>49.111992459886977</v>
      </c>
      <c r="S24" s="58">
        <f t="shared" si="3"/>
        <v>46.43096502153665</v>
      </c>
      <c r="T24" s="58">
        <f t="shared" si="4"/>
        <v>47.853707114355942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17204.23819170961</v>
      </c>
      <c r="F25" s="56">
        <v>15012.738621197563</v>
      </c>
      <c r="G25" s="57">
        <v>32216.976812907174</v>
      </c>
      <c r="H25" s="56">
        <v>202</v>
      </c>
      <c r="I25" s="56">
        <v>208</v>
      </c>
      <c r="J25" s="57">
        <v>410</v>
      </c>
      <c r="K25" s="56">
        <v>185</v>
      </c>
      <c r="L25" s="56">
        <v>136</v>
      </c>
      <c r="M25" s="57">
        <v>321</v>
      </c>
      <c r="N25" s="32">
        <v>0.19220035516701237</v>
      </c>
      <c r="O25" s="32">
        <v>0.19086577783255648</v>
      </c>
      <c r="P25" s="33">
        <v>0.191576142981466</v>
      </c>
      <c r="Q25" s="41"/>
      <c r="R25" s="58">
        <f t="shared" si="2"/>
        <v>44.455395844210877</v>
      </c>
      <c r="S25" s="58">
        <f t="shared" si="3"/>
        <v>43.641682038365005</v>
      </c>
      <c r="T25" s="58">
        <f t="shared" si="4"/>
        <v>44.072471700283415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16714.486917714385</v>
      </c>
      <c r="F26" s="56">
        <v>13991.848637874222</v>
      </c>
      <c r="G26" s="57">
        <v>30706.335555588608</v>
      </c>
      <c r="H26" s="56">
        <v>196</v>
      </c>
      <c r="I26" s="56">
        <v>222</v>
      </c>
      <c r="J26" s="57">
        <v>418</v>
      </c>
      <c r="K26" s="56">
        <v>187</v>
      </c>
      <c r="L26" s="56">
        <v>135</v>
      </c>
      <c r="M26" s="57">
        <v>322</v>
      </c>
      <c r="N26" s="32">
        <v>0.18841291953415981</v>
      </c>
      <c r="O26" s="32">
        <v>0.17182248548327711</v>
      </c>
      <c r="P26" s="33">
        <v>0.18047263233254543</v>
      </c>
      <c r="Q26" s="41"/>
      <c r="R26" s="58">
        <f t="shared" si="2"/>
        <v>43.640958009698132</v>
      </c>
      <c r="S26" s="58">
        <f t="shared" si="3"/>
        <v>39.192853327378771</v>
      </c>
      <c r="T26" s="58">
        <f t="shared" si="4"/>
        <v>41.495048048092713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15561.328407804569</v>
      </c>
      <c r="F27" s="56">
        <v>11217.086816219369</v>
      </c>
      <c r="G27" s="57">
        <v>26778.415224023938</v>
      </c>
      <c r="H27" s="56">
        <v>216</v>
      </c>
      <c r="I27" s="56">
        <v>226</v>
      </c>
      <c r="J27" s="57">
        <v>442</v>
      </c>
      <c r="K27" s="56">
        <v>187</v>
      </c>
      <c r="L27" s="56">
        <v>134</v>
      </c>
      <c r="M27" s="57">
        <v>321</v>
      </c>
      <c r="N27" s="32">
        <v>0.16726855713952801</v>
      </c>
      <c r="O27" s="32">
        <v>0.13671371412123842</v>
      </c>
      <c r="P27" s="33">
        <v>0.15294959575065079</v>
      </c>
      <c r="Q27" s="41"/>
      <c r="R27" s="58">
        <f t="shared" si="2"/>
        <v>38.613718133510098</v>
      </c>
      <c r="S27" s="58">
        <f t="shared" si="3"/>
        <v>31.158574489498246</v>
      </c>
      <c r="T27" s="58">
        <f t="shared" si="4"/>
        <v>35.096219166479607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5305.5093523163623</v>
      </c>
      <c r="F28" s="56">
        <v>5100.4791674398803</v>
      </c>
      <c r="G28" s="57">
        <v>10405.988519756243</v>
      </c>
      <c r="H28" s="56">
        <v>89</v>
      </c>
      <c r="I28" s="56">
        <v>83</v>
      </c>
      <c r="J28" s="57">
        <v>172</v>
      </c>
      <c r="K28" s="56">
        <v>0</v>
      </c>
      <c r="L28" s="56">
        <v>0</v>
      </c>
      <c r="M28" s="57">
        <v>0</v>
      </c>
      <c r="N28" s="32">
        <v>0.27598363255911162</v>
      </c>
      <c r="O28" s="32">
        <v>0.28449794552877511</v>
      </c>
      <c r="P28" s="33">
        <v>0.28009228358517019</v>
      </c>
      <c r="Q28" s="41"/>
      <c r="R28" s="58">
        <f t="shared" si="2"/>
        <v>59.612464632768116</v>
      </c>
      <c r="S28" s="58">
        <f t="shared" si="3"/>
        <v>61.451556234215424</v>
      </c>
      <c r="T28" s="58">
        <f t="shared" si="4"/>
        <v>60.499933254396765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4797.8308284524983</v>
      </c>
      <c r="F29" s="56">
        <v>5139.2107771243845</v>
      </c>
      <c r="G29" s="57">
        <v>9937.0416055768837</v>
      </c>
      <c r="H29" s="56">
        <v>96</v>
      </c>
      <c r="I29" s="56">
        <v>80</v>
      </c>
      <c r="J29" s="57">
        <v>176</v>
      </c>
      <c r="K29" s="56">
        <v>0</v>
      </c>
      <c r="L29" s="56">
        <v>0</v>
      </c>
      <c r="M29" s="57">
        <v>0</v>
      </c>
      <c r="N29" s="32">
        <v>0.23137687251410582</v>
      </c>
      <c r="O29" s="32">
        <v>0.29740803108358704</v>
      </c>
      <c r="P29" s="33">
        <v>0.26139103550023368</v>
      </c>
      <c r="Q29" s="41"/>
      <c r="R29" s="58">
        <f t="shared" si="2"/>
        <v>49.977404463046859</v>
      </c>
      <c r="S29" s="58">
        <f t="shared" si="3"/>
        <v>64.240134714054804</v>
      </c>
      <c r="T29" s="58">
        <f t="shared" si="4"/>
        <v>56.460463668050473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4591.7168542360805</v>
      </c>
      <c r="F30" s="56">
        <v>5045.5133887609163</v>
      </c>
      <c r="G30" s="57">
        <v>9637.2302429969968</v>
      </c>
      <c r="H30" s="56">
        <v>105</v>
      </c>
      <c r="I30" s="56">
        <v>84</v>
      </c>
      <c r="J30" s="57">
        <v>189</v>
      </c>
      <c r="K30" s="56">
        <v>0</v>
      </c>
      <c r="L30" s="56">
        <v>0</v>
      </c>
      <c r="M30" s="57">
        <v>0</v>
      </c>
      <c r="N30" s="32">
        <v>0.20245665142134395</v>
      </c>
      <c r="O30" s="32">
        <v>0.27808164620595877</v>
      </c>
      <c r="P30" s="33">
        <v>0.23606776021450609</v>
      </c>
      <c r="Q30" s="41"/>
      <c r="R30" s="58">
        <f t="shared" si="2"/>
        <v>43.730636707010291</v>
      </c>
      <c r="S30" s="58">
        <f t="shared" si="3"/>
        <v>60.065635580487097</v>
      </c>
      <c r="T30" s="58">
        <f t="shared" si="4"/>
        <v>50.990636206333313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4202.8187081708602</v>
      </c>
      <c r="F31" s="56">
        <v>4743.9999969904411</v>
      </c>
      <c r="G31" s="57">
        <v>8946.8187051613022</v>
      </c>
      <c r="H31" s="56">
        <v>106</v>
      </c>
      <c r="I31" s="56">
        <v>84</v>
      </c>
      <c r="J31" s="57">
        <v>190</v>
      </c>
      <c r="K31" s="56">
        <v>0</v>
      </c>
      <c r="L31" s="56">
        <v>0</v>
      </c>
      <c r="M31" s="57">
        <v>0</v>
      </c>
      <c r="N31" s="32">
        <v>0.18356126433310885</v>
      </c>
      <c r="O31" s="32">
        <v>0.2614638446313074</v>
      </c>
      <c r="P31" s="33">
        <v>0.21800240509652297</v>
      </c>
      <c r="Q31" s="41"/>
      <c r="R31" s="58">
        <f t="shared" si="2"/>
        <v>39.649233095951509</v>
      </c>
      <c r="S31" s="58">
        <f t="shared" si="3"/>
        <v>56.476190440362394</v>
      </c>
      <c r="T31" s="58">
        <f t="shared" si="4"/>
        <v>47.08851950084896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3965.2183752168635</v>
      </c>
      <c r="F32" s="56">
        <v>4581.6066158590065</v>
      </c>
      <c r="G32" s="57">
        <v>8546.8249910758695</v>
      </c>
      <c r="H32" s="56">
        <v>107</v>
      </c>
      <c r="I32" s="56">
        <v>84</v>
      </c>
      <c r="J32" s="57">
        <v>191</v>
      </c>
      <c r="K32" s="56">
        <v>0</v>
      </c>
      <c r="L32" s="56">
        <v>0</v>
      </c>
      <c r="M32" s="57">
        <v>0</v>
      </c>
      <c r="N32" s="32">
        <v>0.17156535026033504</v>
      </c>
      <c r="O32" s="32">
        <v>0.25251359214390467</v>
      </c>
      <c r="P32" s="33">
        <v>0.20716562417771645</v>
      </c>
      <c r="Q32" s="41"/>
      <c r="R32" s="58">
        <f t="shared" si="2"/>
        <v>37.058115656232367</v>
      </c>
      <c r="S32" s="58">
        <f t="shared" si="3"/>
        <v>54.542935903083411</v>
      </c>
      <c r="T32" s="58">
        <f t="shared" si="4"/>
        <v>44.747774822386752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2824.0038028785666</v>
      </c>
      <c r="F33" s="56">
        <v>3430.7011991507684</v>
      </c>
      <c r="G33" s="57">
        <v>6254.7050020293354</v>
      </c>
      <c r="H33" s="56">
        <v>109</v>
      </c>
      <c r="I33" s="56">
        <v>84</v>
      </c>
      <c r="J33" s="57">
        <v>193</v>
      </c>
      <c r="K33" s="56">
        <v>0</v>
      </c>
      <c r="L33" s="56">
        <v>0</v>
      </c>
      <c r="M33" s="57">
        <v>0</v>
      </c>
      <c r="N33" s="32">
        <v>0.11994579522929692</v>
      </c>
      <c r="O33" s="32">
        <v>0.18908185621421783</v>
      </c>
      <c r="P33" s="33">
        <v>0.15003610156470293</v>
      </c>
      <c r="Q33" s="41"/>
      <c r="R33" s="58">
        <f t="shared" si="2"/>
        <v>25.908291769528134</v>
      </c>
      <c r="S33" s="58">
        <f t="shared" si="3"/>
        <v>40.841680942271054</v>
      </c>
      <c r="T33" s="58">
        <f t="shared" si="4"/>
        <v>32.407797937975829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1647.3244131012291</v>
      </c>
      <c r="F34" s="56">
        <v>1463.0552900671685</v>
      </c>
      <c r="G34" s="57">
        <v>3110.3797031683976</v>
      </c>
      <c r="H34" s="56">
        <v>112</v>
      </c>
      <c r="I34" s="56">
        <v>84</v>
      </c>
      <c r="J34" s="57">
        <v>196</v>
      </c>
      <c r="K34" s="56">
        <v>0</v>
      </c>
      <c r="L34" s="56">
        <v>0</v>
      </c>
      <c r="M34" s="57">
        <v>0</v>
      </c>
      <c r="N34" s="32">
        <v>6.8093767075943668E-2</v>
      </c>
      <c r="O34" s="32">
        <v>8.0635763341444469E-2</v>
      </c>
      <c r="P34" s="33">
        <v>7.346890833258686E-2</v>
      </c>
      <c r="Q34" s="41"/>
      <c r="R34" s="58">
        <f t="shared" si="2"/>
        <v>14.708253688403831</v>
      </c>
      <c r="S34" s="58">
        <f t="shared" si="3"/>
        <v>17.417324881752005</v>
      </c>
      <c r="T34" s="58">
        <f t="shared" si="4"/>
        <v>15.869284199838763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1125.7178520366199</v>
      </c>
      <c r="F35" s="56">
        <v>976.09248921803487</v>
      </c>
      <c r="G35" s="57">
        <v>2101.8103412546548</v>
      </c>
      <c r="H35" s="56">
        <v>118</v>
      </c>
      <c r="I35" s="56">
        <v>85</v>
      </c>
      <c r="J35" s="57">
        <v>203</v>
      </c>
      <c r="K35" s="56">
        <v>0</v>
      </c>
      <c r="L35" s="56">
        <v>0</v>
      </c>
      <c r="M35" s="57">
        <v>0</v>
      </c>
      <c r="N35" s="32">
        <v>4.4166582393150501E-2</v>
      </c>
      <c r="O35" s="32">
        <v>5.3164078933444166E-2</v>
      </c>
      <c r="P35" s="33">
        <v>4.7934007052879375E-2</v>
      </c>
      <c r="Q35" s="41"/>
      <c r="R35" s="58">
        <f t="shared" si="2"/>
        <v>9.5399817969205074</v>
      </c>
      <c r="S35" s="58">
        <f t="shared" si="3"/>
        <v>11.48344104962394</v>
      </c>
      <c r="T35" s="58">
        <f t="shared" si="4"/>
        <v>10.353745523421944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751.15400379718346</v>
      </c>
      <c r="F36" s="61">
        <v>489.99999999911347</v>
      </c>
      <c r="G36" s="62">
        <v>1241.1540037962968</v>
      </c>
      <c r="H36" s="61">
        <v>122</v>
      </c>
      <c r="I36" s="61">
        <v>84</v>
      </c>
      <c r="J36" s="62">
        <v>206</v>
      </c>
      <c r="K36" s="61">
        <v>0</v>
      </c>
      <c r="L36" s="61">
        <v>0</v>
      </c>
      <c r="M36" s="62">
        <v>0</v>
      </c>
      <c r="N36" s="34">
        <v>2.8504629773724328E-2</v>
      </c>
      <c r="O36" s="34">
        <v>2.7006172839457311E-2</v>
      </c>
      <c r="P36" s="35">
        <v>2.7893608499557191E-2</v>
      </c>
      <c r="Q36" s="41"/>
      <c r="R36" s="58">
        <f t="shared" si="2"/>
        <v>6.157000031124455</v>
      </c>
      <c r="S36" s="58">
        <f t="shared" si="3"/>
        <v>5.8333333333227797</v>
      </c>
      <c r="T36" s="58">
        <f t="shared" si="4"/>
        <v>6.0250194359043538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5921.4873305892988</v>
      </c>
      <c r="F37" s="56">
        <v>4983.8530384071219</v>
      </c>
      <c r="G37" s="65">
        <v>10905.340368996422</v>
      </c>
      <c r="H37" s="64">
        <v>101</v>
      </c>
      <c r="I37" s="64">
        <v>102</v>
      </c>
      <c r="J37" s="65">
        <v>203</v>
      </c>
      <c r="K37" s="64">
        <v>88</v>
      </c>
      <c r="L37" s="64">
        <v>72</v>
      </c>
      <c r="M37" s="65">
        <v>160</v>
      </c>
      <c r="N37" s="30">
        <v>0.13568944387234874</v>
      </c>
      <c r="O37" s="30">
        <v>0.12494617525088052</v>
      </c>
      <c r="P37" s="31">
        <v>0.13055909837415502</v>
      </c>
      <c r="Q37" s="41"/>
      <c r="R37" s="58">
        <f t="shared" si="2"/>
        <v>31.330620796768777</v>
      </c>
      <c r="S37" s="58">
        <f t="shared" si="3"/>
        <v>28.64283355406392</v>
      </c>
      <c r="T37" s="58">
        <f t="shared" si="4"/>
        <v>30.042259969687112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5617.2337610593422</v>
      </c>
      <c r="F38" s="56">
        <v>4911.0660643761021</v>
      </c>
      <c r="G38" s="57">
        <v>10528.299825435444</v>
      </c>
      <c r="H38" s="56">
        <v>101</v>
      </c>
      <c r="I38" s="56">
        <v>102</v>
      </c>
      <c r="J38" s="57">
        <v>203</v>
      </c>
      <c r="K38" s="56">
        <v>83</v>
      </c>
      <c r="L38" s="56">
        <v>72</v>
      </c>
      <c r="M38" s="57">
        <v>155</v>
      </c>
      <c r="N38" s="32">
        <v>0.13248192832687128</v>
      </c>
      <c r="O38" s="32">
        <v>0.12312139150561828</v>
      </c>
      <c r="P38" s="33">
        <v>0.12794453414149626</v>
      </c>
      <c r="Q38" s="41"/>
      <c r="R38" s="58">
        <f t="shared" si="2"/>
        <v>30.528444353583382</v>
      </c>
      <c r="S38" s="58">
        <f t="shared" si="3"/>
        <v>28.224517611356909</v>
      </c>
      <c r="T38" s="58">
        <f t="shared" si="4"/>
        <v>29.408658730266605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5443.2557479182797</v>
      </c>
      <c r="F39" s="56">
        <v>4852.2360027852701</v>
      </c>
      <c r="G39" s="57">
        <v>10295.49175070355</v>
      </c>
      <c r="H39" s="56">
        <v>101</v>
      </c>
      <c r="I39" s="56">
        <v>102</v>
      </c>
      <c r="J39" s="57">
        <v>203</v>
      </c>
      <c r="K39" s="56">
        <v>74</v>
      </c>
      <c r="L39" s="56">
        <v>72</v>
      </c>
      <c r="M39" s="57">
        <v>146</v>
      </c>
      <c r="N39" s="32">
        <v>0.13551224228037939</v>
      </c>
      <c r="O39" s="32">
        <v>0.12164651029846746</v>
      </c>
      <c r="P39" s="33">
        <v>0.12860362434675165</v>
      </c>
      <c r="Q39" s="41"/>
      <c r="R39" s="58">
        <f t="shared" si="2"/>
        <v>31.104318559533027</v>
      </c>
      <c r="S39" s="58">
        <f t="shared" si="3"/>
        <v>27.886413809110749</v>
      </c>
      <c r="T39" s="58">
        <f t="shared" si="4"/>
        <v>29.49997636304742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5364.443448754173</v>
      </c>
      <c r="F40" s="56">
        <v>4805.986068669401</v>
      </c>
      <c r="G40" s="57">
        <v>10170.429517423574</v>
      </c>
      <c r="H40" s="56">
        <v>101</v>
      </c>
      <c r="I40" s="56">
        <v>72</v>
      </c>
      <c r="J40" s="57">
        <v>173</v>
      </c>
      <c r="K40" s="56">
        <v>87</v>
      </c>
      <c r="L40" s="56">
        <v>72</v>
      </c>
      <c r="M40" s="57">
        <v>159</v>
      </c>
      <c r="N40" s="32">
        <v>0.12362747623419462</v>
      </c>
      <c r="O40" s="32">
        <v>0.14385734161486474</v>
      </c>
      <c r="P40" s="33">
        <v>0.13242746767478611</v>
      </c>
      <c r="Q40" s="41"/>
      <c r="R40" s="58">
        <f t="shared" si="2"/>
        <v>28.534273663586028</v>
      </c>
      <c r="S40" s="58">
        <f t="shared" si="3"/>
        <v>33.374903254648615</v>
      </c>
      <c r="T40" s="58">
        <f t="shared" si="4"/>
        <v>30.633823847661368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5308.1888999361827</v>
      </c>
      <c r="F41" s="56">
        <v>4731.9880826738845</v>
      </c>
      <c r="G41" s="57">
        <v>10040.176982610068</v>
      </c>
      <c r="H41" s="56">
        <v>101</v>
      </c>
      <c r="I41" s="56">
        <v>70</v>
      </c>
      <c r="J41" s="57">
        <v>171</v>
      </c>
      <c r="K41" s="56">
        <v>103</v>
      </c>
      <c r="L41" s="56">
        <v>72</v>
      </c>
      <c r="M41" s="57">
        <v>175</v>
      </c>
      <c r="N41" s="32">
        <v>0.11208169129932818</v>
      </c>
      <c r="O41" s="32">
        <v>0.14349794040131866</v>
      </c>
      <c r="P41" s="33">
        <v>0.12497730759074473</v>
      </c>
      <c r="Q41" s="41"/>
      <c r="R41" s="58">
        <f t="shared" si="2"/>
        <v>26.020533823216581</v>
      </c>
      <c r="S41" s="58">
        <f t="shared" si="3"/>
        <v>33.323859737140033</v>
      </c>
      <c r="T41" s="58">
        <f t="shared" si="4"/>
        <v>29.017852550896151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4345.2878085648308</v>
      </c>
      <c r="F42" s="56">
        <v>2093.4160009859283</v>
      </c>
      <c r="G42" s="57">
        <v>6438.7038095507596</v>
      </c>
      <c r="H42" s="56">
        <v>0</v>
      </c>
      <c r="I42" s="56">
        <v>0</v>
      </c>
      <c r="J42" s="57">
        <v>0</v>
      </c>
      <c r="K42" s="56">
        <v>103</v>
      </c>
      <c r="L42" s="56">
        <v>72</v>
      </c>
      <c r="M42" s="57">
        <v>175</v>
      </c>
      <c r="N42" s="32">
        <v>0.17010992047309861</v>
      </c>
      <c r="O42" s="32">
        <v>0.11723879933836964</v>
      </c>
      <c r="P42" s="33">
        <v>0.14835723063481013</v>
      </c>
      <c r="Q42" s="41"/>
      <c r="R42" s="58">
        <f t="shared" si="2"/>
        <v>42.187260277328456</v>
      </c>
      <c r="S42" s="58">
        <f t="shared" si="3"/>
        <v>29.075222235915671</v>
      </c>
      <c r="T42" s="58">
        <f t="shared" si="4"/>
        <v>36.792593197432915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3972.3435002624024</v>
      </c>
      <c r="F43" s="56">
        <v>1845.8490209833058</v>
      </c>
      <c r="G43" s="57">
        <v>5818.1925212457081</v>
      </c>
      <c r="H43" s="56">
        <v>0</v>
      </c>
      <c r="I43" s="56">
        <v>0</v>
      </c>
      <c r="J43" s="57">
        <v>0</v>
      </c>
      <c r="K43" s="56">
        <v>103</v>
      </c>
      <c r="L43" s="56">
        <v>72</v>
      </c>
      <c r="M43" s="57">
        <v>175</v>
      </c>
      <c r="N43" s="32">
        <v>0.15550984576661456</v>
      </c>
      <c r="O43" s="32">
        <v>0.10337416112137689</v>
      </c>
      <c r="P43" s="33">
        <v>0.13405973551257391</v>
      </c>
      <c r="Q43" s="41"/>
      <c r="R43" s="58">
        <f t="shared" si="2"/>
        <v>38.566441750120411</v>
      </c>
      <c r="S43" s="58">
        <f t="shared" si="3"/>
        <v>25.636791958101469</v>
      </c>
      <c r="T43" s="58">
        <f t="shared" si="4"/>
        <v>33.246814407118329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3855.4816833063142</v>
      </c>
      <c r="F44" s="56">
        <v>1808.0270296709718</v>
      </c>
      <c r="G44" s="57">
        <v>5663.5087129772855</v>
      </c>
      <c r="H44" s="56">
        <v>0</v>
      </c>
      <c r="I44" s="56">
        <v>0</v>
      </c>
      <c r="J44" s="57">
        <v>0</v>
      </c>
      <c r="K44" s="56">
        <v>103</v>
      </c>
      <c r="L44" s="56">
        <v>86</v>
      </c>
      <c r="M44" s="57">
        <v>189</v>
      </c>
      <c r="N44" s="32">
        <v>0.1509349233990884</v>
      </c>
      <c r="O44" s="32">
        <v>8.4772460130859525E-2</v>
      </c>
      <c r="P44" s="33">
        <v>0.12082925228232816</v>
      </c>
      <c r="Q44" s="41"/>
      <c r="R44" s="58">
        <f t="shared" si="2"/>
        <v>37.431861002973925</v>
      </c>
      <c r="S44" s="58">
        <f t="shared" si="3"/>
        <v>21.023570112453161</v>
      </c>
      <c r="T44" s="58">
        <f t="shared" si="4"/>
        <v>29.965654566017385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3749.7337478404461</v>
      </c>
      <c r="F45" s="56">
        <v>1815.5957700089318</v>
      </c>
      <c r="G45" s="57">
        <v>5565.3295178493781</v>
      </c>
      <c r="H45" s="56">
        <v>0</v>
      </c>
      <c r="I45" s="56">
        <v>0</v>
      </c>
      <c r="J45" s="57">
        <v>0</v>
      </c>
      <c r="K45" s="56">
        <v>103</v>
      </c>
      <c r="L45" s="56">
        <v>88</v>
      </c>
      <c r="M45" s="57">
        <v>191</v>
      </c>
      <c r="N45" s="32">
        <v>0.14679508878172745</v>
      </c>
      <c r="O45" s="32">
        <v>8.3192621426362343E-2</v>
      </c>
      <c r="P45" s="33">
        <v>0.11749133418867966</v>
      </c>
      <c r="Q45" s="41"/>
      <c r="R45" s="58">
        <f t="shared" si="2"/>
        <v>36.405182017868405</v>
      </c>
      <c r="S45" s="58">
        <f t="shared" si="3"/>
        <v>20.631770113737861</v>
      </c>
      <c r="T45" s="58">
        <f t="shared" si="4"/>
        <v>29.137850878792555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3707.3747261082758</v>
      </c>
      <c r="F46" s="56">
        <v>1842.2190503726172</v>
      </c>
      <c r="G46" s="57">
        <v>5549.5937764808932</v>
      </c>
      <c r="H46" s="56">
        <v>0</v>
      </c>
      <c r="I46" s="56">
        <v>0</v>
      </c>
      <c r="J46" s="57">
        <v>0</v>
      </c>
      <c r="K46" s="56">
        <v>105</v>
      </c>
      <c r="L46" s="56">
        <v>76</v>
      </c>
      <c r="M46" s="57">
        <v>181</v>
      </c>
      <c r="N46" s="32">
        <v>0.14237230130984163</v>
      </c>
      <c r="O46" s="32">
        <v>9.7740823979871452E-2</v>
      </c>
      <c r="P46" s="33">
        <v>0.12363201248620774</v>
      </c>
      <c r="Q46" s="41"/>
      <c r="R46" s="58">
        <f t="shared" si="2"/>
        <v>35.308330724840722</v>
      </c>
      <c r="S46" s="58">
        <f t="shared" si="3"/>
        <v>24.239724347008121</v>
      </c>
      <c r="T46" s="58">
        <f t="shared" si="4"/>
        <v>30.660739096579519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3668.5476310747777</v>
      </c>
      <c r="F47" s="56">
        <v>1847.6587812399682</v>
      </c>
      <c r="G47" s="57">
        <v>5516.2064123147456</v>
      </c>
      <c r="H47" s="56">
        <v>0</v>
      </c>
      <c r="I47" s="56">
        <v>0</v>
      </c>
      <c r="J47" s="57">
        <v>0</v>
      </c>
      <c r="K47" s="56">
        <v>105</v>
      </c>
      <c r="L47" s="56">
        <v>75</v>
      </c>
      <c r="M47" s="57">
        <v>180</v>
      </c>
      <c r="N47" s="32">
        <v>0.14088124543297917</v>
      </c>
      <c r="O47" s="32">
        <v>9.9336493615052049E-2</v>
      </c>
      <c r="P47" s="33">
        <v>0.12357093217550953</v>
      </c>
      <c r="Q47" s="41"/>
      <c r="R47" s="58">
        <f t="shared" si="2"/>
        <v>34.938548867378834</v>
      </c>
      <c r="S47" s="58">
        <f t="shared" si="3"/>
        <v>24.635450416532908</v>
      </c>
      <c r="T47" s="58">
        <f t="shared" si="4"/>
        <v>30.645591179526363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3450.5123873963889</v>
      </c>
      <c r="F48" s="56">
        <v>1504.8008853495794</v>
      </c>
      <c r="G48" s="57">
        <v>4955.3132727459688</v>
      </c>
      <c r="H48" s="56">
        <v>0</v>
      </c>
      <c r="I48" s="56">
        <v>0</v>
      </c>
      <c r="J48" s="57">
        <v>0</v>
      </c>
      <c r="K48" s="56">
        <v>104</v>
      </c>
      <c r="L48" s="56">
        <v>72</v>
      </c>
      <c r="M48" s="57">
        <v>176</v>
      </c>
      <c r="N48" s="32">
        <v>0.13378227308453741</v>
      </c>
      <c r="O48" s="32">
        <v>8.4274243131136836E-2</v>
      </c>
      <c r="P48" s="33">
        <v>0.11352898810360082</v>
      </c>
      <c r="Q48" s="41"/>
      <c r="R48" s="58">
        <f t="shared" ref="R48" si="5">+E48/(H48+K48)</f>
        <v>33.178003724965279</v>
      </c>
      <c r="S48" s="58">
        <f t="shared" ref="S48" si="6">+F48/(I48+L48)</f>
        <v>20.900012296521936</v>
      </c>
      <c r="T48" s="58">
        <f t="shared" ref="T48" si="7">+G48/(J48+M48)</f>
        <v>28.155189049693004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3282.3686052575599</v>
      </c>
      <c r="F49" s="56">
        <v>1465.8673051464555</v>
      </c>
      <c r="G49" s="57">
        <v>4748.2359104040152</v>
      </c>
      <c r="H49" s="56">
        <v>0</v>
      </c>
      <c r="I49" s="56">
        <v>0</v>
      </c>
      <c r="J49" s="57">
        <v>0</v>
      </c>
      <c r="K49" s="56">
        <v>124</v>
      </c>
      <c r="L49" s="56">
        <v>72</v>
      </c>
      <c r="M49" s="57">
        <v>196</v>
      </c>
      <c r="N49" s="32">
        <v>0.10673675225213189</v>
      </c>
      <c r="O49" s="32">
        <v>8.209382309287945E-2</v>
      </c>
      <c r="P49" s="33">
        <v>9.7684247663018739E-2</v>
      </c>
      <c r="Q49" s="41"/>
      <c r="R49" s="58">
        <f t="shared" si="2"/>
        <v>26.470714558528709</v>
      </c>
      <c r="S49" s="58">
        <f t="shared" si="3"/>
        <v>20.359268127034102</v>
      </c>
      <c r="T49" s="58">
        <f t="shared" si="4"/>
        <v>24.225693420428648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3280.4561021978916</v>
      </c>
      <c r="F50" s="56">
        <v>1447.0610817885952</v>
      </c>
      <c r="G50" s="57">
        <v>4727.517183986487</v>
      </c>
      <c r="H50" s="56">
        <v>0</v>
      </c>
      <c r="I50" s="56">
        <v>0</v>
      </c>
      <c r="J50" s="57">
        <v>0</v>
      </c>
      <c r="K50" s="56">
        <v>126</v>
      </c>
      <c r="L50" s="56">
        <v>72</v>
      </c>
      <c r="M50" s="57">
        <v>198</v>
      </c>
      <c r="N50" s="32">
        <v>0.1049813140744333</v>
      </c>
      <c r="O50" s="32">
        <v>8.1040607179020785E-2</v>
      </c>
      <c r="P50" s="33">
        <v>9.6275602476101479E-2</v>
      </c>
      <c r="Q50" s="41"/>
      <c r="R50" s="58">
        <f t="shared" si="2"/>
        <v>26.035365890459456</v>
      </c>
      <c r="S50" s="58">
        <f t="shared" si="3"/>
        <v>20.098070580397156</v>
      </c>
      <c r="T50" s="58">
        <f t="shared" si="4"/>
        <v>23.876349414073168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3113.18335500596</v>
      </c>
      <c r="F51" s="56">
        <v>1401.7551801116631</v>
      </c>
      <c r="G51" s="57">
        <v>4514.9385351176234</v>
      </c>
      <c r="H51" s="56">
        <v>0</v>
      </c>
      <c r="I51" s="56">
        <v>0</v>
      </c>
      <c r="J51" s="57">
        <v>0</v>
      </c>
      <c r="K51" s="56">
        <v>119</v>
      </c>
      <c r="L51" s="56">
        <v>72</v>
      </c>
      <c r="M51" s="57">
        <v>191</v>
      </c>
      <c r="N51" s="32">
        <v>0.10548872848353077</v>
      </c>
      <c r="O51" s="32">
        <v>7.8503314298368224E-2</v>
      </c>
      <c r="P51" s="33">
        <v>9.531621632996165E-2</v>
      </c>
      <c r="Q51" s="41"/>
      <c r="R51" s="58">
        <f t="shared" si="2"/>
        <v>26.16120466391563</v>
      </c>
      <c r="S51" s="58">
        <f t="shared" si="3"/>
        <v>19.46882194599532</v>
      </c>
      <c r="T51" s="58">
        <f t="shared" si="4"/>
        <v>23.638421649830487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3091.3685146552593</v>
      </c>
      <c r="F52" s="56">
        <v>1420.0693662385863</v>
      </c>
      <c r="G52" s="57">
        <v>4511.4378808938454</v>
      </c>
      <c r="H52" s="56">
        <v>0</v>
      </c>
      <c r="I52" s="56">
        <v>0</v>
      </c>
      <c r="J52" s="57">
        <v>0</v>
      </c>
      <c r="K52" s="56">
        <v>119</v>
      </c>
      <c r="L52" s="56">
        <v>72</v>
      </c>
      <c r="M52" s="57">
        <v>191</v>
      </c>
      <c r="N52" s="32">
        <v>0.10474954305554551</v>
      </c>
      <c r="O52" s="32">
        <v>7.9528974363720112E-2</v>
      </c>
      <c r="P52" s="33">
        <v>9.5242312972763157E-2</v>
      </c>
      <c r="Q52" s="41"/>
      <c r="R52" s="58">
        <f t="shared" si="2"/>
        <v>25.977886677775288</v>
      </c>
      <c r="S52" s="58">
        <f t="shared" si="3"/>
        <v>19.723185642202587</v>
      </c>
      <c r="T52" s="58">
        <f t="shared" si="4"/>
        <v>23.620093617245264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3077.1440651322459</v>
      </c>
      <c r="F53" s="56">
        <v>1403.10964613539</v>
      </c>
      <c r="G53" s="57">
        <v>4480.2537112676364</v>
      </c>
      <c r="H53" s="56">
        <v>0</v>
      </c>
      <c r="I53" s="56">
        <v>0</v>
      </c>
      <c r="J53" s="57">
        <v>0</v>
      </c>
      <c r="K53" s="56">
        <v>118</v>
      </c>
      <c r="L53" s="56">
        <v>63</v>
      </c>
      <c r="M53" s="57">
        <v>181</v>
      </c>
      <c r="N53" s="32">
        <v>0.10515117773141901</v>
      </c>
      <c r="O53" s="32">
        <v>8.9804764857615849E-2</v>
      </c>
      <c r="P53" s="33">
        <v>9.9809608609598033E-2</v>
      </c>
      <c r="Q53" s="41"/>
      <c r="R53" s="58">
        <f t="shared" si="2"/>
        <v>26.077492077391916</v>
      </c>
      <c r="S53" s="58">
        <f t="shared" si="3"/>
        <v>22.27158168468873</v>
      </c>
      <c r="T53" s="58">
        <f t="shared" si="4"/>
        <v>24.75278293518031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2991.1204810137388</v>
      </c>
      <c r="F54" s="56">
        <v>1344.3684967535191</v>
      </c>
      <c r="G54" s="57">
        <v>4335.4889777672579</v>
      </c>
      <c r="H54" s="56">
        <v>0</v>
      </c>
      <c r="I54" s="56">
        <v>0</v>
      </c>
      <c r="J54" s="57">
        <v>0</v>
      </c>
      <c r="K54" s="56">
        <v>119</v>
      </c>
      <c r="L54" s="56">
        <v>72</v>
      </c>
      <c r="M54" s="57">
        <v>191</v>
      </c>
      <c r="N54" s="32">
        <v>0.10135268639921859</v>
      </c>
      <c r="O54" s="32">
        <v>7.5289454343275039E-2</v>
      </c>
      <c r="P54" s="33">
        <v>9.1527803111114206E-2</v>
      </c>
      <c r="Q54" s="41"/>
      <c r="R54" s="58">
        <f t="shared" si="2"/>
        <v>25.135466227006209</v>
      </c>
      <c r="S54" s="58">
        <f t="shared" si="3"/>
        <v>18.671784677132209</v>
      </c>
      <c r="T54" s="58">
        <f t="shared" si="4"/>
        <v>22.698895171556323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2363.1198990315866</v>
      </c>
      <c r="F55" s="56">
        <v>932.75923344912951</v>
      </c>
      <c r="G55" s="57">
        <v>3295.8791324807162</v>
      </c>
      <c r="H55" s="56">
        <v>0</v>
      </c>
      <c r="I55" s="56">
        <v>0</v>
      </c>
      <c r="J55" s="57">
        <v>0</v>
      </c>
      <c r="K55" s="56">
        <v>109</v>
      </c>
      <c r="L55" s="56">
        <v>71</v>
      </c>
      <c r="M55" s="57">
        <v>180</v>
      </c>
      <c r="N55" s="32">
        <v>8.7419351103565648E-2</v>
      </c>
      <c r="O55" s="32">
        <v>5.297360480742444E-2</v>
      </c>
      <c r="P55" s="33">
        <v>7.3832417842309955E-2</v>
      </c>
      <c r="Q55" s="41"/>
      <c r="R55" s="58">
        <f t="shared" si="2"/>
        <v>21.679999073684279</v>
      </c>
      <c r="S55" s="58">
        <f t="shared" si="3"/>
        <v>13.137453992241261</v>
      </c>
      <c r="T55" s="58">
        <f t="shared" si="4"/>
        <v>18.310439624892869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2293.1519567117984</v>
      </c>
      <c r="F56" s="56">
        <v>901.07223088945955</v>
      </c>
      <c r="G56" s="57">
        <v>3194.2241876012581</v>
      </c>
      <c r="H56" s="56">
        <v>0</v>
      </c>
      <c r="I56" s="56">
        <v>0</v>
      </c>
      <c r="J56" s="57">
        <v>0</v>
      </c>
      <c r="K56" s="56">
        <v>123</v>
      </c>
      <c r="L56" s="56">
        <v>72</v>
      </c>
      <c r="M56" s="57">
        <v>195</v>
      </c>
      <c r="N56" s="32">
        <v>7.5175450980586103E-2</v>
      </c>
      <c r="O56" s="32">
        <v>5.0463274579382815E-2</v>
      </c>
      <c r="P56" s="33">
        <v>6.6050955078603354E-2</v>
      </c>
      <c r="Q56" s="41"/>
      <c r="R56" s="58">
        <f t="shared" si="2"/>
        <v>18.643511843185355</v>
      </c>
      <c r="S56" s="58">
        <f t="shared" si="3"/>
        <v>12.514892095686939</v>
      </c>
      <c r="T56" s="58">
        <f t="shared" si="4"/>
        <v>16.380636859493631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1793.0990994440824</v>
      </c>
      <c r="F57" s="56">
        <v>751.26915914473045</v>
      </c>
      <c r="G57" s="57">
        <v>2544.3682585888128</v>
      </c>
      <c r="H57" s="56">
        <v>0</v>
      </c>
      <c r="I57" s="56">
        <v>0</v>
      </c>
      <c r="J57" s="57">
        <v>0</v>
      </c>
      <c r="K57" s="56">
        <v>133</v>
      </c>
      <c r="L57" s="56">
        <v>72</v>
      </c>
      <c r="M57" s="57">
        <v>205</v>
      </c>
      <c r="N57" s="32">
        <v>5.4362694016616614E-2</v>
      </c>
      <c r="O57" s="32">
        <v>4.2073765633105421E-2</v>
      </c>
      <c r="P57" s="33">
        <v>5.0046582584359026E-2</v>
      </c>
      <c r="Q57" s="41"/>
      <c r="R57" s="58">
        <f t="shared" si="2"/>
        <v>13.48194811612092</v>
      </c>
      <c r="S57" s="58">
        <f t="shared" si="3"/>
        <v>10.434293877010145</v>
      </c>
      <c r="T57" s="58">
        <f t="shared" si="4"/>
        <v>12.411552480921038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1696.9338073677732</v>
      </c>
      <c r="F58" s="61">
        <v>719.00000000071043</v>
      </c>
      <c r="G58" s="62">
        <v>2415.9338073684835</v>
      </c>
      <c r="H58" s="56">
        <v>0</v>
      </c>
      <c r="I58" s="56">
        <v>0</v>
      </c>
      <c r="J58" s="57">
        <v>0</v>
      </c>
      <c r="K58" s="56">
        <v>133</v>
      </c>
      <c r="L58" s="56">
        <v>71</v>
      </c>
      <c r="M58" s="57">
        <v>204</v>
      </c>
      <c r="N58" s="34">
        <v>5.1447180674501977E-2</v>
      </c>
      <c r="O58" s="34">
        <v>4.0833711949154389E-2</v>
      </c>
      <c r="P58" s="35">
        <v>4.7753277343621198E-2</v>
      </c>
      <c r="Q58" s="41"/>
      <c r="R58" s="58">
        <f t="shared" si="2"/>
        <v>12.75890080727649</v>
      </c>
      <c r="S58" s="58">
        <f t="shared" si="3"/>
        <v>10.126760563390288</v>
      </c>
      <c r="T58" s="58">
        <f t="shared" si="4"/>
        <v>11.842812781218056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4042.044592744016</v>
      </c>
      <c r="F59" s="56">
        <v>2181.5666782440858</v>
      </c>
      <c r="G59" s="57">
        <v>6223.6112709881018</v>
      </c>
      <c r="H59" s="66">
        <v>19</v>
      </c>
      <c r="I59" s="64">
        <v>39</v>
      </c>
      <c r="J59" s="65">
        <v>58</v>
      </c>
      <c r="K59" s="66">
        <v>99</v>
      </c>
      <c r="L59" s="64">
        <v>64</v>
      </c>
      <c r="M59" s="65">
        <v>163</v>
      </c>
      <c r="N59" s="30">
        <v>0.14105404078531603</v>
      </c>
      <c r="O59" s="30">
        <v>8.9791186954399319E-2</v>
      </c>
      <c r="P59" s="31">
        <v>0.11753307280155804</v>
      </c>
      <c r="Q59" s="41"/>
      <c r="R59" s="58">
        <f t="shared" si="2"/>
        <v>34.254615192745895</v>
      </c>
      <c r="S59" s="58">
        <f t="shared" si="3"/>
        <v>21.180259012078501</v>
      </c>
      <c r="T59" s="58">
        <f t="shared" si="4"/>
        <v>28.161136972796839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3875.9257301470816</v>
      </c>
      <c r="F60" s="56">
        <v>2150.4767321015283</v>
      </c>
      <c r="G60" s="57">
        <v>6026.4024622486104</v>
      </c>
      <c r="H60" s="55">
        <v>34</v>
      </c>
      <c r="I60" s="56">
        <v>38</v>
      </c>
      <c r="J60" s="57">
        <v>72</v>
      </c>
      <c r="K60" s="55">
        <v>99</v>
      </c>
      <c r="L60" s="56">
        <v>64</v>
      </c>
      <c r="M60" s="57">
        <v>163</v>
      </c>
      <c r="N60" s="32">
        <v>0.12151761130383376</v>
      </c>
      <c r="O60" s="32">
        <v>8.9305512130462145E-2</v>
      </c>
      <c r="P60" s="33">
        <v>0.10766046988438992</v>
      </c>
      <c r="Q60" s="41"/>
      <c r="R60" s="58">
        <f t="shared" si="2"/>
        <v>29.14229872291039</v>
      </c>
      <c r="S60" s="58">
        <f t="shared" si="3"/>
        <v>21.083105216681652</v>
      </c>
      <c r="T60" s="58">
        <f t="shared" si="4"/>
        <v>25.644265796802596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3645.4357098901269</v>
      </c>
      <c r="F61" s="56">
        <v>2093.4891934319671</v>
      </c>
      <c r="G61" s="57">
        <v>5738.924903322094</v>
      </c>
      <c r="H61" s="55">
        <v>34</v>
      </c>
      <c r="I61" s="56">
        <v>38</v>
      </c>
      <c r="J61" s="57">
        <v>72</v>
      </c>
      <c r="K61" s="55">
        <v>99</v>
      </c>
      <c r="L61" s="56">
        <v>64</v>
      </c>
      <c r="M61" s="57">
        <v>163</v>
      </c>
      <c r="N61" s="32">
        <v>0.11429131270034258</v>
      </c>
      <c r="O61" s="32">
        <v>8.693891999302189E-2</v>
      </c>
      <c r="P61" s="33">
        <v>0.10252474101976014</v>
      </c>
      <c r="Q61" s="41"/>
      <c r="R61" s="58">
        <f t="shared" si="2"/>
        <v>27.409291051805464</v>
      </c>
      <c r="S61" s="58">
        <f t="shared" si="3"/>
        <v>20.52440385717615</v>
      </c>
      <c r="T61" s="58">
        <f t="shared" si="4"/>
        <v>24.420957035413167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3482.238174538084</v>
      </c>
      <c r="F62" s="56">
        <v>2073.9599663628364</v>
      </c>
      <c r="G62" s="57">
        <v>5556.1981409009204</v>
      </c>
      <c r="H62" s="55">
        <v>36</v>
      </c>
      <c r="I62" s="56">
        <v>38</v>
      </c>
      <c r="J62" s="57">
        <v>74</v>
      </c>
      <c r="K62" s="55">
        <v>99</v>
      </c>
      <c r="L62" s="56">
        <v>64</v>
      </c>
      <c r="M62" s="57">
        <v>163</v>
      </c>
      <c r="N62" s="32">
        <v>0.10771585543609515</v>
      </c>
      <c r="O62" s="32">
        <v>8.6127905579852018E-2</v>
      </c>
      <c r="P62" s="33">
        <v>9.850017977770742E-2</v>
      </c>
      <c r="Q62" s="41"/>
      <c r="R62" s="58">
        <f t="shared" si="2"/>
        <v>25.794356848430251</v>
      </c>
      <c r="S62" s="58">
        <f t="shared" si="3"/>
        <v>20.332940846694473</v>
      </c>
      <c r="T62" s="58">
        <f t="shared" si="4"/>
        <v>23.443874012240169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3341.2391364438222</v>
      </c>
      <c r="F63" s="56">
        <v>2038.3808619877427</v>
      </c>
      <c r="G63" s="57">
        <v>5379.6199984315645</v>
      </c>
      <c r="H63" s="55">
        <v>36</v>
      </c>
      <c r="I63" s="56">
        <v>38</v>
      </c>
      <c r="J63" s="57">
        <v>74</v>
      </c>
      <c r="K63" s="55">
        <v>99</v>
      </c>
      <c r="L63" s="56">
        <v>64</v>
      </c>
      <c r="M63" s="57">
        <v>163</v>
      </c>
      <c r="N63" s="32">
        <v>0.10335434101843054</v>
      </c>
      <c r="O63" s="32">
        <v>8.4650368022746794E-2</v>
      </c>
      <c r="P63" s="33">
        <v>9.5369805673513761E-2</v>
      </c>
      <c r="Q63" s="41"/>
      <c r="R63" s="58">
        <f t="shared" si="2"/>
        <v>24.749919529213496</v>
      </c>
      <c r="S63" s="58">
        <f t="shared" si="3"/>
        <v>19.984126097919045</v>
      </c>
      <c r="T63" s="58">
        <f t="shared" si="4"/>
        <v>22.698818558782971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3096.6473064355173</v>
      </c>
      <c r="F64" s="56">
        <v>1962.7857057431327</v>
      </c>
      <c r="G64" s="57">
        <v>5059.4330121786497</v>
      </c>
      <c r="H64" s="55">
        <v>36</v>
      </c>
      <c r="I64" s="56">
        <v>6</v>
      </c>
      <c r="J64" s="57">
        <v>42</v>
      </c>
      <c r="K64" s="55">
        <v>99</v>
      </c>
      <c r="L64" s="56">
        <v>66</v>
      </c>
      <c r="M64" s="57">
        <v>165</v>
      </c>
      <c r="N64" s="3">
        <v>9.578839725425381E-2</v>
      </c>
      <c r="O64" s="3">
        <v>0.1111178501892625</v>
      </c>
      <c r="P64" s="4">
        <v>0.1012048530200562</v>
      </c>
      <c r="Q64" s="41"/>
      <c r="R64" s="58">
        <f t="shared" si="2"/>
        <v>22.938128195818646</v>
      </c>
      <c r="S64" s="58">
        <f t="shared" si="3"/>
        <v>27.26091257976573</v>
      </c>
      <c r="T64" s="58">
        <f t="shared" si="4"/>
        <v>24.441705372843717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2664.1114905149843</v>
      </c>
      <c r="F65" s="56">
        <v>1814.4234046869603</v>
      </c>
      <c r="G65" s="57">
        <v>4478.5348952019449</v>
      </c>
      <c r="H65" s="55">
        <v>40</v>
      </c>
      <c r="I65" s="56">
        <v>6</v>
      </c>
      <c r="J65" s="57">
        <v>46</v>
      </c>
      <c r="K65" s="55">
        <v>104</v>
      </c>
      <c r="L65" s="56">
        <v>66</v>
      </c>
      <c r="M65" s="57">
        <v>170</v>
      </c>
      <c r="N65" s="3">
        <v>7.7373126467094114E-2</v>
      </c>
      <c r="O65" s="3">
        <v>0.10271871629794839</v>
      </c>
      <c r="P65" s="4">
        <v>8.5966962822518908E-2</v>
      </c>
      <c r="Q65" s="41"/>
      <c r="R65" s="58">
        <f t="shared" si="2"/>
        <v>18.500774239687392</v>
      </c>
      <c r="S65" s="58">
        <f t="shared" si="3"/>
        <v>25.200325065096671</v>
      </c>
      <c r="T65" s="58">
        <f t="shared" si="4"/>
        <v>20.733957848157154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1184.412237956768</v>
      </c>
      <c r="F66" s="56">
        <v>783.38527541195913</v>
      </c>
      <c r="G66" s="57">
        <v>1967.7975133687271</v>
      </c>
      <c r="H66" s="55">
        <v>35</v>
      </c>
      <c r="I66" s="56">
        <v>3</v>
      </c>
      <c r="J66" s="57">
        <v>38</v>
      </c>
      <c r="K66" s="55">
        <v>38</v>
      </c>
      <c r="L66" s="56">
        <v>35</v>
      </c>
      <c r="M66" s="57">
        <v>73</v>
      </c>
      <c r="N66" s="3">
        <v>6.9736942884878E-2</v>
      </c>
      <c r="O66" s="3">
        <v>8.3982126437817231E-2</v>
      </c>
      <c r="P66" s="4">
        <v>7.4787074846789564E-2</v>
      </c>
      <c r="Q66" s="41"/>
      <c r="R66" s="58">
        <f t="shared" si="2"/>
        <v>16.224825177489972</v>
      </c>
      <c r="S66" s="58">
        <f t="shared" si="3"/>
        <v>20.615401984525239</v>
      </c>
      <c r="T66" s="58">
        <f t="shared" si="4"/>
        <v>17.727905525844388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1137.3857635792226</v>
      </c>
      <c r="F67" s="56">
        <v>648.57397431019433</v>
      </c>
      <c r="G67" s="57">
        <v>1785.9597378894168</v>
      </c>
      <c r="H67" s="55">
        <v>35</v>
      </c>
      <c r="I67" s="56">
        <v>3</v>
      </c>
      <c r="J67" s="57">
        <v>38</v>
      </c>
      <c r="K67" s="55">
        <v>38</v>
      </c>
      <c r="L67" s="56">
        <v>35</v>
      </c>
      <c r="M67" s="57">
        <v>73</v>
      </c>
      <c r="N67" s="3">
        <v>6.6968073691664076E-2</v>
      </c>
      <c r="O67" s="3">
        <v>6.9529799990372468E-2</v>
      </c>
      <c r="P67" s="4">
        <v>6.7876244218965376E-2</v>
      </c>
      <c r="Q67" s="41"/>
      <c r="R67" s="58">
        <f t="shared" si="2"/>
        <v>15.580626898345516</v>
      </c>
      <c r="S67" s="58">
        <f t="shared" si="3"/>
        <v>17.067736166057745</v>
      </c>
      <c r="T67" s="58">
        <f t="shared" si="4"/>
        <v>16.089727368373126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1092.0484124648872</v>
      </c>
      <c r="F68" s="56">
        <v>603.92043911838005</v>
      </c>
      <c r="G68" s="57">
        <v>1695.9688515832672</v>
      </c>
      <c r="H68" s="55">
        <v>35</v>
      </c>
      <c r="I68" s="56">
        <v>3</v>
      </c>
      <c r="J68" s="57">
        <v>38</v>
      </c>
      <c r="K68" s="55">
        <v>38</v>
      </c>
      <c r="L68" s="56">
        <v>35</v>
      </c>
      <c r="M68" s="57">
        <v>73</v>
      </c>
      <c r="N68" s="3">
        <v>6.4298658293975935E-2</v>
      </c>
      <c r="O68" s="3">
        <v>6.4742757195366638E-2</v>
      </c>
      <c r="P68" s="4">
        <v>6.4456098038281673E-2</v>
      </c>
      <c r="Q68" s="41"/>
      <c r="R68" s="58">
        <f t="shared" si="2"/>
        <v>14.95956729403955</v>
      </c>
      <c r="S68" s="58">
        <f t="shared" si="3"/>
        <v>15.892643134694211</v>
      </c>
      <c r="T68" s="58">
        <f t="shared" si="4"/>
        <v>15.278998662912317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547.93644835836926</v>
      </c>
      <c r="F69" s="61">
        <v>428.00000000235468</v>
      </c>
      <c r="G69" s="62">
        <v>975.93644836072394</v>
      </c>
      <c r="H69" s="67">
        <v>33</v>
      </c>
      <c r="I69" s="61">
        <v>3</v>
      </c>
      <c r="J69" s="62">
        <v>36</v>
      </c>
      <c r="K69" s="67">
        <v>48</v>
      </c>
      <c r="L69" s="61">
        <v>35</v>
      </c>
      <c r="M69" s="62">
        <v>83</v>
      </c>
      <c r="N69" s="6">
        <v>2.8790271561494812E-2</v>
      </c>
      <c r="O69" s="6">
        <v>4.5883361921350202E-2</v>
      </c>
      <c r="P69" s="7">
        <v>3.4412427657289281E-2</v>
      </c>
      <c r="Q69" s="41"/>
      <c r="R69" s="58">
        <f t="shared" si="2"/>
        <v>6.7646475105971513</v>
      </c>
      <c r="S69" s="58">
        <f t="shared" si="3"/>
        <v>11.263157894798807</v>
      </c>
      <c r="T69" s="58">
        <f t="shared" si="4"/>
        <v>8.2011466248800335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1882.9999999902416</v>
      </c>
      <c r="F70" s="56">
        <v>3856.7859227464423</v>
      </c>
      <c r="G70" s="65">
        <v>5739.7859227366844</v>
      </c>
      <c r="H70" s="66">
        <v>210</v>
      </c>
      <c r="I70" s="64">
        <v>272</v>
      </c>
      <c r="J70" s="65">
        <v>482</v>
      </c>
      <c r="K70" s="66">
        <v>0</v>
      </c>
      <c r="L70" s="64">
        <v>0</v>
      </c>
      <c r="M70" s="65">
        <v>0</v>
      </c>
      <c r="N70" s="15">
        <v>4.1512345678797212E-2</v>
      </c>
      <c r="O70" s="15">
        <v>6.5645185231931552E-2</v>
      </c>
      <c r="P70" s="16">
        <v>5.5130877542806635E-2</v>
      </c>
      <c r="Q70" s="41"/>
      <c r="R70" s="58">
        <f t="shared" si="2"/>
        <v>8.9666666666201973</v>
      </c>
      <c r="S70" s="58">
        <f t="shared" si="3"/>
        <v>14.179360010097215</v>
      </c>
      <c r="T70" s="58">
        <f t="shared" si="4"/>
        <v>11.908269549246233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2795.5107799080547</v>
      </c>
      <c r="F71" s="56">
        <v>5951.5379095465414</v>
      </c>
      <c r="G71" s="57">
        <v>8747.0486894545957</v>
      </c>
      <c r="H71" s="55">
        <v>212</v>
      </c>
      <c r="I71" s="56">
        <v>266</v>
      </c>
      <c r="J71" s="57">
        <v>478</v>
      </c>
      <c r="K71" s="55">
        <v>0</v>
      </c>
      <c r="L71" s="56">
        <v>0</v>
      </c>
      <c r="M71" s="57">
        <v>0</v>
      </c>
      <c r="N71" s="3">
        <v>6.1048016682129079E-2</v>
      </c>
      <c r="O71" s="3">
        <v>0.10358427160864908</v>
      </c>
      <c r="P71" s="4">
        <v>8.4718819632870326E-2</v>
      </c>
      <c r="Q71" s="41"/>
      <c r="R71" s="58">
        <f t="shared" ref="R71:R86" si="8">+E71/(H71+K71)</f>
        <v>13.186371603339881</v>
      </c>
      <c r="S71" s="58">
        <f t="shared" ref="S71:S86" si="9">+F71/(I71+L71)</f>
        <v>22.3742026674682</v>
      </c>
      <c r="T71" s="58">
        <f t="shared" ref="T71:T86" si="10">+G71/(J71+M71)</f>
        <v>18.299265040699989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5330.2842216869167</v>
      </c>
      <c r="F72" s="56">
        <v>9109.2067632729049</v>
      </c>
      <c r="G72" s="57">
        <v>14439.490984959823</v>
      </c>
      <c r="H72" s="55">
        <v>210</v>
      </c>
      <c r="I72" s="56">
        <v>261</v>
      </c>
      <c r="J72" s="57">
        <v>471</v>
      </c>
      <c r="K72" s="55">
        <v>0</v>
      </c>
      <c r="L72" s="56">
        <v>0</v>
      </c>
      <c r="M72" s="57">
        <v>0</v>
      </c>
      <c r="N72" s="3">
        <v>0.11751067508128123</v>
      </c>
      <c r="O72" s="3">
        <v>0.16157951545467761</v>
      </c>
      <c r="P72" s="4">
        <v>0.14193098789966013</v>
      </c>
      <c r="Q72" s="41"/>
      <c r="R72" s="58">
        <f t="shared" si="8"/>
        <v>25.382305817556745</v>
      </c>
      <c r="S72" s="58">
        <f t="shared" si="9"/>
        <v>34.901175338210365</v>
      </c>
      <c r="T72" s="58">
        <f t="shared" si="10"/>
        <v>30.657093386326586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6106.8748953073846</v>
      </c>
      <c r="F73" s="56">
        <v>10518.520017979379</v>
      </c>
      <c r="G73" s="57">
        <v>16625.394913286764</v>
      </c>
      <c r="H73" s="55">
        <v>210</v>
      </c>
      <c r="I73" s="56">
        <v>262</v>
      </c>
      <c r="J73" s="57">
        <v>472</v>
      </c>
      <c r="K73" s="55">
        <v>0</v>
      </c>
      <c r="L73" s="56">
        <v>0</v>
      </c>
      <c r="M73" s="57">
        <v>0</v>
      </c>
      <c r="N73" s="3">
        <v>0.13463128076074482</v>
      </c>
      <c r="O73" s="3">
        <v>0.18586584708049511</v>
      </c>
      <c r="P73" s="4">
        <v>0.16307080698060619</v>
      </c>
      <c r="Q73" s="41"/>
      <c r="R73" s="58">
        <f t="shared" si="8"/>
        <v>29.080356644320879</v>
      </c>
      <c r="S73" s="58">
        <f t="shared" si="9"/>
        <v>40.147022969386946</v>
      </c>
      <c r="T73" s="58">
        <f t="shared" si="10"/>
        <v>35.223294307810939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6599.1300481051485</v>
      </c>
      <c r="F74" s="56">
        <v>11789.259739273384</v>
      </c>
      <c r="G74" s="57">
        <v>18388.389787378532</v>
      </c>
      <c r="H74" s="55">
        <v>214</v>
      </c>
      <c r="I74" s="56">
        <v>262</v>
      </c>
      <c r="J74" s="57">
        <v>476</v>
      </c>
      <c r="K74" s="55">
        <v>0</v>
      </c>
      <c r="L74" s="56">
        <v>0</v>
      </c>
      <c r="M74" s="57">
        <v>0</v>
      </c>
      <c r="N74" s="3">
        <v>0.14276414953498504</v>
      </c>
      <c r="O74" s="3">
        <v>0.20832025267305246</v>
      </c>
      <c r="P74" s="4">
        <v>0.17884755084207254</v>
      </c>
      <c r="Q74" s="41"/>
      <c r="R74" s="58">
        <f t="shared" si="8"/>
        <v>30.837056299556767</v>
      </c>
      <c r="S74" s="58">
        <f t="shared" si="9"/>
        <v>44.997174577379326</v>
      </c>
      <c r="T74" s="58">
        <f t="shared" si="10"/>
        <v>38.631070981887675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7611.2411874862346</v>
      </c>
      <c r="F75" s="56">
        <v>12337.405304568409</v>
      </c>
      <c r="G75" s="57">
        <v>19948.646492054642</v>
      </c>
      <c r="H75" s="55">
        <v>174</v>
      </c>
      <c r="I75" s="56">
        <v>196</v>
      </c>
      <c r="J75" s="57">
        <v>370</v>
      </c>
      <c r="K75" s="55">
        <v>0</v>
      </c>
      <c r="L75" s="56">
        <v>0</v>
      </c>
      <c r="M75" s="57">
        <v>0</v>
      </c>
      <c r="N75" s="3">
        <v>0.20251280298760735</v>
      </c>
      <c r="O75" s="3">
        <v>0.29141641403459018</v>
      </c>
      <c r="P75" s="4">
        <v>0.24960768883952256</v>
      </c>
      <c r="Q75" s="41"/>
      <c r="R75" s="58">
        <f t="shared" si="8"/>
        <v>43.742765445323187</v>
      </c>
      <c r="S75" s="58">
        <f t="shared" si="9"/>
        <v>62.945945431471472</v>
      </c>
      <c r="T75" s="58">
        <f t="shared" si="10"/>
        <v>53.91526078933687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11424.421622677106</v>
      </c>
      <c r="F76" s="56">
        <v>15253.816412465851</v>
      </c>
      <c r="G76" s="57">
        <v>26678.238035142957</v>
      </c>
      <c r="H76" s="55">
        <v>222</v>
      </c>
      <c r="I76" s="56">
        <v>286</v>
      </c>
      <c r="J76" s="57">
        <v>508</v>
      </c>
      <c r="K76" s="55">
        <v>0</v>
      </c>
      <c r="L76" s="56">
        <v>0</v>
      </c>
      <c r="M76" s="57">
        <v>0</v>
      </c>
      <c r="N76" s="3">
        <v>0.23824703083660964</v>
      </c>
      <c r="O76" s="3">
        <v>0.24692140009819105</v>
      </c>
      <c r="P76" s="4">
        <v>0.24313063242875982</v>
      </c>
      <c r="Q76" s="41"/>
      <c r="R76" s="58">
        <f t="shared" si="8"/>
        <v>51.461358660707681</v>
      </c>
      <c r="S76" s="58">
        <f t="shared" si="9"/>
        <v>53.335022421209267</v>
      </c>
      <c r="T76" s="58">
        <f t="shared" si="10"/>
        <v>52.516216604612119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13329.468080457837</v>
      </c>
      <c r="F77" s="56">
        <v>16141.507268274325</v>
      </c>
      <c r="G77" s="57">
        <v>29470.975348732161</v>
      </c>
      <c r="H77" s="55">
        <v>226</v>
      </c>
      <c r="I77" s="56">
        <v>288</v>
      </c>
      <c r="J77" s="57">
        <v>514</v>
      </c>
      <c r="K77" s="55">
        <v>0</v>
      </c>
      <c r="L77" s="56">
        <v>0</v>
      </c>
      <c r="M77" s="57">
        <v>0</v>
      </c>
      <c r="N77" s="3">
        <v>0.27305531138269906</v>
      </c>
      <c r="O77" s="3">
        <v>0.25947638998640571</v>
      </c>
      <c r="P77" s="4">
        <v>0.26544688849917281</v>
      </c>
      <c r="Q77" s="41"/>
      <c r="R77" s="58">
        <f t="shared" si="8"/>
        <v>58.979947258662996</v>
      </c>
      <c r="S77" s="58">
        <f t="shared" si="9"/>
        <v>56.046900237063625</v>
      </c>
      <c r="T77" s="58">
        <f t="shared" si="10"/>
        <v>57.336527915821328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11619.44878932947</v>
      </c>
      <c r="F78" s="56">
        <v>11819.819953301505</v>
      </c>
      <c r="G78" s="57">
        <v>23439.268742630975</v>
      </c>
      <c r="H78" s="55">
        <v>250</v>
      </c>
      <c r="I78" s="56">
        <v>272</v>
      </c>
      <c r="J78" s="57">
        <v>522</v>
      </c>
      <c r="K78" s="55">
        <v>0</v>
      </c>
      <c r="L78" s="56">
        <v>0</v>
      </c>
      <c r="M78" s="57">
        <v>0</v>
      </c>
      <c r="N78" s="3">
        <v>0.21517497758017537</v>
      </c>
      <c r="O78" s="3">
        <v>0.20118157600254469</v>
      </c>
      <c r="P78" s="4">
        <v>0.20788339668148659</v>
      </c>
      <c r="Q78" s="41"/>
      <c r="R78" s="58">
        <f t="shared" si="8"/>
        <v>46.477795157317878</v>
      </c>
      <c r="S78" s="58">
        <f t="shared" si="9"/>
        <v>43.455220416549651</v>
      </c>
      <c r="T78" s="58">
        <f t="shared" si="10"/>
        <v>44.902813683201103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10851.291121974979</v>
      </c>
      <c r="F79" s="56">
        <v>11349.245771596765</v>
      </c>
      <c r="G79" s="57">
        <v>22200.536893571742</v>
      </c>
      <c r="H79" s="55">
        <v>243</v>
      </c>
      <c r="I79" s="56">
        <v>266</v>
      </c>
      <c r="J79" s="57">
        <v>509</v>
      </c>
      <c r="K79" s="55">
        <v>0</v>
      </c>
      <c r="L79" s="56">
        <v>0</v>
      </c>
      <c r="M79" s="57">
        <v>0</v>
      </c>
      <c r="N79" s="3">
        <v>0.20673851398367205</v>
      </c>
      <c r="O79" s="3">
        <v>0.19752934021854576</v>
      </c>
      <c r="P79" s="4">
        <v>0.20192586128912665</v>
      </c>
      <c r="Q79" s="41"/>
      <c r="R79" s="58">
        <f t="shared" si="8"/>
        <v>44.655519020473164</v>
      </c>
      <c r="S79" s="58">
        <f t="shared" si="9"/>
        <v>42.66633748720588</v>
      </c>
      <c r="T79" s="58">
        <f t="shared" si="10"/>
        <v>43.615986038451361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8361.6123298362181</v>
      </c>
      <c r="F80" s="56">
        <v>9112.0310867320222</v>
      </c>
      <c r="G80" s="57">
        <v>17473.64341656824</v>
      </c>
      <c r="H80" s="55">
        <v>241</v>
      </c>
      <c r="I80" s="56">
        <v>267</v>
      </c>
      <c r="J80" s="57">
        <v>508</v>
      </c>
      <c r="K80" s="55">
        <v>0</v>
      </c>
      <c r="L80" s="56">
        <v>0</v>
      </c>
      <c r="M80" s="57">
        <v>0</v>
      </c>
      <c r="N80" s="3">
        <v>0.16062725391571037</v>
      </c>
      <c r="O80" s="3">
        <v>0.15799748728554622</v>
      </c>
      <c r="P80" s="4">
        <v>0.15924507342308472</v>
      </c>
      <c r="Q80" s="41"/>
      <c r="R80" s="58">
        <f t="shared" si="8"/>
        <v>34.69548684579344</v>
      </c>
      <c r="S80" s="58">
        <f t="shared" si="9"/>
        <v>34.127457253677989</v>
      </c>
      <c r="T80" s="58">
        <f t="shared" si="10"/>
        <v>34.396935859386296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6858.7487733390481</v>
      </c>
      <c r="F81" s="56">
        <v>8123.499150776619</v>
      </c>
      <c r="G81" s="57">
        <v>14982.247924115667</v>
      </c>
      <c r="H81" s="55">
        <v>241</v>
      </c>
      <c r="I81" s="56">
        <v>271</v>
      </c>
      <c r="J81" s="57">
        <v>512</v>
      </c>
      <c r="K81" s="55">
        <v>0</v>
      </c>
      <c r="L81" s="56">
        <v>0</v>
      </c>
      <c r="M81" s="57">
        <v>0</v>
      </c>
      <c r="N81" s="3">
        <v>0.13175712258604289</v>
      </c>
      <c r="O81" s="3">
        <v>0.13877783160408327</v>
      </c>
      <c r="P81" s="4">
        <v>0.13547316192957598</v>
      </c>
      <c r="Q81" s="41"/>
      <c r="R81" s="58">
        <f t="shared" si="8"/>
        <v>28.459538478585262</v>
      </c>
      <c r="S81" s="58">
        <f t="shared" si="9"/>
        <v>29.976011626481988</v>
      </c>
      <c r="T81" s="58">
        <f t="shared" si="10"/>
        <v>29.262202976788412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5740.3874558605712</v>
      </c>
      <c r="F82" s="56">
        <v>7598.2109338262608</v>
      </c>
      <c r="G82" s="57">
        <v>13338.598389686831</v>
      </c>
      <c r="H82" s="55">
        <v>244</v>
      </c>
      <c r="I82" s="56">
        <v>264</v>
      </c>
      <c r="J82" s="57">
        <v>508</v>
      </c>
      <c r="K82" s="55">
        <v>0</v>
      </c>
      <c r="L82" s="56">
        <v>0</v>
      </c>
      <c r="M82" s="57">
        <v>0</v>
      </c>
      <c r="N82" s="3">
        <v>0.10891749119346864</v>
      </c>
      <c r="O82" s="3">
        <v>0.13324584269476467</v>
      </c>
      <c r="P82" s="4">
        <v>0.12156057150122877</v>
      </c>
      <c r="Q82" s="41"/>
      <c r="R82" s="58">
        <f t="shared" si="8"/>
        <v>23.526178097789227</v>
      </c>
      <c r="S82" s="58">
        <f t="shared" si="9"/>
        <v>28.78110202206917</v>
      </c>
      <c r="T82" s="58">
        <f t="shared" si="10"/>
        <v>26.257083444265415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4452.8982884272773</v>
      </c>
      <c r="F83" s="56">
        <v>5885.3247973270645</v>
      </c>
      <c r="G83" s="57">
        <v>10338.223085754342</v>
      </c>
      <c r="H83" s="55">
        <v>240</v>
      </c>
      <c r="I83" s="56">
        <v>246</v>
      </c>
      <c r="J83" s="57">
        <v>486</v>
      </c>
      <c r="K83" s="55">
        <v>0</v>
      </c>
      <c r="L83" s="56">
        <v>0</v>
      </c>
      <c r="M83" s="57">
        <v>0</v>
      </c>
      <c r="N83" s="3">
        <v>8.5896957724291609E-2</v>
      </c>
      <c r="O83" s="3">
        <v>0.11075965065731452</v>
      </c>
      <c r="P83" s="4">
        <v>9.8481777603969881E-2</v>
      </c>
      <c r="Q83" s="41"/>
      <c r="R83" s="58">
        <f t="shared" si="8"/>
        <v>18.553742868446989</v>
      </c>
      <c r="S83" s="58">
        <f t="shared" si="9"/>
        <v>23.924084541979937</v>
      </c>
      <c r="T83" s="58">
        <f t="shared" si="10"/>
        <v>21.272063962457494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2598.3857637084207</v>
      </c>
      <c r="F84" s="61">
        <v>2963.9999999850497</v>
      </c>
      <c r="G84" s="62">
        <v>5562.3857636934699</v>
      </c>
      <c r="H84" s="67">
        <v>248</v>
      </c>
      <c r="I84" s="61">
        <v>246</v>
      </c>
      <c r="J84" s="62">
        <v>494</v>
      </c>
      <c r="K84" s="67">
        <v>0</v>
      </c>
      <c r="L84" s="61">
        <v>0</v>
      </c>
      <c r="M84" s="62">
        <v>0</v>
      </c>
      <c r="N84" s="6">
        <v>4.8506305326098058E-2</v>
      </c>
      <c r="O84" s="6">
        <v>5.5781391146963448E-2</v>
      </c>
      <c r="P84" s="7">
        <v>5.2129121342156526E-2</v>
      </c>
      <c r="Q84" s="41"/>
      <c r="R84" s="58">
        <f t="shared" si="8"/>
        <v>10.47736195043718</v>
      </c>
      <c r="S84" s="58">
        <f t="shared" si="9"/>
        <v>12.048780487744105</v>
      </c>
      <c r="T84" s="58">
        <f t="shared" si="10"/>
        <v>11.259890209905809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1039.2178500768503</v>
      </c>
      <c r="F85" s="56">
        <v>2704.3930398148877</v>
      </c>
      <c r="G85" s="65">
        <v>3743.6108898917382</v>
      </c>
      <c r="H85" s="71">
        <v>103</v>
      </c>
      <c r="I85" s="64">
        <v>70</v>
      </c>
      <c r="J85" s="65">
        <v>173</v>
      </c>
      <c r="K85" s="71">
        <v>0</v>
      </c>
      <c r="L85" s="64">
        <v>0</v>
      </c>
      <c r="M85" s="65">
        <v>0</v>
      </c>
      <c r="N85" s="3">
        <v>4.6710618935493088E-2</v>
      </c>
      <c r="O85" s="3">
        <v>0.17886197353273067</v>
      </c>
      <c r="P85" s="4">
        <v>0.10018226530431755</v>
      </c>
      <c r="Q85" s="41"/>
      <c r="R85" s="58">
        <f t="shared" si="8"/>
        <v>10.089493690066508</v>
      </c>
      <c r="S85" s="58">
        <f t="shared" si="9"/>
        <v>38.634186283069823</v>
      </c>
      <c r="T85" s="58">
        <f t="shared" si="10"/>
        <v>21.63936930573259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866.08231818504964</v>
      </c>
      <c r="F86" s="61">
        <v>2561.9999999997963</v>
      </c>
      <c r="G86" s="62">
        <v>3428.0823181848459</v>
      </c>
      <c r="H86" s="72">
        <v>103</v>
      </c>
      <c r="I86" s="61">
        <v>70</v>
      </c>
      <c r="J86" s="62">
        <v>173</v>
      </c>
      <c r="K86" s="72">
        <v>0</v>
      </c>
      <c r="L86" s="61">
        <v>0</v>
      </c>
      <c r="M86" s="62">
        <v>0</v>
      </c>
      <c r="N86" s="6">
        <v>3.8928547203571091E-2</v>
      </c>
      <c r="O86" s="6">
        <v>0.16944444444443096</v>
      </c>
      <c r="P86" s="7">
        <v>9.1738447821260061E-2</v>
      </c>
      <c r="Q86" s="41"/>
      <c r="R86" s="58">
        <f t="shared" si="8"/>
        <v>8.4085661959713551</v>
      </c>
      <c r="S86" s="58">
        <f t="shared" si="9"/>
        <v>36.599999999997088</v>
      </c>
      <c r="T86" s="58">
        <f t="shared" si="10"/>
        <v>19.815504729392174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688487.44841193513</v>
      </c>
    </row>
    <row r="91" spans="2:20" x14ac:dyDescent="0.25">
      <c r="C91" t="s">
        <v>112</v>
      </c>
      <c r="D91" s="78">
        <f>SUMPRODUCT(((((J5:J86)*216)+((M5:M86)*248))*((D5:D86))/1000))</f>
        <v>4723086.47064</v>
      </c>
    </row>
    <row r="92" spans="2:20" x14ac:dyDescent="0.25">
      <c r="C92" t="s">
        <v>111</v>
      </c>
      <c r="D92" s="39">
        <f>+D90/D91</f>
        <v>0.14577066346164988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58" zoomScale="84" zoomScaleNormal="84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+'[1]21'!$G$176</f>
        <v>0.14890436549010835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125.99999999938316</v>
      </c>
      <c r="F5" s="56">
        <v>489.52909646245223</v>
      </c>
      <c r="G5" s="57">
        <v>615.52909646183537</v>
      </c>
      <c r="H5" s="56">
        <v>43</v>
      </c>
      <c r="I5" s="56">
        <v>88</v>
      </c>
      <c r="J5" s="57">
        <v>131</v>
      </c>
      <c r="K5" s="56">
        <v>0</v>
      </c>
      <c r="L5" s="56">
        <v>0</v>
      </c>
      <c r="M5" s="57">
        <v>0</v>
      </c>
      <c r="N5" s="32">
        <v>1.3565891472801805E-2</v>
      </c>
      <c r="O5" s="32">
        <v>2.5753845563049885E-2</v>
      </c>
      <c r="P5" s="33">
        <v>2.1753219411289066E-2</v>
      </c>
      <c r="Q5" s="41"/>
      <c r="R5" s="58">
        <f>+E5/(H5+K5)</f>
        <v>2.9302325581251898</v>
      </c>
      <c r="S5" s="58">
        <f t="shared" ref="S5" si="0">+F5/(I5+L5)</f>
        <v>5.5628306416187749</v>
      </c>
      <c r="T5" s="58">
        <f t="shared" ref="T5" si="1">+G5/(J5+M5)</f>
        <v>4.6986953928384381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193.969266199484</v>
      </c>
      <c r="F6" s="56">
        <v>855.28133485676153</v>
      </c>
      <c r="G6" s="57">
        <v>1049.2506010562456</v>
      </c>
      <c r="H6" s="56">
        <v>44</v>
      </c>
      <c r="I6" s="56">
        <v>79</v>
      </c>
      <c r="J6" s="57">
        <v>123</v>
      </c>
      <c r="K6" s="56">
        <v>0</v>
      </c>
      <c r="L6" s="56">
        <v>0</v>
      </c>
      <c r="M6" s="57">
        <v>0</v>
      </c>
      <c r="N6" s="32">
        <v>2.0409224137151093E-2</v>
      </c>
      <c r="O6" s="32">
        <v>5.012197227243094E-2</v>
      </c>
      <c r="P6" s="33">
        <v>3.9493021719973112E-2</v>
      </c>
      <c r="Q6" s="41"/>
      <c r="R6" s="58">
        <f t="shared" ref="R6:R70" si="2">+E6/(H6+K6)</f>
        <v>4.408392413624636</v>
      </c>
      <c r="S6" s="58">
        <f t="shared" ref="S6:S70" si="3">+F6/(I6+L6)</f>
        <v>10.826346010845082</v>
      </c>
      <c r="T6" s="58">
        <f t="shared" ref="T6:T70" si="4">+G6/(J6+M6)</f>
        <v>8.5304926915141923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256.45089762617454</v>
      </c>
      <c r="F7" s="56">
        <v>1096.4465898766266</v>
      </c>
      <c r="G7" s="57">
        <v>1352.8974875028011</v>
      </c>
      <c r="H7" s="56">
        <v>44</v>
      </c>
      <c r="I7" s="56">
        <v>81</v>
      </c>
      <c r="J7" s="57">
        <v>125</v>
      </c>
      <c r="K7" s="56">
        <v>0</v>
      </c>
      <c r="L7" s="56">
        <v>0</v>
      </c>
      <c r="M7" s="57">
        <v>0</v>
      </c>
      <c r="N7" s="32">
        <v>2.6983469868073921E-2</v>
      </c>
      <c r="O7" s="32">
        <v>6.2668415059249347E-2</v>
      </c>
      <c r="P7" s="33">
        <v>5.0107314351955597E-2</v>
      </c>
      <c r="Q7" s="41"/>
      <c r="R7" s="58">
        <f t="shared" si="2"/>
        <v>5.8284294915039672</v>
      </c>
      <c r="S7" s="58">
        <f t="shared" si="3"/>
        <v>13.53637765279786</v>
      </c>
      <c r="T7" s="58">
        <f t="shared" si="4"/>
        <v>10.823179900022408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313.59664111416868</v>
      </c>
      <c r="F8" s="56">
        <v>1237.1990273483134</v>
      </c>
      <c r="G8" s="57">
        <v>1550.7956684624821</v>
      </c>
      <c r="H8" s="56">
        <v>59</v>
      </c>
      <c r="I8" s="56">
        <v>81</v>
      </c>
      <c r="J8" s="57">
        <v>140</v>
      </c>
      <c r="K8" s="56">
        <v>0</v>
      </c>
      <c r="L8" s="56">
        <v>0</v>
      </c>
      <c r="M8" s="57">
        <v>0</v>
      </c>
      <c r="N8" s="32">
        <v>2.4607394939906518E-2</v>
      </c>
      <c r="O8" s="32">
        <v>7.0713250305687786E-2</v>
      </c>
      <c r="P8" s="33">
        <v>5.1282925544394252E-2</v>
      </c>
      <c r="Q8" s="41"/>
      <c r="R8" s="58">
        <f t="shared" si="2"/>
        <v>5.3151973070198082</v>
      </c>
      <c r="S8" s="58">
        <f t="shared" si="3"/>
        <v>15.274062066028561</v>
      </c>
      <c r="T8" s="58">
        <f t="shared" si="4"/>
        <v>11.077111917589159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410.79701850787478</v>
      </c>
      <c r="F9" s="56">
        <v>1615.7293581697832</v>
      </c>
      <c r="G9" s="57">
        <v>2026.5263766776579</v>
      </c>
      <c r="H9" s="56">
        <v>59</v>
      </c>
      <c r="I9" s="56">
        <v>78</v>
      </c>
      <c r="J9" s="57">
        <v>137</v>
      </c>
      <c r="K9" s="56">
        <v>0</v>
      </c>
      <c r="L9" s="56">
        <v>0</v>
      </c>
      <c r="M9" s="57">
        <v>0</v>
      </c>
      <c r="N9" s="32">
        <v>3.2234543197416414E-2</v>
      </c>
      <c r="O9" s="32">
        <v>9.5900365513401184E-2</v>
      </c>
      <c r="P9" s="33">
        <v>6.8482237654692413E-2</v>
      </c>
      <c r="Q9" s="41"/>
      <c r="R9" s="58">
        <f t="shared" si="2"/>
        <v>6.9626613306419456</v>
      </c>
      <c r="S9" s="58">
        <f t="shared" si="3"/>
        <v>20.714478950894655</v>
      </c>
      <c r="T9" s="58">
        <f t="shared" si="4"/>
        <v>14.792163333413562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445.37440398566434</v>
      </c>
      <c r="F10" s="56">
        <v>1867.4603612314511</v>
      </c>
      <c r="G10" s="57">
        <v>2312.8347652171155</v>
      </c>
      <c r="H10" s="56">
        <v>59</v>
      </c>
      <c r="I10" s="56">
        <v>78</v>
      </c>
      <c r="J10" s="57">
        <v>137</v>
      </c>
      <c r="K10" s="56">
        <v>0</v>
      </c>
      <c r="L10" s="56">
        <v>0</v>
      </c>
      <c r="M10" s="57">
        <v>0</v>
      </c>
      <c r="N10" s="32">
        <v>3.4947771813062176E-2</v>
      </c>
      <c r="O10" s="32">
        <v>0.11084166436558945</v>
      </c>
      <c r="P10" s="33">
        <v>7.815743326632589E-2</v>
      </c>
      <c r="Q10" s="41"/>
      <c r="R10" s="58">
        <f t="shared" si="2"/>
        <v>7.5487187116214294</v>
      </c>
      <c r="S10" s="58">
        <f t="shared" si="3"/>
        <v>23.941799502967321</v>
      </c>
      <c r="T10" s="58">
        <f t="shared" si="4"/>
        <v>16.88200558552639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790.10698098759644</v>
      </c>
      <c r="F11" s="56">
        <v>2357.0786382404635</v>
      </c>
      <c r="G11" s="57">
        <v>3147.1856192280602</v>
      </c>
      <c r="H11" s="56">
        <v>59</v>
      </c>
      <c r="I11" s="56">
        <v>78</v>
      </c>
      <c r="J11" s="57">
        <v>137</v>
      </c>
      <c r="K11" s="56">
        <v>0</v>
      </c>
      <c r="L11" s="56">
        <v>0</v>
      </c>
      <c r="M11" s="57">
        <v>0</v>
      </c>
      <c r="N11" s="32">
        <v>6.1998350673854084E-2</v>
      </c>
      <c r="O11" s="32">
        <v>0.13990257824314242</v>
      </c>
      <c r="P11" s="33">
        <v>0.1063525824286314</v>
      </c>
      <c r="Q11" s="41"/>
      <c r="R11" s="58">
        <f t="shared" si="2"/>
        <v>13.391643745552482</v>
      </c>
      <c r="S11" s="58">
        <f t="shared" si="3"/>
        <v>30.218956900518762</v>
      </c>
      <c r="T11" s="58">
        <f t="shared" si="4"/>
        <v>22.972157804584381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813.30342006521266</v>
      </c>
      <c r="F12" s="56">
        <v>2408.342875379476</v>
      </c>
      <c r="G12" s="57">
        <v>3221.6462954446888</v>
      </c>
      <c r="H12" s="56">
        <v>59</v>
      </c>
      <c r="I12" s="56">
        <v>78</v>
      </c>
      <c r="J12" s="57">
        <v>137</v>
      </c>
      <c r="K12" s="56">
        <v>0</v>
      </c>
      <c r="L12" s="56">
        <v>0</v>
      </c>
      <c r="M12" s="57">
        <v>0</v>
      </c>
      <c r="N12" s="32">
        <v>6.3818535786661384E-2</v>
      </c>
      <c r="O12" s="32">
        <v>0.14294532736108001</v>
      </c>
      <c r="P12" s="33">
        <v>0.108868825880126</v>
      </c>
      <c r="Q12" s="41"/>
      <c r="R12" s="58">
        <f t="shared" si="2"/>
        <v>13.784803729918858</v>
      </c>
      <c r="S12" s="58">
        <f t="shared" si="3"/>
        <v>30.876190709993281</v>
      </c>
      <c r="T12" s="58">
        <f t="shared" si="4"/>
        <v>23.515666390107217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827.06353745409604</v>
      </c>
      <c r="F13" s="56">
        <v>2450.1513565128216</v>
      </c>
      <c r="G13" s="57">
        <v>3277.2148939669178</v>
      </c>
      <c r="H13" s="56">
        <v>61</v>
      </c>
      <c r="I13" s="56">
        <v>70</v>
      </c>
      <c r="J13" s="57">
        <v>131</v>
      </c>
      <c r="K13" s="56">
        <v>0</v>
      </c>
      <c r="L13" s="56">
        <v>0</v>
      </c>
      <c r="M13" s="57">
        <v>0</v>
      </c>
      <c r="N13" s="32">
        <v>6.2770456698094723E-2</v>
      </c>
      <c r="O13" s="32">
        <v>0.16204704738841413</v>
      </c>
      <c r="P13" s="33">
        <v>0.11581901660895243</v>
      </c>
      <c r="Q13" s="41"/>
      <c r="R13" s="58">
        <f t="shared" si="2"/>
        <v>13.558418646788459</v>
      </c>
      <c r="S13" s="58">
        <f t="shared" si="3"/>
        <v>35.002162235897451</v>
      </c>
      <c r="T13" s="58">
        <f t="shared" si="4"/>
        <v>25.016907587533723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971.4572227994687</v>
      </c>
      <c r="F14" s="56">
        <v>2727.8142789530912</v>
      </c>
      <c r="G14" s="57">
        <v>3699.2715017525597</v>
      </c>
      <c r="H14" s="56">
        <v>60</v>
      </c>
      <c r="I14" s="56">
        <v>64</v>
      </c>
      <c r="J14" s="57">
        <v>124</v>
      </c>
      <c r="K14" s="56">
        <v>0</v>
      </c>
      <c r="L14" s="56">
        <v>0</v>
      </c>
      <c r="M14" s="57">
        <v>0</v>
      </c>
      <c r="N14" s="32">
        <v>7.4958119043168875E-2</v>
      </c>
      <c r="O14" s="32">
        <v>0.19732452828075023</v>
      </c>
      <c r="P14" s="33">
        <v>0.13811497542385603</v>
      </c>
      <c r="Q14" s="41"/>
      <c r="R14" s="58">
        <f t="shared" si="2"/>
        <v>16.190953713324479</v>
      </c>
      <c r="S14" s="58">
        <f t="shared" si="3"/>
        <v>42.622098108642049</v>
      </c>
      <c r="T14" s="58">
        <f t="shared" si="4"/>
        <v>29.8328346915529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7018.9001380396139</v>
      </c>
      <c r="F15" s="56">
        <v>3858.308856918557</v>
      </c>
      <c r="G15" s="57">
        <v>10877.208994958171</v>
      </c>
      <c r="H15" s="56">
        <v>95</v>
      </c>
      <c r="I15" s="56">
        <v>125</v>
      </c>
      <c r="J15" s="57">
        <v>220</v>
      </c>
      <c r="K15" s="56">
        <v>48</v>
      </c>
      <c r="L15" s="56">
        <v>78</v>
      </c>
      <c r="M15" s="57">
        <v>126</v>
      </c>
      <c r="N15" s="32">
        <v>0.21647237040586029</v>
      </c>
      <c r="O15" s="32">
        <v>8.3253686710654168E-2</v>
      </c>
      <c r="P15" s="33">
        <v>0.13809172500200806</v>
      </c>
      <c r="Q15" s="41"/>
      <c r="R15" s="58">
        <f t="shared" si="2"/>
        <v>49.083217748528767</v>
      </c>
      <c r="S15" s="58">
        <f t="shared" si="3"/>
        <v>19.006447571027376</v>
      </c>
      <c r="T15" s="58">
        <f t="shared" si="4"/>
        <v>31.437020216642114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9403.6860667780948</v>
      </c>
      <c r="F16" s="56">
        <v>6530.0329267393963</v>
      </c>
      <c r="G16" s="57">
        <v>15933.71899351749</v>
      </c>
      <c r="H16" s="56">
        <v>112</v>
      </c>
      <c r="I16" s="56">
        <v>126</v>
      </c>
      <c r="J16" s="57">
        <v>238</v>
      </c>
      <c r="K16" s="56">
        <v>87</v>
      </c>
      <c r="L16" s="56">
        <v>141</v>
      </c>
      <c r="M16" s="57">
        <v>228</v>
      </c>
      <c r="N16" s="32">
        <v>0.20546421226136372</v>
      </c>
      <c r="O16" s="32">
        <v>0.10501146479382793</v>
      </c>
      <c r="P16" s="33">
        <v>0.14760003514078007</v>
      </c>
      <c r="Q16" s="41"/>
      <c r="R16" s="58">
        <f t="shared" si="2"/>
        <v>47.254703853156258</v>
      </c>
      <c r="S16" s="58">
        <f t="shared" si="3"/>
        <v>24.457052160072646</v>
      </c>
      <c r="T16" s="58">
        <f t="shared" si="4"/>
        <v>34.192530029007493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9733.7258406588226</v>
      </c>
      <c r="F17" s="56">
        <v>6975.729473188042</v>
      </c>
      <c r="G17" s="57">
        <v>16709.455313846865</v>
      </c>
      <c r="H17" s="56">
        <v>114</v>
      </c>
      <c r="I17" s="56">
        <v>124</v>
      </c>
      <c r="J17" s="57">
        <v>238</v>
      </c>
      <c r="K17" s="56">
        <v>69</v>
      </c>
      <c r="L17" s="56">
        <v>138</v>
      </c>
      <c r="M17" s="57">
        <v>207</v>
      </c>
      <c r="N17" s="32">
        <v>0.23322133986627427</v>
      </c>
      <c r="O17" s="32">
        <v>0.11434122530140378</v>
      </c>
      <c r="P17" s="33">
        <v>0.16263193289970088</v>
      </c>
      <c r="Q17" s="41"/>
      <c r="R17" s="58">
        <f t="shared" si="2"/>
        <v>53.189758692124713</v>
      </c>
      <c r="S17" s="58">
        <f t="shared" si="3"/>
        <v>26.624921653389475</v>
      </c>
      <c r="T17" s="58">
        <f t="shared" si="4"/>
        <v>37.549337783925537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11444.888882743477</v>
      </c>
      <c r="F18" s="56">
        <v>8466.6805641636747</v>
      </c>
      <c r="G18" s="57">
        <v>19911.569446907153</v>
      </c>
      <c r="H18" s="56">
        <v>117</v>
      </c>
      <c r="I18" s="56">
        <v>122</v>
      </c>
      <c r="J18" s="57">
        <v>239</v>
      </c>
      <c r="K18" s="56">
        <v>82</v>
      </c>
      <c r="L18" s="56">
        <v>119</v>
      </c>
      <c r="M18" s="57">
        <v>201</v>
      </c>
      <c r="N18" s="32">
        <v>0.25094038069512975</v>
      </c>
      <c r="O18" s="32">
        <v>0.15155879572110259</v>
      </c>
      <c r="P18" s="33">
        <v>0.1962272296486435</v>
      </c>
      <c r="Q18" s="41"/>
      <c r="R18" s="58">
        <f t="shared" si="2"/>
        <v>57.51200443589687</v>
      </c>
      <c r="S18" s="58">
        <f t="shared" si="3"/>
        <v>35.131454623085787</v>
      </c>
      <c r="T18" s="58">
        <f t="shared" si="4"/>
        <v>45.253566924788984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13705.053339943346</v>
      </c>
      <c r="F19" s="56">
        <v>9521.2202296116302</v>
      </c>
      <c r="G19" s="57">
        <v>23226.273569554978</v>
      </c>
      <c r="H19" s="56">
        <v>140</v>
      </c>
      <c r="I19" s="56">
        <v>128</v>
      </c>
      <c r="J19" s="57">
        <v>268</v>
      </c>
      <c r="K19" s="56">
        <v>82</v>
      </c>
      <c r="L19" s="56">
        <v>110</v>
      </c>
      <c r="M19" s="57">
        <v>192</v>
      </c>
      <c r="N19" s="32">
        <v>0.27097938429182511</v>
      </c>
      <c r="O19" s="32">
        <v>0.17334001291894172</v>
      </c>
      <c r="P19" s="33">
        <v>0.22014590507994936</v>
      </c>
      <c r="Q19" s="41"/>
      <c r="R19" s="58">
        <f t="shared" si="2"/>
        <v>61.734474504249306</v>
      </c>
      <c r="S19" s="58">
        <f t="shared" si="3"/>
        <v>40.005127015174914</v>
      </c>
      <c r="T19" s="58">
        <f t="shared" si="4"/>
        <v>50.491899064249949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16025.471225840904</v>
      </c>
      <c r="F20" s="56">
        <v>13586.016628240945</v>
      </c>
      <c r="G20" s="57">
        <v>29611.487854081846</v>
      </c>
      <c r="H20" s="56">
        <v>151</v>
      </c>
      <c r="I20" s="56">
        <v>160</v>
      </c>
      <c r="J20" s="57">
        <v>311</v>
      </c>
      <c r="K20" s="56">
        <v>82</v>
      </c>
      <c r="L20" s="56">
        <v>98</v>
      </c>
      <c r="M20" s="57">
        <v>180</v>
      </c>
      <c r="N20" s="32">
        <v>0.30264147200938402</v>
      </c>
      <c r="O20" s="32">
        <v>0.23080348987905927</v>
      </c>
      <c r="P20" s="33">
        <v>0.26482335134579887</v>
      </c>
      <c r="Q20" s="41"/>
      <c r="R20" s="58">
        <f t="shared" si="2"/>
        <v>68.778846462836498</v>
      </c>
      <c r="S20" s="58">
        <f t="shared" si="3"/>
        <v>52.658979179228467</v>
      </c>
      <c r="T20" s="58">
        <f t="shared" si="4"/>
        <v>60.308529234382576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15041.164001923193</v>
      </c>
      <c r="F21" s="56">
        <v>13452.482464221308</v>
      </c>
      <c r="G21" s="57">
        <v>28493.646466144499</v>
      </c>
      <c r="H21" s="56">
        <v>144</v>
      </c>
      <c r="I21" s="56">
        <v>160</v>
      </c>
      <c r="J21" s="57">
        <v>304</v>
      </c>
      <c r="K21" s="56">
        <v>80</v>
      </c>
      <c r="L21" s="56">
        <v>97</v>
      </c>
      <c r="M21" s="57">
        <v>177</v>
      </c>
      <c r="N21" s="32">
        <v>0.29524897930910787</v>
      </c>
      <c r="O21" s="32">
        <v>0.22950188454042084</v>
      </c>
      <c r="P21" s="33">
        <v>0.26007344346608707</v>
      </c>
      <c r="Q21" s="41"/>
      <c r="R21" s="58">
        <f t="shared" si="2"/>
        <v>67.148053580014249</v>
      </c>
      <c r="S21" s="58">
        <f t="shared" si="3"/>
        <v>52.344289744051785</v>
      </c>
      <c r="T21" s="58">
        <f t="shared" si="4"/>
        <v>59.238350241464651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14408.321814925122</v>
      </c>
      <c r="F22" s="56">
        <v>12719.146287847328</v>
      </c>
      <c r="G22" s="57">
        <v>27127.468102772451</v>
      </c>
      <c r="H22" s="56">
        <v>144</v>
      </c>
      <c r="I22" s="56">
        <v>165</v>
      </c>
      <c r="J22" s="57">
        <v>309</v>
      </c>
      <c r="K22" s="56">
        <v>82</v>
      </c>
      <c r="L22" s="56">
        <v>98</v>
      </c>
      <c r="M22" s="57">
        <v>180</v>
      </c>
      <c r="N22" s="32">
        <v>0.28009956871938418</v>
      </c>
      <c r="O22" s="32">
        <v>0.21218380968649619</v>
      </c>
      <c r="P22" s="33">
        <v>0.24354905644232969</v>
      </c>
      <c r="Q22" s="41"/>
      <c r="R22" s="58">
        <f t="shared" si="2"/>
        <v>63.753636349226205</v>
      </c>
      <c r="S22" s="58">
        <f t="shared" si="3"/>
        <v>48.361772957594404</v>
      </c>
      <c r="T22" s="58">
        <f t="shared" si="4"/>
        <v>55.475394893195194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13210.833144088607</v>
      </c>
      <c r="F23" s="56">
        <v>10262.03716027755</v>
      </c>
      <c r="G23" s="57">
        <v>23472.870304366159</v>
      </c>
      <c r="H23" s="56">
        <v>142</v>
      </c>
      <c r="I23" s="56">
        <v>160</v>
      </c>
      <c r="J23" s="57">
        <v>302</v>
      </c>
      <c r="K23" s="56">
        <v>94</v>
      </c>
      <c r="L23" s="56">
        <v>98</v>
      </c>
      <c r="M23" s="57">
        <v>192</v>
      </c>
      <c r="N23" s="32">
        <v>0.24471756713264314</v>
      </c>
      <c r="O23" s="32">
        <v>0.17433468945837099</v>
      </c>
      <c r="P23" s="33">
        <v>0.20800430937514319</v>
      </c>
      <c r="Q23" s="41"/>
      <c r="R23" s="58">
        <f t="shared" si="2"/>
        <v>55.978106542748336</v>
      </c>
      <c r="S23" s="58">
        <f t="shared" si="3"/>
        <v>39.77533783053314</v>
      </c>
      <c r="T23" s="58">
        <f t="shared" si="4"/>
        <v>47.5159317902149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12393.702848932793</v>
      </c>
      <c r="F24" s="56">
        <v>9604.8637415052817</v>
      </c>
      <c r="G24" s="57">
        <v>21998.566590438073</v>
      </c>
      <c r="H24" s="56">
        <v>128</v>
      </c>
      <c r="I24" s="56">
        <v>159</v>
      </c>
      <c r="J24" s="57">
        <v>287</v>
      </c>
      <c r="K24" s="56">
        <v>98</v>
      </c>
      <c r="L24" s="56">
        <v>98</v>
      </c>
      <c r="M24" s="57">
        <v>196</v>
      </c>
      <c r="N24" s="32">
        <v>0.23856064923261458</v>
      </c>
      <c r="O24" s="32">
        <v>0.16377137739573866</v>
      </c>
      <c r="P24" s="33">
        <v>0.1989020487381381</v>
      </c>
      <c r="Q24" s="41"/>
      <c r="R24" s="58">
        <f t="shared" si="2"/>
        <v>54.839393136870768</v>
      </c>
      <c r="S24" s="58">
        <f t="shared" si="3"/>
        <v>37.373010667335727</v>
      </c>
      <c r="T24" s="58">
        <f t="shared" si="4"/>
        <v>45.545686522646115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11624.409814694394</v>
      </c>
      <c r="F25" s="56">
        <v>9453.4808919390507</v>
      </c>
      <c r="G25" s="57">
        <v>21077.890706633443</v>
      </c>
      <c r="H25" s="56">
        <v>134</v>
      </c>
      <c r="I25" s="56">
        <v>143</v>
      </c>
      <c r="J25" s="57">
        <v>277</v>
      </c>
      <c r="K25" s="56">
        <v>98</v>
      </c>
      <c r="L25" s="56">
        <v>98</v>
      </c>
      <c r="M25" s="57">
        <v>196</v>
      </c>
      <c r="N25" s="32">
        <v>0.21830697518581721</v>
      </c>
      <c r="O25" s="32">
        <v>0.17128353551128878</v>
      </c>
      <c r="P25" s="33">
        <v>0.19437376158828332</v>
      </c>
      <c r="Q25" s="41"/>
      <c r="R25" s="58">
        <f t="shared" si="2"/>
        <v>50.105214718510318</v>
      </c>
      <c r="S25" s="58">
        <f t="shared" si="3"/>
        <v>39.226061792278216</v>
      </c>
      <c r="T25" s="58">
        <f t="shared" si="4"/>
        <v>44.562136800493541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11171.368586918605</v>
      </c>
      <c r="F26" s="56">
        <v>9052.6470036928386</v>
      </c>
      <c r="G26" s="57">
        <v>20224.015590611445</v>
      </c>
      <c r="H26" s="56">
        <v>144</v>
      </c>
      <c r="I26" s="56">
        <v>129</v>
      </c>
      <c r="J26" s="57">
        <v>273</v>
      </c>
      <c r="K26" s="56">
        <v>95</v>
      </c>
      <c r="L26" s="56">
        <v>99</v>
      </c>
      <c r="M26" s="57">
        <v>194</v>
      </c>
      <c r="N26" s="32">
        <v>0.20436427240814073</v>
      </c>
      <c r="O26" s="32">
        <v>0.17270770382503126</v>
      </c>
      <c r="P26" s="33">
        <v>0.18886828157089508</v>
      </c>
      <c r="Q26" s="41"/>
      <c r="R26" s="58">
        <f t="shared" si="2"/>
        <v>46.742127978738935</v>
      </c>
      <c r="S26" s="58">
        <f t="shared" si="3"/>
        <v>39.704592121459818</v>
      </c>
      <c r="T26" s="58">
        <f t="shared" si="4"/>
        <v>43.306243234714017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10231.902060068218</v>
      </c>
      <c r="F27" s="56">
        <v>7163.1603970850292</v>
      </c>
      <c r="G27" s="57">
        <v>17395.062457153246</v>
      </c>
      <c r="H27" s="56">
        <v>146</v>
      </c>
      <c r="I27" s="56">
        <v>125</v>
      </c>
      <c r="J27" s="57">
        <v>271</v>
      </c>
      <c r="K27" s="56">
        <v>95</v>
      </c>
      <c r="L27" s="56">
        <v>99</v>
      </c>
      <c r="M27" s="57">
        <v>194</v>
      </c>
      <c r="N27" s="32">
        <v>0.18571043378953495</v>
      </c>
      <c r="O27" s="32">
        <v>0.13895019392235081</v>
      </c>
      <c r="P27" s="33">
        <v>0.16310725430531511</v>
      </c>
      <c r="Q27" s="41"/>
      <c r="R27" s="58">
        <f t="shared" si="2"/>
        <v>42.456025145511276</v>
      </c>
      <c r="S27" s="58">
        <f t="shared" si="3"/>
        <v>31.97839462984388</v>
      </c>
      <c r="T27" s="58">
        <f t="shared" si="4"/>
        <v>37.408736466996231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3443.6765722656423</v>
      </c>
      <c r="F28" s="56">
        <v>3426.1158312987391</v>
      </c>
      <c r="G28" s="57">
        <v>6869.7924035643809</v>
      </c>
      <c r="H28" s="56">
        <v>77</v>
      </c>
      <c r="I28" s="56">
        <v>78</v>
      </c>
      <c r="J28" s="57">
        <v>155</v>
      </c>
      <c r="K28" s="56">
        <v>0</v>
      </c>
      <c r="L28" s="56">
        <v>0</v>
      </c>
      <c r="M28" s="57">
        <v>0</v>
      </c>
      <c r="N28" s="32">
        <v>0.20705126095873269</v>
      </c>
      <c r="O28" s="32">
        <v>0.20335445342466399</v>
      </c>
      <c r="P28" s="33">
        <v>0.20519093200610458</v>
      </c>
      <c r="Q28" s="41"/>
      <c r="R28" s="58">
        <f t="shared" si="2"/>
        <v>44.723072367086267</v>
      </c>
      <c r="S28" s="58">
        <f t="shared" si="3"/>
        <v>43.924561939727425</v>
      </c>
      <c r="T28" s="58">
        <f t="shared" si="4"/>
        <v>44.321241313318588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3131.6093219868549</v>
      </c>
      <c r="F29" s="56">
        <v>3414.6577027332301</v>
      </c>
      <c r="G29" s="57">
        <v>6546.2670247200849</v>
      </c>
      <c r="H29" s="56">
        <v>79</v>
      </c>
      <c r="I29" s="56">
        <v>76</v>
      </c>
      <c r="J29" s="57">
        <v>155</v>
      </c>
      <c r="K29" s="56">
        <v>0</v>
      </c>
      <c r="L29" s="56">
        <v>0</v>
      </c>
      <c r="M29" s="57">
        <v>0</v>
      </c>
      <c r="N29" s="32">
        <v>0.18352140893031263</v>
      </c>
      <c r="O29" s="32">
        <v>0.20800790099495797</v>
      </c>
      <c r="P29" s="33">
        <v>0.19552768891039679</v>
      </c>
      <c r="Q29" s="41"/>
      <c r="R29" s="58">
        <f t="shared" si="2"/>
        <v>39.640624328947531</v>
      </c>
      <c r="S29" s="58">
        <f t="shared" si="3"/>
        <v>44.92970661491092</v>
      </c>
      <c r="T29" s="58">
        <f t="shared" si="4"/>
        <v>42.233980804645711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3088.6496029283599</v>
      </c>
      <c r="F30" s="56">
        <v>3429.6811609370602</v>
      </c>
      <c r="G30" s="57">
        <v>6518.3307638654205</v>
      </c>
      <c r="H30" s="56">
        <v>76</v>
      </c>
      <c r="I30" s="56">
        <v>77</v>
      </c>
      <c r="J30" s="57">
        <v>153</v>
      </c>
      <c r="K30" s="56">
        <v>0</v>
      </c>
      <c r="L30" s="56">
        <v>0</v>
      </c>
      <c r="M30" s="57">
        <v>0</v>
      </c>
      <c r="N30" s="32">
        <v>0.18814873312185429</v>
      </c>
      <c r="O30" s="32">
        <v>0.20620978601112674</v>
      </c>
      <c r="P30" s="33">
        <v>0.19723828261514828</v>
      </c>
      <c r="Q30" s="41"/>
      <c r="R30" s="58">
        <f t="shared" si="2"/>
        <v>40.640126354320522</v>
      </c>
      <c r="S30" s="58">
        <f t="shared" si="3"/>
        <v>44.541313778403378</v>
      </c>
      <c r="T30" s="58">
        <f t="shared" si="4"/>
        <v>42.603469044872028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2865.7893584805838</v>
      </c>
      <c r="F31" s="56">
        <v>3359.1020141512831</v>
      </c>
      <c r="G31" s="57">
        <v>6224.8913726318669</v>
      </c>
      <c r="H31" s="56">
        <v>77</v>
      </c>
      <c r="I31" s="56">
        <v>78</v>
      </c>
      <c r="J31" s="57">
        <v>155</v>
      </c>
      <c r="K31" s="56">
        <v>0</v>
      </c>
      <c r="L31" s="56">
        <v>0</v>
      </c>
      <c r="M31" s="57">
        <v>0</v>
      </c>
      <c r="N31" s="32">
        <v>0.17230575748440258</v>
      </c>
      <c r="O31" s="32">
        <v>0.19937690017517112</v>
      </c>
      <c r="P31" s="33">
        <v>0.18592865509653128</v>
      </c>
      <c r="Q31" s="41"/>
      <c r="R31" s="58">
        <f t="shared" si="2"/>
        <v>37.218043616630958</v>
      </c>
      <c r="S31" s="58">
        <f t="shared" si="3"/>
        <v>43.065410437836967</v>
      </c>
      <c r="T31" s="58">
        <f t="shared" si="4"/>
        <v>40.160589500850755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2715.5465986496092</v>
      </c>
      <c r="F32" s="56">
        <v>3250.3768600982789</v>
      </c>
      <c r="G32" s="57">
        <v>5965.9234587478877</v>
      </c>
      <c r="H32" s="56">
        <v>67</v>
      </c>
      <c r="I32" s="56">
        <v>78</v>
      </c>
      <c r="J32" s="57">
        <v>145</v>
      </c>
      <c r="K32" s="56">
        <v>0</v>
      </c>
      <c r="L32" s="56">
        <v>0</v>
      </c>
      <c r="M32" s="57">
        <v>0</v>
      </c>
      <c r="N32" s="32">
        <v>0.18764141781713717</v>
      </c>
      <c r="O32" s="32">
        <v>0.19292360280735274</v>
      </c>
      <c r="P32" s="33">
        <v>0.19048286905325312</v>
      </c>
      <c r="Q32" s="41"/>
      <c r="R32" s="58">
        <f t="shared" si="2"/>
        <v>40.530546248501629</v>
      </c>
      <c r="S32" s="58">
        <f t="shared" si="3"/>
        <v>41.671498206388193</v>
      </c>
      <c r="T32" s="58">
        <f t="shared" si="4"/>
        <v>41.144299715502676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1932.9098223894091</v>
      </c>
      <c r="F33" s="56">
        <v>2529.4582186845651</v>
      </c>
      <c r="G33" s="57">
        <v>4462.3680410739744</v>
      </c>
      <c r="H33" s="56">
        <v>65</v>
      </c>
      <c r="I33" s="56">
        <v>78</v>
      </c>
      <c r="J33" s="57">
        <v>143</v>
      </c>
      <c r="K33" s="56">
        <v>0</v>
      </c>
      <c r="L33" s="56">
        <v>0</v>
      </c>
      <c r="M33" s="57">
        <v>0</v>
      </c>
      <c r="N33" s="32">
        <v>0.13767163977132543</v>
      </c>
      <c r="O33" s="32">
        <v>0.15013403482220827</v>
      </c>
      <c r="P33" s="33">
        <v>0.14446930979907971</v>
      </c>
      <c r="Q33" s="41"/>
      <c r="R33" s="58">
        <f t="shared" si="2"/>
        <v>29.737074190606293</v>
      </c>
      <c r="S33" s="58">
        <f t="shared" si="3"/>
        <v>32.428951521596986</v>
      </c>
      <c r="T33" s="58">
        <f t="shared" si="4"/>
        <v>31.205370916601218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1180.5000056626075</v>
      </c>
      <c r="F34" s="56">
        <v>1188.1248878801189</v>
      </c>
      <c r="G34" s="57">
        <v>2368.6248935427266</v>
      </c>
      <c r="H34" s="56">
        <v>73</v>
      </c>
      <c r="I34" s="56">
        <v>79</v>
      </c>
      <c r="J34" s="57">
        <v>152</v>
      </c>
      <c r="K34" s="56">
        <v>0</v>
      </c>
      <c r="L34" s="56">
        <v>0</v>
      </c>
      <c r="M34" s="57">
        <v>0</v>
      </c>
      <c r="N34" s="32">
        <v>7.4866819232788401E-2</v>
      </c>
      <c r="O34" s="32">
        <v>6.962757195734405E-2</v>
      </c>
      <c r="P34" s="33">
        <v>7.2143789398840349E-2</v>
      </c>
      <c r="Q34" s="41"/>
      <c r="R34" s="58">
        <f t="shared" si="2"/>
        <v>16.171232954282296</v>
      </c>
      <c r="S34" s="58">
        <f t="shared" si="3"/>
        <v>15.039555542786315</v>
      </c>
      <c r="T34" s="58">
        <f t="shared" si="4"/>
        <v>15.583058510149517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832.49772888398559</v>
      </c>
      <c r="F35" s="56">
        <v>888.31423659064978</v>
      </c>
      <c r="G35" s="57">
        <v>1720.8119654746354</v>
      </c>
      <c r="H35" s="56">
        <v>77</v>
      </c>
      <c r="I35" s="56">
        <v>78</v>
      </c>
      <c r="J35" s="57">
        <v>155</v>
      </c>
      <c r="K35" s="56">
        <v>0</v>
      </c>
      <c r="L35" s="56">
        <v>0</v>
      </c>
      <c r="M35" s="57">
        <v>0</v>
      </c>
      <c r="N35" s="32">
        <v>5.0053976003125639E-2</v>
      </c>
      <c r="O35" s="32">
        <v>5.2725203976178171E-2</v>
      </c>
      <c r="P35" s="33">
        <v>5.1398206854081106E-2</v>
      </c>
      <c r="Q35" s="41"/>
      <c r="R35" s="58">
        <f t="shared" si="2"/>
        <v>10.811658816675138</v>
      </c>
      <c r="S35" s="58">
        <f t="shared" si="3"/>
        <v>11.388644058854485</v>
      </c>
      <c r="T35" s="58">
        <f t="shared" si="4"/>
        <v>11.102012680481518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527.87949984983936</v>
      </c>
      <c r="F36" s="61">
        <v>491.00000000097089</v>
      </c>
      <c r="G36" s="62">
        <v>1018.8794998508102</v>
      </c>
      <c r="H36" s="61">
        <v>76</v>
      </c>
      <c r="I36" s="61">
        <v>78</v>
      </c>
      <c r="J36" s="62">
        <v>154</v>
      </c>
      <c r="K36" s="61">
        <v>0</v>
      </c>
      <c r="L36" s="61">
        <v>0</v>
      </c>
      <c r="M36" s="62">
        <v>0</v>
      </c>
      <c r="N36" s="34">
        <v>3.2156402281301129E-2</v>
      </c>
      <c r="O36" s="34">
        <v>2.9142924976315935E-2</v>
      </c>
      <c r="P36" s="35">
        <v>3.0630095594360578E-2</v>
      </c>
      <c r="Q36" s="41"/>
      <c r="R36" s="58">
        <f t="shared" si="2"/>
        <v>6.9457828927610441</v>
      </c>
      <c r="S36" s="58">
        <f t="shared" si="3"/>
        <v>6.2948717948842425</v>
      </c>
      <c r="T36" s="58">
        <f t="shared" si="4"/>
        <v>6.6161006483818845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3809.2767088788842</v>
      </c>
      <c r="F37" s="56">
        <v>3312.1508804451964</v>
      </c>
      <c r="G37" s="65">
        <v>7121.4275893240811</v>
      </c>
      <c r="H37" s="64">
        <v>57</v>
      </c>
      <c r="I37" s="64">
        <v>44</v>
      </c>
      <c r="J37" s="65">
        <v>101</v>
      </c>
      <c r="K37" s="64">
        <v>56</v>
      </c>
      <c r="L37" s="64">
        <v>59</v>
      </c>
      <c r="M37" s="65">
        <v>115</v>
      </c>
      <c r="N37" s="30">
        <v>0.14539224079690397</v>
      </c>
      <c r="O37" s="30">
        <v>0.13722865762533959</v>
      </c>
      <c r="P37" s="31">
        <v>0.14147782083050064</v>
      </c>
      <c r="Q37" s="41"/>
      <c r="R37" s="58">
        <f t="shared" si="2"/>
        <v>33.710413352910479</v>
      </c>
      <c r="S37" s="58">
        <f t="shared" si="3"/>
        <v>32.156804664516471</v>
      </c>
      <c r="T37" s="58">
        <f t="shared" si="4"/>
        <v>32.969572172796674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3613.7502154607455</v>
      </c>
      <c r="F38" s="56">
        <v>3298.3367908877663</v>
      </c>
      <c r="G38" s="57">
        <v>6912.0870063485117</v>
      </c>
      <c r="H38" s="56">
        <v>57</v>
      </c>
      <c r="I38" s="56">
        <v>44</v>
      </c>
      <c r="J38" s="57">
        <v>101</v>
      </c>
      <c r="K38" s="56">
        <v>58</v>
      </c>
      <c r="L38" s="56">
        <v>59</v>
      </c>
      <c r="M38" s="57">
        <v>117</v>
      </c>
      <c r="N38" s="32">
        <v>0.13536672967713312</v>
      </c>
      <c r="O38" s="32">
        <v>0.13665631384188623</v>
      </c>
      <c r="P38" s="33">
        <v>0.13597904875567579</v>
      </c>
      <c r="Q38" s="41"/>
      <c r="R38" s="58">
        <f t="shared" si="2"/>
        <v>31.423914917049959</v>
      </c>
      <c r="S38" s="58">
        <f t="shared" si="3"/>
        <v>32.022687290172485</v>
      </c>
      <c r="T38" s="58">
        <f t="shared" si="4"/>
        <v>31.706821130039046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3496.2577075807267</v>
      </c>
      <c r="F39" s="56">
        <v>3230.3060310700826</v>
      </c>
      <c r="G39" s="57">
        <v>6726.5637386508097</v>
      </c>
      <c r="H39" s="56">
        <v>57</v>
      </c>
      <c r="I39" s="56">
        <v>44</v>
      </c>
      <c r="J39" s="57">
        <v>101</v>
      </c>
      <c r="K39" s="56">
        <v>56</v>
      </c>
      <c r="L39" s="56">
        <v>56</v>
      </c>
      <c r="M39" s="57">
        <v>112</v>
      </c>
      <c r="N39" s="32">
        <v>0.13344495067102011</v>
      </c>
      <c r="O39" s="32">
        <v>0.13809447807242145</v>
      </c>
      <c r="P39" s="33">
        <v>0.13563808151820475</v>
      </c>
      <c r="Q39" s="41"/>
      <c r="R39" s="58">
        <f t="shared" si="2"/>
        <v>30.940333695404661</v>
      </c>
      <c r="S39" s="58">
        <f t="shared" si="3"/>
        <v>32.303060310700829</v>
      </c>
      <c r="T39" s="58">
        <f t="shared" si="4"/>
        <v>31.580111449064834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3463.26151685901</v>
      </c>
      <c r="F40" s="56">
        <v>3221.4731386705807</v>
      </c>
      <c r="G40" s="57">
        <v>6684.7346555295908</v>
      </c>
      <c r="H40" s="56">
        <v>57</v>
      </c>
      <c r="I40" s="56">
        <v>44</v>
      </c>
      <c r="J40" s="57">
        <v>101</v>
      </c>
      <c r="K40" s="56">
        <v>54</v>
      </c>
      <c r="L40" s="56">
        <v>56</v>
      </c>
      <c r="M40" s="57">
        <v>110</v>
      </c>
      <c r="N40" s="32">
        <v>0.13473628683702965</v>
      </c>
      <c r="O40" s="32">
        <v>0.13771687494316778</v>
      </c>
      <c r="P40" s="33">
        <v>0.13615640083773811</v>
      </c>
      <c r="Q40" s="41"/>
      <c r="R40" s="58">
        <f t="shared" si="2"/>
        <v>31.200554205937028</v>
      </c>
      <c r="S40" s="58">
        <f t="shared" si="3"/>
        <v>32.214731386705807</v>
      </c>
      <c r="T40" s="58">
        <f t="shared" si="4"/>
        <v>31.681206898244508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3410.023242845511</v>
      </c>
      <c r="F41" s="56">
        <v>3182.792432706975</v>
      </c>
      <c r="G41" s="57">
        <v>6592.815675552486</v>
      </c>
      <c r="H41" s="56">
        <v>57</v>
      </c>
      <c r="I41" s="56">
        <v>44</v>
      </c>
      <c r="J41" s="57">
        <v>101</v>
      </c>
      <c r="K41" s="56">
        <v>56</v>
      </c>
      <c r="L41" s="56">
        <v>56</v>
      </c>
      <c r="M41" s="57">
        <v>112</v>
      </c>
      <c r="N41" s="32">
        <v>0.13015355888723323</v>
      </c>
      <c r="O41" s="32">
        <v>0.13606328799191925</v>
      </c>
      <c r="P41" s="33">
        <v>0.13294111299307321</v>
      </c>
      <c r="Q41" s="41"/>
      <c r="R41" s="58">
        <f t="shared" si="2"/>
        <v>30.177196839340805</v>
      </c>
      <c r="S41" s="58">
        <f t="shared" si="3"/>
        <v>31.827924327069749</v>
      </c>
      <c r="T41" s="58">
        <f t="shared" si="4"/>
        <v>30.952186270199466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2532.9785724340782</v>
      </c>
      <c r="F42" s="56">
        <v>1388.1330844074282</v>
      </c>
      <c r="G42" s="57">
        <v>3921.1116568415064</v>
      </c>
      <c r="H42" s="56">
        <v>0</v>
      </c>
      <c r="I42" s="56">
        <v>0</v>
      </c>
      <c r="J42" s="57">
        <v>0</v>
      </c>
      <c r="K42" s="56">
        <v>56</v>
      </c>
      <c r="L42" s="56">
        <v>56</v>
      </c>
      <c r="M42" s="57">
        <v>112</v>
      </c>
      <c r="N42" s="32">
        <v>0.182386129927569</v>
      </c>
      <c r="O42" s="32">
        <v>9.9951979003991082E-2</v>
      </c>
      <c r="P42" s="33">
        <v>0.14116905446578004</v>
      </c>
      <c r="Q42" s="41"/>
      <c r="R42" s="58">
        <f t="shared" si="2"/>
        <v>45.23176022203711</v>
      </c>
      <c r="S42" s="58">
        <f t="shared" si="3"/>
        <v>24.788090792989788</v>
      </c>
      <c r="T42" s="58">
        <f t="shared" si="4"/>
        <v>35.009925507513451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2273.5094432632718</v>
      </c>
      <c r="F43" s="56">
        <v>1301.4768741017422</v>
      </c>
      <c r="G43" s="57">
        <v>3574.9863173650137</v>
      </c>
      <c r="H43" s="56">
        <v>0</v>
      </c>
      <c r="I43" s="56">
        <v>0</v>
      </c>
      <c r="J43" s="57">
        <v>0</v>
      </c>
      <c r="K43" s="56">
        <v>56</v>
      </c>
      <c r="L43" s="56">
        <v>56</v>
      </c>
      <c r="M43" s="57">
        <v>112</v>
      </c>
      <c r="N43" s="32">
        <v>0.16370315691699827</v>
      </c>
      <c r="O43" s="32">
        <v>9.3712332524607006E-2</v>
      </c>
      <c r="P43" s="33">
        <v>0.12870774472080262</v>
      </c>
      <c r="Q43" s="41"/>
      <c r="R43" s="58">
        <f t="shared" si="2"/>
        <v>40.59838291541557</v>
      </c>
      <c r="S43" s="58">
        <f t="shared" si="3"/>
        <v>23.240658466102538</v>
      </c>
      <c r="T43" s="58">
        <f t="shared" si="4"/>
        <v>31.91952069075905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2193.6039121348886</v>
      </c>
      <c r="F44" s="56">
        <v>1268.8679433686768</v>
      </c>
      <c r="G44" s="57">
        <v>3462.4718555035652</v>
      </c>
      <c r="H44" s="56">
        <v>0</v>
      </c>
      <c r="I44" s="56">
        <v>0</v>
      </c>
      <c r="J44" s="57">
        <v>0</v>
      </c>
      <c r="K44" s="56">
        <v>56</v>
      </c>
      <c r="L44" s="56">
        <v>42</v>
      </c>
      <c r="M44" s="57">
        <v>98</v>
      </c>
      <c r="N44" s="32">
        <v>0.15794959044750062</v>
      </c>
      <c r="O44" s="32">
        <v>0.12181911898700815</v>
      </c>
      <c r="P44" s="33">
        <v>0.14246510267871812</v>
      </c>
      <c r="Q44" s="41"/>
      <c r="R44" s="58">
        <f t="shared" si="2"/>
        <v>39.171498430980151</v>
      </c>
      <c r="S44" s="58">
        <f t="shared" si="3"/>
        <v>30.21114150877802</v>
      </c>
      <c r="T44" s="58">
        <f t="shared" si="4"/>
        <v>35.331345464322091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2150.6287722958332</v>
      </c>
      <c r="F45" s="56">
        <v>1280.5188805001033</v>
      </c>
      <c r="G45" s="57">
        <v>3431.1476527959367</v>
      </c>
      <c r="H45" s="56">
        <v>0</v>
      </c>
      <c r="I45" s="56">
        <v>0</v>
      </c>
      <c r="J45" s="57">
        <v>0</v>
      </c>
      <c r="K45" s="56">
        <v>56</v>
      </c>
      <c r="L45" s="56">
        <v>40</v>
      </c>
      <c r="M45" s="57">
        <v>96</v>
      </c>
      <c r="N45" s="32">
        <v>0.15485518233696954</v>
      </c>
      <c r="O45" s="32">
        <v>0.12908456456654266</v>
      </c>
      <c r="P45" s="33">
        <v>0.14411742493262503</v>
      </c>
      <c r="Q45" s="41"/>
      <c r="R45" s="58">
        <f t="shared" si="2"/>
        <v>38.404085219568451</v>
      </c>
      <c r="S45" s="58">
        <f t="shared" si="3"/>
        <v>32.01297201250258</v>
      </c>
      <c r="T45" s="58">
        <f t="shared" si="4"/>
        <v>35.741121383291009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2142.85916586443</v>
      </c>
      <c r="F46" s="56">
        <v>1298.1735243873313</v>
      </c>
      <c r="G46" s="57">
        <v>3441.0326902517613</v>
      </c>
      <c r="H46" s="56">
        <v>0</v>
      </c>
      <c r="I46" s="56">
        <v>0</v>
      </c>
      <c r="J46" s="57">
        <v>0</v>
      </c>
      <c r="K46" s="56">
        <v>56</v>
      </c>
      <c r="L46" s="56">
        <v>40</v>
      </c>
      <c r="M46" s="57">
        <v>96</v>
      </c>
      <c r="N46" s="32">
        <v>0.15429573486927059</v>
      </c>
      <c r="O46" s="32">
        <v>0.13086426657130357</v>
      </c>
      <c r="P46" s="33">
        <v>0.14453262307845099</v>
      </c>
      <c r="Q46" s="41"/>
      <c r="R46" s="58">
        <f t="shared" si="2"/>
        <v>38.265342247579106</v>
      </c>
      <c r="S46" s="58">
        <f t="shared" si="3"/>
        <v>32.454338109683285</v>
      </c>
      <c r="T46" s="58">
        <f t="shared" si="4"/>
        <v>35.844090523455847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2101.0907586836352</v>
      </c>
      <c r="F47" s="56">
        <v>1262.530289171131</v>
      </c>
      <c r="G47" s="57">
        <v>3363.6210478547664</v>
      </c>
      <c r="H47" s="56">
        <v>0</v>
      </c>
      <c r="I47" s="56">
        <v>0</v>
      </c>
      <c r="J47" s="57">
        <v>0</v>
      </c>
      <c r="K47" s="56">
        <v>56</v>
      </c>
      <c r="L47" s="56">
        <v>40</v>
      </c>
      <c r="M47" s="57">
        <v>96</v>
      </c>
      <c r="N47" s="32">
        <v>0.15128821707111428</v>
      </c>
      <c r="O47" s="32">
        <v>0.12727119850515434</v>
      </c>
      <c r="P47" s="33">
        <v>0.14128112600196432</v>
      </c>
      <c r="Q47" s="41"/>
      <c r="R47" s="58">
        <f t="shared" si="2"/>
        <v>37.519477833636344</v>
      </c>
      <c r="S47" s="58">
        <f t="shared" si="3"/>
        <v>31.563257229278275</v>
      </c>
      <c r="T47" s="58">
        <f t="shared" si="4"/>
        <v>35.03771924848715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1997.1265935044489</v>
      </c>
      <c r="F48" s="56">
        <v>985.80156988784847</v>
      </c>
      <c r="G48" s="57">
        <v>2982.9281633922974</v>
      </c>
      <c r="H48" s="56">
        <v>0</v>
      </c>
      <c r="I48" s="56">
        <v>0</v>
      </c>
      <c r="J48" s="57">
        <v>0</v>
      </c>
      <c r="K48" s="56">
        <v>57</v>
      </c>
      <c r="L48" s="56">
        <v>40</v>
      </c>
      <c r="M48" s="57">
        <v>97</v>
      </c>
      <c r="N48" s="32">
        <v>0.14127947039505157</v>
      </c>
      <c r="O48" s="32">
        <v>9.9375158254823431E-2</v>
      </c>
      <c r="P48" s="33">
        <v>0.12399934167743172</v>
      </c>
      <c r="Q48" s="41"/>
      <c r="R48" s="58">
        <f t="shared" ref="R48" si="5">+E48/(H48+K48)</f>
        <v>35.037308657972787</v>
      </c>
      <c r="S48" s="58">
        <f t="shared" ref="S48" si="6">+F48/(I48+L48)</f>
        <v>24.645039247196213</v>
      </c>
      <c r="T48" s="58">
        <f t="shared" ref="T48" si="7">+G48/(J48+M48)</f>
        <v>30.751836736003067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1921.4109232150893</v>
      </c>
      <c r="F49" s="56">
        <v>1003.5784458030261</v>
      </c>
      <c r="G49" s="57">
        <v>2924.9893690181152</v>
      </c>
      <c r="H49" s="56">
        <v>0</v>
      </c>
      <c r="I49" s="56">
        <v>0</v>
      </c>
      <c r="J49" s="57">
        <v>0</v>
      </c>
      <c r="K49" s="56">
        <v>61</v>
      </c>
      <c r="L49" s="56">
        <v>40</v>
      </c>
      <c r="M49" s="57">
        <v>101</v>
      </c>
      <c r="N49" s="32">
        <v>0.12701024082595777</v>
      </c>
      <c r="O49" s="32">
        <v>0.10116718203659537</v>
      </c>
      <c r="P49" s="33">
        <v>0.11677536605789346</v>
      </c>
      <c r="Q49" s="41"/>
      <c r="R49" s="58">
        <f t="shared" si="2"/>
        <v>31.498539724837528</v>
      </c>
      <c r="S49" s="58">
        <f t="shared" si="3"/>
        <v>25.089461145075653</v>
      </c>
      <c r="T49" s="58">
        <f t="shared" si="4"/>
        <v>28.960290782357575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1913.4619026053235</v>
      </c>
      <c r="F50" s="56">
        <v>995.07882557287144</v>
      </c>
      <c r="G50" s="57">
        <v>2908.540728178195</v>
      </c>
      <c r="H50" s="56">
        <v>0</v>
      </c>
      <c r="I50" s="56">
        <v>0</v>
      </c>
      <c r="J50" s="57">
        <v>0</v>
      </c>
      <c r="K50" s="56">
        <v>63</v>
      </c>
      <c r="L50" s="56">
        <v>40</v>
      </c>
      <c r="M50" s="57">
        <v>103</v>
      </c>
      <c r="N50" s="32">
        <v>0.12246939980832844</v>
      </c>
      <c r="O50" s="32">
        <v>0.10031036548113624</v>
      </c>
      <c r="P50" s="33">
        <v>0.11386394958417613</v>
      </c>
      <c r="Q50" s="41"/>
      <c r="R50" s="58">
        <f t="shared" si="2"/>
        <v>30.372411152465453</v>
      </c>
      <c r="S50" s="58">
        <f t="shared" si="3"/>
        <v>24.876970639321787</v>
      </c>
      <c r="T50" s="58">
        <f t="shared" si="4"/>
        <v>28.238259496875678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1825.0726299337948</v>
      </c>
      <c r="F51" s="56">
        <v>933.35001238961001</v>
      </c>
      <c r="G51" s="57">
        <v>2758.4226423234049</v>
      </c>
      <c r="H51" s="56">
        <v>0</v>
      </c>
      <c r="I51" s="56">
        <v>0</v>
      </c>
      <c r="J51" s="57">
        <v>0</v>
      </c>
      <c r="K51" s="56">
        <v>72</v>
      </c>
      <c r="L51" s="56">
        <v>40</v>
      </c>
      <c r="M51" s="57">
        <v>112</v>
      </c>
      <c r="N51" s="32">
        <v>0.10221060875525284</v>
      </c>
      <c r="O51" s="32">
        <v>9.4087702861855846E-2</v>
      </c>
      <c r="P51" s="33">
        <v>9.9309570936182492E-2</v>
      </c>
      <c r="Q51" s="41"/>
      <c r="R51" s="58">
        <f t="shared" si="2"/>
        <v>25.348230971302705</v>
      </c>
      <c r="S51" s="58">
        <f t="shared" si="3"/>
        <v>23.33375030974025</v>
      </c>
      <c r="T51" s="58">
        <f t="shared" si="4"/>
        <v>24.628773592173257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1828.9388930865464</v>
      </c>
      <c r="F52" s="56">
        <v>932.45605404469666</v>
      </c>
      <c r="G52" s="57">
        <v>2761.394947131243</v>
      </c>
      <c r="H52" s="56">
        <v>0</v>
      </c>
      <c r="I52" s="56">
        <v>0</v>
      </c>
      <c r="J52" s="57">
        <v>0</v>
      </c>
      <c r="K52" s="56">
        <v>72</v>
      </c>
      <c r="L52" s="56">
        <v>40</v>
      </c>
      <c r="M52" s="57">
        <v>112</v>
      </c>
      <c r="N52" s="32">
        <v>0.10242713334938096</v>
      </c>
      <c r="O52" s="32">
        <v>9.3997586093215388E-2</v>
      </c>
      <c r="P52" s="33">
        <v>9.9416580757893253E-2</v>
      </c>
      <c r="Q52" s="41"/>
      <c r="R52" s="58">
        <f t="shared" si="2"/>
        <v>25.401929070646478</v>
      </c>
      <c r="S52" s="58">
        <f t="shared" si="3"/>
        <v>23.311401351117418</v>
      </c>
      <c r="T52" s="58">
        <f t="shared" si="4"/>
        <v>24.655312027957528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1792.0974610858609</v>
      </c>
      <c r="F53" s="56">
        <v>928.78829626010315</v>
      </c>
      <c r="G53" s="57">
        <v>2720.8857573459641</v>
      </c>
      <c r="H53" s="56">
        <v>0</v>
      </c>
      <c r="I53" s="56">
        <v>0</v>
      </c>
      <c r="J53" s="57">
        <v>0</v>
      </c>
      <c r="K53" s="56">
        <v>73</v>
      </c>
      <c r="L53" s="56">
        <v>51</v>
      </c>
      <c r="M53" s="57">
        <v>124</v>
      </c>
      <c r="N53" s="32">
        <v>9.8989033422771808E-2</v>
      </c>
      <c r="O53" s="32">
        <v>7.3433609761235225E-2</v>
      </c>
      <c r="P53" s="33">
        <v>8.8478334981333381E-2</v>
      </c>
      <c r="Q53" s="41"/>
      <c r="R53" s="58">
        <f t="shared" si="2"/>
        <v>24.54928028884741</v>
      </c>
      <c r="S53" s="58">
        <f t="shared" si="3"/>
        <v>18.211535220786335</v>
      </c>
      <c r="T53" s="58">
        <f t="shared" si="4"/>
        <v>21.942627075370677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1710.4435668688543</v>
      </c>
      <c r="F54" s="56">
        <v>913.49949210788236</v>
      </c>
      <c r="G54" s="57">
        <v>2623.9430589767367</v>
      </c>
      <c r="H54" s="56">
        <v>0</v>
      </c>
      <c r="I54" s="56">
        <v>0</v>
      </c>
      <c r="J54" s="57">
        <v>0</v>
      </c>
      <c r="K54" s="56">
        <v>72</v>
      </c>
      <c r="L54" s="56">
        <v>40</v>
      </c>
      <c r="M54" s="57">
        <v>112</v>
      </c>
      <c r="N54" s="32">
        <v>9.579097036675932E-2</v>
      </c>
      <c r="O54" s="32">
        <v>9.2086642349584913E-2</v>
      </c>
      <c r="P54" s="33">
        <v>9.4467996074911312E-2</v>
      </c>
      <c r="Q54" s="41"/>
      <c r="R54" s="58">
        <f t="shared" si="2"/>
        <v>23.756160650956311</v>
      </c>
      <c r="S54" s="58">
        <f t="shared" si="3"/>
        <v>22.83748730269706</v>
      </c>
      <c r="T54" s="58">
        <f t="shared" si="4"/>
        <v>23.428063026578005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1334.3044339746448</v>
      </c>
      <c r="F55" s="56">
        <v>664.53225058737462</v>
      </c>
      <c r="G55" s="57">
        <v>1998.8366845620194</v>
      </c>
      <c r="H55" s="56">
        <v>0</v>
      </c>
      <c r="I55" s="56">
        <v>0</v>
      </c>
      <c r="J55" s="57">
        <v>0</v>
      </c>
      <c r="K55" s="56">
        <v>74</v>
      </c>
      <c r="L55" s="56">
        <v>40</v>
      </c>
      <c r="M55" s="57">
        <v>114</v>
      </c>
      <c r="N55" s="32">
        <v>7.2706213708295817E-2</v>
      </c>
      <c r="O55" s="32">
        <v>6.6989138164049861E-2</v>
      </c>
      <c r="P55" s="33">
        <v>7.0700222289262149E-2</v>
      </c>
      <c r="Q55" s="41"/>
      <c r="R55" s="58">
        <f t="shared" si="2"/>
        <v>18.03114099965736</v>
      </c>
      <c r="S55" s="58">
        <f t="shared" si="3"/>
        <v>16.613306264684365</v>
      </c>
      <c r="T55" s="58">
        <f t="shared" si="4"/>
        <v>17.533655127737013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1285.0090941872447</v>
      </c>
      <c r="F56" s="56">
        <v>615.2503979157708</v>
      </c>
      <c r="G56" s="57">
        <v>1900.2594921030154</v>
      </c>
      <c r="H56" s="56">
        <v>0</v>
      </c>
      <c r="I56" s="56">
        <v>0</v>
      </c>
      <c r="J56" s="57">
        <v>0</v>
      </c>
      <c r="K56" s="56">
        <v>70</v>
      </c>
      <c r="L56" s="56">
        <v>40</v>
      </c>
      <c r="M56" s="57">
        <v>110</v>
      </c>
      <c r="N56" s="32">
        <v>7.4021261185901188E-2</v>
      </c>
      <c r="O56" s="32">
        <v>6.2021209467315604E-2</v>
      </c>
      <c r="P56" s="33">
        <v>6.9657606015506426E-2</v>
      </c>
      <c r="Q56" s="41"/>
      <c r="R56" s="58">
        <f t="shared" si="2"/>
        <v>18.357272774103496</v>
      </c>
      <c r="S56" s="58">
        <f t="shared" si="3"/>
        <v>15.38125994789427</v>
      </c>
      <c r="T56" s="58">
        <f t="shared" si="4"/>
        <v>17.275086291845593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1050.1864177809114</v>
      </c>
      <c r="F57" s="56">
        <v>526.83215857405401</v>
      </c>
      <c r="G57" s="57">
        <v>1577.0185763549653</v>
      </c>
      <c r="H57" s="56">
        <v>0</v>
      </c>
      <c r="I57" s="56">
        <v>0</v>
      </c>
      <c r="J57" s="57">
        <v>0</v>
      </c>
      <c r="K57" s="56">
        <v>72</v>
      </c>
      <c r="L57" s="56">
        <v>40</v>
      </c>
      <c r="M57" s="57">
        <v>112</v>
      </c>
      <c r="N57" s="32">
        <v>5.8814203504755344E-2</v>
      </c>
      <c r="O57" s="32">
        <v>5.3108080501416736E-2</v>
      </c>
      <c r="P57" s="33">
        <v>5.6776302432134405E-2</v>
      </c>
      <c r="Q57" s="41"/>
      <c r="R57" s="58">
        <f t="shared" si="2"/>
        <v>14.585922469179325</v>
      </c>
      <c r="S57" s="58">
        <f t="shared" si="3"/>
        <v>13.17080396435135</v>
      </c>
      <c r="T57" s="58">
        <f t="shared" si="4"/>
        <v>14.080523003169333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1003.4994009002198</v>
      </c>
      <c r="F58" s="61">
        <v>490.00000000202959</v>
      </c>
      <c r="G58" s="62">
        <v>1493.4994009022494</v>
      </c>
      <c r="H58" s="56">
        <v>0</v>
      </c>
      <c r="I58" s="56">
        <v>0</v>
      </c>
      <c r="J58" s="57">
        <v>0</v>
      </c>
      <c r="K58" s="56">
        <v>72</v>
      </c>
      <c r="L58" s="56">
        <v>40</v>
      </c>
      <c r="M58" s="57">
        <v>112</v>
      </c>
      <c r="N58" s="34">
        <v>5.6199563222458546E-2</v>
      </c>
      <c r="O58" s="34">
        <v>4.9395161290527179E-2</v>
      </c>
      <c r="P58" s="35">
        <v>5.3769419675340199E-2</v>
      </c>
      <c r="Q58" s="41"/>
      <c r="R58" s="58">
        <f t="shared" si="2"/>
        <v>13.937491679169719</v>
      </c>
      <c r="S58" s="58">
        <f t="shared" si="3"/>
        <v>12.25000000005074</v>
      </c>
      <c r="T58" s="58">
        <f t="shared" si="4"/>
        <v>13.334816079484369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2561.55424362748</v>
      </c>
      <c r="F59" s="56">
        <v>1293.9175861533838</v>
      </c>
      <c r="G59" s="57">
        <v>3855.471829780864</v>
      </c>
      <c r="H59" s="66">
        <v>5</v>
      </c>
      <c r="I59" s="64">
        <v>4</v>
      </c>
      <c r="J59" s="65">
        <v>9</v>
      </c>
      <c r="K59" s="66">
        <v>36</v>
      </c>
      <c r="L59" s="64">
        <v>40</v>
      </c>
      <c r="M59" s="65">
        <v>76</v>
      </c>
      <c r="N59" s="30">
        <v>0.25595066383168263</v>
      </c>
      <c r="O59" s="30">
        <v>0.11998493936882268</v>
      </c>
      <c r="P59" s="31">
        <v>0.18543054202485879</v>
      </c>
      <c r="Q59" s="41"/>
      <c r="R59" s="58">
        <f t="shared" si="2"/>
        <v>62.476932771401948</v>
      </c>
      <c r="S59" s="58">
        <f t="shared" si="3"/>
        <v>29.407217867122359</v>
      </c>
      <c r="T59" s="58">
        <f t="shared" si="4"/>
        <v>45.358492115068991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2392.4568447880542</v>
      </c>
      <c r="F60" s="56">
        <v>1246.6306350445445</v>
      </c>
      <c r="G60" s="57">
        <v>3639.0874798325985</v>
      </c>
      <c r="H60" s="55">
        <v>7</v>
      </c>
      <c r="I60" s="56">
        <v>4</v>
      </c>
      <c r="J60" s="57">
        <v>11</v>
      </c>
      <c r="K60" s="55">
        <v>36</v>
      </c>
      <c r="L60" s="56">
        <v>40</v>
      </c>
      <c r="M60" s="57">
        <v>76</v>
      </c>
      <c r="N60" s="32">
        <v>0.22916253302567569</v>
      </c>
      <c r="O60" s="32">
        <v>0.11560002179567364</v>
      </c>
      <c r="P60" s="33">
        <v>0.17146096305279865</v>
      </c>
      <c r="Q60" s="41"/>
      <c r="R60" s="58">
        <f t="shared" si="2"/>
        <v>55.638531274140796</v>
      </c>
      <c r="S60" s="58">
        <f t="shared" si="3"/>
        <v>28.332514432830557</v>
      </c>
      <c r="T60" s="58">
        <f t="shared" si="4"/>
        <v>41.82859172221378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2177.4189977226069</v>
      </c>
      <c r="F61" s="56">
        <v>1197.7711552622791</v>
      </c>
      <c r="G61" s="57">
        <v>3375.190152984886</v>
      </c>
      <c r="H61" s="55">
        <v>7</v>
      </c>
      <c r="I61" s="56">
        <v>4</v>
      </c>
      <c r="J61" s="57">
        <v>11</v>
      </c>
      <c r="K61" s="55">
        <v>36</v>
      </c>
      <c r="L61" s="56">
        <v>40</v>
      </c>
      <c r="M61" s="57">
        <v>76</v>
      </c>
      <c r="N61" s="32">
        <v>0.20856503809603516</v>
      </c>
      <c r="O61" s="32">
        <v>0.11106928368530036</v>
      </c>
      <c r="P61" s="33">
        <v>0.15902705206298937</v>
      </c>
      <c r="Q61" s="41"/>
      <c r="R61" s="58">
        <f t="shared" si="2"/>
        <v>50.63765110982807</v>
      </c>
      <c r="S61" s="58">
        <f t="shared" si="3"/>
        <v>27.222071710506341</v>
      </c>
      <c r="T61" s="58">
        <f t="shared" si="4"/>
        <v>38.795289114768806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2090.191946417528</v>
      </c>
      <c r="F62" s="56">
        <v>1170.664557641132</v>
      </c>
      <c r="G62" s="57">
        <v>3260.85650405866</v>
      </c>
      <c r="H62" s="55">
        <v>7</v>
      </c>
      <c r="I62" s="56">
        <v>4</v>
      </c>
      <c r="J62" s="57">
        <v>11</v>
      </c>
      <c r="K62" s="55">
        <v>36</v>
      </c>
      <c r="L62" s="56">
        <v>40</v>
      </c>
      <c r="M62" s="57">
        <v>76</v>
      </c>
      <c r="N62" s="32">
        <v>0.20020995655340307</v>
      </c>
      <c r="O62" s="32">
        <v>0.10855568969224147</v>
      </c>
      <c r="P62" s="33">
        <v>0.15364005390400773</v>
      </c>
      <c r="Q62" s="41"/>
      <c r="R62" s="58">
        <f t="shared" si="2"/>
        <v>48.609115032965768</v>
      </c>
      <c r="S62" s="58">
        <f t="shared" si="3"/>
        <v>26.606012673662089</v>
      </c>
      <c r="T62" s="58">
        <f t="shared" si="4"/>
        <v>37.481109242053563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1993.6282408883449</v>
      </c>
      <c r="F63" s="56">
        <v>1142.0569650380578</v>
      </c>
      <c r="G63" s="57">
        <v>3135.6852059264029</v>
      </c>
      <c r="H63" s="55">
        <v>7</v>
      </c>
      <c r="I63" s="56">
        <v>4</v>
      </c>
      <c r="J63" s="57">
        <v>11</v>
      </c>
      <c r="K63" s="55">
        <v>36</v>
      </c>
      <c r="L63" s="56">
        <v>40</v>
      </c>
      <c r="M63" s="57">
        <v>76</v>
      </c>
      <c r="N63" s="32">
        <v>0.1909605594720637</v>
      </c>
      <c r="O63" s="32">
        <v>0.10590290847904839</v>
      </c>
      <c r="P63" s="33">
        <v>0.14774242395054668</v>
      </c>
      <c r="Q63" s="41"/>
      <c r="R63" s="58">
        <f t="shared" si="2"/>
        <v>46.363447462519645</v>
      </c>
      <c r="S63" s="58">
        <f t="shared" si="3"/>
        <v>25.955840114501314</v>
      </c>
      <c r="T63" s="58">
        <f t="shared" si="4"/>
        <v>36.04235868880923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1855.8369071278587</v>
      </c>
      <c r="F64" s="56">
        <v>1096.8559286252089</v>
      </c>
      <c r="G64" s="57">
        <v>2952.6928357530678</v>
      </c>
      <c r="H64" s="55">
        <v>7</v>
      </c>
      <c r="I64" s="56">
        <v>6</v>
      </c>
      <c r="J64" s="57">
        <v>13</v>
      </c>
      <c r="K64" s="55">
        <v>36</v>
      </c>
      <c r="L64" s="56">
        <v>38</v>
      </c>
      <c r="M64" s="57">
        <v>74</v>
      </c>
      <c r="N64" s="3">
        <v>0.17776215585515887</v>
      </c>
      <c r="O64" s="3">
        <v>0.10231865005832172</v>
      </c>
      <c r="P64" s="4">
        <v>0.13954124932670453</v>
      </c>
      <c r="Q64" s="41"/>
      <c r="R64" s="58">
        <f t="shared" si="2"/>
        <v>43.158997840182764</v>
      </c>
      <c r="S64" s="58">
        <f t="shared" si="3"/>
        <v>24.92854383239111</v>
      </c>
      <c r="T64" s="58">
        <f t="shared" si="4"/>
        <v>33.93899811210423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1609.1025348745941</v>
      </c>
      <c r="F65" s="56">
        <v>1013.7634722667826</v>
      </c>
      <c r="G65" s="57">
        <v>2622.8660071413769</v>
      </c>
      <c r="H65" s="55">
        <v>7</v>
      </c>
      <c r="I65" s="56">
        <v>6</v>
      </c>
      <c r="J65" s="57">
        <v>13</v>
      </c>
      <c r="K65" s="55">
        <v>50</v>
      </c>
      <c r="L65" s="56">
        <v>38</v>
      </c>
      <c r="M65" s="57">
        <v>88</v>
      </c>
      <c r="N65" s="3">
        <v>0.11566291941306743</v>
      </c>
      <c r="O65" s="3">
        <v>9.4567488084587925E-2</v>
      </c>
      <c r="P65" s="4">
        <v>0.10648205615221569</v>
      </c>
      <c r="Q65" s="41"/>
      <c r="R65" s="58">
        <f t="shared" si="2"/>
        <v>28.229869032887617</v>
      </c>
      <c r="S65" s="58">
        <f t="shared" si="3"/>
        <v>23.040078915154151</v>
      </c>
      <c r="T65" s="58">
        <f t="shared" si="4"/>
        <v>25.968970367736404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588.13699563752868</v>
      </c>
      <c r="F66" s="56">
        <v>512.34013691024916</v>
      </c>
      <c r="G66" s="57">
        <v>1100.4771325477777</v>
      </c>
      <c r="H66" s="55">
        <v>5</v>
      </c>
      <c r="I66" s="56">
        <v>4</v>
      </c>
      <c r="J66" s="57">
        <v>9</v>
      </c>
      <c r="K66" s="55">
        <v>32</v>
      </c>
      <c r="L66" s="56">
        <v>34</v>
      </c>
      <c r="M66" s="57">
        <v>66</v>
      </c>
      <c r="N66" s="3">
        <v>6.5232586029007181E-2</v>
      </c>
      <c r="O66" s="3">
        <v>5.5114042266593069E-2</v>
      </c>
      <c r="P66" s="4">
        <v>6.0095955250533954E-2</v>
      </c>
      <c r="Q66" s="41"/>
      <c r="R66" s="58">
        <f t="shared" si="2"/>
        <v>15.895594476689965</v>
      </c>
      <c r="S66" s="58">
        <f t="shared" si="3"/>
        <v>13.482635181848662</v>
      </c>
      <c r="T66" s="58">
        <f t="shared" si="4"/>
        <v>14.673028433970369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561.60694034769085</v>
      </c>
      <c r="F67" s="56">
        <v>427.47709967408809</v>
      </c>
      <c r="G67" s="57">
        <v>989.08404002177895</v>
      </c>
      <c r="H67" s="55">
        <v>5</v>
      </c>
      <c r="I67" s="56">
        <v>4</v>
      </c>
      <c r="J67" s="57">
        <v>9</v>
      </c>
      <c r="K67" s="55">
        <v>32</v>
      </c>
      <c r="L67" s="56">
        <v>34</v>
      </c>
      <c r="M67" s="57">
        <v>66</v>
      </c>
      <c r="N67" s="3">
        <v>6.2290033312742993E-2</v>
      </c>
      <c r="O67" s="3">
        <v>4.5985058054441488E-2</v>
      </c>
      <c r="P67" s="4">
        <v>5.4012889909446207E-2</v>
      </c>
      <c r="Q67" s="41"/>
      <c r="R67" s="58">
        <f t="shared" si="2"/>
        <v>15.178565955342997</v>
      </c>
      <c r="S67" s="58">
        <f t="shared" si="3"/>
        <v>11.249397359844423</v>
      </c>
      <c r="T67" s="58">
        <f t="shared" si="4"/>
        <v>13.187787200290385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537.63878176471349</v>
      </c>
      <c r="F68" s="56">
        <v>400.71383793671282</v>
      </c>
      <c r="G68" s="57">
        <v>938.35261970142631</v>
      </c>
      <c r="H68" s="55">
        <v>5</v>
      </c>
      <c r="I68" s="56">
        <v>6</v>
      </c>
      <c r="J68" s="57">
        <v>11</v>
      </c>
      <c r="K68" s="55">
        <v>32</v>
      </c>
      <c r="L68" s="56">
        <v>32</v>
      </c>
      <c r="M68" s="57">
        <v>64</v>
      </c>
      <c r="N68" s="3">
        <v>5.9631630630513917E-2</v>
      </c>
      <c r="O68" s="3">
        <v>4.3404878459349309E-2</v>
      </c>
      <c r="P68" s="4">
        <v>5.1422217212923407E-2</v>
      </c>
      <c r="Q68" s="41"/>
      <c r="R68" s="58">
        <f t="shared" si="2"/>
        <v>14.530777885532796</v>
      </c>
      <c r="S68" s="58">
        <f t="shared" si="3"/>
        <v>10.545100998334547</v>
      </c>
      <c r="T68" s="58">
        <f t="shared" si="4"/>
        <v>12.511368262685684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288.06717705715926</v>
      </c>
      <c r="F69" s="61">
        <v>269.00000000052222</v>
      </c>
      <c r="G69" s="62">
        <v>557.06717705768142</v>
      </c>
      <c r="H69" s="67">
        <v>7</v>
      </c>
      <c r="I69" s="61">
        <v>6</v>
      </c>
      <c r="J69" s="62">
        <v>13</v>
      </c>
      <c r="K69" s="67">
        <v>32</v>
      </c>
      <c r="L69" s="61">
        <v>32</v>
      </c>
      <c r="M69" s="62">
        <v>64</v>
      </c>
      <c r="N69" s="6">
        <v>3.04897520170575E-2</v>
      </c>
      <c r="O69" s="6">
        <v>2.9137781629172684E-2</v>
      </c>
      <c r="P69" s="7">
        <v>2.9821583354265602E-2</v>
      </c>
      <c r="Q69" s="41"/>
      <c r="R69" s="58">
        <f t="shared" si="2"/>
        <v>7.3863378732604934</v>
      </c>
      <c r="S69" s="58">
        <f t="shared" si="3"/>
        <v>7.078947368434795</v>
      </c>
      <c r="T69" s="58">
        <f t="shared" si="4"/>
        <v>7.2346386630867716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979.99999999442775</v>
      </c>
      <c r="F70" s="56">
        <v>2163.1796188004455</v>
      </c>
      <c r="G70" s="65">
        <v>3143.179618794873</v>
      </c>
      <c r="H70" s="66">
        <v>160</v>
      </c>
      <c r="I70" s="64">
        <v>180</v>
      </c>
      <c r="J70" s="65">
        <v>340</v>
      </c>
      <c r="K70" s="66">
        <v>0</v>
      </c>
      <c r="L70" s="64">
        <v>0</v>
      </c>
      <c r="M70" s="65">
        <v>0</v>
      </c>
      <c r="N70" s="15">
        <v>2.8356481481320247E-2</v>
      </c>
      <c r="O70" s="15">
        <v>5.5637335874497054E-2</v>
      </c>
      <c r="P70" s="16">
        <v>4.2799286748296202E-2</v>
      </c>
      <c r="Q70" s="41"/>
      <c r="R70" s="58">
        <f t="shared" si="2"/>
        <v>6.1249999999651736</v>
      </c>
      <c r="S70" s="58">
        <f t="shared" si="3"/>
        <v>12.017664548891364</v>
      </c>
      <c r="T70" s="58">
        <f t="shared" si="4"/>
        <v>9.2446459376319794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1436.9564995648168</v>
      </c>
      <c r="F71" s="56">
        <v>3261.9993313003233</v>
      </c>
      <c r="G71" s="57">
        <v>4698.9558308651403</v>
      </c>
      <c r="H71" s="55">
        <v>160</v>
      </c>
      <c r="I71" s="56">
        <v>178</v>
      </c>
      <c r="J71" s="57">
        <v>338</v>
      </c>
      <c r="K71" s="55">
        <v>0</v>
      </c>
      <c r="L71" s="56">
        <v>0</v>
      </c>
      <c r="M71" s="57">
        <v>0</v>
      </c>
      <c r="N71" s="3">
        <v>4.1578602417963448E-2</v>
      </c>
      <c r="O71" s="3">
        <v>8.4841846943932667E-2</v>
      </c>
      <c r="P71" s="4">
        <v>6.4362204564775649E-2</v>
      </c>
      <c r="Q71" s="41"/>
      <c r="R71" s="58">
        <f t="shared" ref="R71:R86" si="8">+E71/(H71+K71)</f>
        <v>8.9809781222801046</v>
      </c>
      <c r="S71" s="58">
        <f t="shared" ref="S71:S86" si="9">+F71/(I71+L71)</f>
        <v>18.325838939889458</v>
      </c>
      <c r="T71" s="58">
        <f t="shared" ref="T71:T86" si="10">+G71/(J71+M71)</f>
        <v>13.902236185991539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3060.463859697009</v>
      </c>
      <c r="F72" s="56">
        <v>5069.4768839114458</v>
      </c>
      <c r="G72" s="57">
        <v>8129.9407436084548</v>
      </c>
      <c r="H72" s="55">
        <v>160</v>
      </c>
      <c r="I72" s="56">
        <v>173</v>
      </c>
      <c r="J72" s="57">
        <v>333</v>
      </c>
      <c r="K72" s="55">
        <v>0</v>
      </c>
      <c r="L72" s="56">
        <v>0</v>
      </c>
      <c r="M72" s="57">
        <v>0</v>
      </c>
      <c r="N72" s="3">
        <v>8.8555088532899562E-2</v>
      </c>
      <c r="O72" s="3">
        <v>0.13566358606057177</v>
      </c>
      <c r="P72" s="4">
        <v>0.1130288725337623</v>
      </c>
      <c r="Q72" s="41"/>
      <c r="R72" s="58">
        <f t="shared" si="8"/>
        <v>19.127899123106307</v>
      </c>
      <c r="S72" s="58">
        <f t="shared" si="9"/>
        <v>29.303334589083502</v>
      </c>
      <c r="T72" s="58">
        <f t="shared" si="10"/>
        <v>24.414236467292657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3408.0245768033387</v>
      </c>
      <c r="F73" s="56">
        <v>5840.5743537427061</v>
      </c>
      <c r="G73" s="57">
        <v>9248.5989305460444</v>
      </c>
      <c r="H73" s="55">
        <v>160</v>
      </c>
      <c r="I73" s="56">
        <v>170</v>
      </c>
      <c r="J73" s="57">
        <v>330</v>
      </c>
      <c r="K73" s="55">
        <v>0</v>
      </c>
      <c r="L73" s="56">
        <v>0</v>
      </c>
      <c r="M73" s="57">
        <v>0</v>
      </c>
      <c r="N73" s="3">
        <v>9.8611822245466982E-2</v>
      </c>
      <c r="O73" s="3">
        <v>0.15905703577730682</v>
      </c>
      <c r="P73" s="4">
        <v>0.12975026558005112</v>
      </c>
      <c r="Q73" s="41"/>
      <c r="R73" s="58">
        <f t="shared" si="8"/>
        <v>21.300153605020867</v>
      </c>
      <c r="S73" s="58">
        <f t="shared" si="9"/>
        <v>34.356319727898274</v>
      </c>
      <c r="T73" s="58">
        <f t="shared" si="10"/>
        <v>28.026057365291045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3652.6576250739599</v>
      </c>
      <c r="F74" s="56">
        <v>6467.8495727198069</v>
      </c>
      <c r="G74" s="57">
        <v>10120.507197793766</v>
      </c>
      <c r="H74" s="55">
        <v>162</v>
      </c>
      <c r="I74" s="56">
        <v>178</v>
      </c>
      <c r="J74" s="57">
        <v>340</v>
      </c>
      <c r="K74" s="55">
        <v>0</v>
      </c>
      <c r="L74" s="56">
        <v>0</v>
      </c>
      <c r="M74" s="57">
        <v>0</v>
      </c>
      <c r="N74" s="3">
        <v>0.10438550597490741</v>
      </c>
      <c r="O74" s="3">
        <v>0.1682233034935447</v>
      </c>
      <c r="P74" s="4">
        <v>0.13780647055819398</v>
      </c>
      <c r="Q74" s="41"/>
      <c r="R74" s="58">
        <f t="shared" si="8"/>
        <v>22.547269290580001</v>
      </c>
      <c r="S74" s="58">
        <f t="shared" si="9"/>
        <v>36.336233554605656</v>
      </c>
      <c r="T74" s="58">
        <f t="shared" si="10"/>
        <v>29.766197640569899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4815.1414862304846</v>
      </c>
      <c r="F75" s="56">
        <v>6716.8201250015445</v>
      </c>
      <c r="G75" s="57">
        <v>11531.961611232029</v>
      </c>
      <c r="H75" s="55">
        <v>112</v>
      </c>
      <c r="I75" s="56">
        <v>130</v>
      </c>
      <c r="J75" s="57">
        <v>242</v>
      </c>
      <c r="K75" s="55">
        <v>0</v>
      </c>
      <c r="L75" s="56">
        <v>0</v>
      </c>
      <c r="M75" s="57">
        <v>0</v>
      </c>
      <c r="N75" s="3">
        <v>0.19903858656706699</v>
      </c>
      <c r="O75" s="3">
        <v>0.23920299590461341</v>
      </c>
      <c r="P75" s="4">
        <v>0.22061450893847623</v>
      </c>
      <c r="Q75" s="41"/>
      <c r="R75" s="58">
        <f t="shared" si="8"/>
        <v>42.992334698486466</v>
      </c>
      <c r="S75" s="58">
        <f t="shared" si="9"/>
        <v>51.667847115396498</v>
      </c>
      <c r="T75" s="58">
        <f t="shared" si="10"/>
        <v>47.652733930710866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8261.7362308000975</v>
      </c>
      <c r="F76" s="56">
        <v>8676.03217058265</v>
      </c>
      <c r="G76" s="57">
        <v>16937.768401382746</v>
      </c>
      <c r="H76" s="55">
        <v>160</v>
      </c>
      <c r="I76" s="56">
        <v>160</v>
      </c>
      <c r="J76" s="57">
        <v>320</v>
      </c>
      <c r="K76" s="55">
        <v>0</v>
      </c>
      <c r="L76" s="56">
        <v>0</v>
      </c>
      <c r="M76" s="57">
        <v>0</v>
      </c>
      <c r="N76" s="3">
        <v>0.23905486778935467</v>
      </c>
      <c r="O76" s="3">
        <v>0.25104259752843316</v>
      </c>
      <c r="P76" s="4">
        <v>0.2450487326588939</v>
      </c>
      <c r="Q76" s="41"/>
      <c r="R76" s="58">
        <f t="shared" si="8"/>
        <v>51.635851442500609</v>
      </c>
      <c r="S76" s="58">
        <f t="shared" si="9"/>
        <v>54.225201066141565</v>
      </c>
      <c r="T76" s="58">
        <f t="shared" si="10"/>
        <v>52.93052625432108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9762.3609562560359</v>
      </c>
      <c r="F77" s="56">
        <v>9217.4622738981507</v>
      </c>
      <c r="G77" s="57">
        <v>18979.823230154187</v>
      </c>
      <c r="H77" s="55">
        <v>160</v>
      </c>
      <c r="I77" s="56">
        <v>160</v>
      </c>
      <c r="J77" s="57">
        <v>320</v>
      </c>
      <c r="K77" s="55">
        <v>0</v>
      </c>
      <c r="L77" s="56">
        <v>0</v>
      </c>
      <c r="M77" s="57">
        <v>0</v>
      </c>
      <c r="N77" s="3">
        <v>0.28247572211388994</v>
      </c>
      <c r="O77" s="3">
        <v>0.26670897783270114</v>
      </c>
      <c r="P77" s="4">
        <v>0.27459234997329551</v>
      </c>
      <c r="Q77" s="41"/>
      <c r="R77" s="58">
        <f t="shared" si="8"/>
        <v>61.014755976600227</v>
      </c>
      <c r="S77" s="58">
        <f t="shared" si="9"/>
        <v>57.609139211863443</v>
      </c>
      <c r="T77" s="58">
        <f t="shared" si="10"/>
        <v>59.311947594231832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7783.4990678396334</v>
      </c>
      <c r="F78" s="56">
        <v>6152.3446691780682</v>
      </c>
      <c r="G78" s="57">
        <v>13935.843737017702</v>
      </c>
      <c r="H78" s="55">
        <v>160</v>
      </c>
      <c r="I78" s="56">
        <v>158</v>
      </c>
      <c r="J78" s="57">
        <v>318</v>
      </c>
      <c r="K78" s="55">
        <v>0</v>
      </c>
      <c r="L78" s="56">
        <v>0</v>
      </c>
      <c r="M78" s="57">
        <v>0</v>
      </c>
      <c r="N78" s="3">
        <v>0.22521698691665606</v>
      </c>
      <c r="O78" s="3">
        <v>0.18027264032987775</v>
      </c>
      <c r="P78" s="4">
        <v>0.20288614804649577</v>
      </c>
      <c r="Q78" s="41"/>
      <c r="R78" s="58">
        <f t="shared" si="8"/>
        <v>48.646869173997707</v>
      </c>
      <c r="S78" s="58">
        <f t="shared" si="9"/>
        <v>38.938890311253594</v>
      </c>
      <c r="T78" s="58">
        <f t="shared" si="10"/>
        <v>43.823407978043086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7132.7110758943081</v>
      </c>
      <c r="F79" s="56">
        <v>5972.4922749170846</v>
      </c>
      <c r="G79" s="57">
        <v>13105.203350811393</v>
      </c>
      <c r="H79" s="55">
        <v>167</v>
      </c>
      <c r="I79" s="56">
        <v>170</v>
      </c>
      <c r="J79" s="57">
        <v>337</v>
      </c>
      <c r="K79" s="55">
        <v>0</v>
      </c>
      <c r="L79" s="56">
        <v>0</v>
      </c>
      <c r="M79" s="57">
        <v>0</v>
      </c>
      <c r="N79" s="3">
        <v>0.19773539243441751</v>
      </c>
      <c r="O79" s="3">
        <v>0.1626495717570012</v>
      </c>
      <c r="P79" s="4">
        <v>0.18003631375441523</v>
      </c>
      <c r="Q79" s="41"/>
      <c r="R79" s="58">
        <f t="shared" si="8"/>
        <v>42.710844765834182</v>
      </c>
      <c r="S79" s="58">
        <f t="shared" si="9"/>
        <v>35.132307499512265</v>
      </c>
      <c r="T79" s="58">
        <f t="shared" si="10"/>
        <v>38.887843770953687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5256.733646209148</v>
      </c>
      <c r="F80" s="56">
        <v>4773.1835369475575</v>
      </c>
      <c r="G80" s="57">
        <v>10029.917183156706</v>
      </c>
      <c r="H80" s="55">
        <v>161</v>
      </c>
      <c r="I80" s="56">
        <v>161</v>
      </c>
      <c r="J80" s="57">
        <v>322</v>
      </c>
      <c r="K80" s="55">
        <v>0</v>
      </c>
      <c r="L80" s="56">
        <v>0</v>
      </c>
      <c r="M80" s="57">
        <v>0</v>
      </c>
      <c r="N80" s="3">
        <v>0.15115981269292467</v>
      </c>
      <c r="O80" s="3">
        <v>0.13725510515722214</v>
      </c>
      <c r="P80" s="4">
        <v>0.14420745892507342</v>
      </c>
      <c r="Q80" s="41"/>
      <c r="R80" s="58">
        <f t="shared" si="8"/>
        <v>32.650519541671727</v>
      </c>
      <c r="S80" s="58">
        <f t="shared" si="9"/>
        <v>29.647102713959985</v>
      </c>
      <c r="T80" s="58">
        <f t="shared" si="10"/>
        <v>31.148811127815854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4319.154264535483</v>
      </c>
      <c r="F81" s="56">
        <v>4305.0963959108094</v>
      </c>
      <c r="G81" s="57">
        <v>8624.2506604462924</v>
      </c>
      <c r="H81" s="55">
        <v>164</v>
      </c>
      <c r="I81" s="56">
        <v>165</v>
      </c>
      <c r="J81" s="57">
        <v>329</v>
      </c>
      <c r="K81" s="55">
        <v>0</v>
      </c>
      <c r="L81" s="56">
        <v>0</v>
      </c>
      <c r="M81" s="57">
        <v>0</v>
      </c>
      <c r="N81" s="3">
        <v>0.12192734486606489</v>
      </c>
      <c r="O81" s="3">
        <v>0.12079395050254796</v>
      </c>
      <c r="P81" s="4">
        <v>0.1213589252004713</v>
      </c>
      <c r="Q81" s="41"/>
      <c r="R81" s="58">
        <f t="shared" si="8"/>
        <v>26.336306491070019</v>
      </c>
      <c r="S81" s="58">
        <f t="shared" si="9"/>
        <v>26.091493308550358</v>
      </c>
      <c r="T81" s="58">
        <f t="shared" si="10"/>
        <v>26.213527843301801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3655.8871926259058</v>
      </c>
      <c r="F82" s="56">
        <v>4010.6166001597894</v>
      </c>
      <c r="G82" s="57">
        <v>7666.5037927856956</v>
      </c>
      <c r="H82" s="55">
        <v>160</v>
      </c>
      <c r="I82" s="56">
        <v>160</v>
      </c>
      <c r="J82" s="57">
        <v>320</v>
      </c>
      <c r="K82" s="55">
        <v>0</v>
      </c>
      <c r="L82" s="56">
        <v>0</v>
      </c>
      <c r="M82" s="57">
        <v>0</v>
      </c>
      <c r="N82" s="3">
        <v>0.10578377293477736</v>
      </c>
      <c r="O82" s="3">
        <v>0.11604793403240131</v>
      </c>
      <c r="P82" s="4">
        <v>0.11091585348358934</v>
      </c>
      <c r="Q82" s="41"/>
      <c r="R82" s="58">
        <f t="shared" si="8"/>
        <v>22.849294953911912</v>
      </c>
      <c r="S82" s="58">
        <f t="shared" si="9"/>
        <v>25.066353750998683</v>
      </c>
      <c r="T82" s="58">
        <f t="shared" si="10"/>
        <v>23.957824352455297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2773.5717876009307</v>
      </c>
      <c r="F83" s="56">
        <v>3327.2319471769288</v>
      </c>
      <c r="G83" s="57">
        <v>6100.8037347778591</v>
      </c>
      <c r="H83" s="55">
        <v>160</v>
      </c>
      <c r="I83" s="56">
        <v>160</v>
      </c>
      <c r="J83" s="57">
        <v>320</v>
      </c>
      <c r="K83" s="55">
        <v>0</v>
      </c>
      <c r="L83" s="56">
        <v>0</v>
      </c>
      <c r="M83" s="57">
        <v>0</v>
      </c>
      <c r="N83" s="3">
        <v>8.0253813298638038E-2</v>
      </c>
      <c r="O83" s="3">
        <v>9.6274072545628725E-2</v>
      </c>
      <c r="P83" s="4">
        <v>8.8263942922133382E-2</v>
      </c>
      <c r="Q83" s="41"/>
      <c r="R83" s="58">
        <f t="shared" si="8"/>
        <v>17.334823672505816</v>
      </c>
      <c r="S83" s="58">
        <f t="shared" si="9"/>
        <v>20.795199669855805</v>
      </c>
      <c r="T83" s="58">
        <f t="shared" si="10"/>
        <v>19.065011671180809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1718.1923543170951</v>
      </c>
      <c r="F84" s="61">
        <v>1797.9999999923584</v>
      </c>
      <c r="G84" s="62">
        <v>3516.1923543094535</v>
      </c>
      <c r="H84" s="67">
        <v>160</v>
      </c>
      <c r="I84" s="61">
        <v>160</v>
      </c>
      <c r="J84" s="62">
        <v>320</v>
      </c>
      <c r="K84" s="67">
        <v>0</v>
      </c>
      <c r="L84" s="61">
        <v>0</v>
      </c>
      <c r="M84" s="62">
        <v>0</v>
      </c>
      <c r="N84" s="6">
        <v>4.9716213955934466E-2</v>
      </c>
      <c r="O84" s="6">
        <v>5.2025462962741853E-2</v>
      </c>
      <c r="P84" s="7">
        <v>5.0870838459338159E-2</v>
      </c>
      <c r="Q84" s="41"/>
      <c r="R84" s="58">
        <f t="shared" si="8"/>
        <v>10.738702214481844</v>
      </c>
      <c r="S84" s="58">
        <f t="shared" si="9"/>
        <v>11.23749999995224</v>
      </c>
      <c r="T84" s="58">
        <f t="shared" si="10"/>
        <v>10.988101107217043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874.52194373289603</v>
      </c>
      <c r="F85" s="56">
        <v>1855.9647371742012</v>
      </c>
      <c r="G85" s="65">
        <v>2730.4866809070973</v>
      </c>
      <c r="H85" s="71">
        <v>57</v>
      </c>
      <c r="I85" s="64">
        <v>44</v>
      </c>
      <c r="J85" s="65">
        <v>101</v>
      </c>
      <c r="K85" s="71">
        <v>0</v>
      </c>
      <c r="L85" s="64">
        <v>0</v>
      </c>
      <c r="M85" s="65">
        <v>0</v>
      </c>
      <c r="N85" s="3">
        <v>7.1030047411703712E-2</v>
      </c>
      <c r="O85" s="3">
        <v>0.19528248497203296</v>
      </c>
      <c r="P85" s="4">
        <v>0.12515982219046101</v>
      </c>
      <c r="Q85" s="41"/>
      <c r="R85" s="58">
        <f t="shared" si="8"/>
        <v>15.342490240928001</v>
      </c>
      <c r="S85" s="58">
        <f t="shared" si="9"/>
        <v>42.181016753959121</v>
      </c>
      <c r="T85" s="58">
        <f t="shared" si="10"/>
        <v>27.034521593139576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733.74149093967821</v>
      </c>
      <c r="F86" s="61">
        <v>1768.0000000000343</v>
      </c>
      <c r="G86" s="62">
        <v>2501.7414909397125</v>
      </c>
      <c r="H86" s="72">
        <v>57</v>
      </c>
      <c r="I86" s="61">
        <v>44</v>
      </c>
      <c r="J86" s="62">
        <v>101</v>
      </c>
      <c r="K86" s="72">
        <v>0</v>
      </c>
      <c r="L86" s="61">
        <v>0</v>
      </c>
      <c r="M86" s="62">
        <v>0</v>
      </c>
      <c r="N86" s="6">
        <v>5.959563766566587E-2</v>
      </c>
      <c r="O86" s="6">
        <v>0.18602693602693965</v>
      </c>
      <c r="P86" s="7">
        <v>0.11467461912998315</v>
      </c>
      <c r="Q86" s="41"/>
      <c r="R86" s="58">
        <f t="shared" si="8"/>
        <v>12.872657735783829</v>
      </c>
      <c r="S86" s="58">
        <f t="shared" si="9"/>
        <v>40.181818181818961</v>
      </c>
      <c r="T86" s="58">
        <f t="shared" si="10"/>
        <v>24.769717732076362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447066.94775363983</v>
      </c>
    </row>
    <row r="91" spans="2:20" x14ac:dyDescent="0.25">
      <c r="C91" t="s">
        <v>112</v>
      </c>
      <c r="D91" s="78">
        <f>SUMPRODUCT(((((J5:J86)*216)+((M5:M86)*248))*((D5:D86))/1000))</f>
        <v>3002376.3660800001</v>
      </c>
    </row>
    <row r="92" spans="2:20" x14ac:dyDescent="0.25">
      <c r="C92" t="s">
        <v>111</v>
      </c>
      <c r="D92" s="39">
        <f>+D90/D91</f>
        <v>0.14890436549010841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workbookViewId="0">
      <pane xSplit="4" ySplit="4" topLeftCell="F70" activePane="bottomRight" state="frozen"/>
      <selection activeCell="I71" sqref="I71"/>
      <selection pane="topRight" activeCell="I71" sqref="I71"/>
      <selection pane="bottomLeft" activeCell="I71" sqref="I71"/>
      <selection pane="bottomRight" activeCell="I71" sqref="I71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8" t="s">
        <v>84</v>
      </c>
      <c r="I2" s="109"/>
      <c r="J2" s="109"/>
      <c r="K2" s="109"/>
      <c r="L2" s="109"/>
      <c r="M2" s="109"/>
      <c r="N2" s="109"/>
      <c r="O2" s="110"/>
      <c r="P2" s="94">
        <f>+[1]Total!$G$176</f>
        <v>0.21879468545595371</v>
      </c>
      <c r="U2">
        <v>8</v>
      </c>
    </row>
    <row r="3" spans="1:23" ht="17.25" x14ac:dyDescent="0.25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86</v>
      </c>
      <c r="I3" s="118"/>
      <c r="J3" s="119"/>
      <c r="K3" s="117" t="s">
        <v>87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  <c r="U3" s="111" t="s">
        <v>89</v>
      </c>
      <c r="V3" s="112"/>
    </row>
    <row r="4" spans="1:23" x14ac:dyDescent="0.25">
      <c r="B4" s="114"/>
      <c r="C4" s="116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13190.999999961488</v>
      </c>
      <c r="F5" s="2">
        <v>17376.697425485156</v>
      </c>
      <c r="G5" s="9">
        <v>30567.697425446644</v>
      </c>
      <c r="H5" s="2">
        <v>1807</v>
      </c>
      <c r="I5" s="2">
        <v>1785</v>
      </c>
      <c r="J5" s="9">
        <v>3592</v>
      </c>
      <c r="K5" s="2">
        <v>0</v>
      </c>
      <c r="L5" s="2">
        <v>0</v>
      </c>
      <c r="M5" s="9">
        <v>0</v>
      </c>
      <c r="N5" s="32">
        <v>3.3796040090905449E-2</v>
      </c>
      <c r="O5" s="32">
        <v>4.5068724518843126E-2</v>
      </c>
      <c r="P5" s="33">
        <v>3.9397861277951314E-2</v>
      </c>
      <c r="Q5" s="41"/>
      <c r="R5" s="37">
        <f>+E5/(H5+K5)</f>
        <v>7.2999446596355773</v>
      </c>
      <c r="S5" s="37">
        <f t="shared" ref="S5:S70" si="0">+F5/(I5+L5)</f>
        <v>9.7348444960701155</v>
      </c>
      <c r="T5" s="37">
        <f t="shared" ref="T5:T70" si="1">+G5/(J5+M5)</f>
        <v>8.5099380360374841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12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22529.02174781006</v>
      </c>
      <c r="F6" s="2">
        <v>30903.453003278242</v>
      </c>
      <c r="G6" s="9">
        <v>53432.474751088303</v>
      </c>
      <c r="H6" s="2">
        <v>1810</v>
      </c>
      <c r="I6" s="2">
        <v>1785</v>
      </c>
      <c r="J6" s="9">
        <v>3595</v>
      </c>
      <c r="K6" s="2">
        <v>0</v>
      </c>
      <c r="L6" s="2">
        <v>0</v>
      </c>
      <c r="M6" s="9">
        <v>0</v>
      </c>
      <c r="N6" s="32">
        <v>5.7624876580238543E-2</v>
      </c>
      <c r="O6" s="32">
        <v>8.0152124191509078E-2</v>
      </c>
      <c r="P6" s="33">
        <v>6.8810171986669111E-2</v>
      </c>
      <c r="Q6" s="41"/>
      <c r="R6" s="37">
        <f t="shared" ref="R6:R16" si="2">+E6/(H6+K6)</f>
        <v>12.446973341331525</v>
      </c>
      <c r="S6" s="37">
        <f t="shared" ref="S6:S16" si="3">+F6/(I6+L6)</f>
        <v>17.312858825365961</v>
      </c>
      <c r="T6" s="37">
        <f t="shared" ref="T6:T16" si="4">+G6/(J6+M6)</f>
        <v>14.862997149120529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9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4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30553.764862456712</v>
      </c>
      <c r="F7" s="2">
        <v>39167.722634731705</v>
      </c>
      <c r="G7" s="9">
        <v>69721.487497188413</v>
      </c>
      <c r="H7" s="2">
        <v>1811</v>
      </c>
      <c r="I7" s="2">
        <v>1786</v>
      </c>
      <c r="J7" s="9">
        <v>3597</v>
      </c>
      <c r="K7" s="2">
        <v>0</v>
      </c>
      <c r="L7" s="2">
        <v>0</v>
      </c>
      <c r="M7" s="9">
        <v>0</v>
      </c>
      <c r="N7" s="32">
        <v>7.8107462785182921E-2</v>
      </c>
      <c r="O7" s="32">
        <v>0.10152970281907558</v>
      </c>
      <c r="P7" s="33">
        <v>8.9737187750579719E-2</v>
      </c>
      <c r="Q7" s="41"/>
      <c r="R7" s="37">
        <f t="shared" si="2"/>
        <v>16.87121196159951</v>
      </c>
      <c r="S7" s="37">
        <f t="shared" si="3"/>
        <v>21.930415808920326</v>
      </c>
      <c r="T7" s="37">
        <f t="shared" si="4"/>
        <v>19.383232554125218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8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3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37946.61129417015</v>
      </c>
      <c r="F8" s="2">
        <v>44294.019020960746</v>
      </c>
      <c r="G8" s="9">
        <v>82240.630315130897</v>
      </c>
      <c r="H8" s="2">
        <v>1814</v>
      </c>
      <c r="I8" s="2">
        <v>1784</v>
      </c>
      <c r="J8" s="9">
        <v>3598</v>
      </c>
      <c r="K8" s="2">
        <v>0</v>
      </c>
      <c r="L8" s="2">
        <v>0</v>
      </c>
      <c r="M8" s="9">
        <v>0</v>
      </c>
      <c r="N8" s="32">
        <v>9.6846061737336536E-2</v>
      </c>
      <c r="O8" s="32">
        <v>0.11494669443655732</v>
      </c>
      <c r="P8" s="33">
        <v>0.10582091686113028</v>
      </c>
      <c r="Q8" s="41"/>
      <c r="R8" s="37">
        <f t="shared" si="2"/>
        <v>20.918749335264692</v>
      </c>
      <c r="S8" s="37">
        <f t="shared" si="3"/>
        <v>24.828485998296383</v>
      </c>
      <c r="T8" s="37">
        <f t="shared" si="4"/>
        <v>22.857318042004142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5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2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49856.984752773875</v>
      </c>
      <c r="F9" s="2">
        <v>54581.734734634199</v>
      </c>
      <c r="G9" s="9">
        <v>104438.71948740807</v>
      </c>
      <c r="H9" s="2">
        <v>1812</v>
      </c>
      <c r="I9" s="2">
        <v>1782</v>
      </c>
      <c r="J9" s="9">
        <v>3594</v>
      </c>
      <c r="K9" s="2">
        <v>0</v>
      </c>
      <c r="L9" s="2">
        <v>0</v>
      </c>
      <c r="M9" s="9">
        <v>0</v>
      </c>
      <c r="N9" s="32">
        <v>0.12738376040586899</v>
      </c>
      <c r="O9" s="32">
        <v>0.14180315171944288</v>
      </c>
      <c r="P9" s="33">
        <v>0.13453327496368442</v>
      </c>
      <c r="Q9" s="41"/>
      <c r="R9" s="37">
        <f t="shared" si="2"/>
        <v>27.514892247667703</v>
      </c>
      <c r="S9" s="37">
        <f t="shared" si="3"/>
        <v>30.629480771399663</v>
      </c>
      <c r="T9" s="37">
        <f t="shared" si="4"/>
        <v>29.059187392155835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5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1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56551.818433315726</v>
      </c>
      <c r="F10" s="2">
        <v>62765.210282737353</v>
      </c>
      <c r="G10" s="9">
        <v>119317.02871605309</v>
      </c>
      <c r="H10" s="2">
        <v>1813</v>
      </c>
      <c r="I10" s="2">
        <v>1786</v>
      </c>
      <c r="J10" s="9">
        <v>3599</v>
      </c>
      <c r="K10" s="2">
        <v>0</v>
      </c>
      <c r="L10" s="2">
        <v>0</v>
      </c>
      <c r="M10" s="9">
        <v>0</v>
      </c>
      <c r="N10" s="32">
        <v>0.14440925219432629</v>
      </c>
      <c r="O10" s="32">
        <v>0.16269858747754487</v>
      </c>
      <c r="P10" s="33">
        <v>0.15348531577193908</v>
      </c>
      <c r="Q10" s="41"/>
      <c r="R10" s="37">
        <f t="shared" si="2"/>
        <v>31.192398473974478</v>
      </c>
      <c r="S10" s="37">
        <f t="shared" si="3"/>
        <v>35.142894895149695</v>
      </c>
      <c r="T10" s="37">
        <f t="shared" si="4"/>
        <v>33.152828206738839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4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1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74388.821889300321</v>
      </c>
      <c r="F11" s="2">
        <v>78694.804100551846</v>
      </c>
      <c r="G11" s="9">
        <v>153083.62598985218</v>
      </c>
      <c r="H11" s="2">
        <v>1814</v>
      </c>
      <c r="I11" s="2">
        <v>1786</v>
      </c>
      <c r="J11" s="9">
        <v>3600</v>
      </c>
      <c r="K11" s="2">
        <v>0</v>
      </c>
      <c r="L11" s="2">
        <v>0</v>
      </c>
      <c r="M11" s="9">
        <v>0</v>
      </c>
      <c r="N11" s="32">
        <v>0.18985264274087427</v>
      </c>
      <c r="O11" s="32">
        <v>0.20399092763819379</v>
      </c>
      <c r="P11" s="33">
        <v>0.19686680297048892</v>
      </c>
      <c r="Q11" s="41"/>
      <c r="R11" s="37">
        <f t="shared" si="2"/>
        <v>41.008170832028846</v>
      </c>
      <c r="S11" s="37">
        <f t="shared" si="3"/>
        <v>44.062040369849861</v>
      </c>
      <c r="T11" s="37">
        <f t="shared" si="4"/>
        <v>42.52322944162561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1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77560.333207352378</v>
      </c>
      <c r="F12" s="2">
        <v>80497.541947271122</v>
      </c>
      <c r="G12" s="9">
        <v>158057.8751546235</v>
      </c>
      <c r="H12" s="2">
        <v>1816</v>
      </c>
      <c r="I12" s="2">
        <v>1784</v>
      </c>
      <c r="J12" s="9">
        <v>3600</v>
      </c>
      <c r="K12" s="2">
        <v>0</v>
      </c>
      <c r="L12" s="2">
        <v>0</v>
      </c>
      <c r="M12" s="9">
        <v>0</v>
      </c>
      <c r="N12" s="32">
        <v>0.19772886382197438</v>
      </c>
      <c r="O12" s="32">
        <v>0.20889787293242174</v>
      </c>
      <c r="P12" s="33">
        <v>0.20326372833670717</v>
      </c>
      <c r="Q12" s="41"/>
      <c r="R12" s="37">
        <f t="shared" si="2"/>
        <v>42.709434585546461</v>
      </c>
      <c r="S12" s="37">
        <f t="shared" si="3"/>
        <v>45.121940553403093</v>
      </c>
      <c r="T12" s="37">
        <f t="shared" si="4"/>
        <v>43.904965320728749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1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79300.261538129271</v>
      </c>
      <c r="F13" s="2">
        <v>81599.259130887833</v>
      </c>
      <c r="G13" s="9">
        <v>160899.5206690171</v>
      </c>
      <c r="H13" s="2">
        <v>1816</v>
      </c>
      <c r="I13" s="2">
        <v>1784</v>
      </c>
      <c r="J13" s="87">
        <v>3600</v>
      </c>
      <c r="K13" s="2">
        <v>0</v>
      </c>
      <c r="L13" s="2">
        <v>0</v>
      </c>
      <c r="M13" s="9">
        <v>0</v>
      </c>
      <c r="N13" s="32">
        <v>0.20216455972153205</v>
      </c>
      <c r="O13" s="32">
        <v>0.21175692142835448</v>
      </c>
      <c r="P13" s="33">
        <v>0.20691810785624629</v>
      </c>
      <c r="Q13" s="41"/>
      <c r="R13" s="37">
        <f t="shared" si="2"/>
        <v>43.667544899850917</v>
      </c>
      <c r="S13" s="37">
        <f t="shared" si="3"/>
        <v>45.739495028524573</v>
      </c>
      <c r="T13" s="37">
        <f t="shared" si="4"/>
        <v>44.694311296949195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1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91980.80441748882</v>
      </c>
      <c r="F14" s="2">
        <v>94363.018938845446</v>
      </c>
      <c r="G14" s="9">
        <v>186343.82335633427</v>
      </c>
      <c r="H14" s="2">
        <v>1816</v>
      </c>
      <c r="I14" s="2">
        <v>1782</v>
      </c>
      <c r="J14" s="9">
        <v>3598</v>
      </c>
      <c r="K14" s="2">
        <v>0</v>
      </c>
      <c r="L14" s="2">
        <v>0</v>
      </c>
      <c r="M14" s="9">
        <v>0</v>
      </c>
      <c r="N14" s="32">
        <v>0.23449177174469943</v>
      </c>
      <c r="O14" s="32">
        <v>0.24515478587013512</v>
      </c>
      <c r="P14" s="33">
        <v>0.23977289769565174</v>
      </c>
      <c r="Q14" s="41"/>
      <c r="R14" s="37">
        <f t="shared" si="2"/>
        <v>50.650222696855074</v>
      </c>
      <c r="S14" s="37">
        <f t="shared" si="3"/>
        <v>52.953433747949184</v>
      </c>
      <c r="T14" s="37">
        <f t="shared" si="4"/>
        <v>51.790945902260773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1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170396.43405553151</v>
      </c>
      <c r="F15" s="2">
        <v>163860.23754580619</v>
      </c>
      <c r="G15" s="9">
        <v>334256.67160133773</v>
      </c>
      <c r="H15" s="2">
        <v>3703</v>
      </c>
      <c r="I15" s="2">
        <v>3643</v>
      </c>
      <c r="J15" s="9">
        <v>7346</v>
      </c>
      <c r="K15" s="2">
        <v>1740</v>
      </c>
      <c r="L15" s="2">
        <v>1803</v>
      </c>
      <c r="M15" s="9">
        <v>3543</v>
      </c>
      <c r="N15" s="32">
        <v>0.13837978090670824</v>
      </c>
      <c r="O15" s="32">
        <v>0.13278443147811902</v>
      </c>
      <c r="P15" s="33">
        <v>0.13557908315134978</v>
      </c>
      <c r="Q15" s="41"/>
      <c r="R15" s="37">
        <f t="shared" si="2"/>
        <v>31.305609784224053</v>
      </c>
      <c r="S15" s="37">
        <f t="shared" si="3"/>
        <v>30.088181701396657</v>
      </c>
      <c r="T15" s="37">
        <f t="shared" si="4"/>
        <v>30.696728037591857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1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1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333642.18447463599</v>
      </c>
      <c r="F16" s="2">
        <v>305308.76877520926</v>
      </c>
      <c r="G16" s="9">
        <v>638950.95324984519</v>
      </c>
      <c r="H16" s="2">
        <v>4445</v>
      </c>
      <c r="I16" s="2">
        <v>4404</v>
      </c>
      <c r="J16" s="9">
        <v>8849</v>
      </c>
      <c r="K16" s="2">
        <v>2993</v>
      </c>
      <c r="L16" s="2">
        <v>2995</v>
      </c>
      <c r="M16" s="9">
        <v>5988</v>
      </c>
      <c r="N16" s="32">
        <v>0.19598526799748822</v>
      </c>
      <c r="O16" s="32">
        <v>0.18022694411366619</v>
      </c>
      <c r="P16" s="33">
        <v>0.18812550001349815</v>
      </c>
      <c r="Q16" s="41"/>
      <c r="R16" s="37">
        <f t="shared" si="2"/>
        <v>44.856437815896207</v>
      </c>
      <c r="S16" s="37">
        <f t="shared" si="3"/>
        <v>41.263517877444151</v>
      </c>
      <c r="T16" s="37">
        <f t="shared" si="4"/>
        <v>43.064699956180171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1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354356.01060433482</v>
      </c>
      <c r="F17" s="2">
        <v>325812.12490172114</v>
      </c>
      <c r="G17" s="9">
        <v>680168.13550605602</v>
      </c>
      <c r="H17" s="2">
        <v>4447</v>
      </c>
      <c r="I17" s="2">
        <v>4401</v>
      </c>
      <c r="J17" s="9">
        <v>8848</v>
      </c>
      <c r="K17" s="2">
        <v>2992</v>
      </c>
      <c r="L17" s="2">
        <v>2997</v>
      </c>
      <c r="M17" s="9">
        <v>5989</v>
      </c>
      <c r="N17" s="32">
        <v>0.20813031291809481</v>
      </c>
      <c r="O17" s="32">
        <v>0.19234754745442462</v>
      </c>
      <c r="P17" s="33">
        <v>0.2002591347134223</v>
      </c>
      <c r="Q17" s="41"/>
      <c r="R17" s="37">
        <f t="shared" ref="R17:R70" si="5">+E17/(H17+K17)</f>
        <v>47.634898589102676</v>
      </c>
      <c r="S17" s="37">
        <f t="shared" si="0"/>
        <v>44.040568383579497</v>
      </c>
      <c r="T17" s="37">
        <f t="shared" si="1"/>
        <v>45.842699703852261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1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445113.10089642496</v>
      </c>
      <c r="F18" s="2">
        <v>386686.32029098365</v>
      </c>
      <c r="G18" s="9">
        <v>831799.42118740862</v>
      </c>
      <c r="H18" s="2">
        <v>4456</v>
      </c>
      <c r="I18" s="2">
        <v>4403</v>
      </c>
      <c r="J18" s="9">
        <v>8859</v>
      </c>
      <c r="K18" s="2">
        <v>2991</v>
      </c>
      <c r="L18" s="2">
        <v>3001</v>
      </c>
      <c r="M18" s="9">
        <v>5992</v>
      </c>
      <c r="N18" s="32">
        <v>0.26117614459756527</v>
      </c>
      <c r="O18" s="32">
        <v>0.22809369000515758</v>
      </c>
      <c r="P18" s="33">
        <v>0.24467855286784426</v>
      </c>
      <c r="Q18" s="41"/>
      <c r="R18" s="37">
        <f t="shared" si="5"/>
        <v>59.77079372853833</v>
      </c>
      <c r="S18" s="37">
        <f t="shared" si="0"/>
        <v>52.226677510937826</v>
      </c>
      <c r="T18" s="37">
        <f t="shared" si="1"/>
        <v>56.009657342092019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526836.39840753051</v>
      </c>
      <c r="F19" s="2">
        <v>473898.22295732039</v>
      </c>
      <c r="G19" s="9">
        <v>1000734.6213648509</v>
      </c>
      <c r="H19" s="2">
        <v>4458</v>
      </c>
      <c r="I19" s="2">
        <v>4401</v>
      </c>
      <c r="J19" s="9">
        <v>8859</v>
      </c>
      <c r="K19" s="2">
        <v>2989</v>
      </c>
      <c r="L19" s="2">
        <v>2999</v>
      </c>
      <c r="M19" s="9">
        <v>5988</v>
      </c>
      <c r="N19" s="32">
        <v>0.30914000610698894</v>
      </c>
      <c r="O19" s="32">
        <v>0.27969025793530117</v>
      </c>
      <c r="P19" s="33">
        <v>0.29445773083394267</v>
      </c>
      <c r="Q19" s="41"/>
      <c r="R19" s="37">
        <f t="shared" si="5"/>
        <v>70.744782920307571</v>
      </c>
      <c r="S19" s="37">
        <f t="shared" si="0"/>
        <v>64.040300399637886</v>
      </c>
      <c r="T19" s="37">
        <f t="shared" si="1"/>
        <v>67.403153590951092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632866.80321852735</v>
      </c>
      <c r="F20" s="2">
        <v>669788.67886120174</v>
      </c>
      <c r="G20" s="9">
        <v>1302655.482079729</v>
      </c>
      <c r="H20" s="2">
        <v>4671</v>
      </c>
      <c r="I20" s="2">
        <v>4637</v>
      </c>
      <c r="J20" s="9">
        <v>9308</v>
      </c>
      <c r="K20" s="2">
        <v>2999</v>
      </c>
      <c r="L20" s="2">
        <v>3008</v>
      </c>
      <c r="M20" s="9">
        <v>6007</v>
      </c>
      <c r="N20" s="32">
        <v>0.36108354893656336</v>
      </c>
      <c r="O20" s="32">
        <v>0.38326726783911069</v>
      </c>
      <c r="P20" s="33">
        <v>0.37215920915671757</v>
      </c>
      <c r="Q20" s="41"/>
      <c r="R20" s="37">
        <f t="shared" si="5"/>
        <v>82.511969128882313</v>
      </c>
      <c r="S20" s="37">
        <f t="shared" si="0"/>
        <v>87.611337980536533</v>
      </c>
      <c r="T20" s="37">
        <f t="shared" si="1"/>
        <v>85.057491484148159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589817.12093648908</v>
      </c>
      <c r="F21" s="2">
        <v>668971.20863136521</v>
      </c>
      <c r="G21" s="9">
        <v>1258788.3295678543</v>
      </c>
      <c r="H21" s="2">
        <v>4670</v>
      </c>
      <c r="I21" s="2">
        <v>4633</v>
      </c>
      <c r="J21" s="9">
        <v>9303</v>
      </c>
      <c r="K21" s="2">
        <v>3002</v>
      </c>
      <c r="L21" s="2">
        <v>3006</v>
      </c>
      <c r="M21" s="9">
        <v>6008</v>
      </c>
      <c r="N21" s="32">
        <v>0.33642011077727391</v>
      </c>
      <c r="O21" s="32">
        <v>0.38309762860457425</v>
      </c>
      <c r="P21" s="33">
        <v>0.35971218459677295</v>
      </c>
      <c r="Q21" s="41"/>
      <c r="R21" s="37">
        <f t="shared" si="5"/>
        <v>76.879186774829137</v>
      </c>
      <c r="S21" s="37">
        <f t="shared" si="0"/>
        <v>87.573138975175439</v>
      </c>
      <c r="T21" s="37">
        <f t="shared" si="1"/>
        <v>82.214638466975003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559892.6702286565</v>
      </c>
      <c r="F22" s="2">
        <v>639081.96984664747</v>
      </c>
      <c r="G22" s="9">
        <v>1198974.6400753041</v>
      </c>
      <c r="H22" s="2">
        <v>4669</v>
      </c>
      <c r="I22" s="2">
        <v>4636</v>
      </c>
      <c r="J22" s="9">
        <v>9305</v>
      </c>
      <c r="K22" s="2">
        <v>3004</v>
      </c>
      <c r="L22" s="2">
        <v>3006</v>
      </c>
      <c r="M22" s="9">
        <v>6010</v>
      </c>
      <c r="N22" s="32">
        <v>0.31930079693860525</v>
      </c>
      <c r="O22" s="32">
        <v>0.36584529181816527</v>
      </c>
      <c r="P22" s="33">
        <v>0.34252895132937872</v>
      </c>
      <c r="Q22" s="41"/>
      <c r="R22" s="37">
        <f t="shared" si="5"/>
        <v>72.969199821276746</v>
      </c>
      <c r="S22" s="37">
        <f t="shared" si="0"/>
        <v>83.627580456248026</v>
      </c>
      <c r="T22" s="37">
        <f t="shared" si="1"/>
        <v>78.28760300850827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513092.55962790619</v>
      </c>
      <c r="F23" s="2">
        <v>538743.56699442514</v>
      </c>
      <c r="G23" s="9">
        <v>1051836.1266223313</v>
      </c>
      <c r="H23" s="2">
        <v>4665</v>
      </c>
      <c r="I23" s="2">
        <v>4634</v>
      </c>
      <c r="J23" s="9">
        <v>9299</v>
      </c>
      <c r="K23" s="2">
        <v>3002</v>
      </c>
      <c r="L23" s="2">
        <v>3002</v>
      </c>
      <c r="M23" s="9">
        <v>6004</v>
      </c>
      <c r="N23" s="32">
        <v>0.29283831827432699</v>
      </c>
      <c r="O23" s="32">
        <v>0.30865774073839558</v>
      </c>
      <c r="P23" s="33">
        <v>0.30073288661127917</v>
      </c>
      <c r="Q23" s="41"/>
      <c r="R23" s="37">
        <f t="shared" si="5"/>
        <v>66.92220681203942</v>
      </c>
      <c r="S23" s="37">
        <f t="shared" si="0"/>
        <v>70.553112492721993</v>
      </c>
      <c r="T23" s="37">
        <f t="shared" si="1"/>
        <v>68.733982004987993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480983.07502460835</v>
      </c>
      <c r="F24" s="2">
        <v>503946.41937363672</v>
      </c>
      <c r="G24" s="9">
        <v>984929.49439824512</v>
      </c>
      <c r="H24" s="2">
        <v>4666</v>
      </c>
      <c r="I24" s="2">
        <v>4637</v>
      </c>
      <c r="J24" s="9">
        <v>9303</v>
      </c>
      <c r="K24" s="2">
        <v>3004</v>
      </c>
      <c r="L24" s="2">
        <v>3000</v>
      </c>
      <c r="M24" s="9">
        <v>6004</v>
      </c>
      <c r="N24" s="32">
        <v>0.27440090357213426</v>
      </c>
      <c r="O24" s="32">
        <v>0.28869656791142301</v>
      </c>
      <c r="P24" s="33">
        <v>0.28153391065681993</v>
      </c>
      <c r="Q24" s="41"/>
      <c r="R24" s="37">
        <f t="shared" si="5"/>
        <v>62.709657760705127</v>
      </c>
      <c r="S24" s="37">
        <f t="shared" si="0"/>
        <v>65.98748453236044</v>
      </c>
      <c r="T24" s="37">
        <f t="shared" si="1"/>
        <v>64.345037851848502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459127.47160203313</v>
      </c>
      <c r="F25" s="2">
        <v>483109.28107320581</v>
      </c>
      <c r="G25" s="9">
        <v>942236.752675239</v>
      </c>
      <c r="H25" s="2">
        <v>4666</v>
      </c>
      <c r="I25" s="2">
        <v>4637</v>
      </c>
      <c r="J25" s="9">
        <v>9303</v>
      </c>
      <c r="K25" s="2">
        <v>3004</v>
      </c>
      <c r="L25" s="2">
        <v>3000</v>
      </c>
      <c r="M25" s="9">
        <v>6004</v>
      </c>
      <c r="N25" s="32">
        <v>0.26193227912633221</v>
      </c>
      <c r="O25" s="32">
        <v>0.2767595641325154</v>
      </c>
      <c r="P25" s="33">
        <v>0.26933054523594485</v>
      </c>
      <c r="Q25" s="41"/>
      <c r="R25" s="37">
        <f t="shared" si="5"/>
        <v>59.860165789052559</v>
      </c>
      <c r="S25" s="37">
        <f t="shared" si="0"/>
        <v>63.259039030143491</v>
      </c>
      <c r="T25" s="37">
        <f t="shared" si="1"/>
        <v>61.555938634300581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438037.67864337889</v>
      </c>
      <c r="F26" s="2">
        <v>457541.96414838434</v>
      </c>
      <c r="G26" s="9">
        <v>895579.64279176318</v>
      </c>
      <c r="H26" s="2">
        <v>4665</v>
      </c>
      <c r="I26" s="2">
        <v>4637</v>
      </c>
      <c r="J26" s="9">
        <v>9302</v>
      </c>
      <c r="K26" s="2">
        <v>3005</v>
      </c>
      <c r="L26" s="2">
        <v>2997</v>
      </c>
      <c r="M26" s="9">
        <v>6002</v>
      </c>
      <c r="N26" s="32">
        <v>0.24989598754243239</v>
      </c>
      <c r="O26" s="32">
        <v>0.2622245399876576</v>
      </c>
      <c r="P26" s="33">
        <v>0.25604610844289871</v>
      </c>
      <c r="Q26" s="41"/>
      <c r="R26" s="37">
        <f t="shared" si="5"/>
        <v>57.110518727950314</v>
      </c>
      <c r="S26" s="37">
        <f t="shared" si="0"/>
        <v>59.934760826353724</v>
      </c>
      <c r="T26" s="37">
        <f t="shared" si="1"/>
        <v>58.519318007825611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394167.43431609182</v>
      </c>
      <c r="F27" s="2">
        <v>418052.07312785735</v>
      </c>
      <c r="G27" s="9">
        <v>812219.50744394911</v>
      </c>
      <c r="H27" s="2">
        <v>4665</v>
      </c>
      <c r="I27" s="2">
        <v>4635</v>
      </c>
      <c r="J27" s="9">
        <v>9300</v>
      </c>
      <c r="K27" s="2">
        <v>3006</v>
      </c>
      <c r="L27" s="2">
        <v>3000</v>
      </c>
      <c r="M27" s="9">
        <v>6006</v>
      </c>
      <c r="N27" s="32">
        <v>0.2248366544348683</v>
      </c>
      <c r="O27" s="32">
        <v>0.23954942419483449</v>
      </c>
      <c r="P27" s="33">
        <v>0.23217628378336749</v>
      </c>
      <c r="Q27" s="41"/>
      <c r="R27" s="37">
        <f t="shared" si="5"/>
        <v>51.384100419253265</v>
      </c>
      <c r="S27" s="37">
        <f t="shared" si="0"/>
        <v>54.754691961736391</v>
      </c>
      <c r="T27" s="37">
        <f t="shared" si="1"/>
        <v>53.065432343130084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147605.67255751081</v>
      </c>
      <c r="F28" s="2">
        <v>150345.48509656065</v>
      </c>
      <c r="G28" s="9">
        <v>297951.15765407146</v>
      </c>
      <c r="H28" s="2">
        <v>2282</v>
      </c>
      <c r="I28" s="2">
        <v>2223</v>
      </c>
      <c r="J28" s="9">
        <v>4505</v>
      </c>
      <c r="K28" s="2">
        <v>0</v>
      </c>
      <c r="L28" s="2">
        <v>0</v>
      </c>
      <c r="M28" s="9">
        <v>0</v>
      </c>
      <c r="N28" s="32">
        <v>0.29945643960283136</v>
      </c>
      <c r="O28" s="32">
        <v>0.31311017205761449</v>
      </c>
      <c r="P28" s="33">
        <v>0.30619389737130703</v>
      </c>
      <c r="Q28" s="41"/>
      <c r="R28" s="37">
        <f t="shared" si="5"/>
        <v>64.682590954211577</v>
      </c>
      <c r="S28" s="37">
        <f t="shared" si="0"/>
        <v>67.631797164444734</v>
      </c>
      <c r="T28" s="37">
        <f t="shared" si="1"/>
        <v>66.137881832202325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1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142605.83683141708</v>
      </c>
      <c r="F29" s="2">
        <v>144024.78565026142</v>
      </c>
      <c r="G29" s="9">
        <v>286630.6224816785</v>
      </c>
      <c r="H29" s="2">
        <v>2281</v>
      </c>
      <c r="I29" s="2">
        <v>2231</v>
      </c>
      <c r="J29" s="9">
        <v>4512</v>
      </c>
      <c r="K29" s="2">
        <v>0</v>
      </c>
      <c r="L29" s="2">
        <v>0</v>
      </c>
      <c r="M29" s="9">
        <v>0</v>
      </c>
      <c r="N29" s="32">
        <v>0.28943981041335243</v>
      </c>
      <c r="O29" s="32">
        <v>0.29887109594240546</v>
      </c>
      <c r="P29" s="33">
        <v>0.29410319649830752</v>
      </c>
      <c r="Q29" s="41"/>
      <c r="R29" s="37">
        <f t="shared" si="5"/>
        <v>62.518999049284119</v>
      </c>
      <c r="S29" s="37">
        <f t="shared" si="0"/>
        <v>64.556156723559582</v>
      </c>
      <c r="T29" s="37">
        <f t="shared" si="1"/>
        <v>63.526290443634416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1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138602.1241181505</v>
      </c>
      <c r="F30" s="2">
        <v>141781.84478164083</v>
      </c>
      <c r="G30" s="9">
        <v>280383.96889979136</v>
      </c>
      <c r="H30" s="2">
        <v>2282</v>
      </c>
      <c r="I30" s="2">
        <v>2229</v>
      </c>
      <c r="J30" s="9">
        <v>4511</v>
      </c>
      <c r="K30" s="2">
        <v>0</v>
      </c>
      <c r="L30" s="2">
        <v>0</v>
      </c>
      <c r="M30" s="9">
        <v>0</v>
      </c>
      <c r="N30" s="32">
        <v>0.28119040339482604</v>
      </c>
      <c r="O30" s="32">
        <v>0.29448067722953497</v>
      </c>
      <c r="P30" s="33">
        <v>0.28775746621406045</v>
      </c>
      <c r="Q30" s="41"/>
      <c r="R30" s="37">
        <f t="shared" si="5"/>
        <v>60.737127133282428</v>
      </c>
      <c r="S30" s="37">
        <f t="shared" si="0"/>
        <v>63.607826281579555</v>
      </c>
      <c r="T30" s="37">
        <f t="shared" si="1"/>
        <v>62.155612702237057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1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127968.18772755835</v>
      </c>
      <c r="F31" s="2">
        <v>132385.67488229598</v>
      </c>
      <c r="G31" s="9">
        <v>260353.86260985432</v>
      </c>
      <c r="H31" s="2">
        <v>2282</v>
      </c>
      <c r="I31" s="2">
        <v>2232</v>
      </c>
      <c r="J31" s="9">
        <v>4514</v>
      </c>
      <c r="K31" s="2">
        <v>0</v>
      </c>
      <c r="L31" s="2">
        <v>0</v>
      </c>
      <c r="M31" s="9">
        <v>0</v>
      </c>
      <c r="N31" s="32">
        <v>0.2596167018201187</v>
      </c>
      <c r="O31" s="32">
        <v>0.274595270149459</v>
      </c>
      <c r="P31" s="33">
        <v>0.26702302980219389</v>
      </c>
      <c r="Q31" s="41"/>
      <c r="R31" s="37">
        <f t="shared" si="5"/>
        <v>56.077207593145644</v>
      </c>
      <c r="S31" s="37">
        <f t="shared" si="0"/>
        <v>59.312578352283147</v>
      </c>
      <c r="T31" s="37">
        <f t="shared" si="1"/>
        <v>57.676974437273884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121624.56706548689</v>
      </c>
      <c r="F32" s="2">
        <v>126131.93179696784</v>
      </c>
      <c r="G32" s="9">
        <v>247756.49886245473</v>
      </c>
      <c r="H32" s="2">
        <v>2282</v>
      </c>
      <c r="I32" s="2">
        <v>2228</v>
      </c>
      <c r="J32" s="9">
        <v>4510</v>
      </c>
      <c r="K32" s="2">
        <v>0</v>
      </c>
      <c r="L32" s="2">
        <v>0</v>
      </c>
      <c r="M32" s="9">
        <v>0</v>
      </c>
      <c r="N32" s="32">
        <v>0.24674701988486158</v>
      </c>
      <c r="O32" s="32">
        <v>0.26209341503126837</v>
      </c>
      <c r="P32" s="33">
        <v>0.2543283432520887</v>
      </c>
      <c r="Q32" s="41"/>
      <c r="R32" s="37">
        <f t="shared" si="5"/>
        <v>53.297356295130101</v>
      </c>
      <c r="S32" s="37">
        <f t="shared" si="0"/>
        <v>56.612177646753963</v>
      </c>
      <c r="T32" s="37">
        <f t="shared" si="1"/>
        <v>54.934922142451157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89886.095489242798</v>
      </c>
      <c r="F33" s="2">
        <v>94414.851175817617</v>
      </c>
      <c r="G33" s="9">
        <v>184300.94666506042</v>
      </c>
      <c r="H33" s="2">
        <v>2275</v>
      </c>
      <c r="I33" s="2">
        <v>2229</v>
      </c>
      <c r="J33" s="9">
        <v>4504</v>
      </c>
      <c r="K33" s="2">
        <v>0</v>
      </c>
      <c r="L33" s="2">
        <v>0</v>
      </c>
      <c r="M33" s="9">
        <v>0</v>
      </c>
      <c r="N33" s="32">
        <v>0.18291838723899634</v>
      </c>
      <c r="O33" s="32">
        <v>0.19609950313173491</v>
      </c>
      <c r="P33" s="33">
        <v>0.18944163486886184</v>
      </c>
      <c r="Q33" s="41"/>
      <c r="R33" s="37">
        <f t="shared" si="5"/>
        <v>39.510371643623209</v>
      </c>
      <c r="S33" s="37">
        <f t="shared" si="0"/>
        <v>42.35749267645474</v>
      </c>
      <c r="T33" s="37">
        <f t="shared" si="1"/>
        <v>40.919393131674163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46199.133193790498</v>
      </c>
      <c r="F34" s="2">
        <v>51698.466446881379</v>
      </c>
      <c r="G34" s="9">
        <v>97897.599640671877</v>
      </c>
      <c r="H34" s="2">
        <v>2277</v>
      </c>
      <c r="I34" s="2">
        <v>2235</v>
      </c>
      <c r="J34" s="9">
        <v>4512</v>
      </c>
      <c r="K34" s="2">
        <v>0</v>
      </c>
      <c r="L34" s="2">
        <v>0</v>
      </c>
      <c r="M34" s="9">
        <v>0</v>
      </c>
      <c r="N34" s="32">
        <v>9.3932751821334315E-2</v>
      </c>
      <c r="O34" s="32">
        <v>0.10708937452746992</v>
      </c>
      <c r="P34" s="33">
        <v>0.10044982889319005</v>
      </c>
      <c r="Q34" s="41"/>
      <c r="R34" s="37">
        <f t="shared" si="5"/>
        <v>20.289474393408213</v>
      </c>
      <c r="S34" s="37">
        <f t="shared" si="0"/>
        <v>23.131304897933504</v>
      </c>
      <c r="T34" s="37">
        <f t="shared" si="1"/>
        <v>21.697163040929052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2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2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27235.675331470346</v>
      </c>
      <c r="F35" s="2">
        <v>33027.008354393547</v>
      </c>
      <c r="G35" s="9">
        <v>60262.683685863893</v>
      </c>
      <c r="H35" s="2">
        <v>2295</v>
      </c>
      <c r="I35" s="2">
        <v>2252</v>
      </c>
      <c r="J35" s="9">
        <v>4547</v>
      </c>
      <c r="K35" s="2">
        <v>0</v>
      </c>
      <c r="L35" s="2">
        <v>0</v>
      </c>
      <c r="M35" s="9">
        <v>0</v>
      </c>
      <c r="N35" s="32">
        <v>5.4941651197188628E-2</v>
      </c>
      <c r="O35" s="32">
        <v>6.7896454909203235E-2</v>
      </c>
      <c r="P35" s="33">
        <v>6.1357797658472303E-2</v>
      </c>
      <c r="Q35" s="41"/>
      <c r="R35" s="37">
        <f t="shared" si="5"/>
        <v>11.867396658592742</v>
      </c>
      <c r="S35" s="37">
        <f t="shared" si="0"/>
        <v>14.665634260387899</v>
      </c>
      <c r="T35" s="37">
        <f t="shared" si="1"/>
        <v>13.253284294230019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3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2</v>
      </c>
    </row>
    <row r="36" spans="2:22" x14ac:dyDescent="0.25">
      <c r="B36" s="19" t="s">
        <v>28</v>
      </c>
      <c r="C36" s="19" t="s">
        <v>29</v>
      </c>
      <c r="D36" s="106">
        <v>708.96</v>
      </c>
      <c r="E36" s="10">
        <v>12884.107029796911</v>
      </c>
      <c r="F36" s="5">
        <v>13780.999999981696</v>
      </c>
      <c r="G36" s="11">
        <v>26665.107029778606</v>
      </c>
      <c r="H36" s="5">
        <v>2265</v>
      </c>
      <c r="I36" s="5">
        <v>2227</v>
      </c>
      <c r="J36" s="11">
        <v>4492</v>
      </c>
      <c r="K36" s="5">
        <v>0</v>
      </c>
      <c r="L36" s="5">
        <v>0</v>
      </c>
      <c r="M36" s="11">
        <v>0</v>
      </c>
      <c r="N36" s="34">
        <v>2.6334942011685288E-2</v>
      </c>
      <c r="O36" s="34">
        <v>2.8648821699973587E-2</v>
      </c>
      <c r="P36" s="35">
        <v>2.7482094742277016E-2</v>
      </c>
      <c r="Q36" s="41"/>
      <c r="R36" s="37">
        <f t="shared" si="5"/>
        <v>5.6883474745240221</v>
      </c>
      <c r="S36" s="37">
        <f t="shared" si="0"/>
        <v>6.1881454871942951</v>
      </c>
      <c r="T36" s="37">
        <f t="shared" si="1"/>
        <v>5.9361324643318358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16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13</v>
      </c>
    </row>
    <row r="37" spans="2:22" x14ac:dyDescent="0.25">
      <c r="B37" s="17" t="s">
        <v>30</v>
      </c>
      <c r="C37" s="17" t="s">
        <v>31</v>
      </c>
      <c r="D37" s="21">
        <v>687.03</v>
      </c>
      <c r="E37" s="2">
        <v>150327.18571316844</v>
      </c>
      <c r="F37" s="2">
        <v>182131.3823931459</v>
      </c>
      <c r="G37" s="14">
        <v>332458.56810631434</v>
      </c>
      <c r="H37" s="13">
        <v>1601</v>
      </c>
      <c r="I37" s="13">
        <v>1593</v>
      </c>
      <c r="J37" s="14">
        <v>3194</v>
      </c>
      <c r="K37" s="13">
        <v>1685</v>
      </c>
      <c r="L37" s="13">
        <v>1736</v>
      </c>
      <c r="M37" s="14">
        <v>3421</v>
      </c>
      <c r="N37" s="30">
        <v>0.19684165651406899</v>
      </c>
      <c r="O37" s="30">
        <v>0.23512473586027904</v>
      </c>
      <c r="P37" s="31">
        <v>0.21611907604329572</v>
      </c>
      <c r="Q37" s="41"/>
      <c r="R37" s="37">
        <f t="shared" si="5"/>
        <v>45.747774106259413</v>
      </c>
      <c r="S37" s="37">
        <f t="shared" si="0"/>
        <v>54.710538417887022</v>
      </c>
      <c r="T37" s="37">
        <f t="shared" si="1"/>
        <v>50.258286939730063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143738.2216981345</v>
      </c>
      <c r="F38" s="2">
        <v>178691.57390122017</v>
      </c>
      <c r="G38" s="9">
        <v>322429.79559935466</v>
      </c>
      <c r="H38" s="2">
        <v>1601</v>
      </c>
      <c r="I38" s="2">
        <v>1593</v>
      </c>
      <c r="J38" s="9">
        <v>3194</v>
      </c>
      <c r="K38" s="2">
        <v>1687</v>
      </c>
      <c r="L38" s="2">
        <v>1737</v>
      </c>
      <c r="M38" s="9">
        <v>3424</v>
      </c>
      <c r="N38" s="32">
        <v>0.18809176450176723</v>
      </c>
      <c r="O38" s="32">
        <v>0.2306102411535704</v>
      </c>
      <c r="P38" s="33">
        <v>0.20949841695127056</v>
      </c>
      <c r="Q38" s="41"/>
      <c r="R38" s="37">
        <f t="shared" si="5"/>
        <v>43.716004166099303</v>
      </c>
      <c r="S38" s="37">
        <f t="shared" si="0"/>
        <v>53.661133303669722</v>
      </c>
      <c r="T38" s="37">
        <f t="shared" si="1"/>
        <v>48.720126261612975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139911.97456862475</v>
      </c>
      <c r="F39" s="2">
        <v>175181.73355351741</v>
      </c>
      <c r="G39" s="9">
        <v>315093.70812214212</v>
      </c>
      <c r="H39" s="2">
        <v>1601</v>
      </c>
      <c r="I39" s="2">
        <v>1592</v>
      </c>
      <c r="J39" s="9">
        <v>3193</v>
      </c>
      <c r="K39" s="2">
        <v>1681</v>
      </c>
      <c r="L39" s="2">
        <v>1737</v>
      </c>
      <c r="M39" s="9">
        <v>3418</v>
      </c>
      <c r="N39" s="32">
        <v>0.18344203592563399</v>
      </c>
      <c r="O39" s="32">
        <v>0.22614365951182655</v>
      </c>
      <c r="P39" s="33">
        <v>0.20495872651295352</v>
      </c>
      <c r="Q39" s="41"/>
      <c r="R39" s="37">
        <f t="shared" si="5"/>
        <v>42.630095846625458</v>
      </c>
      <c r="S39" s="37">
        <f t="shared" si="0"/>
        <v>52.622929874892584</v>
      </c>
      <c r="T39" s="37">
        <f t="shared" si="1"/>
        <v>47.662034203924087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137944.11492333809</v>
      </c>
      <c r="F40" s="2">
        <v>173229.03382637282</v>
      </c>
      <c r="G40" s="9">
        <v>311173.14874971088</v>
      </c>
      <c r="H40" s="2">
        <v>1601</v>
      </c>
      <c r="I40" s="2">
        <v>1590</v>
      </c>
      <c r="J40" s="9">
        <v>3191</v>
      </c>
      <c r="K40" s="2">
        <v>1683</v>
      </c>
      <c r="L40" s="2">
        <v>1739</v>
      </c>
      <c r="M40" s="9">
        <v>3422</v>
      </c>
      <c r="N40" s="32">
        <v>0.18074438538173229</v>
      </c>
      <c r="O40" s="32">
        <v>0.22360442826027327</v>
      </c>
      <c r="P40" s="33">
        <v>0.20233482068526085</v>
      </c>
      <c r="Q40" s="41"/>
      <c r="R40" s="37">
        <f t="shared" si="5"/>
        <v>42.004907102112696</v>
      </c>
      <c r="S40" s="37">
        <f t="shared" si="0"/>
        <v>52.036357412548156</v>
      </c>
      <c r="T40" s="37">
        <f t="shared" si="1"/>
        <v>47.054763155861316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135792.64725262311</v>
      </c>
      <c r="F41" s="2">
        <v>170345.10766197636</v>
      </c>
      <c r="G41" s="9">
        <v>306137.75491459947</v>
      </c>
      <c r="H41" s="2">
        <v>1603</v>
      </c>
      <c r="I41" s="2">
        <v>1592</v>
      </c>
      <c r="J41" s="9">
        <v>3195</v>
      </c>
      <c r="K41" s="2">
        <v>1685</v>
      </c>
      <c r="L41" s="2">
        <v>1739</v>
      </c>
      <c r="M41" s="9">
        <v>3424</v>
      </c>
      <c r="N41" s="32">
        <v>0.17770929379976014</v>
      </c>
      <c r="O41" s="32">
        <v>0.21975930622178119</v>
      </c>
      <c r="P41" s="33">
        <v>0.19888476819860262</v>
      </c>
      <c r="Q41" s="41"/>
      <c r="R41" s="37">
        <f t="shared" si="5"/>
        <v>41.299466925980262</v>
      </c>
      <c r="S41" s="37">
        <f t="shared" si="0"/>
        <v>51.139329829473539</v>
      </c>
      <c r="T41" s="37">
        <f t="shared" si="1"/>
        <v>46.251360464511173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105346.05684226437</v>
      </c>
      <c r="F42" s="2">
        <v>112060.84196367348</v>
      </c>
      <c r="G42" s="9">
        <v>217406.89880593785</v>
      </c>
      <c r="H42" s="2">
        <v>0</v>
      </c>
      <c r="I42" s="2">
        <v>0</v>
      </c>
      <c r="J42" s="9">
        <v>0</v>
      </c>
      <c r="K42" s="2">
        <v>1685</v>
      </c>
      <c r="L42" s="2">
        <v>1739</v>
      </c>
      <c r="M42" s="9">
        <v>3424</v>
      </c>
      <c r="N42" s="32">
        <v>0.25209643161257866</v>
      </c>
      <c r="O42" s="32">
        <v>0.25983797223949961</v>
      </c>
      <c r="P42" s="33">
        <v>0.25602824795317897</v>
      </c>
      <c r="Q42" s="41"/>
      <c r="R42" s="37">
        <f t="shared" si="5"/>
        <v>62.51991503991951</v>
      </c>
      <c r="S42" s="37">
        <f t="shared" si="0"/>
        <v>64.439817115395897</v>
      </c>
      <c r="T42" s="37">
        <f t="shared" si="1"/>
        <v>63.495005492388387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95141.057923331464</v>
      </c>
      <c r="F43" s="2">
        <v>99839.751682864706</v>
      </c>
      <c r="G43" s="9">
        <v>194980.80960619618</v>
      </c>
      <c r="H43" s="2">
        <v>0</v>
      </c>
      <c r="I43" s="2">
        <v>0</v>
      </c>
      <c r="J43" s="9">
        <v>0</v>
      </c>
      <c r="K43" s="2">
        <v>1685</v>
      </c>
      <c r="L43" s="2">
        <v>1739</v>
      </c>
      <c r="M43" s="9">
        <v>3424</v>
      </c>
      <c r="N43" s="32">
        <v>0.22767554782074151</v>
      </c>
      <c r="O43" s="32">
        <v>0.23150065778178205</v>
      </c>
      <c r="P43" s="33">
        <v>0.22961826575948263</v>
      </c>
      <c r="Q43" s="41"/>
      <c r="R43" s="37">
        <f t="shared" si="5"/>
        <v>56.463535859543896</v>
      </c>
      <c r="S43" s="37">
        <f t="shared" si="0"/>
        <v>57.412163129881947</v>
      </c>
      <c r="T43" s="37">
        <f t="shared" si="1"/>
        <v>56.945329908351688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91714.937355754388</v>
      </c>
      <c r="F44" s="2">
        <v>96297.291477907449</v>
      </c>
      <c r="G44" s="9">
        <v>188012.22883366182</v>
      </c>
      <c r="H44" s="2">
        <v>0</v>
      </c>
      <c r="I44" s="2">
        <v>0</v>
      </c>
      <c r="J44" s="9">
        <v>0</v>
      </c>
      <c r="K44" s="2">
        <v>1685</v>
      </c>
      <c r="L44" s="2">
        <v>1739</v>
      </c>
      <c r="M44" s="9">
        <v>3424</v>
      </c>
      <c r="N44" s="32">
        <v>0.21947673340613189</v>
      </c>
      <c r="O44" s="32">
        <v>0.22328667633861565</v>
      </c>
      <c r="P44" s="33">
        <v>0.22141174823077825</v>
      </c>
      <c r="Q44" s="41"/>
      <c r="R44" s="37">
        <f t="shared" si="5"/>
        <v>54.430229884720703</v>
      </c>
      <c r="S44" s="37">
        <f t="shared" si="0"/>
        <v>55.375095731976678</v>
      </c>
      <c r="T44" s="37">
        <f t="shared" si="1"/>
        <v>54.910113561233011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89403.91226104887</v>
      </c>
      <c r="F45" s="2">
        <v>93692.328460585588</v>
      </c>
      <c r="G45" s="9">
        <v>183096.24072163447</v>
      </c>
      <c r="H45" s="2">
        <v>0</v>
      </c>
      <c r="I45" s="2">
        <v>0</v>
      </c>
      <c r="J45" s="9">
        <v>0</v>
      </c>
      <c r="K45" s="2">
        <v>1685</v>
      </c>
      <c r="L45" s="2">
        <v>1739</v>
      </c>
      <c r="M45" s="9">
        <v>3424</v>
      </c>
      <c r="N45" s="32">
        <v>0.21394637757501883</v>
      </c>
      <c r="O45" s="32">
        <v>0.21724649052242109</v>
      </c>
      <c r="P45" s="33">
        <v>0.21562245713563</v>
      </c>
      <c r="Q45" s="41"/>
      <c r="R45" s="37">
        <f t="shared" si="5"/>
        <v>53.058701638604674</v>
      </c>
      <c r="S45" s="37">
        <f t="shared" si="0"/>
        <v>53.87712964956043</v>
      </c>
      <c r="T45" s="37">
        <f t="shared" si="1"/>
        <v>53.474369369636236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88865.964028754941</v>
      </c>
      <c r="F46" s="2">
        <v>93003.64214260882</v>
      </c>
      <c r="G46" s="9">
        <v>181869.60617136376</v>
      </c>
      <c r="H46" s="2">
        <v>0</v>
      </c>
      <c r="I46" s="2">
        <v>0</v>
      </c>
      <c r="J46" s="9">
        <v>0</v>
      </c>
      <c r="K46" s="2">
        <v>1685</v>
      </c>
      <c r="L46" s="2">
        <v>1739</v>
      </c>
      <c r="M46" s="9">
        <v>3424</v>
      </c>
      <c r="N46" s="32">
        <v>0.21265905051391534</v>
      </c>
      <c r="O46" s="32">
        <v>0.21564961820523665</v>
      </c>
      <c r="P46" s="33">
        <v>0.21417791652302975</v>
      </c>
      <c r="Q46" s="41"/>
      <c r="R46" s="37">
        <f t="shared" si="5"/>
        <v>52.739444527451006</v>
      </c>
      <c r="S46" s="37">
        <f t="shared" si="0"/>
        <v>53.481105314898691</v>
      </c>
      <c r="T46" s="37">
        <f t="shared" si="1"/>
        <v>53.116123297711376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88168.741611673104</v>
      </c>
      <c r="F47" s="2">
        <v>92256.858789245685</v>
      </c>
      <c r="G47" s="9">
        <v>180425.6004009188</v>
      </c>
      <c r="H47" s="2">
        <v>0</v>
      </c>
      <c r="I47" s="2">
        <v>0</v>
      </c>
      <c r="J47" s="9">
        <v>0</v>
      </c>
      <c r="K47" s="2">
        <v>1688</v>
      </c>
      <c r="L47" s="2">
        <v>1737</v>
      </c>
      <c r="M47" s="9">
        <v>3425</v>
      </c>
      <c r="N47" s="32">
        <v>0.21061559206274152</v>
      </c>
      <c r="O47" s="32">
        <v>0.21416434246393876</v>
      </c>
      <c r="P47" s="33">
        <v>0.21241535248518814</v>
      </c>
      <c r="Q47" s="41"/>
      <c r="R47" s="37">
        <f t="shared" si="5"/>
        <v>52.232666831559897</v>
      </c>
      <c r="S47" s="37">
        <f t="shared" si="0"/>
        <v>53.112756931056815</v>
      </c>
      <c r="T47" s="37">
        <f t="shared" si="1"/>
        <v>52.679007416326655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79058.924503425165</v>
      </c>
      <c r="F48" s="2">
        <v>83703.813563300297</v>
      </c>
      <c r="G48" s="9">
        <v>162762.73806672546</v>
      </c>
      <c r="H48" s="2">
        <v>0</v>
      </c>
      <c r="I48" s="2">
        <v>0</v>
      </c>
      <c r="J48" s="9">
        <v>0</v>
      </c>
      <c r="K48" s="2">
        <v>1692</v>
      </c>
      <c r="L48" s="2">
        <v>1737</v>
      </c>
      <c r="M48" s="9">
        <v>3429</v>
      </c>
      <c r="N48" s="32">
        <v>0.18840779308564298</v>
      </c>
      <c r="O48" s="32">
        <v>0.19430937091040423</v>
      </c>
      <c r="P48" s="33">
        <v>0.19139730626196561</v>
      </c>
      <c r="Q48" s="41"/>
      <c r="R48" s="37">
        <f t="shared" ref="R48" si="6">+E48/(H48+K48)</f>
        <v>46.725132685239458</v>
      </c>
      <c r="S48" s="37">
        <f t="shared" ref="S48" si="7">+F48/(I48+L48)</f>
        <v>48.18872398578025</v>
      </c>
      <c r="T48" s="37">
        <f t="shared" ref="T48" si="8">+G48/(J48+M48)</f>
        <v>47.466531952967472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75703.929910961975</v>
      </c>
      <c r="F49" s="2">
        <v>79838.733318415936</v>
      </c>
      <c r="G49" s="9">
        <v>155542.66322937791</v>
      </c>
      <c r="H49" s="2">
        <v>0</v>
      </c>
      <c r="I49" s="2">
        <v>0</v>
      </c>
      <c r="J49" s="9">
        <v>0</v>
      </c>
      <c r="K49" s="2">
        <v>1690</v>
      </c>
      <c r="L49" s="2">
        <v>1739</v>
      </c>
      <c r="M49" s="9">
        <v>3429</v>
      </c>
      <c r="N49" s="32">
        <v>0.18062590644913623</v>
      </c>
      <c r="O49" s="32">
        <v>0.18512385065206166</v>
      </c>
      <c r="P49" s="33">
        <v>0.18290701609302287</v>
      </c>
      <c r="Q49" s="41"/>
      <c r="R49" s="37">
        <f t="shared" si="5"/>
        <v>44.795224799385785</v>
      </c>
      <c r="S49" s="37">
        <f t="shared" si="0"/>
        <v>45.910714961711292</v>
      </c>
      <c r="T49" s="37">
        <f t="shared" si="1"/>
        <v>45.360939991069671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1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75012.528592903633</v>
      </c>
      <c r="F50" s="2">
        <v>79226.70326039684</v>
      </c>
      <c r="G50" s="9">
        <v>154239.23185330047</v>
      </c>
      <c r="H50" s="2">
        <v>0</v>
      </c>
      <c r="I50" s="2">
        <v>0</v>
      </c>
      <c r="J50" s="9">
        <v>0</v>
      </c>
      <c r="K50" s="2">
        <v>1689</v>
      </c>
      <c r="L50" s="2">
        <v>1739</v>
      </c>
      <c r="M50" s="9">
        <v>3428</v>
      </c>
      <c r="N50" s="32">
        <v>0.17908222223711212</v>
      </c>
      <c r="O50" s="32">
        <v>0.18370472291360634</v>
      </c>
      <c r="P50" s="33">
        <v>0.18142718392801746</v>
      </c>
      <c r="Q50" s="41"/>
      <c r="R50" s="37">
        <f t="shared" si="5"/>
        <v>44.41239111480381</v>
      </c>
      <c r="S50" s="37">
        <f t="shared" si="0"/>
        <v>45.558771282574376</v>
      </c>
      <c r="T50" s="37">
        <f t="shared" si="1"/>
        <v>44.993941614148326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1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70777.686103865824</v>
      </c>
      <c r="F51" s="2">
        <v>74119.244013662101</v>
      </c>
      <c r="G51" s="9">
        <v>144896.93011752793</v>
      </c>
      <c r="H51" s="2">
        <v>0</v>
      </c>
      <c r="I51" s="2">
        <v>0</v>
      </c>
      <c r="J51" s="9">
        <v>0</v>
      </c>
      <c r="K51" s="2">
        <v>1690</v>
      </c>
      <c r="L51" s="2">
        <v>1739</v>
      </c>
      <c r="M51" s="9">
        <v>3429</v>
      </c>
      <c r="N51" s="32">
        <v>0.1688721275621918</v>
      </c>
      <c r="O51" s="32">
        <v>0.17186194330645649</v>
      </c>
      <c r="P51" s="33">
        <v>0.1703883974890732</v>
      </c>
      <c r="Q51" s="41"/>
      <c r="R51" s="37">
        <f t="shared" si="5"/>
        <v>41.880287635423564</v>
      </c>
      <c r="S51" s="37">
        <f t="shared" si="0"/>
        <v>42.621761940001207</v>
      </c>
      <c r="T51" s="37">
        <f t="shared" si="1"/>
        <v>42.256322577290149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1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1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70588.382356818707</v>
      </c>
      <c r="F52" s="2">
        <v>73704.820155425812</v>
      </c>
      <c r="G52" s="9">
        <v>144293.20251224452</v>
      </c>
      <c r="H52" s="2">
        <v>0</v>
      </c>
      <c r="I52" s="2">
        <v>0</v>
      </c>
      <c r="J52" s="9">
        <v>0</v>
      </c>
      <c r="K52" s="2">
        <v>1690</v>
      </c>
      <c r="L52" s="2">
        <v>1739</v>
      </c>
      <c r="M52" s="9">
        <v>3429</v>
      </c>
      <c r="N52" s="32">
        <v>0.16842045799966288</v>
      </c>
      <c r="O52" s="32">
        <v>0.17090100946833045</v>
      </c>
      <c r="P52" s="33">
        <v>0.16967845712594254</v>
      </c>
      <c r="Q52" s="41"/>
      <c r="R52" s="37">
        <f t="shared" si="5"/>
        <v>41.768273583916397</v>
      </c>
      <c r="S52" s="37">
        <f t="shared" si="0"/>
        <v>42.383450348145956</v>
      </c>
      <c r="T52" s="37">
        <f t="shared" si="1"/>
        <v>42.080257367233749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1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1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69635.149115928492</v>
      </c>
      <c r="F53" s="2">
        <v>72750.952254390068</v>
      </c>
      <c r="G53" s="9">
        <v>142386.10137031856</v>
      </c>
      <c r="H53" s="2">
        <v>0</v>
      </c>
      <c r="I53" s="2">
        <v>0</v>
      </c>
      <c r="J53" s="9">
        <v>0</v>
      </c>
      <c r="K53" s="2">
        <v>1690</v>
      </c>
      <c r="L53" s="2">
        <v>1735</v>
      </c>
      <c r="M53" s="9">
        <v>3425</v>
      </c>
      <c r="N53" s="32">
        <v>0.16614608970206263</v>
      </c>
      <c r="O53" s="32">
        <v>0.16907816364783412</v>
      </c>
      <c r="P53" s="33">
        <v>0.16763138847459214</v>
      </c>
      <c r="Q53" s="41"/>
      <c r="R53" s="37">
        <f t="shared" si="5"/>
        <v>41.204230246111536</v>
      </c>
      <c r="S53" s="37">
        <f t="shared" si="0"/>
        <v>41.931384584662865</v>
      </c>
      <c r="T53" s="37">
        <f t="shared" si="1"/>
        <v>41.57258434169885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1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67235.026687326172</v>
      </c>
      <c r="F54" s="2">
        <v>70147.679933041218</v>
      </c>
      <c r="G54" s="9">
        <v>137382.70662036739</v>
      </c>
      <c r="H54" s="2">
        <v>0</v>
      </c>
      <c r="I54" s="2">
        <v>0</v>
      </c>
      <c r="J54" s="9">
        <v>0</v>
      </c>
      <c r="K54" s="2">
        <v>1690</v>
      </c>
      <c r="L54" s="2">
        <v>1739</v>
      </c>
      <c r="M54" s="9">
        <v>3429</v>
      </c>
      <c r="N54" s="32">
        <v>0.16041951395143675</v>
      </c>
      <c r="O54" s="32">
        <v>0.16265298914151907</v>
      </c>
      <c r="P54" s="33">
        <v>0.16155220959318453</v>
      </c>
      <c r="Q54" s="41"/>
      <c r="R54" s="37">
        <f t="shared" si="5"/>
        <v>39.784039459956311</v>
      </c>
      <c r="S54" s="37">
        <f t="shared" si="0"/>
        <v>40.337941307096735</v>
      </c>
      <c r="T54" s="37">
        <f t="shared" si="1"/>
        <v>40.064947979109768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49988.722657498904</v>
      </c>
      <c r="F55" s="2">
        <v>52102.619898092169</v>
      </c>
      <c r="G55" s="9">
        <v>102091.34255559108</v>
      </c>
      <c r="H55" s="2">
        <v>0</v>
      </c>
      <c r="I55" s="2">
        <v>0</v>
      </c>
      <c r="J55" s="9">
        <v>0</v>
      </c>
      <c r="K55" s="2">
        <v>1683</v>
      </c>
      <c r="L55" s="2">
        <v>1733</v>
      </c>
      <c r="M55" s="9">
        <v>3416</v>
      </c>
      <c r="N55" s="32">
        <v>0.11976674395161027</v>
      </c>
      <c r="O55" s="32">
        <v>0.12122978030380882</v>
      </c>
      <c r="P55" s="33">
        <v>0.12050896936096628</v>
      </c>
      <c r="Q55" s="41"/>
      <c r="R55" s="37">
        <f t="shared" si="5"/>
        <v>29.70215249999935</v>
      </c>
      <c r="S55" s="37">
        <f t="shared" si="0"/>
        <v>30.064985515344588</v>
      </c>
      <c r="T55" s="37">
        <f t="shared" si="1"/>
        <v>29.886224401519637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1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47277.19438366039</v>
      </c>
      <c r="F56" s="2">
        <v>49348.24224153941</v>
      </c>
      <c r="G56" s="9">
        <v>96625.4366251998</v>
      </c>
      <c r="H56" s="2">
        <v>0</v>
      </c>
      <c r="I56" s="2">
        <v>0</v>
      </c>
      <c r="J56" s="9">
        <v>0</v>
      </c>
      <c r="K56" s="2">
        <v>1682</v>
      </c>
      <c r="L56" s="2">
        <v>1736</v>
      </c>
      <c r="M56" s="9">
        <v>3418</v>
      </c>
      <c r="N56" s="32">
        <v>0.11333760304471537</v>
      </c>
      <c r="O56" s="32">
        <v>0.11462260814985184</v>
      </c>
      <c r="P56" s="33">
        <v>0.11399025631051903</v>
      </c>
      <c r="Q56" s="41"/>
      <c r="R56" s="37">
        <f t="shared" si="5"/>
        <v>28.107725555089409</v>
      </c>
      <c r="S56" s="37">
        <f t="shared" si="0"/>
        <v>28.426406821163255</v>
      </c>
      <c r="T56" s="37">
        <f t="shared" si="1"/>
        <v>28.26958356500872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1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37868.995526972387</v>
      </c>
      <c r="F57" s="2">
        <v>39327.351581139461</v>
      </c>
      <c r="G57" s="9">
        <v>77196.347108111848</v>
      </c>
      <c r="H57" s="2">
        <v>0</v>
      </c>
      <c r="I57" s="2">
        <v>0</v>
      </c>
      <c r="J57" s="9">
        <v>0</v>
      </c>
      <c r="K57" s="2">
        <v>1684</v>
      </c>
      <c r="L57" s="2">
        <v>1736</v>
      </c>
      <c r="M57" s="9">
        <v>3420</v>
      </c>
      <c r="N57" s="32">
        <v>9.0675512237980774E-2</v>
      </c>
      <c r="O57" s="32">
        <v>9.1346791802483146E-2</v>
      </c>
      <c r="P57" s="33">
        <v>9.1016255315166772E-2</v>
      </c>
      <c r="Q57" s="41"/>
      <c r="R57" s="37">
        <f t="shared" si="5"/>
        <v>22.487527035019234</v>
      </c>
      <c r="S57" s="37">
        <f t="shared" si="0"/>
        <v>22.654004367015819</v>
      </c>
      <c r="T57" s="37">
        <f t="shared" si="1"/>
        <v>22.572031318161358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1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36198.225849885726</v>
      </c>
      <c r="F58" s="5">
        <v>37639.000000025553</v>
      </c>
      <c r="G58" s="11">
        <v>73837.22584991128</v>
      </c>
      <c r="H58" s="2">
        <v>0</v>
      </c>
      <c r="I58" s="2">
        <v>0</v>
      </c>
      <c r="J58" s="9">
        <v>0</v>
      </c>
      <c r="K58" s="2">
        <v>1681</v>
      </c>
      <c r="L58" s="2">
        <v>1734</v>
      </c>
      <c r="M58" s="9">
        <v>3415</v>
      </c>
      <c r="N58" s="34">
        <v>8.6829618146566284E-2</v>
      </c>
      <c r="O58" s="34">
        <v>8.7526044573486519E-2</v>
      </c>
      <c r="P58" s="35">
        <v>8.7183235547526661E-2</v>
      </c>
      <c r="Q58" s="41"/>
      <c r="R58" s="37">
        <f t="shared" si="5"/>
        <v>21.533745300348439</v>
      </c>
      <c r="S58" s="37">
        <f t="shared" si="0"/>
        <v>21.706459054224656</v>
      </c>
      <c r="T58" s="37">
        <f t="shared" si="1"/>
        <v>21.621442415786611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1</v>
      </c>
    </row>
    <row r="59" spans="2:22" x14ac:dyDescent="0.25">
      <c r="B59" s="17" t="s">
        <v>52</v>
      </c>
      <c r="C59" s="17" t="s">
        <v>53</v>
      </c>
      <c r="D59" s="21">
        <v>685.98</v>
      </c>
      <c r="E59" s="8">
        <v>112675.12262574924</v>
      </c>
      <c r="F59" s="2">
        <v>113816.16156782446</v>
      </c>
      <c r="G59" s="9">
        <v>226491.28419357369</v>
      </c>
      <c r="H59" s="12">
        <v>770</v>
      </c>
      <c r="I59" s="44">
        <v>793</v>
      </c>
      <c r="J59" s="14">
        <v>1563</v>
      </c>
      <c r="K59" s="12">
        <v>1298</v>
      </c>
      <c r="L59" s="44">
        <v>1241</v>
      </c>
      <c r="M59" s="14">
        <v>2539</v>
      </c>
      <c r="N59" s="30">
        <v>0.23078571030049574</v>
      </c>
      <c r="O59" s="30">
        <v>0.23758425229581606</v>
      </c>
      <c r="P59" s="31">
        <v>0.23415276258536691</v>
      </c>
      <c r="Q59" s="41"/>
      <c r="R59" s="37">
        <f t="shared" si="5"/>
        <v>54.485068967963848</v>
      </c>
      <c r="S59" s="37">
        <f t="shared" si="0"/>
        <v>55.956814930100521</v>
      </c>
      <c r="T59" s="37">
        <f t="shared" si="1"/>
        <v>55.214842563036008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1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108293.2082443486</v>
      </c>
      <c r="F60" s="2">
        <v>112640.7403546846</v>
      </c>
      <c r="G60" s="9">
        <v>220933.9485990332</v>
      </c>
      <c r="H60" s="8">
        <v>772</v>
      </c>
      <c r="I60" s="45">
        <v>793</v>
      </c>
      <c r="J60" s="9">
        <v>1565</v>
      </c>
      <c r="K60" s="8">
        <v>1298</v>
      </c>
      <c r="L60" s="45">
        <v>1240</v>
      </c>
      <c r="M60" s="9">
        <v>2538</v>
      </c>
      <c r="N60" s="32">
        <v>0.22161440408866073</v>
      </c>
      <c r="O60" s="32">
        <v>0.23525241924672227</v>
      </c>
      <c r="P60" s="33">
        <v>0.22836399969304616</v>
      </c>
      <c r="Q60" s="41"/>
      <c r="R60" s="37">
        <f t="shared" si="5"/>
        <v>52.315559538332657</v>
      </c>
      <c r="S60" s="37">
        <f t="shared" si="0"/>
        <v>55.406168398762716</v>
      </c>
      <c r="T60" s="37">
        <f t="shared" si="1"/>
        <v>53.846928734836268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1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103530.52421896211</v>
      </c>
      <c r="F61" s="2">
        <v>108185.8681371031</v>
      </c>
      <c r="G61" s="9">
        <v>211716.39235606522</v>
      </c>
      <c r="H61" s="8">
        <v>772</v>
      </c>
      <c r="I61" s="45">
        <v>793</v>
      </c>
      <c r="J61" s="9">
        <v>1565</v>
      </c>
      <c r="K61" s="8">
        <v>1300</v>
      </c>
      <c r="L61" s="45">
        <v>1240</v>
      </c>
      <c r="M61" s="9">
        <v>2540</v>
      </c>
      <c r="N61" s="32">
        <v>0.21165307352103663</v>
      </c>
      <c r="O61" s="32">
        <v>0.22594833030589109</v>
      </c>
      <c r="P61" s="33">
        <v>0.21872431955459443</v>
      </c>
      <c r="Q61" s="41"/>
      <c r="R61" s="37">
        <f t="shared" si="5"/>
        <v>49.966469217645802</v>
      </c>
      <c r="S61" s="37">
        <f t="shared" si="0"/>
        <v>53.214888409790014</v>
      </c>
      <c r="T61" s="37">
        <f t="shared" si="1"/>
        <v>51.575247833389824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1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100455.51814995137</v>
      </c>
      <c r="F62" s="2">
        <v>104777.93906824879</v>
      </c>
      <c r="G62" s="9">
        <v>205233.45721820014</v>
      </c>
      <c r="H62" s="8">
        <v>772</v>
      </c>
      <c r="I62" s="45">
        <v>793</v>
      </c>
      <c r="J62" s="9">
        <v>1565</v>
      </c>
      <c r="K62" s="8">
        <v>1302</v>
      </c>
      <c r="L62" s="45">
        <v>1240</v>
      </c>
      <c r="M62" s="9">
        <v>2542</v>
      </c>
      <c r="N62" s="32">
        <v>0.20515864079900534</v>
      </c>
      <c r="O62" s="32">
        <v>0.21883080288601858</v>
      </c>
      <c r="P62" s="33">
        <v>0.21191820507921902</v>
      </c>
      <c r="Q62" s="41"/>
      <c r="R62" s="37">
        <f t="shared" si="5"/>
        <v>48.435640380883015</v>
      </c>
      <c r="S62" s="37">
        <f t="shared" si="0"/>
        <v>51.538582916010228</v>
      </c>
      <c r="T62" s="37">
        <f t="shared" si="1"/>
        <v>49.97162337915757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1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97582.055179723</v>
      </c>
      <c r="F63" s="2">
        <v>100648.46846263345</v>
      </c>
      <c r="G63" s="9">
        <v>198230.52364235645</v>
      </c>
      <c r="H63" s="8">
        <v>770</v>
      </c>
      <c r="I63" s="45">
        <v>793</v>
      </c>
      <c r="J63" s="9">
        <v>1563</v>
      </c>
      <c r="K63" s="8">
        <v>1302</v>
      </c>
      <c r="L63" s="45">
        <v>1240</v>
      </c>
      <c r="M63" s="9">
        <v>2542</v>
      </c>
      <c r="N63" s="32">
        <v>0.1994661973028744</v>
      </c>
      <c r="O63" s="32">
        <v>0.21020632166261519</v>
      </c>
      <c r="P63" s="33">
        <v>0.20477852165065788</v>
      </c>
      <c r="Q63" s="41"/>
      <c r="R63" s="37">
        <f t="shared" si="5"/>
        <v>47.095586476700291</v>
      </c>
      <c r="S63" s="37">
        <f t="shared" si="0"/>
        <v>49.507362746007601</v>
      </c>
      <c r="T63" s="37">
        <f t="shared" si="1"/>
        <v>48.290017939672701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1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92431.549929256915</v>
      </c>
      <c r="F64" s="2">
        <v>95708.918701954797</v>
      </c>
      <c r="G64" s="9">
        <v>188140.46863121173</v>
      </c>
      <c r="H64" s="8">
        <v>770</v>
      </c>
      <c r="I64" s="45">
        <v>793</v>
      </c>
      <c r="J64" s="9">
        <v>1563</v>
      </c>
      <c r="K64" s="8">
        <v>1298</v>
      </c>
      <c r="L64" s="45">
        <v>1238</v>
      </c>
      <c r="M64" s="9">
        <v>2536</v>
      </c>
      <c r="N64" s="3">
        <v>0.18932201188236736</v>
      </c>
      <c r="O64" s="3">
        <v>0.20009725597926625</v>
      </c>
      <c r="P64" s="4">
        <v>0.19465438290059731</v>
      </c>
      <c r="Q64" s="41"/>
      <c r="R64" s="37">
        <f t="shared" si="5"/>
        <v>44.696107315888256</v>
      </c>
      <c r="S64" s="37">
        <f t="shared" si="0"/>
        <v>47.124036780873851</v>
      </c>
      <c r="T64" s="37">
        <f t="shared" si="1"/>
        <v>45.899114084218525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1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81273.361324347497</v>
      </c>
      <c r="F65" s="2">
        <v>82663.330769538472</v>
      </c>
      <c r="G65" s="9">
        <v>163936.69209388597</v>
      </c>
      <c r="H65" s="8">
        <v>770</v>
      </c>
      <c r="I65" s="45">
        <v>791</v>
      </c>
      <c r="J65" s="9">
        <v>1561</v>
      </c>
      <c r="K65" s="8">
        <v>1298</v>
      </c>
      <c r="L65" s="45">
        <v>1236</v>
      </c>
      <c r="M65" s="9">
        <v>2534</v>
      </c>
      <c r="N65" s="3">
        <v>0.16646736195751846</v>
      </c>
      <c r="O65" s="3">
        <v>0.1731589889261862</v>
      </c>
      <c r="P65" s="4">
        <v>0.16977561504656752</v>
      </c>
      <c r="Q65" s="41"/>
      <c r="R65" s="37">
        <f t="shared" si="5"/>
        <v>39.300464857034576</v>
      </c>
      <c r="S65" s="37">
        <f t="shared" si="0"/>
        <v>40.781120261242464</v>
      </c>
      <c r="T65" s="37">
        <f t="shared" si="1"/>
        <v>40.033380242707196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1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1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37734.001039147246</v>
      </c>
      <c r="F66" s="2">
        <v>40145.432848752884</v>
      </c>
      <c r="G66" s="9">
        <v>77879.43388790013</v>
      </c>
      <c r="H66" s="8">
        <v>434</v>
      </c>
      <c r="I66" s="45">
        <v>370</v>
      </c>
      <c r="J66" s="9">
        <v>804</v>
      </c>
      <c r="K66" s="8">
        <v>742</v>
      </c>
      <c r="L66" s="45">
        <v>755</v>
      </c>
      <c r="M66" s="9">
        <v>1497</v>
      </c>
      <c r="N66" s="3">
        <v>0.1358510982112156</v>
      </c>
      <c r="O66" s="3">
        <v>0.15026737853253813</v>
      </c>
      <c r="P66" s="4">
        <v>0.14291902277013163</v>
      </c>
      <c r="Q66" s="41"/>
      <c r="R66" s="37">
        <f t="shared" si="5"/>
        <v>32.086735577506161</v>
      </c>
      <c r="S66" s="37">
        <f t="shared" si="0"/>
        <v>35.68482919889145</v>
      </c>
      <c r="T66" s="37">
        <f t="shared" si="1"/>
        <v>33.845907817427261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2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34132.513776143678</v>
      </c>
      <c r="F67" s="2">
        <v>36228.989453752358</v>
      </c>
      <c r="G67" s="9">
        <v>70361.503229896043</v>
      </c>
      <c r="H67" s="8">
        <v>432</v>
      </c>
      <c r="I67" s="45">
        <v>370</v>
      </c>
      <c r="J67" s="9">
        <v>802</v>
      </c>
      <c r="K67" s="8">
        <v>742</v>
      </c>
      <c r="L67" s="45">
        <v>755</v>
      </c>
      <c r="M67" s="9">
        <v>1497</v>
      </c>
      <c r="N67" s="3">
        <v>0.12307633479541798</v>
      </c>
      <c r="O67" s="3">
        <v>0.13560783595505449</v>
      </c>
      <c r="P67" s="4">
        <v>0.12922507608964026</v>
      </c>
      <c r="Q67" s="41"/>
      <c r="R67" s="37">
        <f t="shared" si="5"/>
        <v>29.073691461791888</v>
      </c>
      <c r="S67" s="37">
        <f t="shared" si="0"/>
        <v>32.203546181113204</v>
      </c>
      <c r="T67" s="37">
        <f t="shared" si="1"/>
        <v>30.605264562808195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2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30992.779640358262</v>
      </c>
      <c r="F68" s="2">
        <v>32717.846112219362</v>
      </c>
      <c r="G68" s="9">
        <v>63710.625752577624</v>
      </c>
      <c r="H68" s="8">
        <v>432</v>
      </c>
      <c r="I68" s="45">
        <v>368</v>
      </c>
      <c r="J68" s="9">
        <v>800</v>
      </c>
      <c r="K68" s="8">
        <v>742</v>
      </c>
      <c r="L68" s="45">
        <v>755</v>
      </c>
      <c r="M68" s="9">
        <v>1497</v>
      </c>
      <c r="N68" s="3">
        <v>0.11175496033706753</v>
      </c>
      <c r="O68" s="3">
        <v>0.12266371026746109</v>
      </c>
      <c r="P68" s="4">
        <v>0.11710306614131197</v>
      </c>
      <c r="Q68" s="41"/>
      <c r="R68" s="37">
        <f t="shared" si="5"/>
        <v>26.399301226880972</v>
      </c>
      <c r="S68" s="37">
        <f t="shared" si="0"/>
        <v>29.134324231718043</v>
      </c>
      <c r="T68" s="37">
        <f t="shared" si="1"/>
        <v>27.736450044657214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2</v>
      </c>
    </row>
    <row r="69" spans="2:22" x14ac:dyDescent="0.25">
      <c r="B69" s="19" t="s">
        <v>62</v>
      </c>
      <c r="C69" s="19" t="s">
        <v>63</v>
      </c>
      <c r="D69" s="106">
        <v>702.48</v>
      </c>
      <c r="E69" s="10">
        <v>19027.442833839206</v>
      </c>
      <c r="F69" s="5">
        <v>19333.000000079108</v>
      </c>
      <c r="G69" s="11">
        <v>38360.442833918314</v>
      </c>
      <c r="H69" s="10">
        <v>434</v>
      </c>
      <c r="I69" s="46">
        <v>368</v>
      </c>
      <c r="J69" s="11">
        <v>802</v>
      </c>
      <c r="K69" s="10">
        <v>742</v>
      </c>
      <c r="L69" s="46">
        <v>755</v>
      </c>
      <c r="M69" s="11">
        <v>1497</v>
      </c>
      <c r="N69" s="6">
        <v>6.8503178405239076E-2</v>
      </c>
      <c r="O69" s="6">
        <v>7.2482079122098572E-2</v>
      </c>
      <c r="P69" s="7">
        <v>7.0452320039961047E-2</v>
      </c>
      <c r="Q69" s="41"/>
      <c r="R69" s="37">
        <f t="shared" si="5"/>
        <v>16.179798328094563</v>
      </c>
      <c r="S69" s="37">
        <f t="shared" si="0"/>
        <v>17.215494212002767</v>
      </c>
      <c r="T69" s="37">
        <f t="shared" si="1"/>
        <v>16.685708061730455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4</v>
      </c>
    </row>
    <row r="70" spans="2:22" x14ac:dyDescent="0.25">
      <c r="B70" s="17" t="s">
        <v>100</v>
      </c>
      <c r="C70" s="17" t="s">
        <v>64</v>
      </c>
      <c r="D70" s="21">
        <v>463.71</v>
      </c>
      <c r="E70" s="2">
        <v>118567.99999929113</v>
      </c>
      <c r="F70" s="2">
        <v>87201.288166094251</v>
      </c>
      <c r="G70" s="14">
        <v>205769.28816538537</v>
      </c>
      <c r="H70" s="12">
        <v>5116</v>
      </c>
      <c r="I70" s="13">
        <v>5156</v>
      </c>
      <c r="J70" s="14">
        <v>10272</v>
      </c>
      <c r="K70" s="12">
        <v>0</v>
      </c>
      <c r="L70" s="13">
        <v>0</v>
      </c>
      <c r="M70" s="14">
        <v>0</v>
      </c>
      <c r="N70" s="15">
        <v>0.10729591984414467</v>
      </c>
      <c r="O70" s="15">
        <v>7.8299004545310621E-2</v>
      </c>
      <c r="P70" s="16">
        <v>9.27410040263109E-2</v>
      </c>
      <c r="Q70" s="41"/>
      <c r="R70" s="37">
        <f t="shared" si="5"/>
        <v>23.175918686335248</v>
      </c>
      <c r="S70" s="37">
        <f t="shared" si="0"/>
        <v>16.912584981787091</v>
      </c>
      <c r="T70" s="37">
        <f t="shared" si="1"/>
        <v>20.032056869683156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4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164530.21556291348</v>
      </c>
      <c r="F71" s="2">
        <v>131098.03196869785</v>
      </c>
      <c r="G71" s="9">
        <v>295628.24753161136</v>
      </c>
      <c r="H71" s="8">
        <v>5122</v>
      </c>
      <c r="I71" s="2">
        <v>5152</v>
      </c>
      <c r="J71" s="9">
        <v>10274</v>
      </c>
      <c r="K71" s="8">
        <v>0</v>
      </c>
      <c r="L71" s="2">
        <v>0</v>
      </c>
      <c r="M71" s="9">
        <v>0</v>
      </c>
      <c r="N71" s="3">
        <v>0.14871416652468064</v>
      </c>
      <c r="O71" s="3">
        <v>0.11780577119340371</v>
      </c>
      <c r="P71" s="4">
        <v>0.13321484272219489</v>
      </c>
      <c r="Q71" s="41"/>
      <c r="R71" s="37">
        <f t="shared" ref="R71:R86" si="9">+E71/(H71+K71)</f>
        <v>32.122259969331019</v>
      </c>
      <c r="S71" s="37">
        <f t="shared" ref="S71:S86" si="10">+F71/(I71+L71)</f>
        <v>25.446046577775203</v>
      </c>
      <c r="T71" s="37">
        <f t="shared" ref="T71:T86" si="11">+G71/(J71+M71)</f>
        <v>28.774406027994097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3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251699.40170357528</v>
      </c>
      <c r="F72" s="2">
        <v>209127.2256615556</v>
      </c>
      <c r="G72" s="9">
        <v>460826.62736513087</v>
      </c>
      <c r="H72" s="8">
        <v>5124</v>
      </c>
      <c r="I72" s="2">
        <v>5156</v>
      </c>
      <c r="J72" s="9">
        <v>10280</v>
      </c>
      <c r="K72" s="8">
        <v>0</v>
      </c>
      <c r="L72" s="2">
        <v>0</v>
      </c>
      <c r="M72" s="9">
        <v>0</v>
      </c>
      <c r="N72" s="3">
        <v>0.22741510692562891</v>
      </c>
      <c r="O72" s="3">
        <v>0.18777765715379743</v>
      </c>
      <c r="P72" s="4">
        <v>0.20753468951088544</v>
      </c>
      <c r="Q72" s="41"/>
      <c r="R72" s="37">
        <f t="shared" si="9"/>
        <v>49.121663095935844</v>
      </c>
      <c r="S72" s="37">
        <f t="shared" si="10"/>
        <v>40.55997394522025</v>
      </c>
      <c r="T72" s="37">
        <f t="shared" si="11"/>
        <v>44.827492934351255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1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1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288810.43141181913</v>
      </c>
      <c r="F73" s="2">
        <v>238049.03402517646</v>
      </c>
      <c r="G73" s="9">
        <v>526859.46543699561</v>
      </c>
      <c r="H73" s="8">
        <v>5126</v>
      </c>
      <c r="I73" s="2">
        <v>5154</v>
      </c>
      <c r="J73" s="9">
        <v>10280</v>
      </c>
      <c r="K73" s="8">
        <v>0</v>
      </c>
      <c r="L73" s="2">
        <v>0</v>
      </c>
      <c r="M73" s="9">
        <v>0</v>
      </c>
      <c r="N73" s="3">
        <v>0.26084380230399412</v>
      </c>
      <c r="O73" s="3">
        <v>0.21382981397510065</v>
      </c>
      <c r="P73" s="4">
        <v>0.23727278130719287</v>
      </c>
      <c r="Q73" s="41"/>
      <c r="R73" s="37">
        <f t="shared" si="9"/>
        <v>56.342261297662724</v>
      </c>
      <c r="S73" s="37">
        <f t="shared" si="10"/>
        <v>46.187239818621741</v>
      </c>
      <c r="T73" s="37">
        <f t="shared" si="11"/>
        <v>51.250920762353658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1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319920.56793694635</v>
      </c>
      <c r="F74" s="2">
        <v>260358.90986784187</v>
      </c>
      <c r="G74" s="9">
        <v>580279.47780478816</v>
      </c>
      <c r="H74" s="8">
        <v>5066</v>
      </c>
      <c r="I74" s="2">
        <v>5093</v>
      </c>
      <c r="J74" s="9">
        <v>10159</v>
      </c>
      <c r="K74" s="8">
        <v>0</v>
      </c>
      <c r="L74" s="2">
        <v>0</v>
      </c>
      <c r="M74" s="9">
        <v>0</v>
      </c>
      <c r="N74" s="3">
        <v>0.29236354923979979</v>
      </c>
      <c r="O74" s="3">
        <v>0.23667098438292378</v>
      </c>
      <c r="P74" s="4">
        <v>0.26444325857968859</v>
      </c>
      <c r="Q74" s="41"/>
      <c r="R74" s="37">
        <f t="shared" si="9"/>
        <v>63.150526635796751</v>
      </c>
      <c r="S74" s="37">
        <f t="shared" si="10"/>
        <v>51.120932626711536</v>
      </c>
      <c r="T74" s="37">
        <f t="shared" si="11"/>
        <v>57.119743853212732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1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332672.2995288925</v>
      </c>
      <c r="F75" s="2">
        <v>276016.94628926739</v>
      </c>
      <c r="G75" s="9">
        <v>608689.24581815989</v>
      </c>
      <c r="H75" s="8">
        <v>4094</v>
      </c>
      <c r="I75" s="2">
        <v>4130</v>
      </c>
      <c r="J75" s="9">
        <v>8224</v>
      </c>
      <c r="K75" s="8">
        <v>0</v>
      </c>
      <c r="L75" s="2">
        <v>0</v>
      </c>
      <c r="M75" s="9">
        <v>0</v>
      </c>
      <c r="N75" s="3">
        <v>0.37619675985734824</v>
      </c>
      <c r="O75" s="3">
        <v>0.30940828881856713</v>
      </c>
      <c r="P75" s="4">
        <v>0.34265634334589812</v>
      </c>
      <c r="Q75" s="41"/>
      <c r="R75" s="37">
        <f t="shared" si="9"/>
        <v>81.258500129187226</v>
      </c>
      <c r="S75" s="37">
        <f t="shared" si="10"/>
        <v>66.832190384810502</v>
      </c>
      <c r="T75" s="37">
        <f t="shared" si="11"/>
        <v>74.013770162713996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412052.37045100983</v>
      </c>
      <c r="F76" s="2">
        <v>381731.93971853075</v>
      </c>
      <c r="G76" s="9">
        <v>793784.31016954058</v>
      </c>
      <c r="H76" s="8">
        <v>5530</v>
      </c>
      <c r="I76" s="2">
        <v>5570</v>
      </c>
      <c r="J76" s="9">
        <v>11100</v>
      </c>
      <c r="K76" s="8">
        <v>0</v>
      </c>
      <c r="L76" s="2">
        <v>0</v>
      </c>
      <c r="M76" s="9">
        <v>0</v>
      </c>
      <c r="N76" s="3">
        <v>0.34496380889676664</v>
      </c>
      <c r="O76" s="3">
        <v>0.31728500874271126</v>
      </c>
      <c r="P76" s="4">
        <v>0.33107453710774964</v>
      </c>
      <c r="Q76" s="41"/>
      <c r="R76" s="37">
        <f t="shared" si="9"/>
        <v>74.512182721701592</v>
      </c>
      <c r="S76" s="37">
        <f t="shared" si="10"/>
        <v>68.533561888425623</v>
      </c>
      <c r="T76" s="37">
        <f t="shared" si="11"/>
        <v>71.51210001527393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443216.21696560376</v>
      </c>
      <c r="F77" s="2">
        <v>414187.52205372148</v>
      </c>
      <c r="G77" s="9">
        <v>857403.73901932524</v>
      </c>
      <c r="H77" s="8">
        <v>5530</v>
      </c>
      <c r="I77" s="2">
        <v>5572</v>
      </c>
      <c r="J77" s="9">
        <v>11102</v>
      </c>
      <c r="K77" s="8">
        <v>0</v>
      </c>
      <c r="L77" s="2">
        <v>0</v>
      </c>
      <c r="M77" s="9">
        <v>0</v>
      </c>
      <c r="N77" s="3">
        <v>0.37105369446587949</v>
      </c>
      <c r="O77" s="3">
        <v>0.34413762101988238</v>
      </c>
      <c r="P77" s="4">
        <v>0.35754474461530339</v>
      </c>
      <c r="Q77" s="41"/>
      <c r="R77" s="37">
        <f t="shared" si="9"/>
        <v>80.14759800462997</v>
      </c>
      <c r="S77" s="37">
        <f t="shared" si="10"/>
        <v>74.333726140294587</v>
      </c>
      <c r="T77" s="37">
        <f t="shared" si="11"/>
        <v>77.229664836905528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354758.25390334759</v>
      </c>
      <c r="F78" s="2">
        <v>339508.27891723072</v>
      </c>
      <c r="G78" s="9">
        <v>694266.53282057832</v>
      </c>
      <c r="H78" s="8">
        <v>5566</v>
      </c>
      <c r="I78" s="2">
        <v>5536</v>
      </c>
      <c r="J78" s="9">
        <v>11102</v>
      </c>
      <c r="K78" s="8">
        <v>0</v>
      </c>
      <c r="L78" s="2">
        <v>0</v>
      </c>
      <c r="M78" s="9">
        <v>0</v>
      </c>
      <c r="N78" s="3">
        <v>0.29507713324229412</v>
      </c>
      <c r="O78" s="3">
        <v>0.28392297463507438</v>
      </c>
      <c r="P78" s="4">
        <v>0.28951512441059096</v>
      </c>
      <c r="Q78" s="41"/>
      <c r="R78" s="37">
        <f t="shared" si="9"/>
        <v>63.736660780335534</v>
      </c>
      <c r="S78" s="37">
        <f t="shared" si="10"/>
        <v>61.32736252117607</v>
      </c>
      <c r="T78" s="37">
        <f t="shared" si="11"/>
        <v>62.53526687268765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1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334999.09359602182</v>
      </c>
      <c r="F79" s="2">
        <v>323500.72065936949</v>
      </c>
      <c r="G79" s="9">
        <v>658499.81425539125</v>
      </c>
      <c r="H79" s="8">
        <v>5564</v>
      </c>
      <c r="I79" s="2">
        <v>5535</v>
      </c>
      <c r="J79" s="9">
        <v>11099</v>
      </c>
      <c r="K79" s="8">
        <v>0</v>
      </c>
      <c r="L79" s="2">
        <v>0</v>
      </c>
      <c r="M79" s="9">
        <v>0</v>
      </c>
      <c r="N79" s="3">
        <v>0.27874222315082892</v>
      </c>
      <c r="O79" s="3">
        <v>0.27058509874817616</v>
      </c>
      <c r="P79" s="4">
        <v>0.27467431761261074</v>
      </c>
      <c r="Q79" s="41"/>
      <c r="R79" s="37">
        <f t="shared" si="9"/>
        <v>60.208320200579045</v>
      </c>
      <c r="S79" s="37">
        <f t="shared" si="10"/>
        <v>58.446381329606048</v>
      </c>
      <c r="T79" s="37">
        <f t="shared" si="11"/>
        <v>59.329652604323925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1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267299.92654768989</v>
      </c>
      <c r="F80" s="2">
        <v>252929.59231816133</v>
      </c>
      <c r="G80" s="9">
        <v>520229.51886585122</v>
      </c>
      <c r="H80" s="8">
        <v>5562</v>
      </c>
      <c r="I80" s="2">
        <v>5538</v>
      </c>
      <c r="J80" s="9">
        <v>11100</v>
      </c>
      <c r="K80" s="8">
        <v>0</v>
      </c>
      <c r="L80" s="2">
        <v>0</v>
      </c>
      <c r="M80" s="9">
        <v>0</v>
      </c>
      <c r="N80" s="3">
        <v>0.22249184824577647</v>
      </c>
      <c r="O80" s="3">
        <v>0.21144281957499142</v>
      </c>
      <c r="P80" s="4">
        <v>0.21697927880624426</v>
      </c>
      <c r="Q80" s="41"/>
      <c r="R80" s="37">
        <f t="shared" si="9"/>
        <v>48.058239221087717</v>
      </c>
      <c r="S80" s="37">
        <f t="shared" si="10"/>
        <v>45.671649028198146</v>
      </c>
      <c r="T80" s="37">
        <f t="shared" si="11"/>
        <v>46.867524222148759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1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231592.22108855788</v>
      </c>
      <c r="F81" s="2">
        <v>217538.2727146557</v>
      </c>
      <c r="G81" s="9">
        <v>449130.49380321358</v>
      </c>
      <c r="H81" s="8">
        <v>5562</v>
      </c>
      <c r="I81" s="2">
        <v>5536</v>
      </c>
      <c r="J81" s="9">
        <v>11098</v>
      </c>
      <c r="K81" s="8">
        <v>0</v>
      </c>
      <c r="L81" s="2">
        <v>0</v>
      </c>
      <c r="M81" s="9">
        <v>0</v>
      </c>
      <c r="N81" s="3">
        <v>0.19276990448459611</v>
      </c>
      <c r="O81" s="3">
        <v>0.18192226028508324</v>
      </c>
      <c r="P81" s="4">
        <v>0.18735878912250356</v>
      </c>
      <c r="Q81" s="41"/>
      <c r="R81" s="37">
        <f t="shared" si="9"/>
        <v>41.638299368672762</v>
      </c>
      <c r="S81" s="37">
        <f t="shared" si="10"/>
        <v>39.29520822157798</v>
      </c>
      <c r="T81" s="37">
        <f t="shared" si="11"/>
        <v>40.469498450460769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1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1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207226.95951506193</v>
      </c>
      <c r="F82" s="2">
        <v>194740.13202963633</v>
      </c>
      <c r="G82" s="9">
        <v>401967.09154469823</v>
      </c>
      <c r="H82" s="8">
        <v>5564</v>
      </c>
      <c r="I82" s="2">
        <v>5530</v>
      </c>
      <c r="J82" s="9">
        <v>11094</v>
      </c>
      <c r="K82" s="8">
        <v>0</v>
      </c>
      <c r="L82" s="2">
        <v>0</v>
      </c>
      <c r="M82" s="9">
        <v>0</v>
      </c>
      <c r="N82" s="3">
        <v>0.1724270438226079</v>
      </c>
      <c r="O82" s="3">
        <v>0.16303339698415739</v>
      </c>
      <c r="P82" s="4">
        <v>0.16774461485049402</v>
      </c>
      <c r="Q82" s="41"/>
      <c r="R82" s="37">
        <f t="shared" si="9"/>
        <v>37.244241465683309</v>
      </c>
      <c r="S82" s="37">
        <f t="shared" si="10"/>
        <v>35.215213748577995</v>
      </c>
      <c r="T82" s="37">
        <f t="shared" si="11"/>
        <v>36.232836807706711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1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158133.04695934767</v>
      </c>
      <c r="F83" s="2">
        <v>156115.88583973644</v>
      </c>
      <c r="G83" s="9">
        <v>314248.93279908411</v>
      </c>
      <c r="H83" s="8">
        <v>5538</v>
      </c>
      <c r="I83" s="2">
        <v>5532</v>
      </c>
      <c r="J83" s="9">
        <v>11070</v>
      </c>
      <c r="K83" s="8">
        <v>0</v>
      </c>
      <c r="L83" s="2">
        <v>0</v>
      </c>
      <c r="M83" s="9">
        <v>0</v>
      </c>
      <c r="N83" s="3">
        <v>0.13219527620559943</v>
      </c>
      <c r="O83" s="3">
        <v>0.13065052977937827</v>
      </c>
      <c r="P83" s="4">
        <v>0.13142332162295664</v>
      </c>
      <c r="Q83" s="41"/>
      <c r="R83" s="37">
        <f t="shared" si="9"/>
        <v>28.554179660409474</v>
      </c>
      <c r="S83" s="37">
        <f t="shared" si="10"/>
        <v>28.220514432345706</v>
      </c>
      <c r="T83" s="37">
        <f t="shared" si="11"/>
        <v>28.387437470558638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1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2</v>
      </c>
    </row>
    <row r="84" spans="2:22" x14ac:dyDescent="0.25">
      <c r="B84" s="19" t="s">
        <v>77</v>
      </c>
      <c r="C84" s="19" t="s">
        <v>78</v>
      </c>
      <c r="D84" s="21">
        <v>351.77</v>
      </c>
      <c r="E84" s="5">
        <v>72598.134628838394</v>
      </c>
      <c r="F84" s="5">
        <v>85802.999999532316</v>
      </c>
      <c r="G84" s="11">
        <v>158401.1346283707</v>
      </c>
      <c r="H84" s="10">
        <v>5526</v>
      </c>
      <c r="I84" s="5">
        <v>5530</v>
      </c>
      <c r="J84" s="11">
        <v>11056</v>
      </c>
      <c r="K84" s="10">
        <v>0</v>
      </c>
      <c r="L84" s="5">
        <v>0</v>
      </c>
      <c r="M84" s="11">
        <v>0</v>
      </c>
      <c r="N84" s="6">
        <v>6.0822018663320862E-2</v>
      </c>
      <c r="O84" s="6">
        <v>7.1832931484438686E-2</v>
      </c>
      <c r="P84" s="7">
        <v>6.6329466917733074E-2</v>
      </c>
      <c r="Q84" s="41"/>
      <c r="R84" s="37">
        <f t="shared" si="9"/>
        <v>13.137556031277306</v>
      </c>
      <c r="S84" s="37">
        <f t="shared" si="10"/>
        <v>15.515913200638755</v>
      </c>
      <c r="T84" s="37">
        <f t="shared" si="11"/>
        <v>14.327164854230345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2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3</v>
      </c>
    </row>
    <row r="85" spans="2:22" x14ac:dyDescent="0.25">
      <c r="B85" s="18" t="s">
        <v>79</v>
      </c>
      <c r="C85" s="18" t="s">
        <v>80</v>
      </c>
      <c r="D85" s="20">
        <v>683.54</v>
      </c>
      <c r="E85" s="8">
        <v>32002.060437325265</v>
      </c>
      <c r="F85" s="2">
        <v>60314.775571024416</v>
      </c>
      <c r="G85" s="14">
        <v>92316.836008349681</v>
      </c>
      <c r="H85" s="2">
        <v>1603</v>
      </c>
      <c r="I85" s="2">
        <v>1590</v>
      </c>
      <c r="J85" s="9">
        <v>3193</v>
      </c>
      <c r="K85" s="45">
        <v>0</v>
      </c>
      <c r="L85" s="2">
        <v>0</v>
      </c>
      <c r="M85" s="9">
        <v>0</v>
      </c>
      <c r="N85" s="3">
        <v>9.2425257148995132E-2</v>
      </c>
      <c r="O85" s="3">
        <v>0.1756195421937585</v>
      </c>
      <c r="P85" s="4">
        <v>0.1338530408073646</v>
      </c>
      <c r="Q85" s="41"/>
      <c r="R85" s="37">
        <f t="shared" si="9"/>
        <v>19.963855544182948</v>
      </c>
      <c r="S85" s="37">
        <f t="shared" si="10"/>
        <v>37.933821113851835</v>
      </c>
      <c r="T85" s="37">
        <f t="shared" si="11"/>
        <v>28.912256814390755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1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27827.894124549781</v>
      </c>
      <c r="F86" s="5">
        <v>55217.999999974971</v>
      </c>
      <c r="G86" s="11">
        <v>83045.894124524755</v>
      </c>
      <c r="H86" s="5">
        <v>1603</v>
      </c>
      <c r="I86" s="5">
        <v>1590</v>
      </c>
      <c r="J86" s="11">
        <v>3193</v>
      </c>
      <c r="K86" s="46">
        <v>0</v>
      </c>
      <c r="L86" s="5">
        <v>0</v>
      </c>
      <c r="M86" s="11">
        <v>0</v>
      </c>
      <c r="N86" s="6">
        <v>8.0369833542864602E-2</v>
      </c>
      <c r="O86" s="6">
        <v>0.16077917540174402</v>
      </c>
      <c r="P86" s="7">
        <v>0.12041081492577042</v>
      </c>
      <c r="Q86" s="41"/>
      <c r="R86" s="37">
        <f t="shared" si="9"/>
        <v>17.359884045258752</v>
      </c>
      <c r="S86" s="37">
        <f t="shared" si="10"/>
        <v>34.728301886776713</v>
      </c>
      <c r="T86" s="37">
        <f t="shared" si="11"/>
        <v>26.008736023966414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1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0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21203129.557604041</v>
      </c>
    </row>
    <row r="91" spans="2:22" x14ac:dyDescent="0.25">
      <c r="C91" t="s">
        <v>112</v>
      </c>
      <c r="D91" s="78">
        <f>SUMPRODUCT(((((J5:J86)*216)+((M5:M86)*248))*((D5:D86))/1000))</f>
        <v>96908796.086240023</v>
      </c>
    </row>
    <row r="92" spans="2:22" x14ac:dyDescent="0.25">
      <c r="C92" t="s">
        <v>111</v>
      </c>
      <c r="D92" s="39">
        <f>+D90/D91</f>
        <v>0.21879468545595368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58" zoomScale="78" zoomScaleNormal="78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+'[1]22'!$G$176</f>
        <v>0.15393687733973022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74.999999999672013</v>
      </c>
      <c r="F5" s="56">
        <v>422.64508051946183</v>
      </c>
      <c r="G5" s="57">
        <v>497.64508051913384</v>
      </c>
      <c r="H5" s="56">
        <v>46</v>
      </c>
      <c r="I5" s="56">
        <v>48</v>
      </c>
      <c r="J5" s="57">
        <v>94</v>
      </c>
      <c r="K5" s="56">
        <v>0</v>
      </c>
      <c r="L5" s="56">
        <v>0</v>
      </c>
      <c r="M5" s="57">
        <v>0</v>
      </c>
      <c r="N5" s="32">
        <v>7.5483091787109519E-3</v>
      </c>
      <c r="O5" s="32">
        <v>4.0764378908127105E-2</v>
      </c>
      <c r="P5" s="33">
        <v>2.4509706487348987E-2</v>
      </c>
      <c r="Q5" s="41"/>
      <c r="R5" s="58">
        <f>+E5/(H5+K5)</f>
        <v>1.6304347826015655</v>
      </c>
      <c r="S5" s="58">
        <f t="shared" ref="S5" si="0">+F5/(I5+L5)</f>
        <v>8.8051058441554542</v>
      </c>
      <c r="T5" s="58">
        <f t="shared" ref="T5" si="1">+G5/(J5+M5)</f>
        <v>5.2940966012673814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139.29895307422646</v>
      </c>
      <c r="F6" s="56">
        <v>719.19392957998662</v>
      </c>
      <c r="G6" s="57">
        <v>858.49288265421308</v>
      </c>
      <c r="H6" s="56">
        <v>46</v>
      </c>
      <c r="I6" s="56">
        <v>46</v>
      </c>
      <c r="J6" s="57">
        <v>92</v>
      </c>
      <c r="K6" s="56">
        <v>0</v>
      </c>
      <c r="L6" s="56">
        <v>0</v>
      </c>
      <c r="M6" s="57">
        <v>0</v>
      </c>
      <c r="N6" s="32">
        <v>1.4019620881061439E-2</v>
      </c>
      <c r="O6" s="32">
        <v>7.2382641865940678E-2</v>
      </c>
      <c r="P6" s="33">
        <v>4.320113137350106E-2</v>
      </c>
      <c r="Q6" s="41"/>
      <c r="R6" s="58">
        <f t="shared" ref="R6:R70" si="2">+E6/(H6+K6)</f>
        <v>3.028238110309271</v>
      </c>
      <c r="S6" s="58">
        <f t="shared" ref="S6:S70" si="3">+F6/(I6+L6)</f>
        <v>15.634650643043187</v>
      </c>
      <c r="T6" s="58">
        <f t="shared" ref="T6:T70" si="4">+G6/(J6+M6)</f>
        <v>9.3314443766762292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187.02053405197299</v>
      </c>
      <c r="F7" s="56">
        <v>917.27185303308192</v>
      </c>
      <c r="G7" s="57">
        <v>1104.292387085055</v>
      </c>
      <c r="H7" s="56">
        <v>46</v>
      </c>
      <c r="I7" s="56">
        <v>46</v>
      </c>
      <c r="J7" s="57">
        <v>92</v>
      </c>
      <c r="K7" s="56">
        <v>0</v>
      </c>
      <c r="L7" s="56">
        <v>0</v>
      </c>
      <c r="M7" s="57">
        <v>0</v>
      </c>
      <c r="N7" s="32">
        <v>1.8822517517308072E-2</v>
      </c>
      <c r="O7" s="32">
        <v>9.2318020635374587E-2</v>
      </c>
      <c r="P7" s="33">
        <v>5.5570269076341335E-2</v>
      </c>
      <c r="Q7" s="41"/>
      <c r="R7" s="58">
        <f t="shared" si="2"/>
        <v>4.0656637837385432</v>
      </c>
      <c r="S7" s="58">
        <f t="shared" si="3"/>
        <v>19.94069245724091</v>
      </c>
      <c r="T7" s="58">
        <f t="shared" si="4"/>
        <v>12.003178120489729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242.16273052381672</v>
      </c>
      <c r="F8" s="56">
        <v>1055.3967348269471</v>
      </c>
      <c r="G8" s="57">
        <v>1297.5594653507637</v>
      </c>
      <c r="H8" s="56">
        <v>46</v>
      </c>
      <c r="I8" s="56">
        <v>46</v>
      </c>
      <c r="J8" s="57">
        <v>92</v>
      </c>
      <c r="K8" s="56">
        <v>0</v>
      </c>
      <c r="L8" s="56">
        <v>0</v>
      </c>
      <c r="M8" s="57">
        <v>0</v>
      </c>
      <c r="N8" s="32">
        <v>2.4372255487501684E-2</v>
      </c>
      <c r="O8" s="32">
        <v>0.10621947814280869</v>
      </c>
      <c r="P8" s="33">
        <v>6.5295866815155174E-2</v>
      </c>
      <c r="Q8" s="41"/>
      <c r="R8" s="58">
        <f t="shared" si="2"/>
        <v>5.2644071853003638</v>
      </c>
      <c r="S8" s="58">
        <f t="shared" si="3"/>
        <v>22.943407278846674</v>
      </c>
      <c r="T8" s="58">
        <f t="shared" si="4"/>
        <v>14.103907232073519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328.97933574098317</v>
      </c>
      <c r="F9" s="56">
        <v>1377.1332113301303</v>
      </c>
      <c r="G9" s="57">
        <v>1706.1125470711136</v>
      </c>
      <c r="H9" s="56">
        <v>46</v>
      </c>
      <c r="I9" s="56">
        <v>46</v>
      </c>
      <c r="J9" s="57">
        <v>92</v>
      </c>
      <c r="K9" s="56">
        <v>0</v>
      </c>
      <c r="L9" s="56">
        <v>0</v>
      </c>
      <c r="M9" s="57">
        <v>0</v>
      </c>
      <c r="N9" s="32">
        <v>3.3109836527876725E-2</v>
      </c>
      <c r="O9" s="32">
        <v>0.13860036345915161</v>
      </c>
      <c r="P9" s="33">
        <v>8.5855099993514164E-2</v>
      </c>
      <c r="Q9" s="41"/>
      <c r="R9" s="58">
        <f t="shared" si="2"/>
        <v>7.1517246900213731</v>
      </c>
      <c r="S9" s="58">
        <f t="shared" si="3"/>
        <v>29.937678507176745</v>
      </c>
      <c r="T9" s="58">
        <f t="shared" si="4"/>
        <v>18.544701598599062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352.55817094714035</v>
      </c>
      <c r="F10" s="56">
        <v>1611.8334444519644</v>
      </c>
      <c r="G10" s="57">
        <v>1964.3916153991047</v>
      </c>
      <c r="H10" s="56">
        <v>46</v>
      </c>
      <c r="I10" s="56">
        <v>46</v>
      </c>
      <c r="J10" s="57">
        <v>92</v>
      </c>
      <c r="K10" s="56">
        <v>0</v>
      </c>
      <c r="L10" s="56">
        <v>0</v>
      </c>
      <c r="M10" s="57">
        <v>0</v>
      </c>
      <c r="N10" s="32">
        <v>3.548290770401976E-2</v>
      </c>
      <c r="O10" s="32">
        <v>0.16222156244484343</v>
      </c>
      <c r="P10" s="33">
        <v>9.8852235074431596E-2</v>
      </c>
      <c r="Q10" s="41"/>
      <c r="R10" s="58">
        <f t="shared" si="2"/>
        <v>7.6643080640682681</v>
      </c>
      <c r="S10" s="58">
        <f t="shared" si="3"/>
        <v>35.039857488086184</v>
      </c>
      <c r="T10" s="58">
        <f t="shared" si="4"/>
        <v>21.352082776077225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700.89757480806782</v>
      </c>
      <c r="F11" s="56">
        <v>2035.0790305219728</v>
      </c>
      <c r="G11" s="57">
        <v>2735.9766053300405</v>
      </c>
      <c r="H11" s="56">
        <v>46</v>
      </c>
      <c r="I11" s="56">
        <v>46</v>
      </c>
      <c r="J11" s="57">
        <v>92</v>
      </c>
      <c r="K11" s="56">
        <v>0</v>
      </c>
      <c r="L11" s="56">
        <v>0</v>
      </c>
      <c r="M11" s="57">
        <v>0</v>
      </c>
      <c r="N11" s="32">
        <v>7.054122129710827E-2</v>
      </c>
      <c r="O11" s="32">
        <v>0.20481874300744493</v>
      </c>
      <c r="P11" s="33">
        <v>0.13767998215227659</v>
      </c>
      <c r="Q11" s="41"/>
      <c r="R11" s="58">
        <f t="shared" si="2"/>
        <v>15.236903800175387</v>
      </c>
      <c r="S11" s="58">
        <f t="shared" si="3"/>
        <v>44.240848489608105</v>
      </c>
      <c r="T11" s="58">
        <f t="shared" si="4"/>
        <v>29.738876144891744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720.35790735973126</v>
      </c>
      <c r="F12" s="56">
        <v>2093.3533062660313</v>
      </c>
      <c r="G12" s="57">
        <v>2813.7112136257624</v>
      </c>
      <c r="H12" s="56">
        <v>46</v>
      </c>
      <c r="I12" s="56">
        <v>46</v>
      </c>
      <c r="J12" s="57">
        <v>92</v>
      </c>
      <c r="K12" s="56">
        <v>0</v>
      </c>
      <c r="L12" s="56">
        <v>0</v>
      </c>
      <c r="M12" s="57">
        <v>0</v>
      </c>
      <c r="N12" s="32">
        <v>7.2499789388056693E-2</v>
      </c>
      <c r="O12" s="32">
        <v>0.21068370634722536</v>
      </c>
      <c r="P12" s="33">
        <v>0.14159174786764103</v>
      </c>
      <c r="Q12" s="41"/>
      <c r="R12" s="58">
        <f t="shared" si="2"/>
        <v>15.659954507820245</v>
      </c>
      <c r="S12" s="58">
        <f t="shared" si="3"/>
        <v>45.507680571000677</v>
      </c>
      <c r="T12" s="58">
        <f t="shared" si="4"/>
        <v>30.583817539410461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740.8525027952503</v>
      </c>
      <c r="F13" s="56">
        <v>2144.3367345197221</v>
      </c>
      <c r="G13" s="57">
        <v>2885.1892373149722</v>
      </c>
      <c r="H13" s="56">
        <v>46</v>
      </c>
      <c r="I13" s="56">
        <v>46</v>
      </c>
      <c r="J13" s="57">
        <v>92</v>
      </c>
      <c r="K13" s="56">
        <v>0</v>
      </c>
      <c r="L13" s="56">
        <v>0</v>
      </c>
      <c r="M13" s="57">
        <v>0</v>
      </c>
      <c r="N13" s="32">
        <v>7.4562449959264324E-2</v>
      </c>
      <c r="O13" s="32">
        <v>0.21581488873990762</v>
      </c>
      <c r="P13" s="33">
        <v>0.14518866934958596</v>
      </c>
      <c r="Q13" s="41"/>
      <c r="R13" s="58">
        <f t="shared" si="2"/>
        <v>16.105489191201094</v>
      </c>
      <c r="S13" s="58">
        <f t="shared" si="3"/>
        <v>46.616015967820047</v>
      </c>
      <c r="T13" s="58">
        <f t="shared" si="4"/>
        <v>31.360752579510567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894.10149122631083</v>
      </c>
      <c r="F14" s="56">
        <v>2369.7464681017059</v>
      </c>
      <c r="G14" s="57">
        <v>3263.8479593280167</v>
      </c>
      <c r="H14" s="56">
        <v>46</v>
      </c>
      <c r="I14" s="56">
        <v>44</v>
      </c>
      <c r="J14" s="57">
        <v>90</v>
      </c>
      <c r="K14" s="56">
        <v>0</v>
      </c>
      <c r="L14" s="56">
        <v>0</v>
      </c>
      <c r="M14" s="57">
        <v>0</v>
      </c>
      <c r="N14" s="32">
        <v>8.9986059906029675E-2</v>
      </c>
      <c r="O14" s="32">
        <v>0.24934201053258689</v>
      </c>
      <c r="P14" s="33">
        <v>0.16789341354567988</v>
      </c>
      <c r="Q14" s="41"/>
      <c r="R14" s="58">
        <f t="shared" si="2"/>
        <v>19.43698893970241</v>
      </c>
      <c r="S14" s="58">
        <f t="shared" si="3"/>
        <v>53.857874275038768</v>
      </c>
      <c r="T14" s="58">
        <f t="shared" si="4"/>
        <v>36.264977325866852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6327.5534298308412</v>
      </c>
      <c r="F15" s="56">
        <v>3679.8966653578041</v>
      </c>
      <c r="G15" s="57">
        <v>10007.450095188646</v>
      </c>
      <c r="H15" s="56">
        <v>65</v>
      </c>
      <c r="I15" s="56">
        <v>63</v>
      </c>
      <c r="J15" s="57">
        <v>128</v>
      </c>
      <c r="K15" s="56">
        <v>44</v>
      </c>
      <c r="L15" s="56">
        <v>44</v>
      </c>
      <c r="M15" s="57">
        <v>88</v>
      </c>
      <c r="N15" s="32">
        <v>0.25358902812723794</v>
      </c>
      <c r="O15" s="32">
        <v>0.15007735176826281</v>
      </c>
      <c r="P15" s="33">
        <v>0.20228513290727373</v>
      </c>
      <c r="Q15" s="41"/>
      <c r="R15" s="58">
        <f t="shared" si="2"/>
        <v>58.050948897530652</v>
      </c>
      <c r="S15" s="58">
        <f t="shared" si="3"/>
        <v>34.391557620166395</v>
      </c>
      <c r="T15" s="58">
        <f t="shared" si="4"/>
        <v>46.33078747772521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8704.5313913915434</v>
      </c>
      <c r="F16" s="56">
        <v>5861.3482480070488</v>
      </c>
      <c r="G16" s="57">
        <v>14565.879639398592</v>
      </c>
      <c r="H16" s="56">
        <v>68</v>
      </c>
      <c r="I16" s="56">
        <v>63</v>
      </c>
      <c r="J16" s="57">
        <v>131</v>
      </c>
      <c r="K16" s="56">
        <v>72</v>
      </c>
      <c r="L16" s="56">
        <v>76</v>
      </c>
      <c r="M16" s="57">
        <v>148</v>
      </c>
      <c r="N16" s="32">
        <v>0.26746962240018263</v>
      </c>
      <c r="O16" s="32">
        <v>0.18059367291123518</v>
      </c>
      <c r="P16" s="33">
        <v>0.22409045599074756</v>
      </c>
      <c r="Q16" s="41"/>
      <c r="R16" s="58">
        <f t="shared" si="2"/>
        <v>62.17522422422531</v>
      </c>
      <c r="S16" s="58">
        <f t="shared" si="3"/>
        <v>42.167973007244953</v>
      </c>
      <c r="T16" s="58">
        <f t="shared" si="4"/>
        <v>52.20745390465445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8863.4050004719902</v>
      </c>
      <c r="F17" s="56">
        <v>6283.4211171594452</v>
      </c>
      <c r="G17" s="57">
        <v>15146.826117631435</v>
      </c>
      <c r="H17" s="56">
        <v>66</v>
      </c>
      <c r="I17" s="56">
        <v>64</v>
      </c>
      <c r="J17" s="57">
        <v>130</v>
      </c>
      <c r="K17" s="56">
        <v>78</v>
      </c>
      <c r="L17" s="56">
        <v>76</v>
      </c>
      <c r="M17" s="57">
        <v>154</v>
      </c>
      <c r="N17" s="32">
        <v>0.26379181549023778</v>
      </c>
      <c r="O17" s="32">
        <v>0.19231822714126606</v>
      </c>
      <c r="P17" s="33">
        <v>0.22855543996908853</v>
      </c>
      <c r="Q17" s="41"/>
      <c r="R17" s="58">
        <f t="shared" si="2"/>
        <v>61.551423614388824</v>
      </c>
      <c r="S17" s="58">
        <f t="shared" si="3"/>
        <v>44.881579408281752</v>
      </c>
      <c r="T17" s="58">
        <f t="shared" si="4"/>
        <v>53.333894780392377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10187.610663636358</v>
      </c>
      <c r="F18" s="56">
        <v>7414.3019726671982</v>
      </c>
      <c r="G18" s="57">
        <v>17601.912636303558</v>
      </c>
      <c r="H18" s="56">
        <v>68</v>
      </c>
      <c r="I18" s="56">
        <v>66</v>
      </c>
      <c r="J18" s="57">
        <v>134</v>
      </c>
      <c r="K18" s="56">
        <v>76</v>
      </c>
      <c r="L18" s="56">
        <v>76</v>
      </c>
      <c r="M18" s="57">
        <v>152</v>
      </c>
      <c r="N18" s="32">
        <v>0.30378132942617958</v>
      </c>
      <c r="O18" s="32">
        <v>0.22396997259144508</v>
      </c>
      <c r="P18" s="33">
        <v>0.26413434328186614</v>
      </c>
      <c r="Q18" s="41"/>
      <c r="R18" s="58">
        <f t="shared" si="2"/>
        <v>70.747296275252495</v>
      </c>
      <c r="S18" s="58">
        <f t="shared" si="3"/>
        <v>52.213394173712665</v>
      </c>
      <c r="T18" s="58">
        <f t="shared" si="4"/>
        <v>61.545149077984469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11602.998082806689</v>
      </c>
      <c r="F19" s="56">
        <v>8297.8729513073486</v>
      </c>
      <c r="G19" s="57">
        <v>19900.87103411404</v>
      </c>
      <c r="H19" s="56">
        <v>66</v>
      </c>
      <c r="I19" s="56">
        <v>60</v>
      </c>
      <c r="J19" s="57">
        <v>126</v>
      </c>
      <c r="K19" s="56">
        <v>76</v>
      </c>
      <c r="L19" s="56">
        <v>76</v>
      </c>
      <c r="M19" s="57">
        <v>152</v>
      </c>
      <c r="N19" s="32">
        <v>0.35050139206158437</v>
      </c>
      <c r="O19" s="32">
        <v>0.26087377236252984</v>
      </c>
      <c r="P19" s="33">
        <v>0.3065823119625653</v>
      </c>
      <c r="Q19" s="41"/>
      <c r="R19" s="58">
        <f t="shared" si="2"/>
        <v>81.711254104272456</v>
      </c>
      <c r="S19" s="58">
        <f t="shared" si="3"/>
        <v>61.013771700789327</v>
      </c>
      <c r="T19" s="58">
        <f t="shared" si="4"/>
        <v>71.585867029187199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13239.824873605448</v>
      </c>
      <c r="F20" s="56">
        <v>11231.494546632879</v>
      </c>
      <c r="G20" s="57">
        <v>24471.319420238327</v>
      </c>
      <c r="H20" s="56">
        <v>133</v>
      </c>
      <c r="I20" s="56">
        <v>124</v>
      </c>
      <c r="J20" s="57">
        <v>257</v>
      </c>
      <c r="K20" s="56">
        <v>76</v>
      </c>
      <c r="L20" s="56">
        <v>76</v>
      </c>
      <c r="M20" s="57">
        <v>152</v>
      </c>
      <c r="N20" s="32">
        <v>0.27828789460243503</v>
      </c>
      <c r="O20" s="32">
        <v>0.24613198077298559</v>
      </c>
      <c r="P20" s="33">
        <v>0.26254526886359891</v>
      </c>
      <c r="Q20" s="41"/>
      <c r="R20" s="58">
        <f t="shared" si="2"/>
        <v>63.348444371317932</v>
      </c>
      <c r="S20" s="58">
        <f t="shared" si="3"/>
        <v>56.157472733164397</v>
      </c>
      <c r="T20" s="58">
        <f t="shared" si="4"/>
        <v>59.8320768220986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12374.30590113942</v>
      </c>
      <c r="F21" s="56">
        <v>11208.31984119448</v>
      </c>
      <c r="G21" s="57">
        <v>23582.625742333898</v>
      </c>
      <c r="H21" s="56">
        <v>132</v>
      </c>
      <c r="I21" s="56">
        <v>129</v>
      </c>
      <c r="J21" s="57">
        <v>261</v>
      </c>
      <c r="K21" s="56">
        <v>78</v>
      </c>
      <c r="L21" s="56">
        <v>76</v>
      </c>
      <c r="M21" s="57">
        <v>154</v>
      </c>
      <c r="N21" s="32">
        <v>0.25857376088974049</v>
      </c>
      <c r="O21" s="32">
        <v>0.2399451926955489</v>
      </c>
      <c r="P21" s="33">
        <v>0.24937215276133468</v>
      </c>
      <c r="Q21" s="41"/>
      <c r="R21" s="58">
        <f t="shared" si="2"/>
        <v>58.925266195901997</v>
      </c>
      <c r="S21" s="58">
        <f t="shared" si="3"/>
        <v>54.674730932655997</v>
      </c>
      <c r="T21" s="58">
        <f t="shared" si="4"/>
        <v>56.825604198394934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11827.645093081614</v>
      </c>
      <c r="F22" s="56">
        <v>10874.750419623326</v>
      </c>
      <c r="G22" s="57">
        <v>22702.395512704941</v>
      </c>
      <c r="H22" s="56">
        <v>132</v>
      </c>
      <c r="I22" s="56">
        <v>124</v>
      </c>
      <c r="J22" s="57">
        <v>256</v>
      </c>
      <c r="K22" s="56">
        <v>78</v>
      </c>
      <c r="L22" s="56">
        <v>76</v>
      </c>
      <c r="M22" s="57">
        <v>154</v>
      </c>
      <c r="N22" s="32">
        <v>0.24715072494737575</v>
      </c>
      <c r="O22" s="32">
        <v>0.23831413086481693</v>
      </c>
      <c r="P22" s="33">
        <v>0.24283753543454711</v>
      </c>
      <c r="Q22" s="41"/>
      <c r="R22" s="58">
        <f t="shared" si="2"/>
        <v>56.322119490864829</v>
      </c>
      <c r="S22" s="58">
        <f t="shared" si="3"/>
        <v>54.373752098116626</v>
      </c>
      <c r="T22" s="58">
        <f t="shared" si="4"/>
        <v>55.371696372451076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10571.195724290013</v>
      </c>
      <c r="F23" s="56">
        <v>9009.5050970535212</v>
      </c>
      <c r="G23" s="57">
        <v>19580.700821343533</v>
      </c>
      <c r="H23" s="56">
        <v>130</v>
      </c>
      <c r="I23" s="56">
        <v>130</v>
      </c>
      <c r="J23" s="57">
        <v>260</v>
      </c>
      <c r="K23" s="56">
        <v>78</v>
      </c>
      <c r="L23" s="56">
        <v>76</v>
      </c>
      <c r="M23" s="57">
        <v>154</v>
      </c>
      <c r="N23" s="32">
        <v>0.22290814195955663</v>
      </c>
      <c r="O23" s="32">
        <v>0.19198570356830721</v>
      </c>
      <c r="P23" s="33">
        <v>0.20752820100626942</v>
      </c>
      <c r="Q23" s="41"/>
      <c r="R23" s="58">
        <f t="shared" si="2"/>
        <v>50.823056366778914</v>
      </c>
      <c r="S23" s="58">
        <f t="shared" si="3"/>
        <v>43.735461636182144</v>
      </c>
      <c r="T23" s="58">
        <f t="shared" si="4"/>
        <v>47.296378795515778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9878.1444280681353</v>
      </c>
      <c r="F24" s="56">
        <v>8537.6274602597023</v>
      </c>
      <c r="G24" s="57">
        <v>18415.771888327836</v>
      </c>
      <c r="H24" s="56">
        <v>129</v>
      </c>
      <c r="I24" s="56">
        <v>129</v>
      </c>
      <c r="J24" s="57">
        <v>258</v>
      </c>
      <c r="K24" s="56">
        <v>78</v>
      </c>
      <c r="L24" s="56">
        <v>76</v>
      </c>
      <c r="M24" s="57">
        <v>154</v>
      </c>
      <c r="N24" s="32">
        <v>0.2092472552971559</v>
      </c>
      <c r="O24" s="32">
        <v>0.18277161029841801</v>
      </c>
      <c r="P24" s="33">
        <v>0.1960793429336439</v>
      </c>
      <c r="Q24" s="41"/>
      <c r="R24" s="58">
        <f t="shared" si="2"/>
        <v>47.720504483420946</v>
      </c>
      <c r="S24" s="58">
        <f t="shared" si="3"/>
        <v>41.646963220779035</v>
      </c>
      <c r="T24" s="58">
        <f t="shared" si="4"/>
        <v>44.698475457106397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9245.5126318760613</v>
      </c>
      <c r="F25" s="56">
        <v>8541.9728793907252</v>
      </c>
      <c r="G25" s="57">
        <v>17787.485511266786</v>
      </c>
      <c r="H25" s="56">
        <v>130</v>
      </c>
      <c r="I25" s="56">
        <v>129</v>
      </c>
      <c r="J25" s="57">
        <v>259</v>
      </c>
      <c r="K25" s="56">
        <v>78</v>
      </c>
      <c r="L25" s="56">
        <v>76</v>
      </c>
      <c r="M25" s="57">
        <v>154</v>
      </c>
      <c r="N25" s="32">
        <v>0.19495429807430967</v>
      </c>
      <c r="O25" s="32">
        <v>0.18286463605477662</v>
      </c>
      <c r="P25" s="33">
        <v>0.18895518729568694</v>
      </c>
      <c r="Q25" s="41"/>
      <c r="R25" s="58">
        <f t="shared" si="2"/>
        <v>44.4495799609426</v>
      </c>
      <c r="S25" s="58">
        <f t="shared" si="3"/>
        <v>41.668160387271833</v>
      </c>
      <c r="T25" s="58">
        <f t="shared" si="4"/>
        <v>43.068972182244032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8836.1901084377278</v>
      </c>
      <c r="F26" s="56">
        <v>8301.8162046838879</v>
      </c>
      <c r="G26" s="57">
        <v>17138.006313121616</v>
      </c>
      <c r="H26" s="56">
        <v>128</v>
      </c>
      <c r="I26" s="56">
        <v>129</v>
      </c>
      <c r="J26" s="57">
        <v>257</v>
      </c>
      <c r="K26" s="56">
        <v>81</v>
      </c>
      <c r="L26" s="56">
        <v>75</v>
      </c>
      <c r="M26" s="57">
        <v>156</v>
      </c>
      <c r="N26" s="32">
        <v>0.18510537347992559</v>
      </c>
      <c r="O26" s="32">
        <v>0.17867200853744594</v>
      </c>
      <c r="P26" s="33">
        <v>0.1819321264662592</v>
      </c>
      <c r="Q26" s="41"/>
      <c r="R26" s="58">
        <f t="shared" si="2"/>
        <v>42.278421571472379</v>
      </c>
      <c r="S26" s="58">
        <f t="shared" si="3"/>
        <v>40.695177473940625</v>
      </c>
      <c r="T26" s="58">
        <f t="shared" si="4"/>
        <v>41.496383324749672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8441.5228182566752</v>
      </c>
      <c r="F27" s="56">
        <v>6461.8778670098154</v>
      </c>
      <c r="G27" s="57">
        <v>14903.40068526649</v>
      </c>
      <c r="H27" s="56">
        <v>128</v>
      </c>
      <c r="I27" s="56">
        <v>130</v>
      </c>
      <c r="J27" s="57">
        <v>258</v>
      </c>
      <c r="K27" s="56">
        <v>81</v>
      </c>
      <c r="L27" s="56">
        <v>76</v>
      </c>
      <c r="M27" s="57">
        <v>157</v>
      </c>
      <c r="N27" s="32">
        <v>0.17683766587599872</v>
      </c>
      <c r="O27" s="32">
        <v>0.13769770429189004</v>
      </c>
      <c r="P27" s="33">
        <v>0.15743472370982095</v>
      </c>
      <c r="Q27" s="41"/>
      <c r="R27" s="58">
        <f t="shared" si="2"/>
        <v>40.390061331371655</v>
      </c>
      <c r="S27" s="58">
        <f t="shared" si="3"/>
        <v>31.368339160241824</v>
      </c>
      <c r="T27" s="58">
        <f t="shared" si="4"/>
        <v>35.911808880160216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2769.2223833303033</v>
      </c>
      <c r="F28" s="56">
        <v>3201.5885615029624</v>
      </c>
      <c r="G28" s="57">
        <v>5970.8109448332652</v>
      </c>
      <c r="H28" s="56">
        <v>78</v>
      </c>
      <c r="I28" s="56">
        <v>77</v>
      </c>
      <c r="J28" s="57">
        <v>155</v>
      </c>
      <c r="K28" s="56">
        <v>0</v>
      </c>
      <c r="L28" s="56">
        <v>0</v>
      </c>
      <c r="M28" s="57">
        <v>0</v>
      </c>
      <c r="N28" s="32">
        <v>0.16436505124230194</v>
      </c>
      <c r="O28" s="32">
        <v>0.19249570475607036</v>
      </c>
      <c r="P28" s="33">
        <v>0.17833963395559335</v>
      </c>
      <c r="Q28" s="41"/>
      <c r="R28" s="58">
        <f t="shared" si="2"/>
        <v>35.502851068337222</v>
      </c>
      <c r="S28" s="58">
        <f t="shared" si="3"/>
        <v>41.579072227311201</v>
      </c>
      <c r="T28" s="58">
        <f t="shared" si="4"/>
        <v>38.521360934408165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2577.8462357476874</v>
      </c>
      <c r="F29" s="56">
        <v>3282.5008536536047</v>
      </c>
      <c r="G29" s="57">
        <v>5860.3470894012917</v>
      </c>
      <c r="H29" s="56">
        <v>76</v>
      </c>
      <c r="I29" s="56">
        <v>76</v>
      </c>
      <c r="J29" s="57">
        <v>152</v>
      </c>
      <c r="K29" s="56">
        <v>0</v>
      </c>
      <c r="L29" s="56">
        <v>0</v>
      </c>
      <c r="M29" s="57">
        <v>0</v>
      </c>
      <c r="N29" s="32">
        <v>0.15703254360061447</v>
      </c>
      <c r="O29" s="32">
        <v>0.19995741067578002</v>
      </c>
      <c r="P29" s="33">
        <v>0.17849497713819723</v>
      </c>
      <c r="Q29" s="41"/>
      <c r="R29" s="58">
        <f t="shared" si="2"/>
        <v>33.91902941773273</v>
      </c>
      <c r="S29" s="58">
        <f t="shared" si="3"/>
        <v>43.190800705968485</v>
      </c>
      <c r="T29" s="58">
        <f t="shared" si="4"/>
        <v>38.5549150618506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2499.1676624068464</v>
      </c>
      <c r="F30" s="56">
        <v>3287.1770257879966</v>
      </c>
      <c r="G30" s="57">
        <v>5786.344688194843</v>
      </c>
      <c r="H30" s="56">
        <v>78</v>
      </c>
      <c r="I30" s="56">
        <v>77</v>
      </c>
      <c r="J30" s="57">
        <v>155</v>
      </c>
      <c r="K30" s="56">
        <v>0</v>
      </c>
      <c r="L30" s="56">
        <v>0</v>
      </c>
      <c r="M30" s="57">
        <v>0</v>
      </c>
      <c r="N30" s="32">
        <v>0.148336162298602</v>
      </c>
      <c r="O30" s="32">
        <v>0.19764171631721961</v>
      </c>
      <c r="P30" s="33">
        <v>0.17282988913365721</v>
      </c>
      <c r="Q30" s="41"/>
      <c r="R30" s="58">
        <f t="shared" si="2"/>
        <v>32.04061105649803</v>
      </c>
      <c r="S30" s="58">
        <f t="shared" si="3"/>
        <v>42.690610724519438</v>
      </c>
      <c r="T30" s="58">
        <f t="shared" si="4"/>
        <v>37.331256052869954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2314.1690172408071</v>
      </c>
      <c r="F31" s="56">
        <v>3263.3675170602301</v>
      </c>
      <c r="G31" s="57">
        <v>5577.5365343010371</v>
      </c>
      <c r="H31" s="56">
        <v>72</v>
      </c>
      <c r="I31" s="56">
        <v>76</v>
      </c>
      <c r="J31" s="57">
        <v>148</v>
      </c>
      <c r="K31" s="56">
        <v>0</v>
      </c>
      <c r="L31" s="56">
        <v>0</v>
      </c>
      <c r="M31" s="57">
        <v>0</v>
      </c>
      <c r="N31" s="32">
        <v>0.14880202014151281</v>
      </c>
      <c r="O31" s="32">
        <v>0.19879188091253838</v>
      </c>
      <c r="P31" s="33">
        <v>0.17447248918609351</v>
      </c>
      <c r="Q31" s="41"/>
      <c r="R31" s="58">
        <f t="shared" si="2"/>
        <v>32.141236350566764</v>
      </c>
      <c r="S31" s="58">
        <f t="shared" si="3"/>
        <v>42.939046277108289</v>
      </c>
      <c r="T31" s="58">
        <f t="shared" si="4"/>
        <v>37.686057664196198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2142.6025239518535</v>
      </c>
      <c r="F32" s="56">
        <v>3188.1824450370918</v>
      </c>
      <c r="G32" s="57">
        <v>5330.7849689889454</v>
      </c>
      <c r="H32" s="56">
        <v>74</v>
      </c>
      <c r="I32" s="56">
        <v>77</v>
      </c>
      <c r="J32" s="57">
        <v>151</v>
      </c>
      <c r="K32" s="56">
        <v>0</v>
      </c>
      <c r="L32" s="56">
        <v>0</v>
      </c>
      <c r="M32" s="57">
        <v>0</v>
      </c>
      <c r="N32" s="32">
        <v>0.13404670445144229</v>
      </c>
      <c r="O32" s="32">
        <v>0.19168966119751635</v>
      </c>
      <c r="P32" s="33">
        <v>0.16344079497758601</v>
      </c>
      <c r="Q32" s="41"/>
      <c r="R32" s="58">
        <f t="shared" si="2"/>
        <v>28.954088161511535</v>
      </c>
      <c r="S32" s="58">
        <f t="shared" si="3"/>
        <v>41.404966818663532</v>
      </c>
      <c r="T32" s="58">
        <f t="shared" si="4"/>
        <v>35.303211715158575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1609.8940198059231</v>
      </c>
      <c r="F33" s="56">
        <v>2496.9313843263608</v>
      </c>
      <c r="G33" s="57">
        <v>4106.8254041322834</v>
      </c>
      <c r="H33" s="56">
        <v>78</v>
      </c>
      <c r="I33" s="56">
        <v>77</v>
      </c>
      <c r="J33" s="57">
        <v>155</v>
      </c>
      <c r="K33" s="56">
        <v>0</v>
      </c>
      <c r="L33" s="56">
        <v>0</v>
      </c>
      <c r="M33" s="57">
        <v>0</v>
      </c>
      <c r="N33" s="32">
        <v>9.5554013521244249E-2</v>
      </c>
      <c r="O33" s="32">
        <v>0.15012814961077206</v>
      </c>
      <c r="P33" s="33">
        <v>0.12266503596571934</v>
      </c>
      <c r="Q33" s="41"/>
      <c r="R33" s="58">
        <f t="shared" si="2"/>
        <v>20.639666920588759</v>
      </c>
      <c r="S33" s="58">
        <f t="shared" si="3"/>
        <v>32.427680315926764</v>
      </c>
      <c r="T33" s="58">
        <f t="shared" si="4"/>
        <v>26.495647768595376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951.28704617245467</v>
      </c>
      <c r="F34" s="56">
        <v>1315.1033885852833</v>
      </c>
      <c r="G34" s="57">
        <v>2266.3904347577381</v>
      </c>
      <c r="H34" s="56">
        <v>79</v>
      </c>
      <c r="I34" s="56">
        <v>77</v>
      </c>
      <c r="J34" s="57">
        <v>156</v>
      </c>
      <c r="K34" s="56">
        <v>0</v>
      </c>
      <c r="L34" s="56">
        <v>0</v>
      </c>
      <c r="M34" s="57">
        <v>0</v>
      </c>
      <c r="N34" s="32">
        <v>5.5748186015732226E-2</v>
      </c>
      <c r="O34" s="32">
        <v>7.9070670309360463E-2</v>
      </c>
      <c r="P34" s="33">
        <v>6.7259925058100023E-2</v>
      </c>
      <c r="Q34" s="41"/>
      <c r="R34" s="58">
        <f t="shared" si="2"/>
        <v>12.04160817939816</v>
      </c>
      <c r="S34" s="58">
        <f t="shared" si="3"/>
        <v>17.079264786821859</v>
      </c>
      <c r="T34" s="58">
        <f t="shared" si="4"/>
        <v>14.528143812549603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652.37825990763884</v>
      </c>
      <c r="F35" s="56">
        <v>1015.6471797909489</v>
      </c>
      <c r="G35" s="57">
        <v>1668.0254396985879</v>
      </c>
      <c r="H35" s="56">
        <v>78</v>
      </c>
      <c r="I35" s="56">
        <v>77</v>
      </c>
      <c r="J35" s="57">
        <v>155</v>
      </c>
      <c r="K35" s="56">
        <v>0</v>
      </c>
      <c r="L35" s="56">
        <v>0</v>
      </c>
      <c r="M35" s="57">
        <v>0</v>
      </c>
      <c r="N35" s="32">
        <v>3.8721406689674671E-2</v>
      </c>
      <c r="O35" s="32">
        <v>6.1065847750778557E-2</v>
      </c>
      <c r="P35" s="33">
        <v>4.9821548378094022E-2</v>
      </c>
      <c r="Q35" s="41"/>
      <c r="R35" s="58">
        <f t="shared" si="2"/>
        <v>8.363823844969728</v>
      </c>
      <c r="S35" s="58">
        <f t="shared" si="3"/>
        <v>13.190223114168168</v>
      </c>
      <c r="T35" s="58">
        <f t="shared" si="4"/>
        <v>10.761454449668308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376.31101234463745</v>
      </c>
      <c r="F36" s="61">
        <v>655.00000000111334</v>
      </c>
      <c r="G36" s="62">
        <v>1031.3110123457509</v>
      </c>
      <c r="H36" s="61">
        <v>76</v>
      </c>
      <c r="I36" s="61">
        <v>77</v>
      </c>
      <c r="J36" s="62">
        <v>153</v>
      </c>
      <c r="K36" s="61">
        <v>0</v>
      </c>
      <c r="L36" s="61">
        <v>0</v>
      </c>
      <c r="M36" s="62">
        <v>0</v>
      </c>
      <c r="N36" s="34">
        <v>2.2923429114561248E-2</v>
      </c>
      <c r="O36" s="34">
        <v>3.9381914381981319E-2</v>
      </c>
      <c r="P36" s="35">
        <v>3.1206457647838019E-2</v>
      </c>
      <c r="Q36" s="41"/>
      <c r="R36" s="58">
        <f t="shared" si="2"/>
        <v>4.9514606887452297</v>
      </c>
      <c r="S36" s="58">
        <f t="shared" si="3"/>
        <v>8.5064935065079652</v>
      </c>
      <c r="T36" s="58">
        <f t="shared" si="4"/>
        <v>6.7405948519330128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3244.4209335470646</v>
      </c>
      <c r="F37" s="56">
        <v>2831.5202869322006</v>
      </c>
      <c r="G37" s="65">
        <v>6075.9412204792652</v>
      </c>
      <c r="H37" s="64">
        <v>43</v>
      </c>
      <c r="I37" s="64">
        <v>44</v>
      </c>
      <c r="J37" s="65">
        <v>87</v>
      </c>
      <c r="K37" s="64">
        <v>40</v>
      </c>
      <c r="L37" s="64">
        <v>44</v>
      </c>
      <c r="M37" s="65">
        <v>84</v>
      </c>
      <c r="N37" s="30">
        <v>0.16890987783980968</v>
      </c>
      <c r="O37" s="30">
        <v>0.13869123662481389</v>
      </c>
      <c r="P37" s="31">
        <v>0.15333992581463923</v>
      </c>
      <c r="Q37" s="41"/>
      <c r="R37" s="58">
        <f t="shared" si="2"/>
        <v>39.089408837916437</v>
      </c>
      <c r="S37" s="58">
        <f t="shared" si="3"/>
        <v>32.176366896956829</v>
      </c>
      <c r="T37" s="58">
        <f t="shared" si="4"/>
        <v>35.531820002802718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3110.3116068137301</v>
      </c>
      <c r="F38" s="56">
        <v>2797.410264893063</v>
      </c>
      <c r="G38" s="57">
        <v>5907.7218717067935</v>
      </c>
      <c r="H38" s="56">
        <v>43</v>
      </c>
      <c r="I38" s="56">
        <v>44</v>
      </c>
      <c r="J38" s="57">
        <v>87</v>
      </c>
      <c r="K38" s="56">
        <v>36</v>
      </c>
      <c r="L38" s="56">
        <v>37</v>
      </c>
      <c r="M38" s="57">
        <v>73</v>
      </c>
      <c r="N38" s="32">
        <v>0.17074613563975241</v>
      </c>
      <c r="O38" s="32">
        <v>0.14975429683581706</v>
      </c>
      <c r="P38" s="33">
        <v>0.16011822072058743</v>
      </c>
      <c r="Q38" s="41"/>
      <c r="R38" s="58">
        <f t="shared" si="2"/>
        <v>39.371032997642153</v>
      </c>
      <c r="S38" s="58">
        <f t="shared" si="3"/>
        <v>34.535929196210652</v>
      </c>
      <c r="T38" s="58">
        <f t="shared" si="4"/>
        <v>36.923261698167458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3024.91002704824</v>
      </c>
      <c r="F39" s="56">
        <v>2743.9041757704717</v>
      </c>
      <c r="G39" s="57">
        <v>5768.8142028187121</v>
      </c>
      <c r="H39" s="56">
        <v>43</v>
      </c>
      <c r="I39" s="56">
        <v>44</v>
      </c>
      <c r="J39" s="57">
        <v>87</v>
      </c>
      <c r="K39" s="56">
        <v>38</v>
      </c>
      <c r="L39" s="56">
        <v>40</v>
      </c>
      <c r="M39" s="57">
        <v>78</v>
      </c>
      <c r="N39" s="32">
        <v>0.16165615792262933</v>
      </c>
      <c r="O39" s="32">
        <v>0.14126360048241721</v>
      </c>
      <c r="P39" s="33">
        <v>0.15126951444353662</v>
      </c>
      <c r="Q39" s="41"/>
      <c r="R39" s="58">
        <f t="shared" si="2"/>
        <v>37.344568235163457</v>
      </c>
      <c r="S39" s="58">
        <f t="shared" si="3"/>
        <v>32.665525902029422</v>
      </c>
      <c r="T39" s="58">
        <f t="shared" si="4"/>
        <v>34.96251032011341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2965.0342906057685</v>
      </c>
      <c r="F40" s="56">
        <v>2735.2954503424817</v>
      </c>
      <c r="G40" s="57">
        <v>5700.3297409482502</v>
      </c>
      <c r="H40" s="56">
        <v>43</v>
      </c>
      <c r="I40" s="56">
        <v>44</v>
      </c>
      <c r="J40" s="57">
        <v>87</v>
      </c>
      <c r="K40" s="56">
        <v>40</v>
      </c>
      <c r="L40" s="56">
        <v>40</v>
      </c>
      <c r="M40" s="57">
        <v>80</v>
      </c>
      <c r="N40" s="32">
        <v>0.15436455073957561</v>
      </c>
      <c r="O40" s="32">
        <v>0.14082040003822496</v>
      </c>
      <c r="P40" s="33">
        <v>0.14755461122769337</v>
      </c>
      <c r="Q40" s="41"/>
      <c r="R40" s="58">
        <f t="shared" si="2"/>
        <v>35.7233047060936</v>
      </c>
      <c r="S40" s="58">
        <f t="shared" si="3"/>
        <v>32.563041075505737</v>
      </c>
      <c r="T40" s="58">
        <f t="shared" si="4"/>
        <v>34.133711023642213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2926.9999571717076</v>
      </c>
      <c r="F41" s="56">
        <v>2666.7073919949498</v>
      </c>
      <c r="G41" s="57">
        <v>5593.7073491666579</v>
      </c>
      <c r="H41" s="56">
        <v>43</v>
      </c>
      <c r="I41" s="56">
        <v>44</v>
      </c>
      <c r="J41" s="57">
        <v>87</v>
      </c>
      <c r="K41" s="56">
        <v>40</v>
      </c>
      <c r="L41" s="56">
        <v>40</v>
      </c>
      <c r="M41" s="57">
        <v>80</v>
      </c>
      <c r="N41" s="32">
        <v>0.15238442092730672</v>
      </c>
      <c r="O41" s="32">
        <v>0.13728930148244181</v>
      </c>
      <c r="P41" s="33">
        <v>0.1447946611401599</v>
      </c>
      <c r="Q41" s="41"/>
      <c r="R41" s="58">
        <f t="shared" si="2"/>
        <v>35.265059724960331</v>
      </c>
      <c r="S41" s="58">
        <f t="shared" si="3"/>
        <v>31.746516571368449</v>
      </c>
      <c r="T41" s="58">
        <f t="shared" si="4"/>
        <v>33.495253587824301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2218.9182117973164</v>
      </c>
      <c r="F42" s="56">
        <v>1192.3965325439733</v>
      </c>
      <c r="G42" s="57">
        <v>3411.31474434129</v>
      </c>
      <c r="H42" s="56">
        <v>0</v>
      </c>
      <c r="I42" s="56">
        <v>0</v>
      </c>
      <c r="J42" s="57">
        <v>0</v>
      </c>
      <c r="K42" s="56">
        <v>40</v>
      </c>
      <c r="L42" s="56">
        <v>40</v>
      </c>
      <c r="M42" s="57">
        <v>80</v>
      </c>
      <c r="N42" s="32">
        <v>0.22368127135053592</v>
      </c>
      <c r="O42" s="32">
        <v>0.12020126336128763</v>
      </c>
      <c r="P42" s="33">
        <v>0.17194126735591178</v>
      </c>
      <c r="Q42" s="41"/>
      <c r="R42" s="58">
        <f t="shared" si="2"/>
        <v>55.472955294932909</v>
      </c>
      <c r="S42" s="58">
        <f t="shared" si="3"/>
        <v>29.809913313599331</v>
      </c>
      <c r="T42" s="58">
        <f t="shared" si="4"/>
        <v>42.641434304266127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2051.6360712379087</v>
      </c>
      <c r="F43" s="56">
        <v>1093.8206741577558</v>
      </c>
      <c r="G43" s="57">
        <v>3145.4567453956643</v>
      </c>
      <c r="H43" s="56">
        <v>0</v>
      </c>
      <c r="I43" s="56">
        <v>0</v>
      </c>
      <c r="J43" s="57">
        <v>0</v>
      </c>
      <c r="K43" s="56">
        <v>40</v>
      </c>
      <c r="L43" s="56">
        <v>40</v>
      </c>
      <c r="M43" s="57">
        <v>80</v>
      </c>
      <c r="N43" s="32">
        <v>0.20681815234253112</v>
      </c>
      <c r="O43" s="32">
        <v>0.11026418086267699</v>
      </c>
      <c r="P43" s="33">
        <v>0.15854116660260403</v>
      </c>
      <c r="Q43" s="41"/>
      <c r="R43" s="58">
        <f t="shared" si="2"/>
        <v>51.290901780947721</v>
      </c>
      <c r="S43" s="58">
        <f t="shared" si="3"/>
        <v>27.345516853943895</v>
      </c>
      <c r="T43" s="58">
        <f t="shared" si="4"/>
        <v>39.318209317445806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1990.2950644204927</v>
      </c>
      <c r="F44" s="56">
        <v>1060.7720089754482</v>
      </c>
      <c r="G44" s="57">
        <v>3051.067073395941</v>
      </c>
      <c r="H44" s="56">
        <v>0</v>
      </c>
      <c r="I44" s="56">
        <v>0</v>
      </c>
      <c r="J44" s="57">
        <v>0</v>
      </c>
      <c r="K44" s="56">
        <v>40</v>
      </c>
      <c r="L44" s="56">
        <v>40</v>
      </c>
      <c r="M44" s="57">
        <v>80</v>
      </c>
      <c r="N44" s="32">
        <v>0.20063458310690452</v>
      </c>
      <c r="O44" s="32">
        <v>0.10693266219510567</v>
      </c>
      <c r="P44" s="33">
        <v>0.15378362265100509</v>
      </c>
      <c r="Q44" s="41"/>
      <c r="R44" s="58">
        <f t="shared" si="2"/>
        <v>49.757376610512317</v>
      </c>
      <c r="S44" s="58">
        <f t="shared" si="3"/>
        <v>26.519300224386207</v>
      </c>
      <c r="T44" s="58">
        <f t="shared" si="4"/>
        <v>38.138338417449262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1903.7904438592061</v>
      </c>
      <c r="F45" s="56">
        <v>1049.6219882282887</v>
      </c>
      <c r="G45" s="57">
        <v>2953.4124320874948</v>
      </c>
      <c r="H45" s="56">
        <v>0</v>
      </c>
      <c r="I45" s="56">
        <v>0</v>
      </c>
      <c r="J45" s="57">
        <v>0</v>
      </c>
      <c r="K45" s="56">
        <v>40</v>
      </c>
      <c r="L45" s="56">
        <v>40</v>
      </c>
      <c r="M45" s="57">
        <v>80</v>
      </c>
      <c r="N45" s="32">
        <v>0.19191435926000061</v>
      </c>
      <c r="O45" s="32">
        <v>0.10580866816817426</v>
      </c>
      <c r="P45" s="33">
        <v>0.14886151371408743</v>
      </c>
      <c r="Q45" s="41"/>
      <c r="R45" s="58">
        <f t="shared" si="2"/>
        <v>47.594761096480156</v>
      </c>
      <c r="S45" s="58">
        <f t="shared" si="3"/>
        <v>26.240549705707217</v>
      </c>
      <c r="T45" s="58">
        <f t="shared" si="4"/>
        <v>36.917655401093683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1877.6569247846433</v>
      </c>
      <c r="F46" s="56">
        <v>1056.4615416568017</v>
      </c>
      <c r="G46" s="57">
        <v>2934.118466441445</v>
      </c>
      <c r="H46" s="56">
        <v>0</v>
      </c>
      <c r="I46" s="56">
        <v>0</v>
      </c>
      <c r="J46" s="57">
        <v>0</v>
      </c>
      <c r="K46" s="56">
        <v>40</v>
      </c>
      <c r="L46" s="56">
        <v>40</v>
      </c>
      <c r="M46" s="57">
        <v>80</v>
      </c>
      <c r="N46" s="32">
        <v>0.1892799319339358</v>
      </c>
      <c r="O46" s="32">
        <v>0.10649813927991952</v>
      </c>
      <c r="P46" s="33">
        <v>0.14788903560692768</v>
      </c>
      <c r="Q46" s="41"/>
      <c r="R46" s="58">
        <f t="shared" si="2"/>
        <v>46.941423119616083</v>
      </c>
      <c r="S46" s="58">
        <f t="shared" si="3"/>
        <v>26.411538541420043</v>
      </c>
      <c r="T46" s="58">
        <f t="shared" si="4"/>
        <v>36.676480830518059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1854.8871976006392</v>
      </c>
      <c r="F47" s="56">
        <v>1033.8022816038515</v>
      </c>
      <c r="G47" s="57">
        <v>2888.6894792044905</v>
      </c>
      <c r="H47" s="56">
        <v>0</v>
      </c>
      <c r="I47" s="56">
        <v>0</v>
      </c>
      <c r="J47" s="57">
        <v>0</v>
      </c>
      <c r="K47" s="56">
        <v>40</v>
      </c>
      <c r="L47" s="56">
        <v>40</v>
      </c>
      <c r="M47" s="57">
        <v>80</v>
      </c>
      <c r="N47" s="32">
        <v>0.18698459653232249</v>
      </c>
      <c r="O47" s="32">
        <v>0.10421393967780761</v>
      </c>
      <c r="P47" s="33">
        <v>0.14559926810506504</v>
      </c>
      <c r="Q47" s="41"/>
      <c r="R47" s="58">
        <f t="shared" si="2"/>
        <v>46.372179940015982</v>
      </c>
      <c r="S47" s="58">
        <f t="shared" si="3"/>
        <v>25.845057040096286</v>
      </c>
      <c r="T47" s="58">
        <f t="shared" si="4"/>
        <v>36.108618490056131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1801.8408237170684</v>
      </c>
      <c r="F48" s="56">
        <v>780.50536777796128</v>
      </c>
      <c r="G48" s="57">
        <v>2582.3461914950294</v>
      </c>
      <c r="H48" s="56">
        <v>0</v>
      </c>
      <c r="I48" s="56">
        <v>0</v>
      </c>
      <c r="J48" s="57">
        <v>0</v>
      </c>
      <c r="K48" s="56">
        <v>39</v>
      </c>
      <c r="L48" s="56">
        <v>40</v>
      </c>
      <c r="M48" s="57">
        <v>79</v>
      </c>
      <c r="N48" s="32">
        <v>0.18629454339506496</v>
      </c>
      <c r="O48" s="32">
        <v>7.8679976590520284E-2</v>
      </c>
      <c r="P48" s="33">
        <v>0.13180615513959928</v>
      </c>
      <c r="Q48" s="41"/>
      <c r="R48" s="58">
        <f t="shared" ref="R48" si="5">+E48/(H48+K48)</f>
        <v>46.201046761976109</v>
      </c>
      <c r="S48" s="58">
        <f t="shared" ref="S48" si="6">+F48/(I48+L48)</f>
        <v>19.512634194449031</v>
      </c>
      <c r="T48" s="58">
        <f t="shared" ref="T48" si="7">+G48/(J48+M48)</f>
        <v>32.687926474620625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1717.1416055802758</v>
      </c>
      <c r="F49" s="56">
        <v>804.53354594082316</v>
      </c>
      <c r="G49" s="57">
        <v>2521.675151521099</v>
      </c>
      <c r="H49" s="56">
        <v>0</v>
      </c>
      <c r="I49" s="56">
        <v>0</v>
      </c>
      <c r="J49" s="57">
        <v>0</v>
      </c>
      <c r="K49" s="56">
        <v>37</v>
      </c>
      <c r="L49" s="56">
        <v>40</v>
      </c>
      <c r="M49" s="57">
        <v>77</v>
      </c>
      <c r="N49" s="32">
        <v>0.18713400235181732</v>
      </c>
      <c r="O49" s="32">
        <v>8.1102171969841041E-2</v>
      </c>
      <c r="P49" s="33">
        <v>0.13205253202351797</v>
      </c>
      <c r="Q49" s="41"/>
      <c r="R49" s="58">
        <f t="shared" si="2"/>
        <v>46.409232583250699</v>
      </c>
      <c r="S49" s="58">
        <f t="shared" si="3"/>
        <v>20.113338648520578</v>
      </c>
      <c r="T49" s="58">
        <f t="shared" si="4"/>
        <v>32.749027941832452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1706.1237548042893</v>
      </c>
      <c r="F50" s="56">
        <v>799.3469163320284</v>
      </c>
      <c r="G50" s="57">
        <v>2505.4706711363178</v>
      </c>
      <c r="H50" s="56">
        <v>0</v>
      </c>
      <c r="I50" s="56">
        <v>0</v>
      </c>
      <c r="J50" s="57">
        <v>0</v>
      </c>
      <c r="K50" s="56">
        <v>39</v>
      </c>
      <c r="L50" s="56">
        <v>40</v>
      </c>
      <c r="M50" s="57">
        <v>79</v>
      </c>
      <c r="N50" s="32">
        <v>0.17639823767620857</v>
      </c>
      <c r="O50" s="32">
        <v>8.0579326243148022E-2</v>
      </c>
      <c r="P50" s="33">
        <v>0.12788233315313996</v>
      </c>
      <c r="Q50" s="41"/>
      <c r="R50" s="58">
        <f t="shared" si="2"/>
        <v>43.746762943699729</v>
      </c>
      <c r="S50" s="58">
        <f t="shared" si="3"/>
        <v>19.983672908300711</v>
      </c>
      <c r="T50" s="58">
        <f t="shared" si="4"/>
        <v>31.714818621978708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1595.8777100562038</v>
      </c>
      <c r="F51" s="56">
        <v>778.47332339409957</v>
      </c>
      <c r="G51" s="57">
        <v>2374.3510334503035</v>
      </c>
      <c r="H51" s="56">
        <v>0</v>
      </c>
      <c r="I51" s="56">
        <v>0</v>
      </c>
      <c r="J51" s="57">
        <v>0</v>
      </c>
      <c r="K51" s="56">
        <v>39</v>
      </c>
      <c r="L51" s="56">
        <v>40</v>
      </c>
      <c r="M51" s="57">
        <v>79</v>
      </c>
      <c r="N51" s="32">
        <v>0.16499976323988874</v>
      </c>
      <c r="O51" s="32">
        <v>7.8475133406663261E-2</v>
      </c>
      <c r="P51" s="33">
        <v>0.12118982408382521</v>
      </c>
      <c r="Q51" s="41"/>
      <c r="R51" s="58">
        <f t="shared" si="2"/>
        <v>40.919941283492406</v>
      </c>
      <c r="S51" s="58">
        <f t="shared" si="3"/>
        <v>19.46183308485249</v>
      </c>
      <c r="T51" s="58">
        <f t="shared" si="4"/>
        <v>30.055076372788651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1569.4452048479141</v>
      </c>
      <c r="F52" s="56">
        <v>768.54152774001568</v>
      </c>
      <c r="G52" s="57">
        <v>2337.9867325879295</v>
      </c>
      <c r="H52" s="56">
        <v>0</v>
      </c>
      <c r="I52" s="56">
        <v>0</v>
      </c>
      <c r="J52" s="57">
        <v>0</v>
      </c>
      <c r="K52" s="56">
        <v>38</v>
      </c>
      <c r="L52" s="56">
        <v>40</v>
      </c>
      <c r="M52" s="57">
        <v>78</v>
      </c>
      <c r="N52" s="32">
        <v>0.16653705484379394</v>
      </c>
      <c r="O52" s="32">
        <v>7.7473944328630612E-2</v>
      </c>
      <c r="P52" s="33">
        <v>0.12086366483601786</v>
      </c>
      <c r="Q52" s="41"/>
      <c r="R52" s="58">
        <f t="shared" si="2"/>
        <v>41.301189601260894</v>
      </c>
      <c r="S52" s="58">
        <f t="shared" si="3"/>
        <v>19.213538193500391</v>
      </c>
      <c r="T52" s="58">
        <f t="shared" si="4"/>
        <v>29.974188879332431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1539.7963084846594</v>
      </c>
      <c r="F53" s="56">
        <v>755.95930216886586</v>
      </c>
      <c r="G53" s="57">
        <v>2295.7556106535253</v>
      </c>
      <c r="H53" s="56">
        <v>0</v>
      </c>
      <c r="I53" s="56">
        <v>0</v>
      </c>
      <c r="J53" s="57">
        <v>0</v>
      </c>
      <c r="K53" s="56">
        <v>33</v>
      </c>
      <c r="L53" s="56">
        <v>40</v>
      </c>
      <c r="M53" s="57">
        <v>73</v>
      </c>
      <c r="N53" s="32">
        <v>0.18814715401816465</v>
      </c>
      <c r="O53" s="32">
        <v>7.6205574815409863E-2</v>
      </c>
      <c r="P53" s="33">
        <v>0.12680930240021682</v>
      </c>
      <c r="Q53" s="41"/>
      <c r="R53" s="58">
        <f t="shared" si="2"/>
        <v>46.660494196504828</v>
      </c>
      <c r="S53" s="58">
        <f t="shared" si="3"/>
        <v>18.898982554221647</v>
      </c>
      <c r="T53" s="58">
        <f t="shared" si="4"/>
        <v>31.448706995253772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1495.9862625053754</v>
      </c>
      <c r="F54" s="56">
        <v>716.1503732387165</v>
      </c>
      <c r="G54" s="57">
        <v>2212.136635744092</v>
      </c>
      <c r="H54" s="56">
        <v>0</v>
      </c>
      <c r="I54" s="56">
        <v>0</v>
      </c>
      <c r="J54" s="57">
        <v>0</v>
      </c>
      <c r="K54" s="56">
        <v>28</v>
      </c>
      <c r="L54" s="56">
        <v>40</v>
      </c>
      <c r="M54" s="57">
        <v>68</v>
      </c>
      <c r="N54" s="32">
        <v>0.21543580969259438</v>
      </c>
      <c r="O54" s="32">
        <v>7.2192577947451264E-2</v>
      </c>
      <c r="P54" s="33">
        <v>0.13117508513662784</v>
      </c>
      <c r="Q54" s="41"/>
      <c r="R54" s="58">
        <f t="shared" si="2"/>
        <v>53.428080803763407</v>
      </c>
      <c r="S54" s="58">
        <f t="shared" si="3"/>
        <v>17.903759330967912</v>
      </c>
      <c r="T54" s="58">
        <f t="shared" si="4"/>
        <v>32.531421113883709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1183.4071000977337</v>
      </c>
      <c r="F55" s="56">
        <v>544.28523626465312</v>
      </c>
      <c r="G55" s="57">
        <v>1727.6923363623869</v>
      </c>
      <c r="H55" s="56">
        <v>0</v>
      </c>
      <c r="I55" s="56">
        <v>0</v>
      </c>
      <c r="J55" s="57">
        <v>0</v>
      </c>
      <c r="K55" s="56">
        <v>38</v>
      </c>
      <c r="L55" s="56">
        <v>40</v>
      </c>
      <c r="M55" s="57">
        <v>78</v>
      </c>
      <c r="N55" s="32">
        <v>0.12557375849933508</v>
      </c>
      <c r="O55" s="32">
        <v>5.4867463333130355E-2</v>
      </c>
      <c r="P55" s="33">
        <v>8.9314119952563428E-2</v>
      </c>
      <c r="Q55" s="41"/>
      <c r="R55" s="58">
        <f t="shared" si="2"/>
        <v>31.1422921078351</v>
      </c>
      <c r="S55" s="58">
        <f t="shared" si="3"/>
        <v>13.607130906616328</v>
      </c>
      <c r="T55" s="58">
        <f t="shared" si="4"/>
        <v>22.149901748235727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1150.6018832414895</v>
      </c>
      <c r="F56" s="56">
        <v>499.19198747584528</v>
      </c>
      <c r="G56" s="57">
        <v>1649.7938707173348</v>
      </c>
      <c r="H56" s="56">
        <v>0</v>
      </c>
      <c r="I56" s="56">
        <v>0</v>
      </c>
      <c r="J56" s="57">
        <v>0</v>
      </c>
      <c r="K56" s="56">
        <v>40</v>
      </c>
      <c r="L56" s="56">
        <v>40</v>
      </c>
      <c r="M56" s="57">
        <v>80</v>
      </c>
      <c r="N56" s="32">
        <v>0.11598809306869855</v>
      </c>
      <c r="O56" s="32">
        <v>5.0321772931032793E-2</v>
      </c>
      <c r="P56" s="33">
        <v>8.3154932999865663E-2</v>
      </c>
      <c r="Q56" s="41"/>
      <c r="R56" s="58">
        <f t="shared" si="2"/>
        <v>28.765047081037238</v>
      </c>
      <c r="S56" s="58">
        <f t="shared" si="3"/>
        <v>12.479799686896133</v>
      </c>
      <c r="T56" s="58">
        <f t="shared" si="4"/>
        <v>20.622423383966684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919.64271415511325</v>
      </c>
      <c r="F57" s="56">
        <v>406.70791527317198</v>
      </c>
      <c r="G57" s="57">
        <v>1326.3506294282852</v>
      </c>
      <c r="H57" s="56">
        <v>0</v>
      </c>
      <c r="I57" s="56">
        <v>0</v>
      </c>
      <c r="J57" s="57">
        <v>0</v>
      </c>
      <c r="K57" s="56">
        <v>40</v>
      </c>
      <c r="L57" s="56">
        <v>40</v>
      </c>
      <c r="M57" s="57">
        <v>80</v>
      </c>
      <c r="N57" s="32">
        <v>9.2705918765636414E-2</v>
      </c>
      <c r="O57" s="32">
        <v>4.0998781781569758E-2</v>
      </c>
      <c r="P57" s="33">
        <v>6.6852350273603089E-2</v>
      </c>
      <c r="Q57" s="41"/>
      <c r="R57" s="58">
        <f t="shared" si="2"/>
        <v>22.99106785387783</v>
      </c>
      <c r="S57" s="58">
        <f t="shared" si="3"/>
        <v>10.1676978818293</v>
      </c>
      <c r="T57" s="58">
        <f t="shared" si="4"/>
        <v>16.579382867853564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857.78610800344018</v>
      </c>
      <c r="F58" s="61">
        <v>387.00000000003195</v>
      </c>
      <c r="G58" s="62">
        <v>1244.7861080034722</v>
      </c>
      <c r="H58" s="56">
        <v>0</v>
      </c>
      <c r="I58" s="56">
        <v>0</v>
      </c>
      <c r="J58" s="57">
        <v>0</v>
      </c>
      <c r="K58" s="56">
        <v>40</v>
      </c>
      <c r="L58" s="56">
        <v>40</v>
      </c>
      <c r="M58" s="57">
        <v>80</v>
      </c>
      <c r="N58" s="34">
        <v>8.6470373790669366E-2</v>
      </c>
      <c r="O58" s="34">
        <v>3.9012096774196765E-2</v>
      </c>
      <c r="P58" s="35">
        <v>6.2741235282433083E-2</v>
      </c>
      <c r="Q58" s="41"/>
      <c r="R58" s="58">
        <f t="shared" si="2"/>
        <v>21.444652700086003</v>
      </c>
      <c r="S58" s="58">
        <f t="shared" si="3"/>
        <v>9.6750000000007983</v>
      </c>
      <c r="T58" s="58">
        <f t="shared" si="4"/>
        <v>15.559826350043403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2228.9071060058136</v>
      </c>
      <c r="F59" s="56">
        <v>1298.6527018919669</v>
      </c>
      <c r="G59" s="57">
        <v>3527.5598078977805</v>
      </c>
      <c r="H59" s="66">
        <v>4</v>
      </c>
      <c r="I59" s="64">
        <v>5</v>
      </c>
      <c r="J59" s="65">
        <v>9</v>
      </c>
      <c r="K59" s="66">
        <v>40</v>
      </c>
      <c r="L59" s="64">
        <v>38</v>
      </c>
      <c r="M59" s="65">
        <v>78</v>
      </c>
      <c r="N59" s="30">
        <v>0.20668648980024235</v>
      </c>
      <c r="O59" s="30">
        <v>0.12363411099504636</v>
      </c>
      <c r="P59" s="31">
        <v>0.16570649229132753</v>
      </c>
      <c r="Q59" s="41"/>
      <c r="R59" s="58">
        <f t="shared" si="2"/>
        <v>50.656979681950311</v>
      </c>
      <c r="S59" s="58">
        <f t="shared" si="3"/>
        <v>30.201225625394578</v>
      </c>
      <c r="T59" s="58">
        <f t="shared" si="4"/>
        <v>40.546664458595181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2091.7796014845303</v>
      </c>
      <c r="F60" s="56">
        <v>1302.3789032734487</v>
      </c>
      <c r="G60" s="57">
        <v>3394.1585047579792</v>
      </c>
      <c r="H60" s="55">
        <v>4</v>
      </c>
      <c r="I60" s="56">
        <v>5</v>
      </c>
      <c r="J60" s="57">
        <v>9</v>
      </c>
      <c r="K60" s="55">
        <v>40</v>
      </c>
      <c r="L60" s="56">
        <v>38</v>
      </c>
      <c r="M60" s="57">
        <v>78</v>
      </c>
      <c r="N60" s="32">
        <v>0.19397066037504918</v>
      </c>
      <c r="O60" s="32">
        <v>0.12398885217759413</v>
      </c>
      <c r="P60" s="33">
        <v>0.15943998988904451</v>
      </c>
      <c r="Q60" s="41"/>
      <c r="R60" s="58">
        <f t="shared" si="2"/>
        <v>47.540445488284782</v>
      </c>
      <c r="S60" s="58">
        <f t="shared" si="3"/>
        <v>30.287881471475551</v>
      </c>
      <c r="T60" s="58">
        <f t="shared" si="4"/>
        <v>39.01331614664344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1944.3774376156055</v>
      </c>
      <c r="F61" s="56">
        <v>1264.9111481274927</v>
      </c>
      <c r="G61" s="57">
        <v>3209.2885857430983</v>
      </c>
      <c r="H61" s="55">
        <v>4</v>
      </c>
      <c r="I61" s="56">
        <v>5</v>
      </c>
      <c r="J61" s="57">
        <v>9</v>
      </c>
      <c r="K61" s="55">
        <v>40</v>
      </c>
      <c r="L61" s="56">
        <v>38</v>
      </c>
      <c r="M61" s="57">
        <v>78</v>
      </c>
      <c r="N61" s="32">
        <v>0.18030206209343522</v>
      </c>
      <c r="O61" s="32">
        <v>0.12042185340132261</v>
      </c>
      <c r="P61" s="33">
        <v>0.15075575844339997</v>
      </c>
      <c r="Q61" s="41"/>
      <c r="R61" s="58">
        <f t="shared" si="2"/>
        <v>44.190396309445582</v>
      </c>
      <c r="S61" s="58">
        <f t="shared" si="3"/>
        <v>29.416538328546341</v>
      </c>
      <c r="T61" s="58">
        <f t="shared" si="4"/>
        <v>36.888374548771246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1868.2033361350746</v>
      </c>
      <c r="F62" s="56">
        <v>1229.4319299476419</v>
      </c>
      <c r="G62" s="57">
        <v>3097.6352660827165</v>
      </c>
      <c r="H62" s="55">
        <v>2</v>
      </c>
      <c r="I62" s="56">
        <v>5</v>
      </c>
      <c r="J62" s="57">
        <v>7</v>
      </c>
      <c r="K62" s="55">
        <v>40</v>
      </c>
      <c r="L62" s="56">
        <v>38</v>
      </c>
      <c r="M62" s="57">
        <v>78</v>
      </c>
      <c r="N62" s="32">
        <v>0.18046786477348092</v>
      </c>
      <c r="O62" s="32">
        <v>0.11704416697902151</v>
      </c>
      <c r="P62" s="33">
        <v>0.14852489768329097</v>
      </c>
      <c r="Q62" s="41"/>
      <c r="R62" s="58">
        <f t="shared" si="2"/>
        <v>44.481031812739872</v>
      </c>
      <c r="S62" s="58">
        <f t="shared" si="3"/>
        <v>28.59144023134051</v>
      </c>
      <c r="T62" s="58">
        <f t="shared" si="4"/>
        <v>36.442767836267251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1822.5974030058112</v>
      </c>
      <c r="F63" s="56">
        <v>1163.0489122121585</v>
      </c>
      <c r="G63" s="57">
        <v>2985.6463152179695</v>
      </c>
      <c r="H63" s="55">
        <v>2</v>
      </c>
      <c r="I63" s="56">
        <v>5</v>
      </c>
      <c r="J63" s="57">
        <v>7</v>
      </c>
      <c r="K63" s="55">
        <v>40</v>
      </c>
      <c r="L63" s="56">
        <v>38</v>
      </c>
      <c r="M63" s="57">
        <v>78</v>
      </c>
      <c r="N63" s="32">
        <v>0.17606234573085502</v>
      </c>
      <c r="O63" s="32">
        <v>0.11072438235073863</v>
      </c>
      <c r="P63" s="33">
        <v>0.14315527019648874</v>
      </c>
      <c r="Q63" s="41"/>
      <c r="R63" s="58">
        <f t="shared" si="2"/>
        <v>43.395176262043123</v>
      </c>
      <c r="S63" s="58">
        <f t="shared" si="3"/>
        <v>27.047649121212988</v>
      </c>
      <c r="T63" s="58">
        <f t="shared" si="4"/>
        <v>35.125250767270231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1682.3021343841974</v>
      </c>
      <c r="F64" s="56">
        <v>1168.9327564300154</v>
      </c>
      <c r="G64" s="57">
        <v>2851.234890814213</v>
      </c>
      <c r="H64" s="55">
        <v>2</v>
      </c>
      <c r="I64" s="56">
        <v>5</v>
      </c>
      <c r="J64" s="57">
        <v>7</v>
      </c>
      <c r="K64" s="55">
        <v>40</v>
      </c>
      <c r="L64" s="56">
        <v>38</v>
      </c>
      <c r="M64" s="57">
        <v>78</v>
      </c>
      <c r="N64" s="3">
        <v>0.16250986614994178</v>
      </c>
      <c r="O64" s="3">
        <v>0.11128453507521091</v>
      </c>
      <c r="P64" s="4">
        <v>0.13671053369841835</v>
      </c>
      <c r="Q64" s="41"/>
      <c r="R64" s="58">
        <f t="shared" si="2"/>
        <v>40.054812723433272</v>
      </c>
      <c r="S64" s="58">
        <f t="shared" si="3"/>
        <v>27.184482707674775</v>
      </c>
      <c r="T64" s="58">
        <f t="shared" si="4"/>
        <v>33.54393989193192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1413.1943843677532</v>
      </c>
      <c r="F65" s="56">
        <v>1102.0720342492095</v>
      </c>
      <c r="G65" s="57">
        <v>2515.2664186169627</v>
      </c>
      <c r="H65" s="55">
        <v>2</v>
      </c>
      <c r="I65" s="56">
        <v>5</v>
      </c>
      <c r="J65" s="57">
        <v>7</v>
      </c>
      <c r="K65" s="55">
        <v>29</v>
      </c>
      <c r="L65" s="56">
        <v>38</v>
      </c>
      <c r="M65" s="57">
        <v>67</v>
      </c>
      <c r="N65" s="3">
        <v>0.18536127811749123</v>
      </c>
      <c r="O65" s="3">
        <v>0.10491927211054927</v>
      </c>
      <c r="P65" s="4">
        <v>0.13875035407198602</v>
      </c>
      <c r="Q65" s="41"/>
      <c r="R65" s="58">
        <f t="shared" si="2"/>
        <v>45.586915624766235</v>
      </c>
      <c r="S65" s="58">
        <f t="shared" si="3"/>
        <v>25.629582191842083</v>
      </c>
      <c r="T65" s="58">
        <f t="shared" si="4"/>
        <v>33.990086738067063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571.39032793012473</v>
      </c>
      <c r="F66" s="56">
        <v>567.89413392939173</v>
      </c>
      <c r="G66" s="57">
        <v>1139.2844618595163</v>
      </c>
      <c r="H66" s="55">
        <v>0</v>
      </c>
      <c r="I66" s="56">
        <v>3</v>
      </c>
      <c r="J66" s="57">
        <v>3</v>
      </c>
      <c r="K66" s="55">
        <v>38</v>
      </c>
      <c r="L66" s="56">
        <v>34</v>
      </c>
      <c r="M66" s="57">
        <v>72</v>
      </c>
      <c r="N66" s="3">
        <v>6.0631401520598975E-2</v>
      </c>
      <c r="O66" s="3">
        <v>6.2543406820417591E-2</v>
      </c>
      <c r="P66" s="4">
        <v>6.1569631531534608E-2</v>
      </c>
      <c r="Q66" s="41"/>
      <c r="R66" s="58">
        <f t="shared" si="2"/>
        <v>15.036587577108545</v>
      </c>
      <c r="S66" s="58">
        <f t="shared" si="3"/>
        <v>15.348490106199776</v>
      </c>
      <c r="T66" s="58">
        <f t="shared" si="4"/>
        <v>15.190459491460217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517.2462288921181</v>
      </c>
      <c r="F67" s="56">
        <v>471.90246789992227</v>
      </c>
      <c r="G67" s="57">
        <v>989.14869679204037</v>
      </c>
      <c r="H67" s="55">
        <v>0</v>
      </c>
      <c r="I67" s="56">
        <v>3</v>
      </c>
      <c r="J67" s="57">
        <v>3</v>
      </c>
      <c r="K67" s="55">
        <v>38</v>
      </c>
      <c r="L67" s="56">
        <v>34</v>
      </c>
      <c r="M67" s="57">
        <v>72</v>
      </c>
      <c r="N67" s="3">
        <v>5.4886059941863123E-2</v>
      </c>
      <c r="O67" s="3">
        <v>5.1971637433912143E-2</v>
      </c>
      <c r="P67" s="4">
        <v>5.3455939083011259E-2</v>
      </c>
      <c r="Q67" s="41"/>
      <c r="R67" s="58">
        <f t="shared" si="2"/>
        <v>13.611742865582055</v>
      </c>
      <c r="S67" s="58">
        <f t="shared" si="3"/>
        <v>12.754120754051954</v>
      </c>
      <c r="T67" s="58">
        <f t="shared" si="4"/>
        <v>13.188649290560539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491.43146138038367</v>
      </c>
      <c r="F68" s="56">
        <v>393.00000000116643</v>
      </c>
      <c r="G68" s="57">
        <v>884.43146138155009</v>
      </c>
      <c r="H68" s="55">
        <v>0</v>
      </c>
      <c r="I68" s="56">
        <v>1</v>
      </c>
      <c r="J68" s="57">
        <v>1</v>
      </c>
      <c r="K68" s="55">
        <v>36</v>
      </c>
      <c r="L68" s="56">
        <v>36</v>
      </c>
      <c r="M68" s="57">
        <v>72</v>
      </c>
      <c r="N68" s="3">
        <v>5.5043846480777738E-2</v>
      </c>
      <c r="O68" s="3">
        <v>4.2979002624799478E-2</v>
      </c>
      <c r="P68" s="4">
        <v>4.8939323892294717E-2</v>
      </c>
      <c r="Q68" s="41"/>
      <c r="R68" s="58">
        <f t="shared" si="2"/>
        <v>13.65087392723288</v>
      </c>
      <c r="S68" s="58">
        <f t="shared" si="3"/>
        <v>10.621621621653146</v>
      </c>
      <c r="T68" s="58">
        <f t="shared" si="4"/>
        <v>12.115499470980138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272.04351957031298</v>
      </c>
      <c r="F69" s="61">
        <v>284.00000000103358</v>
      </c>
      <c r="G69" s="62">
        <v>556.04351957134656</v>
      </c>
      <c r="H69" s="67">
        <v>0</v>
      </c>
      <c r="I69" s="61">
        <v>1</v>
      </c>
      <c r="J69" s="62">
        <v>1</v>
      </c>
      <c r="K69" s="67">
        <v>36</v>
      </c>
      <c r="L69" s="61">
        <v>36</v>
      </c>
      <c r="M69" s="62">
        <v>72</v>
      </c>
      <c r="N69" s="6">
        <v>3.0470824324631829E-2</v>
      </c>
      <c r="O69" s="6">
        <v>3.1058617672903934E-2</v>
      </c>
      <c r="P69" s="7">
        <v>3.0768233708020506E-2</v>
      </c>
      <c r="Q69" s="41"/>
      <c r="R69" s="58">
        <f t="shared" si="2"/>
        <v>7.556764432508694</v>
      </c>
      <c r="S69" s="58">
        <f t="shared" si="3"/>
        <v>7.6756756757036104</v>
      </c>
      <c r="T69" s="58">
        <f t="shared" si="4"/>
        <v>7.6170345146759804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776.99999999429144</v>
      </c>
      <c r="F70" s="56">
        <v>1804.9883107765636</v>
      </c>
      <c r="G70" s="65">
        <v>2581.9883107708552</v>
      </c>
      <c r="H70" s="66">
        <v>166</v>
      </c>
      <c r="I70" s="64">
        <v>166</v>
      </c>
      <c r="J70" s="65">
        <v>332</v>
      </c>
      <c r="K70" s="66">
        <v>0</v>
      </c>
      <c r="L70" s="64">
        <v>0</v>
      </c>
      <c r="M70" s="65">
        <v>0</v>
      </c>
      <c r="N70" s="15">
        <v>2.167001338672165E-2</v>
      </c>
      <c r="O70" s="15">
        <v>5.0339923883772966E-2</v>
      </c>
      <c r="P70" s="16">
        <v>3.6004968635247311E-2</v>
      </c>
      <c r="Q70" s="41"/>
      <c r="R70" s="58">
        <f t="shared" si="2"/>
        <v>4.6807228915318762</v>
      </c>
      <c r="S70" s="58">
        <f t="shared" si="3"/>
        <v>10.873423558894961</v>
      </c>
      <c r="T70" s="58">
        <f t="shared" si="4"/>
        <v>7.7770732252134191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1141.5383224808977</v>
      </c>
      <c r="F71" s="56">
        <v>2822.8805470213656</v>
      </c>
      <c r="G71" s="57">
        <v>3964.4188695022631</v>
      </c>
      <c r="H71" s="55">
        <v>166</v>
      </c>
      <c r="I71" s="56">
        <v>166</v>
      </c>
      <c r="J71" s="57">
        <v>332</v>
      </c>
      <c r="K71" s="55">
        <v>0</v>
      </c>
      <c r="L71" s="56">
        <v>0</v>
      </c>
      <c r="M71" s="57">
        <v>0</v>
      </c>
      <c r="N71" s="3">
        <v>3.1836744825995585E-2</v>
      </c>
      <c r="O71" s="3">
        <v>7.8728261574669944E-2</v>
      </c>
      <c r="P71" s="4">
        <v>5.5282503200332761E-2</v>
      </c>
      <c r="Q71" s="41"/>
      <c r="R71" s="58">
        <f t="shared" ref="R71:R86" si="8">+E71/(H71+K71)</f>
        <v>6.8767368824150461</v>
      </c>
      <c r="S71" s="58">
        <f t="shared" ref="S71:S86" si="9">+F71/(I71+L71)</f>
        <v>17.005304500128709</v>
      </c>
      <c r="T71" s="58">
        <f t="shared" ref="T71:T86" si="10">+G71/(J71+M71)</f>
        <v>11.941020691271877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2178.4399983120852</v>
      </c>
      <c r="F72" s="56">
        <v>4396.1605816990614</v>
      </c>
      <c r="G72" s="57">
        <v>6574.600580011147</v>
      </c>
      <c r="H72" s="55">
        <v>166</v>
      </c>
      <c r="I72" s="56">
        <v>166</v>
      </c>
      <c r="J72" s="57">
        <v>332</v>
      </c>
      <c r="K72" s="55">
        <v>0</v>
      </c>
      <c r="L72" s="56">
        <v>0</v>
      </c>
      <c r="M72" s="57">
        <v>0</v>
      </c>
      <c r="N72" s="3">
        <v>6.0755243147927407E-2</v>
      </c>
      <c r="O72" s="3">
        <v>0.12260599569664941</v>
      </c>
      <c r="P72" s="4">
        <v>9.1680619422288417E-2</v>
      </c>
      <c r="Q72" s="41"/>
      <c r="R72" s="58">
        <f t="shared" si="8"/>
        <v>13.123132519952321</v>
      </c>
      <c r="S72" s="58">
        <f t="shared" si="9"/>
        <v>26.482895070476275</v>
      </c>
      <c r="T72" s="58">
        <f t="shared" si="10"/>
        <v>19.803013795214298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2476.4918456041637</v>
      </c>
      <c r="F73" s="56">
        <v>5201.5047765960317</v>
      </c>
      <c r="G73" s="57">
        <v>7677.9966222001949</v>
      </c>
      <c r="H73" s="55">
        <v>166</v>
      </c>
      <c r="I73" s="56">
        <v>166</v>
      </c>
      <c r="J73" s="57">
        <v>332</v>
      </c>
      <c r="K73" s="55">
        <v>0</v>
      </c>
      <c r="L73" s="56">
        <v>0</v>
      </c>
      <c r="M73" s="57">
        <v>0</v>
      </c>
      <c r="N73" s="3">
        <v>6.9067710999669893E-2</v>
      </c>
      <c r="O73" s="3">
        <v>0.14506650983366889</v>
      </c>
      <c r="P73" s="4">
        <v>0.10706711041666939</v>
      </c>
      <c r="Q73" s="41"/>
      <c r="R73" s="58">
        <f t="shared" si="8"/>
        <v>14.918625575928697</v>
      </c>
      <c r="S73" s="58">
        <f t="shared" si="9"/>
        <v>31.334366124072481</v>
      </c>
      <c r="T73" s="58">
        <f t="shared" si="10"/>
        <v>23.126495850000587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2740.9267166340451</v>
      </c>
      <c r="F74" s="56">
        <v>5695.8905850363826</v>
      </c>
      <c r="G74" s="57">
        <v>8436.8173016704277</v>
      </c>
      <c r="H74" s="55">
        <v>168</v>
      </c>
      <c r="I74" s="56">
        <v>167</v>
      </c>
      <c r="J74" s="57">
        <v>335</v>
      </c>
      <c r="K74" s="55">
        <v>0</v>
      </c>
      <c r="L74" s="56">
        <v>0</v>
      </c>
      <c r="M74" s="57">
        <v>0</v>
      </c>
      <c r="N74" s="3">
        <v>7.5532592499835904E-2</v>
      </c>
      <c r="O74" s="3">
        <v>0.15790337616534661</v>
      </c>
      <c r="P74" s="4">
        <v>0.11659504286443377</v>
      </c>
      <c r="Q74" s="41"/>
      <c r="R74" s="58">
        <f t="shared" si="8"/>
        <v>16.315039979964553</v>
      </c>
      <c r="S74" s="58">
        <f t="shared" si="9"/>
        <v>34.107129251714866</v>
      </c>
      <c r="T74" s="58">
        <f t="shared" si="10"/>
        <v>25.184529258717696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3589.4845717925705</v>
      </c>
      <c r="F75" s="56">
        <v>5917.5750794534906</v>
      </c>
      <c r="G75" s="57">
        <v>9507.0596512460615</v>
      </c>
      <c r="H75" s="55">
        <v>111</v>
      </c>
      <c r="I75" s="56">
        <v>112</v>
      </c>
      <c r="J75" s="57">
        <v>223</v>
      </c>
      <c r="K75" s="55">
        <v>0</v>
      </c>
      <c r="L75" s="56">
        <v>0</v>
      </c>
      <c r="M75" s="57">
        <v>0</v>
      </c>
      <c r="N75" s="3">
        <v>0.14971156872675051</v>
      </c>
      <c r="O75" s="3">
        <v>0.24460875824460526</v>
      </c>
      <c r="P75" s="4">
        <v>0.19737293745320672</v>
      </c>
      <c r="Q75" s="41"/>
      <c r="R75" s="58">
        <f t="shared" si="8"/>
        <v>32.337698844978114</v>
      </c>
      <c r="S75" s="58">
        <f t="shared" si="9"/>
        <v>52.835491780834737</v>
      </c>
      <c r="T75" s="58">
        <f t="shared" si="10"/>
        <v>42.632554489892655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6602.7958368014924</v>
      </c>
      <c r="F76" s="56">
        <v>7644.1223602086166</v>
      </c>
      <c r="G76" s="57">
        <v>14246.918197010109</v>
      </c>
      <c r="H76" s="55">
        <v>160</v>
      </c>
      <c r="I76" s="56">
        <v>160</v>
      </c>
      <c r="J76" s="57">
        <v>320</v>
      </c>
      <c r="K76" s="55">
        <v>0</v>
      </c>
      <c r="L76" s="56">
        <v>0</v>
      </c>
      <c r="M76" s="57">
        <v>0</v>
      </c>
      <c r="N76" s="3">
        <v>0.19105312027782095</v>
      </c>
      <c r="O76" s="3">
        <v>0.22118409607085118</v>
      </c>
      <c r="P76" s="4">
        <v>0.20611860817433605</v>
      </c>
      <c r="Q76" s="41"/>
      <c r="R76" s="58">
        <f t="shared" si="8"/>
        <v>41.267473980009328</v>
      </c>
      <c r="S76" s="58">
        <f t="shared" si="9"/>
        <v>47.775764751303853</v>
      </c>
      <c r="T76" s="58">
        <f t="shared" si="10"/>
        <v>44.521619365656591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8061.898657953735</v>
      </c>
      <c r="F77" s="56">
        <v>8146.726037163563</v>
      </c>
      <c r="G77" s="57">
        <v>16208.624695117298</v>
      </c>
      <c r="H77" s="55">
        <v>160</v>
      </c>
      <c r="I77" s="56">
        <v>160</v>
      </c>
      <c r="J77" s="57">
        <v>320</v>
      </c>
      <c r="K77" s="55">
        <v>0</v>
      </c>
      <c r="L77" s="56">
        <v>0</v>
      </c>
      <c r="M77" s="57">
        <v>0</v>
      </c>
      <c r="N77" s="3">
        <v>0.23327253061208725</v>
      </c>
      <c r="O77" s="3">
        <v>0.23572702653829755</v>
      </c>
      <c r="P77" s="4">
        <v>0.23449977857519239</v>
      </c>
      <c r="Q77" s="41"/>
      <c r="R77" s="58">
        <f t="shared" si="8"/>
        <v>50.386866612210845</v>
      </c>
      <c r="S77" s="58">
        <f t="shared" si="9"/>
        <v>50.91703773227227</v>
      </c>
      <c r="T77" s="58">
        <f t="shared" si="10"/>
        <v>50.651952172241558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6896.7345670941586</v>
      </c>
      <c r="F78" s="56">
        <v>5300.3513868734963</v>
      </c>
      <c r="G78" s="57">
        <v>12197.085953967655</v>
      </c>
      <c r="H78" s="55">
        <v>162</v>
      </c>
      <c r="I78" s="56">
        <v>160</v>
      </c>
      <c r="J78" s="57">
        <v>322</v>
      </c>
      <c r="K78" s="55">
        <v>0</v>
      </c>
      <c r="L78" s="56">
        <v>0</v>
      </c>
      <c r="M78" s="57">
        <v>0</v>
      </c>
      <c r="N78" s="3">
        <v>0.19709460925623454</v>
      </c>
      <c r="O78" s="3">
        <v>0.15336664892573773</v>
      </c>
      <c r="P78" s="4">
        <v>0.17536643021002493</v>
      </c>
      <c r="Q78" s="41"/>
      <c r="R78" s="58">
        <f t="shared" si="8"/>
        <v>42.572435599346655</v>
      </c>
      <c r="S78" s="58">
        <f t="shared" si="9"/>
        <v>33.127196167959355</v>
      </c>
      <c r="T78" s="58">
        <f t="shared" si="10"/>
        <v>37.879148925365385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6298.2268830507792</v>
      </c>
      <c r="F79" s="56">
        <v>5129.0999677492327</v>
      </c>
      <c r="G79" s="57">
        <v>11427.326850800011</v>
      </c>
      <c r="H79" s="55">
        <v>154</v>
      </c>
      <c r="I79" s="56">
        <v>157</v>
      </c>
      <c r="J79" s="57">
        <v>311</v>
      </c>
      <c r="K79" s="55">
        <v>0</v>
      </c>
      <c r="L79" s="56">
        <v>0</v>
      </c>
      <c r="M79" s="57">
        <v>0</v>
      </c>
      <c r="N79" s="3">
        <v>0.18934063501234907</v>
      </c>
      <c r="O79" s="3">
        <v>0.15124734512117341</v>
      </c>
      <c r="P79" s="4">
        <v>0.17011026037275234</v>
      </c>
      <c r="Q79" s="41"/>
      <c r="R79" s="58">
        <f t="shared" si="8"/>
        <v>40.897577162667396</v>
      </c>
      <c r="S79" s="58">
        <f t="shared" si="9"/>
        <v>32.669426546173455</v>
      </c>
      <c r="T79" s="58">
        <f t="shared" si="10"/>
        <v>36.743816240514505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4629.9774576929158</v>
      </c>
      <c r="F80" s="56">
        <v>4327.8531736518389</v>
      </c>
      <c r="G80" s="57">
        <v>8957.8306313447538</v>
      </c>
      <c r="H80" s="55">
        <v>160</v>
      </c>
      <c r="I80" s="56">
        <v>160</v>
      </c>
      <c r="J80" s="57">
        <v>320</v>
      </c>
      <c r="K80" s="55">
        <v>0</v>
      </c>
      <c r="L80" s="56">
        <v>0</v>
      </c>
      <c r="M80" s="57">
        <v>0</v>
      </c>
      <c r="N80" s="3">
        <v>0.13396925514157743</v>
      </c>
      <c r="O80" s="3">
        <v>0.12522723303390737</v>
      </c>
      <c r="P80" s="4">
        <v>0.1295982440877424</v>
      </c>
      <c r="Q80" s="41"/>
      <c r="R80" s="58">
        <f t="shared" si="8"/>
        <v>28.937359110580722</v>
      </c>
      <c r="S80" s="58">
        <f t="shared" si="9"/>
        <v>27.049082335323995</v>
      </c>
      <c r="T80" s="58">
        <f t="shared" si="10"/>
        <v>27.993220722952355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3965.9118052381982</v>
      </c>
      <c r="F81" s="56">
        <v>3382.969161583414</v>
      </c>
      <c r="G81" s="57">
        <v>7348.8809668216127</v>
      </c>
      <c r="H81" s="55">
        <v>157</v>
      </c>
      <c r="I81" s="56">
        <v>158</v>
      </c>
      <c r="J81" s="57">
        <v>315</v>
      </c>
      <c r="K81" s="55">
        <v>0</v>
      </c>
      <c r="L81" s="56">
        <v>0</v>
      </c>
      <c r="M81" s="57">
        <v>0</v>
      </c>
      <c r="N81" s="3">
        <v>0.11694715160527831</v>
      </c>
      <c r="O81" s="3">
        <v>9.9125913079682784E-2</v>
      </c>
      <c r="P81" s="4">
        <v>0.10800824466228119</v>
      </c>
      <c r="Q81" s="41"/>
      <c r="R81" s="58">
        <f t="shared" si="8"/>
        <v>25.260584746740115</v>
      </c>
      <c r="S81" s="58">
        <f t="shared" si="9"/>
        <v>21.411197225211481</v>
      </c>
      <c r="T81" s="58">
        <f t="shared" si="10"/>
        <v>23.329780847052739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3265.9628504083953</v>
      </c>
      <c r="F82" s="56">
        <v>3222.3521736253551</v>
      </c>
      <c r="G82" s="57">
        <v>6488.3150240337509</v>
      </c>
      <c r="H82" s="55">
        <v>160</v>
      </c>
      <c r="I82" s="56">
        <v>160</v>
      </c>
      <c r="J82" s="57">
        <v>320</v>
      </c>
      <c r="K82" s="55">
        <v>0</v>
      </c>
      <c r="L82" s="56">
        <v>0</v>
      </c>
      <c r="M82" s="57">
        <v>0</v>
      </c>
      <c r="N82" s="3">
        <v>9.4501239884502181E-2</v>
      </c>
      <c r="O82" s="3">
        <v>9.3239356875733662E-2</v>
      </c>
      <c r="P82" s="4">
        <v>9.3870298380117928E-2</v>
      </c>
      <c r="Q82" s="41"/>
      <c r="R82" s="58">
        <f t="shared" si="8"/>
        <v>20.41226781505247</v>
      </c>
      <c r="S82" s="58">
        <f t="shared" si="9"/>
        <v>20.139701085158471</v>
      </c>
      <c r="T82" s="58">
        <f t="shared" si="10"/>
        <v>20.275984450105472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2393.9711043577945</v>
      </c>
      <c r="F83" s="56">
        <v>2797.3499083524766</v>
      </c>
      <c r="G83" s="57">
        <v>5191.3210127102711</v>
      </c>
      <c r="H83" s="55">
        <v>160</v>
      </c>
      <c r="I83" s="56">
        <v>160</v>
      </c>
      <c r="J83" s="57">
        <v>320</v>
      </c>
      <c r="K83" s="55">
        <v>0</v>
      </c>
      <c r="L83" s="56">
        <v>0</v>
      </c>
      <c r="M83" s="57">
        <v>0</v>
      </c>
      <c r="N83" s="3">
        <v>6.926999723257507E-2</v>
      </c>
      <c r="O83" s="3">
        <v>8.0941837625939719E-2</v>
      </c>
      <c r="P83" s="4">
        <v>7.5105917429257402E-2</v>
      </c>
      <c r="Q83" s="41"/>
      <c r="R83" s="58">
        <f t="shared" si="8"/>
        <v>14.962319402236215</v>
      </c>
      <c r="S83" s="58">
        <f t="shared" si="9"/>
        <v>17.48343692720298</v>
      </c>
      <c r="T83" s="58">
        <f t="shared" si="10"/>
        <v>16.222878164719596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1471.0163062158977</v>
      </c>
      <c r="F84" s="61">
        <v>1456.9999999904696</v>
      </c>
      <c r="G84" s="62">
        <v>2928.0163062063675</v>
      </c>
      <c r="H84" s="67">
        <v>160</v>
      </c>
      <c r="I84" s="61">
        <v>160</v>
      </c>
      <c r="J84" s="62">
        <v>320</v>
      </c>
      <c r="K84" s="67">
        <v>0</v>
      </c>
      <c r="L84" s="61">
        <v>0</v>
      </c>
      <c r="M84" s="62">
        <v>0</v>
      </c>
      <c r="N84" s="6">
        <v>4.2564129230784079E-2</v>
      </c>
      <c r="O84" s="6">
        <v>4.215856481453905E-2</v>
      </c>
      <c r="P84" s="7">
        <v>4.2361347022661568E-2</v>
      </c>
      <c r="Q84" s="41"/>
      <c r="R84" s="58">
        <f t="shared" si="8"/>
        <v>9.1938519138493611</v>
      </c>
      <c r="S84" s="58">
        <f t="shared" si="9"/>
        <v>9.1062499999404345</v>
      </c>
      <c r="T84" s="58">
        <f t="shared" si="10"/>
        <v>9.1500509568948978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700.93005909045587</v>
      </c>
      <c r="F85" s="56">
        <v>1514.6580363626235</v>
      </c>
      <c r="G85" s="65">
        <v>2215.5880954530794</v>
      </c>
      <c r="H85" s="71">
        <v>43</v>
      </c>
      <c r="I85" s="64">
        <v>44</v>
      </c>
      <c r="J85" s="65">
        <v>87</v>
      </c>
      <c r="K85" s="71">
        <v>0</v>
      </c>
      <c r="L85" s="64">
        <v>0</v>
      </c>
      <c r="M85" s="65">
        <v>0</v>
      </c>
      <c r="N85" s="3">
        <v>7.5466199299144693E-2</v>
      </c>
      <c r="O85" s="3">
        <v>0.15937058463411444</v>
      </c>
      <c r="P85" s="4">
        <v>0.11790060107775008</v>
      </c>
      <c r="Q85" s="41"/>
      <c r="R85" s="58">
        <f t="shared" si="8"/>
        <v>16.300699048615254</v>
      </c>
      <c r="S85" s="58">
        <f t="shared" si="9"/>
        <v>34.424046280968717</v>
      </c>
      <c r="T85" s="58">
        <f t="shared" si="10"/>
        <v>25.466529832794016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631.25293413324403</v>
      </c>
      <c r="F86" s="61">
        <v>1419.9999999999952</v>
      </c>
      <c r="G86" s="62">
        <v>2051.2529341332393</v>
      </c>
      <c r="H86" s="72">
        <v>41</v>
      </c>
      <c r="I86" s="61">
        <v>44</v>
      </c>
      <c r="J86" s="62">
        <v>85</v>
      </c>
      <c r="K86" s="72">
        <v>0</v>
      </c>
      <c r="L86" s="61">
        <v>0</v>
      </c>
      <c r="M86" s="62">
        <v>0</v>
      </c>
      <c r="N86" s="6">
        <v>7.1279689942778238E-2</v>
      </c>
      <c r="O86" s="6">
        <v>0.14941077441077391</v>
      </c>
      <c r="P86" s="7">
        <v>0.11172401602032893</v>
      </c>
      <c r="Q86" s="41"/>
      <c r="R86" s="58">
        <f t="shared" si="8"/>
        <v>15.396413027640099</v>
      </c>
      <c r="S86" s="58">
        <f t="shared" si="9"/>
        <v>32.272727272727167</v>
      </c>
      <c r="T86" s="58">
        <f t="shared" si="10"/>
        <v>24.132387460391051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386199.25393999252</v>
      </c>
    </row>
    <row r="91" spans="2:20" x14ac:dyDescent="0.25">
      <c r="C91" t="s">
        <v>112</v>
      </c>
      <c r="D91" s="78">
        <f>SUMPRODUCT(((((J5:J86)*216)+((M5:M86)*248))*((D5:D86))/1000))</f>
        <v>2508815.6951999995</v>
      </c>
    </row>
    <row r="92" spans="2:20" x14ac:dyDescent="0.25">
      <c r="C92" t="s">
        <v>111</v>
      </c>
      <c r="D92" s="39">
        <f>+D90/D91</f>
        <v>0.1539368773397303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4" zoomScale="80" zoomScaleNormal="80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+'[1]23'!$G$176</f>
        <v>0.11974849010081963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40.999999999792792</v>
      </c>
      <c r="F5" s="56">
        <v>317.10775278435733</v>
      </c>
      <c r="G5" s="57">
        <v>358.10775278415014</v>
      </c>
      <c r="H5" s="56">
        <v>46</v>
      </c>
      <c r="I5" s="56">
        <v>46</v>
      </c>
      <c r="J5" s="57">
        <v>92</v>
      </c>
      <c r="K5" s="56">
        <v>0</v>
      </c>
      <c r="L5" s="56">
        <v>0</v>
      </c>
      <c r="M5" s="57">
        <v>0</v>
      </c>
      <c r="N5" s="32">
        <v>4.1264090176925108E-3</v>
      </c>
      <c r="O5" s="32">
        <v>3.1915031479907138E-2</v>
      </c>
      <c r="P5" s="33">
        <v>1.8020720248799825E-2</v>
      </c>
      <c r="Q5" s="41"/>
      <c r="R5" s="58">
        <f>+E5/(H5+K5)</f>
        <v>0.89130434782158241</v>
      </c>
      <c r="S5" s="58">
        <f t="shared" ref="S5" si="0">+F5/(I5+L5)</f>
        <v>6.8936467996599422</v>
      </c>
      <c r="T5" s="58">
        <f t="shared" ref="T5" si="1">+G5/(J5+M5)</f>
        <v>3.8924755737407621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79.151127905182008</v>
      </c>
      <c r="F6" s="56">
        <v>580.53159714480103</v>
      </c>
      <c r="G6" s="57">
        <v>659.68272504998299</v>
      </c>
      <c r="H6" s="56">
        <v>46</v>
      </c>
      <c r="I6" s="56">
        <v>46</v>
      </c>
      <c r="J6" s="57">
        <v>92</v>
      </c>
      <c r="K6" s="56">
        <v>0</v>
      </c>
      <c r="L6" s="56">
        <v>0</v>
      </c>
      <c r="M6" s="57">
        <v>0</v>
      </c>
      <c r="N6" s="32">
        <v>7.9660958036616349E-3</v>
      </c>
      <c r="O6" s="32">
        <v>5.8427093110386574E-2</v>
      </c>
      <c r="P6" s="33">
        <v>3.3196594457024102E-2</v>
      </c>
      <c r="Q6" s="41"/>
      <c r="R6" s="58">
        <f t="shared" ref="R6:R70" si="2">+E6/(H6+K6)</f>
        <v>1.7206766935909132</v>
      </c>
      <c r="S6" s="58">
        <f t="shared" ref="S6:S70" si="3">+F6/(I6+L6)</f>
        <v>12.6202521118435</v>
      </c>
      <c r="T6" s="58">
        <f t="shared" ref="T6:T70" si="4">+G6/(J6+M6)</f>
        <v>7.1704644027172062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110.84051847711653</v>
      </c>
      <c r="F7" s="56">
        <v>812.79608404575185</v>
      </c>
      <c r="G7" s="57">
        <v>923.63660252286843</v>
      </c>
      <c r="H7" s="56">
        <v>46</v>
      </c>
      <c r="I7" s="56">
        <v>44</v>
      </c>
      <c r="J7" s="57">
        <v>90</v>
      </c>
      <c r="K7" s="56">
        <v>0</v>
      </c>
      <c r="L7" s="56">
        <v>0</v>
      </c>
      <c r="M7" s="57">
        <v>0</v>
      </c>
      <c r="N7" s="32">
        <v>1.1155446706634112E-2</v>
      </c>
      <c r="O7" s="32">
        <v>8.5521473489662436E-2</v>
      </c>
      <c r="P7" s="33">
        <v>4.751217091167019E-2</v>
      </c>
      <c r="Q7" s="41"/>
      <c r="R7" s="58">
        <f t="shared" si="2"/>
        <v>2.4095764886329682</v>
      </c>
      <c r="S7" s="58">
        <f t="shared" si="3"/>
        <v>18.472638273767089</v>
      </c>
      <c r="T7" s="58">
        <f t="shared" si="4"/>
        <v>10.262628916920761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130.20648212780654</v>
      </c>
      <c r="F8" s="56">
        <v>937.91914456163147</v>
      </c>
      <c r="G8" s="57">
        <v>1068.1256266894379</v>
      </c>
      <c r="H8" s="56">
        <v>46</v>
      </c>
      <c r="I8" s="56">
        <v>46</v>
      </c>
      <c r="J8" s="57">
        <v>92</v>
      </c>
      <c r="K8" s="56">
        <v>0</v>
      </c>
      <c r="L8" s="56">
        <v>0</v>
      </c>
      <c r="M8" s="57">
        <v>0</v>
      </c>
      <c r="N8" s="32">
        <v>1.3104517122363782E-2</v>
      </c>
      <c r="O8" s="32">
        <v>9.439604917085663E-2</v>
      </c>
      <c r="P8" s="33">
        <v>5.3750283146610199E-2</v>
      </c>
      <c r="Q8" s="41"/>
      <c r="R8" s="58">
        <f t="shared" si="2"/>
        <v>2.830575698430577</v>
      </c>
      <c r="S8" s="58">
        <f t="shared" si="3"/>
        <v>20.389546620905033</v>
      </c>
      <c r="T8" s="58">
        <f t="shared" si="4"/>
        <v>11.610061159667804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160.03116514442394</v>
      </c>
      <c r="F9" s="56">
        <v>1188.4453859082751</v>
      </c>
      <c r="G9" s="57">
        <v>1348.4765510526991</v>
      </c>
      <c r="H9" s="56">
        <v>46</v>
      </c>
      <c r="I9" s="56">
        <v>46</v>
      </c>
      <c r="J9" s="57">
        <v>92</v>
      </c>
      <c r="K9" s="56">
        <v>0</v>
      </c>
      <c r="L9" s="56">
        <v>0</v>
      </c>
      <c r="M9" s="57">
        <v>0</v>
      </c>
      <c r="N9" s="32">
        <v>1.6106196169929945E-2</v>
      </c>
      <c r="O9" s="32">
        <v>0.11961004286516456</v>
      </c>
      <c r="P9" s="33">
        <v>6.785811951754725E-2</v>
      </c>
      <c r="Q9" s="41"/>
      <c r="R9" s="58">
        <f t="shared" si="2"/>
        <v>3.4789383727048682</v>
      </c>
      <c r="S9" s="58">
        <f t="shared" si="3"/>
        <v>25.835769258875544</v>
      </c>
      <c r="T9" s="58">
        <f t="shared" si="4"/>
        <v>14.657353815790207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174.47101509210736</v>
      </c>
      <c r="F10" s="56">
        <v>1343.1854397493275</v>
      </c>
      <c r="G10" s="57">
        <v>1517.6564548414349</v>
      </c>
      <c r="H10" s="56">
        <v>46</v>
      </c>
      <c r="I10" s="56">
        <v>46</v>
      </c>
      <c r="J10" s="57">
        <v>92</v>
      </c>
      <c r="K10" s="56">
        <v>0</v>
      </c>
      <c r="L10" s="56">
        <v>0</v>
      </c>
      <c r="M10" s="57">
        <v>0</v>
      </c>
      <c r="N10" s="32">
        <v>1.7559482195260403E-2</v>
      </c>
      <c r="O10" s="32">
        <v>0.13518371978153457</v>
      </c>
      <c r="P10" s="33">
        <v>7.6371600988397487E-2</v>
      </c>
      <c r="Q10" s="41"/>
      <c r="R10" s="58">
        <f t="shared" si="2"/>
        <v>3.7928481541762471</v>
      </c>
      <c r="S10" s="58">
        <f t="shared" si="3"/>
        <v>29.199683472811468</v>
      </c>
      <c r="T10" s="58">
        <f t="shared" si="4"/>
        <v>16.496265813493856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496.73298895414194</v>
      </c>
      <c r="F11" s="56">
        <v>1532.1914605645175</v>
      </c>
      <c r="G11" s="57">
        <v>2028.9244495186595</v>
      </c>
      <c r="H11" s="56">
        <v>46</v>
      </c>
      <c r="I11" s="56">
        <v>46</v>
      </c>
      <c r="J11" s="57">
        <v>92</v>
      </c>
      <c r="K11" s="56">
        <v>0</v>
      </c>
      <c r="L11" s="56">
        <v>0</v>
      </c>
      <c r="M11" s="57">
        <v>0</v>
      </c>
      <c r="N11" s="32">
        <v>4.9993255732099631E-2</v>
      </c>
      <c r="O11" s="32">
        <v>0.15420606487163019</v>
      </c>
      <c r="P11" s="33">
        <v>0.1020996603018649</v>
      </c>
      <c r="Q11" s="41"/>
      <c r="R11" s="58">
        <f t="shared" si="2"/>
        <v>10.79854323813352</v>
      </c>
      <c r="S11" s="58">
        <f t="shared" si="3"/>
        <v>33.308510012272116</v>
      </c>
      <c r="T11" s="58">
        <f t="shared" si="4"/>
        <v>22.053526625202821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505.19024804417108</v>
      </c>
      <c r="F12" s="56">
        <v>1574.3955053647328</v>
      </c>
      <c r="G12" s="57">
        <v>2079.5857534089037</v>
      </c>
      <c r="H12" s="56">
        <v>46</v>
      </c>
      <c r="I12" s="56">
        <v>46</v>
      </c>
      <c r="J12" s="57">
        <v>92</v>
      </c>
      <c r="K12" s="56">
        <v>0</v>
      </c>
      <c r="L12" s="56">
        <v>0</v>
      </c>
      <c r="M12" s="57">
        <v>0</v>
      </c>
      <c r="N12" s="32">
        <v>5.0844429150983403E-2</v>
      </c>
      <c r="O12" s="32">
        <v>0.15845365392157135</v>
      </c>
      <c r="P12" s="33">
        <v>0.10464904153627735</v>
      </c>
      <c r="Q12" s="41"/>
      <c r="R12" s="58">
        <f t="shared" si="2"/>
        <v>10.982396696612415</v>
      </c>
      <c r="S12" s="58">
        <f t="shared" si="3"/>
        <v>34.22598924705941</v>
      </c>
      <c r="T12" s="58">
        <f t="shared" si="4"/>
        <v>22.604192971835911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519.10884039403288</v>
      </c>
      <c r="F13" s="56">
        <v>1599.2622401384976</v>
      </c>
      <c r="G13" s="57">
        <v>2118.3710805325304</v>
      </c>
      <c r="H13" s="56">
        <v>44</v>
      </c>
      <c r="I13" s="56">
        <v>46</v>
      </c>
      <c r="J13" s="57">
        <v>90</v>
      </c>
      <c r="K13" s="56">
        <v>0</v>
      </c>
      <c r="L13" s="56">
        <v>0</v>
      </c>
      <c r="M13" s="57">
        <v>0</v>
      </c>
      <c r="N13" s="32">
        <v>5.4620037920247569E-2</v>
      </c>
      <c r="O13" s="32">
        <v>0.16095634461941402</v>
      </c>
      <c r="P13" s="33">
        <v>0.10896970578871042</v>
      </c>
      <c r="Q13" s="41"/>
      <c r="R13" s="58">
        <f t="shared" si="2"/>
        <v>11.797928190773474</v>
      </c>
      <c r="S13" s="58">
        <f t="shared" si="3"/>
        <v>34.766570437793426</v>
      </c>
      <c r="T13" s="58">
        <f t="shared" si="4"/>
        <v>23.53745645036145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577.16379391473981</v>
      </c>
      <c r="F14" s="56">
        <v>1868.326080356502</v>
      </c>
      <c r="G14" s="57">
        <v>2445.4898742712417</v>
      </c>
      <c r="H14" s="56">
        <v>46</v>
      </c>
      <c r="I14" s="56">
        <v>48</v>
      </c>
      <c r="J14" s="57">
        <v>94</v>
      </c>
      <c r="K14" s="56">
        <v>0</v>
      </c>
      <c r="L14" s="56">
        <v>0</v>
      </c>
      <c r="M14" s="57">
        <v>0</v>
      </c>
      <c r="N14" s="32">
        <v>5.808814350993758E-2</v>
      </c>
      <c r="O14" s="32">
        <v>0.18020120373808854</v>
      </c>
      <c r="P14" s="33">
        <v>0.12044374873282317</v>
      </c>
      <c r="Q14" s="41"/>
      <c r="R14" s="58">
        <f t="shared" si="2"/>
        <v>12.547038998146517</v>
      </c>
      <c r="S14" s="58">
        <f t="shared" si="3"/>
        <v>38.923460007427124</v>
      </c>
      <c r="T14" s="58">
        <f t="shared" si="4"/>
        <v>26.015849726289805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2438.0584154762169</v>
      </c>
      <c r="F15" s="56">
        <v>2706.0821629620805</v>
      </c>
      <c r="G15" s="57">
        <v>5144.1405784382969</v>
      </c>
      <c r="H15" s="56">
        <v>60</v>
      </c>
      <c r="I15" s="56">
        <v>60</v>
      </c>
      <c r="J15" s="57">
        <v>120</v>
      </c>
      <c r="K15" s="56">
        <v>47</v>
      </c>
      <c r="L15" s="56">
        <v>49</v>
      </c>
      <c r="M15" s="57">
        <v>96</v>
      </c>
      <c r="N15" s="32">
        <v>9.9043647037545368E-2</v>
      </c>
      <c r="O15" s="32">
        <v>0.10776051939160881</v>
      </c>
      <c r="P15" s="33">
        <v>0.10344555539008801</v>
      </c>
      <c r="Q15" s="41"/>
      <c r="R15" s="58">
        <f t="shared" si="2"/>
        <v>22.785592668002028</v>
      </c>
      <c r="S15" s="58">
        <f t="shared" si="3"/>
        <v>24.826441862037434</v>
      </c>
      <c r="T15" s="58">
        <f t="shared" si="4"/>
        <v>23.815465640918042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4395.929654405124</v>
      </c>
      <c r="F16" s="56">
        <v>4143.4609672125325</v>
      </c>
      <c r="G16" s="57">
        <v>8539.3906216176565</v>
      </c>
      <c r="H16" s="56">
        <v>58</v>
      </c>
      <c r="I16" s="56">
        <v>61</v>
      </c>
      <c r="J16" s="57">
        <v>119</v>
      </c>
      <c r="K16" s="56">
        <v>80</v>
      </c>
      <c r="L16" s="56">
        <v>80</v>
      </c>
      <c r="M16" s="57">
        <v>160</v>
      </c>
      <c r="N16" s="32">
        <v>0.13581097548211579</v>
      </c>
      <c r="O16" s="32">
        <v>0.12549857545470477</v>
      </c>
      <c r="P16" s="33">
        <v>0.13060367401226075</v>
      </c>
      <c r="Q16" s="41"/>
      <c r="R16" s="58">
        <f t="shared" si="2"/>
        <v>31.854562713080607</v>
      </c>
      <c r="S16" s="58">
        <f t="shared" si="3"/>
        <v>29.386247994415125</v>
      </c>
      <c r="T16" s="58">
        <f t="shared" si="4"/>
        <v>30.60713484450773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4502.1811965560637</v>
      </c>
      <c r="F17" s="56">
        <v>4525.5558971736036</v>
      </c>
      <c r="G17" s="57">
        <v>9027.7370937296673</v>
      </c>
      <c r="H17" s="56">
        <v>60</v>
      </c>
      <c r="I17" s="56">
        <v>60</v>
      </c>
      <c r="J17" s="57">
        <v>120</v>
      </c>
      <c r="K17" s="56">
        <v>79</v>
      </c>
      <c r="L17" s="56">
        <v>80</v>
      </c>
      <c r="M17" s="57">
        <v>159</v>
      </c>
      <c r="N17" s="32">
        <v>0.13830736042504496</v>
      </c>
      <c r="O17" s="32">
        <v>0.13797426515773181</v>
      </c>
      <c r="P17" s="33">
        <v>0.13814018077074408</v>
      </c>
      <c r="Q17" s="41"/>
      <c r="R17" s="58">
        <f t="shared" si="2"/>
        <v>32.389792780978873</v>
      </c>
      <c r="S17" s="58">
        <f t="shared" si="3"/>
        <v>32.325399265525739</v>
      </c>
      <c r="T17" s="58">
        <f t="shared" si="4"/>
        <v>32.357480622686978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5200.9453416840834</v>
      </c>
      <c r="F18" s="56">
        <v>5567.7529886532338</v>
      </c>
      <c r="G18" s="57">
        <v>10768.698330337316</v>
      </c>
      <c r="H18" s="56">
        <v>59</v>
      </c>
      <c r="I18" s="56">
        <v>60</v>
      </c>
      <c r="J18" s="57">
        <v>119</v>
      </c>
      <c r="K18" s="56">
        <v>81</v>
      </c>
      <c r="L18" s="56">
        <v>80</v>
      </c>
      <c r="M18" s="57">
        <v>161</v>
      </c>
      <c r="N18" s="32">
        <v>0.15841085957858442</v>
      </c>
      <c r="O18" s="32">
        <v>0.16974856672723274</v>
      </c>
      <c r="P18" s="33">
        <v>0.16407694920674848</v>
      </c>
      <c r="Q18" s="41"/>
      <c r="R18" s="58">
        <f t="shared" si="2"/>
        <v>37.149609583457739</v>
      </c>
      <c r="S18" s="58">
        <f t="shared" si="3"/>
        <v>39.769664204665958</v>
      </c>
      <c r="T18" s="58">
        <f t="shared" si="4"/>
        <v>38.459636894061845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6237.1993840549057</v>
      </c>
      <c r="F19" s="56">
        <v>6511.3109069939146</v>
      </c>
      <c r="G19" s="57">
        <v>12748.51029104882</v>
      </c>
      <c r="H19" s="56">
        <v>58</v>
      </c>
      <c r="I19" s="56">
        <v>60</v>
      </c>
      <c r="J19" s="57">
        <v>118</v>
      </c>
      <c r="K19" s="56">
        <v>81</v>
      </c>
      <c r="L19" s="56">
        <v>80</v>
      </c>
      <c r="M19" s="57">
        <v>161</v>
      </c>
      <c r="N19" s="32">
        <v>0.19123127863793554</v>
      </c>
      <c r="O19" s="32">
        <v>0.19851557643274129</v>
      </c>
      <c r="P19" s="33">
        <v>0.19488367205345514</v>
      </c>
      <c r="Q19" s="41"/>
      <c r="R19" s="58">
        <f t="shared" si="2"/>
        <v>44.871938014783495</v>
      </c>
      <c r="S19" s="58">
        <f t="shared" si="3"/>
        <v>46.509363621385106</v>
      </c>
      <c r="T19" s="58">
        <f t="shared" si="4"/>
        <v>45.693585272576414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9935.1984440427459</v>
      </c>
      <c r="F20" s="56">
        <v>9706.5112408982041</v>
      </c>
      <c r="G20" s="57">
        <v>19641.70968494095</v>
      </c>
      <c r="H20" s="56">
        <v>127</v>
      </c>
      <c r="I20" s="56">
        <v>130</v>
      </c>
      <c r="J20" s="57">
        <v>257</v>
      </c>
      <c r="K20" s="56">
        <v>81</v>
      </c>
      <c r="L20" s="56">
        <v>80</v>
      </c>
      <c r="M20" s="57">
        <v>161</v>
      </c>
      <c r="N20" s="32">
        <v>0.20907404133086588</v>
      </c>
      <c r="O20" s="32">
        <v>0.20255657848285066</v>
      </c>
      <c r="P20" s="33">
        <v>0.20580165218923879</v>
      </c>
      <c r="Q20" s="41"/>
      <c r="R20" s="58">
        <f t="shared" si="2"/>
        <v>47.765377134820895</v>
      </c>
      <c r="S20" s="58">
        <f t="shared" si="3"/>
        <v>46.221482099515256</v>
      </c>
      <c r="T20" s="58">
        <f t="shared" si="4"/>
        <v>46.98973608837548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9374.3614666913527</v>
      </c>
      <c r="F21" s="56">
        <v>9849.5346642326913</v>
      </c>
      <c r="G21" s="57">
        <v>19223.896130924044</v>
      </c>
      <c r="H21" s="56">
        <v>125</v>
      </c>
      <c r="I21" s="56">
        <v>129</v>
      </c>
      <c r="J21" s="57">
        <v>254</v>
      </c>
      <c r="K21" s="56">
        <v>81</v>
      </c>
      <c r="L21" s="56">
        <v>80</v>
      </c>
      <c r="M21" s="57">
        <v>161</v>
      </c>
      <c r="N21" s="32">
        <v>0.19908175048189247</v>
      </c>
      <c r="O21" s="32">
        <v>0.20647188211120013</v>
      </c>
      <c r="P21" s="33">
        <v>0.20280082845518654</v>
      </c>
      <c r="Q21" s="41"/>
      <c r="R21" s="58">
        <f t="shared" si="2"/>
        <v>45.506609061608508</v>
      </c>
      <c r="S21" s="58">
        <f t="shared" si="3"/>
        <v>47.126960115945892</v>
      </c>
      <c r="T21" s="58">
        <f t="shared" si="4"/>
        <v>46.322641279335045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8905.3946187848578</v>
      </c>
      <c r="F22" s="56">
        <v>9833.518115801402</v>
      </c>
      <c r="G22" s="57">
        <v>18738.912734586258</v>
      </c>
      <c r="H22" s="56">
        <v>125</v>
      </c>
      <c r="I22" s="56">
        <v>131</v>
      </c>
      <c r="J22" s="57">
        <v>256</v>
      </c>
      <c r="K22" s="56">
        <v>81</v>
      </c>
      <c r="L22" s="56">
        <v>78</v>
      </c>
      <c r="M22" s="57">
        <v>159</v>
      </c>
      <c r="N22" s="32">
        <v>0.18912237977371851</v>
      </c>
      <c r="O22" s="32">
        <v>0.20641305868600759</v>
      </c>
      <c r="P22" s="33">
        <v>0.19781809744306075</v>
      </c>
      <c r="Q22" s="41"/>
      <c r="R22" s="58">
        <f t="shared" si="2"/>
        <v>43.230070964975035</v>
      </c>
      <c r="S22" s="58">
        <f t="shared" si="3"/>
        <v>47.050325912925366</v>
      </c>
      <c r="T22" s="58">
        <f t="shared" si="4"/>
        <v>45.154006589364478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8215.5582657045852</v>
      </c>
      <c r="F23" s="56">
        <v>7970.5441214534776</v>
      </c>
      <c r="G23" s="57">
        <v>16186.102387158062</v>
      </c>
      <c r="H23" s="56">
        <v>127</v>
      </c>
      <c r="I23" s="56">
        <v>128</v>
      </c>
      <c r="J23" s="57">
        <v>255</v>
      </c>
      <c r="K23" s="56">
        <v>79</v>
      </c>
      <c r="L23" s="56">
        <v>78</v>
      </c>
      <c r="M23" s="57">
        <v>157</v>
      </c>
      <c r="N23" s="32">
        <v>0.17470989847109103</v>
      </c>
      <c r="O23" s="32">
        <v>0.16961491576126739</v>
      </c>
      <c r="P23" s="33">
        <v>0.17216327419969008</v>
      </c>
      <c r="Q23" s="41"/>
      <c r="R23" s="58">
        <f t="shared" si="2"/>
        <v>39.88135080439119</v>
      </c>
      <c r="S23" s="58">
        <f t="shared" si="3"/>
        <v>38.691961754628529</v>
      </c>
      <c r="T23" s="58">
        <f t="shared" si="4"/>
        <v>39.286656279509856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7599.4896320389907</v>
      </c>
      <c r="F24" s="56">
        <v>7576.6010380023436</v>
      </c>
      <c r="G24" s="57">
        <v>15176.090670041334</v>
      </c>
      <c r="H24" s="56">
        <v>129</v>
      </c>
      <c r="I24" s="56">
        <v>129</v>
      </c>
      <c r="J24" s="57">
        <v>258</v>
      </c>
      <c r="K24" s="56">
        <v>79</v>
      </c>
      <c r="L24" s="56">
        <v>78</v>
      </c>
      <c r="M24" s="57">
        <v>157</v>
      </c>
      <c r="N24" s="32">
        <v>0.16013759339259506</v>
      </c>
      <c r="O24" s="32">
        <v>0.16049400605834485</v>
      </c>
      <c r="P24" s="33">
        <v>0.1603153328619257</v>
      </c>
      <c r="Q24" s="41"/>
      <c r="R24" s="58">
        <f t="shared" si="2"/>
        <v>36.536007846341299</v>
      </c>
      <c r="S24" s="58">
        <f t="shared" si="3"/>
        <v>36.601937381653833</v>
      </c>
      <c r="T24" s="58">
        <f t="shared" si="4"/>
        <v>36.568893180822492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7118.3058078170861</v>
      </c>
      <c r="F25" s="56">
        <v>7515.2681902431059</v>
      </c>
      <c r="G25" s="57">
        <v>14633.573998060192</v>
      </c>
      <c r="H25" s="56">
        <v>127</v>
      </c>
      <c r="I25" s="56">
        <v>129</v>
      </c>
      <c r="J25" s="57">
        <v>256</v>
      </c>
      <c r="K25" s="56">
        <v>79</v>
      </c>
      <c r="L25" s="56">
        <v>78</v>
      </c>
      <c r="M25" s="57">
        <v>157</v>
      </c>
      <c r="N25" s="32">
        <v>0.15137601666844774</v>
      </c>
      <c r="O25" s="32">
        <v>0.15919480152184176</v>
      </c>
      <c r="P25" s="33">
        <v>0.15529304268253027</v>
      </c>
      <c r="Q25" s="41"/>
      <c r="R25" s="58">
        <f t="shared" si="2"/>
        <v>34.554882562218864</v>
      </c>
      <c r="S25" s="58">
        <f t="shared" si="3"/>
        <v>36.305643431126114</v>
      </c>
      <c r="T25" s="58">
        <f t="shared" si="4"/>
        <v>35.432382561889085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6628.4487566390853</v>
      </c>
      <c r="F26" s="56">
        <v>7565.7866321124893</v>
      </c>
      <c r="G26" s="57">
        <v>14194.235388751575</v>
      </c>
      <c r="H26" s="56">
        <v>129</v>
      </c>
      <c r="I26" s="56">
        <v>127</v>
      </c>
      <c r="J26" s="57">
        <v>256</v>
      </c>
      <c r="K26" s="56">
        <v>79</v>
      </c>
      <c r="L26" s="56">
        <v>78</v>
      </c>
      <c r="M26" s="57">
        <v>157</v>
      </c>
      <c r="N26" s="32">
        <v>0.13967567339512571</v>
      </c>
      <c r="O26" s="32">
        <v>0.1617450537051584</v>
      </c>
      <c r="P26" s="33">
        <v>0.15063073466287008</v>
      </c>
      <c r="Q26" s="41"/>
      <c r="R26" s="58">
        <f t="shared" si="2"/>
        <v>31.867542099226373</v>
      </c>
      <c r="S26" s="58">
        <f t="shared" si="3"/>
        <v>36.906276254207263</v>
      </c>
      <c r="T26" s="58">
        <f t="shared" si="4"/>
        <v>34.368608689471124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6562.0795369625484</v>
      </c>
      <c r="F27" s="56">
        <v>5995.4640930775095</v>
      </c>
      <c r="G27" s="57">
        <v>12557.543630040058</v>
      </c>
      <c r="H27" s="56">
        <v>127</v>
      </c>
      <c r="I27" s="56">
        <v>128</v>
      </c>
      <c r="J27" s="57">
        <v>255</v>
      </c>
      <c r="K27" s="56">
        <v>79</v>
      </c>
      <c r="L27" s="56">
        <v>79</v>
      </c>
      <c r="M27" s="57">
        <v>158</v>
      </c>
      <c r="N27" s="32">
        <v>0.1395474552773594</v>
      </c>
      <c r="O27" s="32">
        <v>0.1269149892692106</v>
      </c>
      <c r="P27" s="33">
        <v>0.13321674902444261</v>
      </c>
      <c r="Q27" s="41"/>
      <c r="R27" s="58">
        <f t="shared" si="2"/>
        <v>31.854755033798778</v>
      </c>
      <c r="S27" s="58">
        <f t="shared" si="3"/>
        <v>28.963594652548355</v>
      </c>
      <c r="T27" s="58">
        <f t="shared" si="4"/>
        <v>30.405674649007405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2091.9997681354257</v>
      </c>
      <c r="F28" s="56">
        <v>3048.0596104153365</v>
      </c>
      <c r="G28" s="57">
        <v>5140.0593785507626</v>
      </c>
      <c r="H28" s="56">
        <v>78</v>
      </c>
      <c r="I28" s="56">
        <v>78</v>
      </c>
      <c r="J28" s="57">
        <v>156</v>
      </c>
      <c r="K28" s="56">
        <v>0</v>
      </c>
      <c r="L28" s="56">
        <v>0</v>
      </c>
      <c r="M28" s="57">
        <v>0</v>
      </c>
      <c r="N28" s="32">
        <v>0.12416902707356516</v>
      </c>
      <c r="O28" s="32">
        <v>0.18091521904174598</v>
      </c>
      <c r="P28" s="33">
        <v>0.15254212305765558</v>
      </c>
      <c r="Q28" s="41"/>
      <c r="R28" s="58">
        <f t="shared" si="2"/>
        <v>26.820509847890072</v>
      </c>
      <c r="S28" s="58">
        <f t="shared" si="3"/>
        <v>39.077687313017137</v>
      </c>
      <c r="T28" s="58">
        <f t="shared" si="4"/>
        <v>32.949098580453608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1835.7006781055145</v>
      </c>
      <c r="F29" s="56">
        <v>3138.4638958716432</v>
      </c>
      <c r="G29" s="57">
        <v>4974.1645739771575</v>
      </c>
      <c r="H29" s="56">
        <v>80</v>
      </c>
      <c r="I29" s="56">
        <v>80</v>
      </c>
      <c r="J29" s="57">
        <v>160</v>
      </c>
      <c r="K29" s="56">
        <v>0</v>
      </c>
      <c r="L29" s="56">
        <v>0</v>
      </c>
      <c r="M29" s="57">
        <v>0</v>
      </c>
      <c r="N29" s="32">
        <v>0.10623267813110616</v>
      </c>
      <c r="O29" s="32">
        <v>0.1816240680481275</v>
      </c>
      <c r="P29" s="33">
        <v>0.14392837308961681</v>
      </c>
      <c r="Q29" s="41"/>
      <c r="R29" s="58">
        <f t="shared" si="2"/>
        <v>22.946258476318931</v>
      </c>
      <c r="S29" s="58">
        <f t="shared" si="3"/>
        <v>39.230798698395539</v>
      </c>
      <c r="T29" s="58">
        <f t="shared" si="4"/>
        <v>31.088528587357235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1773.2461023022256</v>
      </c>
      <c r="F30" s="56">
        <v>3087.6227345093489</v>
      </c>
      <c r="G30" s="57">
        <v>4860.8688368115745</v>
      </c>
      <c r="H30" s="56">
        <v>78</v>
      </c>
      <c r="I30" s="56">
        <v>77</v>
      </c>
      <c r="J30" s="57">
        <v>155</v>
      </c>
      <c r="K30" s="56">
        <v>0</v>
      </c>
      <c r="L30" s="56">
        <v>0</v>
      </c>
      <c r="M30" s="57">
        <v>0</v>
      </c>
      <c r="N30" s="32">
        <v>0.10524964994671329</v>
      </c>
      <c r="O30" s="32">
        <v>0.18564350255587717</v>
      </c>
      <c r="P30" s="33">
        <v>0.14518724124287857</v>
      </c>
      <c r="Q30" s="41"/>
      <c r="R30" s="58">
        <f t="shared" si="2"/>
        <v>22.73392438849007</v>
      </c>
      <c r="S30" s="58">
        <f t="shared" si="3"/>
        <v>40.098996552069465</v>
      </c>
      <c r="T30" s="58">
        <f t="shared" si="4"/>
        <v>31.36044410846177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1634.6316822472397</v>
      </c>
      <c r="F31" s="56">
        <v>3082.1399076938965</v>
      </c>
      <c r="G31" s="57">
        <v>4716.771589941136</v>
      </c>
      <c r="H31" s="56">
        <v>82</v>
      </c>
      <c r="I31" s="56">
        <v>79</v>
      </c>
      <c r="J31" s="57">
        <v>161</v>
      </c>
      <c r="K31" s="56">
        <v>0</v>
      </c>
      <c r="L31" s="56">
        <v>0</v>
      </c>
      <c r="M31" s="57">
        <v>0</v>
      </c>
      <c r="N31" s="32">
        <v>9.2289503288574964E-2</v>
      </c>
      <c r="O31" s="32">
        <v>0.18062235745979233</v>
      </c>
      <c r="P31" s="33">
        <v>0.13563295347196733</v>
      </c>
      <c r="Q31" s="41"/>
      <c r="R31" s="58">
        <f t="shared" si="2"/>
        <v>19.934532710332192</v>
      </c>
      <c r="S31" s="58">
        <f t="shared" si="3"/>
        <v>39.014429211315147</v>
      </c>
      <c r="T31" s="58">
        <f t="shared" si="4"/>
        <v>29.296717949944945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1487.6608313771922</v>
      </c>
      <c r="F32" s="56">
        <v>3057.7718053967983</v>
      </c>
      <c r="G32" s="57">
        <v>4545.4326367739905</v>
      </c>
      <c r="H32" s="56">
        <v>78</v>
      </c>
      <c r="I32" s="56">
        <v>78</v>
      </c>
      <c r="J32" s="57">
        <v>156</v>
      </c>
      <c r="K32" s="56">
        <v>0</v>
      </c>
      <c r="L32" s="56">
        <v>0</v>
      </c>
      <c r="M32" s="57">
        <v>0</v>
      </c>
      <c r="N32" s="32">
        <v>8.8298957227990985E-2</v>
      </c>
      <c r="O32" s="32">
        <v>0.18149167885783465</v>
      </c>
      <c r="P32" s="33">
        <v>0.13489531804291283</v>
      </c>
      <c r="Q32" s="41"/>
      <c r="R32" s="58">
        <f t="shared" si="2"/>
        <v>19.072574761246052</v>
      </c>
      <c r="S32" s="58">
        <f t="shared" si="3"/>
        <v>39.202202633292288</v>
      </c>
      <c r="T32" s="58">
        <f t="shared" si="4"/>
        <v>29.13738869726917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1063.5125426741909</v>
      </c>
      <c r="F33" s="56">
        <v>2315.9612535366741</v>
      </c>
      <c r="G33" s="57">
        <v>3379.4737962108647</v>
      </c>
      <c r="H33" s="56">
        <v>78</v>
      </c>
      <c r="I33" s="56">
        <v>78</v>
      </c>
      <c r="J33" s="57">
        <v>156</v>
      </c>
      <c r="K33" s="56">
        <v>0</v>
      </c>
      <c r="L33" s="56">
        <v>0</v>
      </c>
      <c r="M33" s="57">
        <v>0</v>
      </c>
      <c r="N33" s="32">
        <v>6.3123963833938201E-2</v>
      </c>
      <c r="O33" s="32">
        <v>0.13746208769804572</v>
      </c>
      <c r="P33" s="33">
        <v>0.10029302576599194</v>
      </c>
      <c r="Q33" s="41"/>
      <c r="R33" s="58">
        <f t="shared" si="2"/>
        <v>13.634776188130653</v>
      </c>
      <c r="S33" s="58">
        <f t="shared" si="3"/>
        <v>29.691810942777874</v>
      </c>
      <c r="T33" s="58">
        <f t="shared" si="4"/>
        <v>21.663293565454261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582.63856431161628</v>
      </c>
      <c r="F34" s="56">
        <v>1400.1544476460174</v>
      </c>
      <c r="G34" s="57">
        <v>1982.7930119576336</v>
      </c>
      <c r="H34" s="56">
        <v>78</v>
      </c>
      <c r="I34" s="56">
        <v>78</v>
      </c>
      <c r="J34" s="57">
        <v>156</v>
      </c>
      <c r="K34" s="56">
        <v>0</v>
      </c>
      <c r="L34" s="56">
        <v>0</v>
      </c>
      <c r="M34" s="57">
        <v>0</v>
      </c>
      <c r="N34" s="32">
        <v>3.4582061034640094E-2</v>
      </c>
      <c r="O34" s="32">
        <v>8.3105083549739875E-2</v>
      </c>
      <c r="P34" s="33">
        <v>5.8843572292189977E-2</v>
      </c>
      <c r="Q34" s="41"/>
      <c r="R34" s="58">
        <f t="shared" si="2"/>
        <v>7.46972518348226</v>
      </c>
      <c r="S34" s="58">
        <f t="shared" si="3"/>
        <v>17.950698046743813</v>
      </c>
      <c r="T34" s="58">
        <f t="shared" si="4"/>
        <v>12.710211615113035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366.28525821575982</v>
      </c>
      <c r="F35" s="56">
        <v>1071.6562969020902</v>
      </c>
      <c r="G35" s="57">
        <v>1437.9415551178499</v>
      </c>
      <c r="H35" s="56">
        <v>78</v>
      </c>
      <c r="I35" s="56">
        <v>78</v>
      </c>
      <c r="J35" s="57">
        <v>156</v>
      </c>
      <c r="K35" s="56">
        <v>0</v>
      </c>
      <c r="L35" s="56">
        <v>0</v>
      </c>
      <c r="M35" s="57">
        <v>0</v>
      </c>
      <c r="N35" s="32">
        <v>2.1740578004259249E-2</v>
      </c>
      <c r="O35" s="32">
        <v>6.3607330063039536E-2</v>
      </c>
      <c r="P35" s="33">
        <v>4.2673954033649396E-2</v>
      </c>
      <c r="Q35" s="41"/>
      <c r="R35" s="58">
        <f t="shared" si="2"/>
        <v>4.6959648489199974</v>
      </c>
      <c r="S35" s="58">
        <f t="shared" si="3"/>
        <v>13.73918329361654</v>
      </c>
      <c r="T35" s="58">
        <f t="shared" si="4"/>
        <v>9.2175740712682686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172.24595480772899</v>
      </c>
      <c r="F36" s="61">
        <v>798.00000000202624</v>
      </c>
      <c r="G36" s="62">
        <v>970.24595480975518</v>
      </c>
      <c r="H36" s="61">
        <v>78</v>
      </c>
      <c r="I36" s="61">
        <v>78</v>
      </c>
      <c r="J36" s="62">
        <v>156</v>
      </c>
      <c r="K36" s="61">
        <v>0</v>
      </c>
      <c r="L36" s="61">
        <v>0</v>
      </c>
      <c r="M36" s="62">
        <v>0</v>
      </c>
      <c r="N36" s="34">
        <v>1.0223525332842414E-2</v>
      </c>
      <c r="O36" s="34">
        <v>4.736467236479263E-2</v>
      </c>
      <c r="P36" s="35">
        <v>2.879409884881752E-2</v>
      </c>
      <c r="Q36" s="41"/>
      <c r="R36" s="58">
        <f t="shared" si="2"/>
        <v>2.2082814718939616</v>
      </c>
      <c r="S36" s="58">
        <f t="shared" si="3"/>
        <v>10.230769230795207</v>
      </c>
      <c r="T36" s="58">
        <f t="shared" si="4"/>
        <v>6.2195253513445845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2534.5282750466286</v>
      </c>
      <c r="F37" s="56">
        <v>2991.7538139829635</v>
      </c>
      <c r="G37" s="65">
        <v>5526.2820890295916</v>
      </c>
      <c r="H37" s="64">
        <v>46</v>
      </c>
      <c r="I37" s="64">
        <v>44</v>
      </c>
      <c r="J37" s="65">
        <v>90</v>
      </c>
      <c r="K37" s="64">
        <v>40</v>
      </c>
      <c r="L37" s="64">
        <v>39</v>
      </c>
      <c r="M37" s="65">
        <v>79</v>
      </c>
      <c r="N37" s="30">
        <v>0.12764546107205019</v>
      </c>
      <c r="O37" s="30">
        <v>0.15601553055814368</v>
      </c>
      <c r="P37" s="31">
        <v>0.1415833697742773</v>
      </c>
      <c r="Q37" s="41"/>
      <c r="R37" s="58">
        <f t="shared" si="2"/>
        <v>29.471259012170098</v>
      </c>
      <c r="S37" s="58">
        <f t="shared" si="3"/>
        <v>36.045226674493534</v>
      </c>
      <c r="T37" s="58">
        <f t="shared" si="4"/>
        <v>32.699894017926574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2381.7951783104736</v>
      </c>
      <c r="F38" s="56">
        <v>2991.5752901301353</v>
      </c>
      <c r="G38" s="57">
        <v>5373.3704684406093</v>
      </c>
      <c r="H38" s="56">
        <v>44</v>
      </c>
      <c r="I38" s="56">
        <v>44</v>
      </c>
      <c r="J38" s="57">
        <v>88</v>
      </c>
      <c r="K38" s="56">
        <v>45</v>
      </c>
      <c r="L38" s="56">
        <v>42</v>
      </c>
      <c r="M38" s="57">
        <v>87</v>
      </c>
      <c r="N38" s="32">
        <v>0.11526302643778909</v>
      </c>
      <c r="O38" s="32">
        <v>0.15017948243625176</v>
      </c>
      <c r="P38" s="33">
        <v>0.13240120413070691</v>
      </c>
      <c r="Q38" s="41"/>
      <c r="R38" s="58">
        <f t="shared" si="2"/>
        <v>26.761743576522175</v>
      </c>
      <c r="S38" s="58">
        <f t="shared" si="3"/>
        <v>34.785759187559712</v>
      </c>
      <c r="T38" s="58">
        <f t="shared" si="4"/>
        <v>30.704974105374909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2317.2479637715519</v>
      </c>
      <c r="F39" s="56">
        <v>2934.4040756013505</v>
      </c>
      <c r="G39" s="57">
        <v>5251.6520393729024</v>
      </c>
      <c r="H39" s="56">
        <v>44</v>
      </c>
      <c r="I39" s="56">
        <v>43</v>
      </c>
      <c r="J39" s="57">
        <v>87</v>
      </c>
      <c r="K39" s="56">
        <v>43</v>
      </c>
      <c r="L39" s="56">
        <v>40</v>
      </c>
      <c r="M39" s="57">
        <v>83</v>
      </c>
      <c r="N39" s="32">
        <v>0.11489726119454342</v>
      </c>
      <c r="O39" s="32">
        <v>0.15276989148278586</v>
      </c>
      <c r="P39" s="33">
        <v>0.13337190266591076</v>
      </c>
      <c r="Q39" s="41"/>
      <c r="R39" s="58">
        <f t="shared" si="2"/>
        <v>26.635034066339678</v>
      </c>
      <c r="S39" s="58">
        <f t="shared" si="3"/>
        <v>35.35426597110061</v>
      </c>
      <c r="T39" s="58">
        <f t="shared" si="4"/>
        <v>30.892070819840601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2247.0725518960726</v>
      </c>
      <c r="F40" s="56">
        <v>2932.1678696019399</v>
      </c>
      <c r="G40" s="57">
        <v>5179.2404214980124</v>
      </c>
      <c r="H40" s="56">
        <v>44</v>
      </c>
      <c r="I40" s="56">
        <v>43</v>
      </c>
      <c r="J40" s="57">
        <v>87</v>
      </c>
      <c r="K40" s="56">
        <v>42</v>
      </c>
      <c r="L40" s="56">
        <v>40</v>
      </c>
      <c r="M40" s="57">
        <v>82</v>
      </c>
      <c r="N40" s="32">
        <v>0.11280484698273456</v>
      </c>
      <c r="O40" s="32">
        <v>0.15265347092888068</v>
      </c>
      <c r="P40" s="33">
        <v>0.1323666024713252</v>
      </c>
      <c r="Q40" s="41"/>
      <c r="R40" s="58">
        <f t="shared" si="2"/>
        <v>26.128750603442704</v>
      </c>
      <c r="S40" s="58">
        <f t="shared" si="3"/>
        <v>35.327323730143853</v>
      </c>
      <c r="T40" s="58">
        <f t="shared" si="4"/>
        <v>30.64639302661546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2210.740424713515</v>
      </c>
      <c r="F41" s="56">
        <v>2932.1375906251214</v>
      </c>
      <c r="G41" s="57">
        <v>5142.878015338636</v>
      </c>
      <c r="H41" s="56">
        <v>44</v>
      </c>
      <c r="I41" s="56">
        <v>43</v>
      </c>
      <c r="J41" s="57">
        <v>87</v>
      </c>
      <c r="K41" s="56">
        <v>40</v>
      </c>
      <c r="L41" s="56">
        <v>40</v>
      </c>
      <c r="M41" s="57">
        <v>80</v>
      </c>
      <c r="N41" s="32">
        <v>0.11381489006968261</v>
      </c>
      <c r="O41" s="32">
        <v>0.15265189455566022</v>
      </c>
      <c r="P41" s="33">
        <v>0.13312481920010966</v>
      </c>
      <c r="Q41" s="41"/>
      <c r="R41" s="58">
        <f t="shared" si="2"/>
        <v>26.318338389446609</v>
      </c>
      <c r="S41" s="58">
        <f t="shared" si="3"/>
        <v>35.326958923194233</v>
      </c>
      <c r="T41" s="58">
        <f t="shared" si="4"/>
        <v>30.795676738554707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1782.1678737004163</v>
      </c>
      <c r="F42" s="56">
        <v>1182.6667962040633</v>
      </c>
      <c r="G42" s="57">
        <v>2964.8346699044796</v>
      </c>
      <c r="H42" s="56">
        <v>0</v>
      </c>
      <c r="I42" s="56">
        <v>0</v>
      </c>
      <c r="J42" s="57">
        <v>0</v>
      </c>
      <c r="K42" s="56">
        <v>40</v>
      </c>
      <c r="L42" s="56">
        <v>40</v>
      </c>
      <c r="M42" s="57">
        <v>80</v>
      </c>
      <c r="N42" s="32">
        <v>0.17965401952625165</v>
      </c>
      <c r="O42" s="32">
        <v>0.11922044316573219</v>
      </c>
      <c r="P42" s="33">
        <v>0.14943723134599191</v>
      </c>
      <c r="Q42" s="41"/>
      <c r="R42" s="58">
        <f t="shared" si="2"/>
        <v>44.554196842510407</v>
      </c>
      <c r="S42" s="58">
        <f t="shared" si="3"/>
        <v>29.566669905101584</v>
      </c>
      <c r="T42" s="58">
        <f t="shared" si="4"/>
        <v>37.060433373805992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1585.3239380448358</v>
      </c>
      <c r="F43" s="56">
        <v>1178.2550637370673</v>
      </c>
      <c r="G43" s="57">
        <v>2763.5790017819031</v>
      </c>
      <c r="H43" s="56">
        <v>0</v>
      </c>
      <c r="I43" s="56">
        <v>0</v>
      </c>
      <c r="J43" s="57">
        <v>0</v>
      </c>
      <c r="K43" s="56">
        <v>40</v>
      </c>
      <c r="L43" s="56">
        <v>40</v>
      </c>
      <c r="M43" s="57">
        <v>80</v>
      </c>
      <c r="N43" s="32">
        <v>0.15981088085129394</v>
      </c>
      <c r="O43" s="32">
        <v>0.11877571207026888</v>
      </c>
      <c r="P43" s="33">
        <v>0.1392932964607814</v>
      </c>
      <c r="Q43" s="41"/>
      <c r="R43" s="58">
        <f t="shared" si="2"/>
        <v>39.633098451120894</v>
      </c>
      <c r="S43" s="58">
        <f t="shared" si="3"/>
        <v>29.456376593426683</v>
      </c>
      <c r="T43" s="58">
        <f t="shared" si="4"/>
        <v>34.544737522273792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1518.0202138476179</v>
      </c>
      <c r="F44" s="56">
        <v>1184.6839500143578</v>
      </c>
      <c r="G44" s="57">
        <v>2702.7041638619758</v>
      </c>
      <c r="H44" s="56">
        <v>0</v>
      </c>
      <c r="I44" s="56">
        <v>0</v>
      </c>
      <c r="J44" s="57">
        <v>0</v>
      </c>
      <c r="K44" s="56">
        <v>40</v>
      </c>
      <c r="L44" s="56">
        <v>40</v>
      </c>
      <c r="M44" s="57">
        <v>80</v>
      </c>
      <c r="N44" s="32">
        <v>0.1530262312346389</v>
      </c>
      <c r="O44" s="32">
        <v>0.11942378528370542</v>
      </c>
      <c r="P44" s="33">
        <v>0.13622500825917216</v>
      </c>
      <c r="Q44" s="41"/>
      <c r="R44" s="58">
        <f t="shared" si="2"/>
        <v>37.950505346190447</v>
      </c>
      <c r="S44" s="58">
        <f t="shared" si="3"/>
        <v>29.617098750358945</v>
      </c>
      <c r="T44" s="58">
        <f t="shared" si="4"/>
        <v>33.783802048274694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1447.5214783238146</v>
      </c>
      <c r="F45" s="56">
        <v>1173.6954234150085</v>
      </c>
      <c r="G45" s="57">
        <v>2621.2169017388233</v>
      </c>
      <c r="H45" s="56">
        <v>0</v>
      </c>
      <c r="I45" s="56">
        <v>0</v>
      </c>
      <c r="J45" s="57">
        <v>0</v>
      </c>
      <c r="K45" s="56">
        <v>40</v>
      </c>
      <c r="L45" s="56">
        <v>40</v>
      </c>
      <c r="M45" s="57">
        <v>80</v>
      </c>
      <c r="N45" s="32">
        <v>0.14591950386328775</v>
      </c>
      <c r="O45" s="32">
        <v>0.11831607090877101</v>
      </c>
      <c r="P45" s="33">
        <v>0.13211778738602939</v>
      </c>
      <c r="Q45" s="41"/>
      <c r="R45" s="58">
        <f t="shared" si="2"/>
        <v>36.188036958095367</v>
      </c>
      <c r="S45" s="58">
        <f t="shared" si="3"/>
        <v>29.342385585375212</v>
      </c>
      <c r="T45" s="58">
        <f t="shared" si="4"/>
        <v>32.765211271735289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1417.0062577728031</v>
      </c>
      <c r="F46" s="56">
        <v>1161.2691064310015</v>
      </c>
      <c r="G46" s="57">
        <v>2578.2753642038047</v>
      </c>
      <c r="H46" s="56">
        <v>0</v>
      </c>
      <c r="I46" s="56">
        <v>0</v>
      </c>
      <c r="J46" s="57">
        <v>0</v>
      </c>
      <c r="K46" s="56">
        <v>40</v>
      </c>
      <c r="L46" s="56">
        <v>40</v>
      </c>
      <c r="M46" s="57">
        <v>80</v>
      </c>
      <c r="N46" s="32">
        <v>0.14284337275935516</v>
      </c>
      <c r="O46" s="32">
        <v>0.11706341798699613</v>
      </c>
      <c r="P46" s="33">
        <v>0.12995339537317563</v>
      </c>
      <c r="Q46" s="41"/>
      <c r="R46" s="58">
        <f t="shared" si="2"/>
        <v>35.425156444320081</v>
      </c>
      <c r="S46" s="58">
        <f t="shared" si="3"/>
        <v>29.03172766077504</v>
      </c>
      <c r="T46" s="58">
        <f t="shared" si="4"/>
        <v>32.228442052547557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1398.0498958531671</v>
      </c>
      <c r="F47" s="56">
        <v>1150.5388862934428</v>
      </c>
      <c r="G47" s="57">
        <v>2548.5887821466099</v>
      </c>
      <c r="H47" s="56">
        <v>0</v>
      </c>
      <c r="I47" s="56">
        <v>0</v>
      </c>
      <c r="J47" s="57">
        <v>0</v>
      </c>
      <c r="K47" s="56">
        <v>40</v>
      </c>
      <c r="L47" s="56">
        <v>40</v>
      </c>
      <c r="M47" s="57">
        <v>80</v>
      </c>
      <c r="N47" s="32">
        <v>0.14093244917874667</v>
      </c>
      <c r="O47" s="32">
        <v>0.11598174256990351</v>
      </c>
      <c r="P47" s="33">
        <v>0.12845709587432511</v>
      </c>
      <c r="Q47" s="41"/>
      <c r="R47" s="58">
        <f t="shared" si="2"/>
        <v>34.95124739632918</v>
      </c>
      <c r="S47" s="58">
        <f t="shared" si="3"/>
        <v>28.763472157336071</v>
      </c>
      <c r="T47" s="58">
        <f t="shared" si="4"/>
        <v>31.857359776832624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1472.8907882583931</v>
      </c>
      <c r="F48" s="56">
        <v>686.38620272785647</v>
      </c>
      <c r="G48" s="57">
        <v>2159.2769909862495</v>
      </c>
      <c r="H48" s="56">
        <v>0</v>
      </c>
      <c r="I48" s="56">
        <v>0</v>
      </c>
      <c r="J48" s="57">
        <v>0</v>
      </c>
      <c r="K48" s="56">
        <v>41</v>
      </c>
      <c r="L48" s="56">
        <v>40</v>
      </c>
      <c r="M48" s="57">
        <v>81</v>
      </c>
      <c r="N48" s="32">
        <v>0.14485550631966887</v>
      </c>
      <c r="O48" s="32">
        <v>6.9192157533050053E-2</v>
      </c>
      <c r="P48" s="33">
        <v>0.10749088963491883</v>
      </c>
      <c r="Q48" s="41"/>
      <c r="R48" s="58">
        <f t="shared" ref="R48" si="5">+E48/(H48+K48)</f>
        <v>35.924165567277882</v>
      </c>
      <c r="S48" s="58">
        <f t="shared" ref="S48" si="6">+F48/(I48+L48)</f>
        <v>17.159655068196411</v>
      </c>
      <c r="T48" s="58">
        <f t="shared" ref="T48" si="7">+G48/(J48+M48)</f>
        <v>26.65774062945987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1418.8896108632505</v>
      </c>
      <c r="F49" s="56">
        <v>698.69925208929465</v>
      </c>
      <c r="G49" s="57">
        <v>2117.5888629525452</v>
      </c>
      <c r="H49" s="56">
        <v>0</v>
      </c>
      <c r="I49" s="56">
        <v>0</v>
      </c>
      <c r="J49" s="57">
        <v>0</v>
      </c>
      <c r="K49" s="56">
        <v>41</v>
      </c>
      <c r="L49" s="56">
        <v>40</v>
      </c>
      <c r="M49" s="57">
        <v>81</v>
      </c>
      <c r="N49" s="32">
        <v>0.13954461161125595</v>
      </c>
      <c r="O49" s="32">
        <v>7.0433392347711149E-2</v>
      </c>
      <c r="P49" s="33">
        <v>0.10541561444407334</v>
      </c>
      <c r="Q49" s="41"/>
      <c r="R49" s="58">
        <f t="shared" si="2"/>
        <v>34.607063679591477</v>
      </c>
      <c r="S49" s="58">
        <f t="shared" si="3"/>
        <v>17.467481302232365</v>
      </c>
      <c r="T49" s="58">
        <f t="shared" si="4"/>
        <v>26.143072382130189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1411.1592337990646</v>
      </c>
      <c r="F50" s="56">
        <v>697.36268950511192</v>
      </c>
      <c r="G50" s="57">
        <v>2108.5219233041767</v>
      </c>
      <c r="H50" s="56">
        <v>0</v>
      </c>
      <c r="I50" s="56">
        <v>0</v>
      </c>
      <c r="J50" s="57">
        <v>0</v>
      </c>
      <c r="K50" s="56">
        <v>41</v>
      </c>
      <c r="L50" s="56">
        <v>40</v>
      </c>
      <c r="M50" s="57">
        <v>81</v>
      </c>
      <c r="N50" s="32">
        <v>0.13878434636104098</v>
      </c>
      <c r="O50" s="32">
        <v>7.0298658216241122E-2</v>
      </c>
      <c r="P50" s="33">
        <v>0.1049642534500287</v>
      </c>
      <c r="Q50" s="41"/>
      <c r="R50" s="58">
        <f t="shared" si="2"/>
        <v>34.418517897538159</v>
      </c>
      <c r="S50" s="58">
        <f t="shared" si="3"/>
        <v>17.434067237627797</v>
      </c>
      <c r="T50" s="58">
        <f t="shared" si="4"/>
        <v>26.031134855607121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1319.8967974466418</v>
      </c>
      <c r="F51" s="56">
        <v>693.66312573073094</v>
      </c>
      <c r="G51" s="57">
        <v>2013.5599231773726</v>
      </c>
      <c r="H51" s="56">
        <v>0</v>
      </c>
      <c r="I51" s="56">
        <v>0</v>
      </c>
      <c r="J51" s="57">
        <v>0</v>
      </c>
      <c r="K51" s="56">
        <v>41</v>
      </c>
      <c r="L51" s="56">
        <v>40</v>
      </c>
      <c r="M51" s="57">
        <v>81</v>
      </c>
      <c r="N51" s="32">
        <v>0.12980889038617641</v>
      </c>
      <c r="O51" s="32">
        <v>6.992571831963014E-2</v>
      </c>
      <c r="P51" s="33">
        <v>0.1002369535631906</v>
      </c>
      <c r="Q51" s="41"/>
      <c r="R51" s="58">
        <f t="shared" si="2"/>
        <v>32.192604815771752</v>
      </c>
      <c r="S51" s="58">
        <f t="shared" si="3"/>
        <v>17.341578143268272</v>
      </c>
      <c r="T51" s="58">
        <f t="shared" si="4"/>
        <v>24.858764483671266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1294.5522238630656</v>
      </c>
      <c r="F52" s="56">
        <v>699.61763050710783</v>
      </c>
      <c r="G52" s="57">
        <v>1994.1698543701734</v>
      </c>
      <c r="H52" s="56">
        <v>0</v>
      </c>
      <c r="I52" s="56">
        <v>0</v>
      </c>
      <c r="J52" s="57">
        <v>0</v>
      </c>
      <c r="K52" s="56">
        <v>42</v>
      </c>
      <c r="L52" s="56">
        <v>40</v>
      </c>
      <c r="M52" s="57">
        <v>82</v>
      </c>
      <c r="N52" s="32">
        <v>0.12428496772878894</v>
      </c>
      <c r="O52" s="32">
        <v>7.0525970817248776E-2</v>
      </c>
      <c r="P52" s="33">
        <v>9.8061066796330323E-2</v>
      </c>
      <c r="Q52" s="41"/>
      <c r="R52" s="58">
        <f t="shared" si="2"/>
        <v>30.822671996739658</v>
      </c>
      <c r="S52" s="58">
        <f t="shared" si="3"/>
        <v>17.490440762677697</v>
      </c>
      <c r="T52" s="58">
        <f t="shared" si="4"/>
        <v>24.319144565489921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1276.5578324654387</v>
      </c>
      <c r="F53" s="56">
        <v>692.22485574362338</v>
      </c>
      <c r="G53" s="57">
        <v>1968.7826882090621</v>
      </c>
      <c r="H53" s="56">
        <v>0</v>
      </c>
      <c r="I53" s="56">
        <v>0</v>
      </c>
      <c r="J53" s="57">
        <v>0</v>
      </c>
      <c r="K53" s="56">
        <v>47</v>
      </c>
      <c r="L53" s="56">
        <v>38</v>
      </c>
      <c r="M53" s="57">
        <v>85</v>
      </c>
      <c r="N53" s="32">
        <v>0.10951937478255308</v>
      </c>
      <c r="O53" s="32">
        <v>7.3453401500808937E-2</v>
      </c>
      <c r="P53" s="33">
        <v>9.3395763197773346E-2</v>
      </c>
      <c r="Q53" s="41"/>
      <c r="R53" s="58">
        <f t="shared" si="2"/>
        <v>27.160804946073164</v>
      </c>
      <c r="S53" s="58">
        <f t="shared" si="3"/>
        <v>18.216443572200614</v>
      </c>
      <c r="T53" s="58">
        <f t="shared" si="4"/>
        <v>23.162149273047788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1268.7651448970587</v>
      </c>
      <c r="F54" s="56">
        <v>625.32585957092192</v>
      </c>
      <c r="G54" s="57">
        <v>1894.0910044679806</v>
      </c>
      <c r="H54" s="56">
        <v>0</v>
      </c>
      <c r="I54" s="56">
        <v>0</v>
      </c>
      <c r="J54" s="57">
        <v>0</v>
      </c>
      <c r="K54" s="56">
        <v>42</v>
      </c>
      <c r="L54" s="56">
        <v>40</v>
      </c>
      <c r="M54" s="57">
        <v>82</v>
      </c>
      <c r="N54" s="32">
        <v>0.12180924970209857</v>
      </c>
      <c r="O54" s="32">
        <v>6.3036881005133258E-2</v>
      </c>
      <c r="P54" s="33">
        <v>9.3139801557237445E-2</v>
      </c>
      <c r="Q54" s="41"/>
      <c r="R54" s="58">
        <f t="shared" si="2"/>
        <v>30.208693926120446</v>
      </c>
      <c r="S54" s="58">
        <f t="shared" si="3"/>
        <v>15.633146489273049</v>
      </c>
      <c r="T54" s="58">
        <f t="shared" si="4"/>
        <v>23.098670786194887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1062.7661012691374</v>
      </c>
      <c r="F55" s="56">
        <v>565.66870293830493</v>
      </c>
      <c r="G55" s="57">
        <v>1628.4348042074423</v>
      </c>
      <c r="H55" s="56">
        <v>0</v>
      </c>
      <c r="I55" s="56">
        <v>0</v>
      </c>
      <c r="J55" s="57">
        <v>0</v>
      </c>
      <c r="K55" s="56">
        <v>40</v>
      </c>
      <c r="L55" s="56">
        <v>40</v>
      </c>
      <c r="M55" s="57">
        <v>80</v>
      </c>
      <c r="N55" s="32">
        <v>0.10713367956342111</v>
      </c>
      <c r="O55" s="32">
        <v>5.7023054731683967E-2</v>
      </c>
      <c r="P55" s="33">
        <v>8.2078367147552539E-2</v>
      </c>
      <c r="Q55" s="41"/>
      <c r="R55" s="58">
        <f t="shared" si="2"/>
        <v>26.569152531728434</v>
      </c>
      <c r="S55" s="58">
        <f t="shared" si="3"/>
        <v>14.141717573457623</v>
      </c>
      <c r="T55" s="58">
        <f t="shared" si="4"/>
        <v>20.35543505259303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1007.7806836548606</v>
      </c>
      <c r="F56" s="56">
        <v>527.74091030843601</v>
      </c>
      <c r="G56" s="57">
        <v>1535.5215939632967</v>
      </c>
      <c r="H56" s="56">
        <v>0</v>
      </c>
      <c r="I56" s="56">
        <v>0</v>
      </c>
      <c r="J56" s="57">
        <v>0</v>
      </c>
      <c r="K56" s="56">
        <v>42</v>
      </c>
      <c r="L56" s="56">
        <v>40</v>
      </c>
      <c r="M56" s="57">
        <v>82</v>
      </c>
      <c r="N56" s="32">
        <v>9.6753137831687847E-2</v>
      </c>
      <c r="O56" s="32">
        <v>5.3199688539156853E-2</v>
      </c>
      <c r="P56" s="33">
        <v>7.5507552810941028E-2</v>
      </c>
      <c r="Q56" s="41"/>
      <c r="R56" s="58">
        <f t="shared" si="2"/>
        <v>23.994778182258585</v>
      </c>
      <c r="S56" s="58">
        <f t="shared" si="3"/>
        <v>13.1935227577109</v>
      </c>
      <c r="T56" s="58">
        <f t="shared" si="4"/>
        <v>18.725873097113375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814.13567134859375</v>
      </c>
      <c r="F57" s="56">
        <v>463.99772233462602</v>
      </c>
      <c r="G57" s="57">
        <v>1278.1333936832198</v>
      </c>
      <c r="H57" s="56">
        <v>0</v>
      </c>
      <c r="I57" s="56">
        <v>0</v>
      </c>
      <c r="J57" s="57">
        <v>0</v>
      </c>
      <c r="K57" s="56">
        <v>40</v>
      </c>
      <c r="L57" s="56">
        <v>40</v>
      </c>
      <c r="M57" s="57">
        <v>80</v>
      </c>
      <c r="N57" s="32">
        <v>8.2070128160140504E-2</v>
      </c>
      <c r="O57" s="32">
        <v>4.6773963945022784E-2</v>
      </c>
      <c r="P57" s="33">
        <v>6.4422046052581644E-2</v>
      </c>
      <c r="Q57" s="41"/>
      <c r="R57" s="58">
        <f t="shared" si="2"/>
        <v>20.353391783714844</v>
      </c>
      <c r="S57" s="58">
        <f t="shared" si="3"/>
        <v>11.59994305836565</v>
      </c>
      <c r="T57" s="58">
        <f t="shared" si="4"/>
        <v>15.976667421040247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768.56359564507125</v>
      </c>
      <c r="F58" s="61">
        <v>450.00000000009953</v>
      </c>
      <c r="G58" s="62">
        <v>1218.5635956451708</v>
      </c>
      <c r="H58" s="56">
        <v>0</v>
      </c>
      <c r="I58" s="56">
        <v>0</v>
      </c>
      <c r="J58" s="57">
        <v>0</v>
      </c>
      <c r="K58" s="56">
        <v>40</v>
      </c>
      <c r="L58" s="56">
        <v>40</v>
      </c>
      <c r="M58" s="57">
        <v>80</v>
      </c>
      <c r="N58" s="34">
        <v>7.7476168915833796E-2</v>
      </c>
      <c r="O58" s="34">
        <v>4.5362903225816487E-2</v>
      </c>
      <c r="P58" s="35">
        <v>6.1419536070825141E-2</v>
      </c>
      <c r="Q58" s="41"/>
      <c r="R58" s="58">
        <f t="shared" si="2"/>
        <v>19.214089891126783</v>
      </c>
      <c r="S58" s="58">
        <f t="shared" si="3"/>
        <v>11.250000000002489</v>
      </c>
      <c r="T58" s="58">
        <f t="shared" si="4"/>
        <v>15.232044945564635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1886.3692301902365</v>
      </c>
      <c r="F59" s="56">
        <v>689.18617826970615</v>
      </c>
      <c r="G59" s="57">
        <v>2575.5554084599426</v>
      </c>
      <c r="H59" s="66">
        <v>4</v>
      </c>
      <c r="I59" s="64">
        <v>7</v>
      </c>
      <c r="J59" s="65">
        <v>11</v>
      </c>
      <c r="K59" s="66">
        <v>39</v>
      </c>
      <c r="L59" s="64">
        <v>36</v>
      </c>
      <c r="M59" s="65">
        <v>75</v>
      </c>
      <c r="N59" s="30">
        <v>0.17904035973711432</v>
      </c>
      <c r="O59" s="30">
        <v>6.6014001749971851E-2</v>
      </c>
      <c r="P59" s="31">
        <v>0.12278582229500108</v>
      </c>
      <c r="Q59" s="41"/>
      <c r="R59" s="58">
        <f t="shared" si="2"/>
        <v>43.869051864889222</v>
      </c>
      <c r="S59" s="58">
        <f t="shared" si="3"/>
        <v>16.027585541155958</v>
      </c>
      <c r="T59" s="58">
        <f t="shared" si="4"/>
        <v>29.948318703022586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1776.949736004829</v>
      </c>
      <c r="F60" s="56">
        <v>688.02004773995702</v>
      </c>
      <c r="G60" s="57">
        <v>2464.9697837447861</v>
      </c>
      <c r="H60" s="55">
        <v>4</v>
      </c>
      <c r="I60" s="56">
        <v>7</v>
      </c>
      <c r="J60" s="57">
        <v>11</v>
      </c>
      <c r="K60" s="55">
        <v>39</v>
      </c>
      <c r="L60" s="56">
        <v>35</v>
      </c>
      <c r="M60" s="57">
        <v>74</v>
      </c>
      <c r="N60" s="32">
        <v>0.16865506226317664</v>
      </c>
      <c r="O60" s="32">
        <v>6.7505891654234401E-2</v>
      </c>
      <c r="P60" s="33">
        <v>0.11891980816985653</v>
      </c>
      <c r="Q60" s="41"/>
      <c r="R60" s="58">
        <f t="shared" si="2"/>
        <v>41.324412465228583</v>
      </c>
      <c r="S60" s="58">
        <f t="shared" si="3"/>
        <v>16.381429708094213</v>
      </c>
      <c r="T60" s="58">
        <f t="shared" si="4"/>
        <v>28.999644514644544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1673.0314608820706</v>
      </c>
      <c r="F61" s="56">
        <v>655.47889805054876</v>
      </c>
      <c r="G61" s="57">
        <v>2328.5103589326195</v>
      </c>
      <c r="H61" s="55">
        <v>4</v>
      </c>
      <c r="I61" s="56">
        <v>7</v>
      </c>
      <c r="J61" s="57">
        <v>11</v>
      </c>
      <c r="K61" s="55">
        <v>39</v>
      </c>
      <c r="L61" s="56">
        <v>35</v>
      </c>
      <c r="M61" s="57">
        <v>74</v>
      </c>
      <c r="N61" s="32">
        <v>0.15879190023557999</v>
      </c>
      <c r="O61" s="32">
        <v>6.4313078694127626E-2</v>
      </c>
      <c r="P61" s="33">
        <v>0.11233647042322556</v>
      </c>
      <c r="Q61" s="41"/>
      <c r="R61" s="58">
        <f t="shared" si="2"/>
        <v>38.907708392606295</v>
      </c>
      <c r="S61" s="58">
        <f t="shared" si="3"/>
        <v>15.60664042977497</v>
      </c>
      <c r="T61" s="58">
        <f t="shared" si="4"/>
        <v>27.394239516854348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1590.9033121515483</v>
      </c>
      <c r="F62" s="56">
        <v>652.28941211538393</v>
      </c>
      <c r="G62" s="57">
        <v>2243.1927242669321</v>
      </c>
      <c r="H62" s="55">
        <v>6</v>
      </c>
      <c r="I62" s="56">
        <v>7</v>
      </c>
      <c r="J62" s="57">
        <v>13</v>
      </c>
      <c r="K62" s="55">
        <v>39</v>
      </c>
      <c r="L62" s="56">
        <v>35</v>
      </c>
      <c r="M62" s="57">
        <v>74</v>
      </c>
      <c r="N62" s="32">
        <v>0.14504953611885013</v>
      </c>
      <c r="O62" s="32">
        <v>6.400013855135242E-2</v>
      </c>
      <c r="P62" s="33">
        <v>0.1060109983112917</v>
      </c>
      <c r="Q62" s="41"/>
      <c r="R62" s="58">
        <f t="shared" si="2"/>
        <v>35.353406936701077</v>
      </c>
      <c r="S62" s="58">
        <f t="shared" si="3"/>
        <v>15.530700288461523</v>
      </c>
      <c r="T62" s="58">
        <f t="shared" si="4"/>
        <v>25.78382441686129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1485.2619987672188</v>
      </c>
      <c r="F63" s="56">
        <v>619.14820105655929</v>
      </c>
      <c r="G63" s="57">
        <v>2104.4101998237779</v>
      </c>
      <c r="H63" s="55">
        <v>6</v>
      </c>
      <c r="I63" s="56">
        <v>7</v>
      </c>
      <c r="J63" s="57">
        <v>13</v>
      </c>
      <c r="K63" s="55">
        <v>39</v>
      </c>
      <c r="L63" s="56">
        <v>35</v>
      </c>
      <c r="M63" s="57">
        <v>74</v>
      </c>
      <c r="N63" s="32">
        <v>0.13541776064617239</v>
      </c>
      <c r="O63" s="32">
        <v>6.0748449868186741E-2</v>
      </c>
      <c r="P63" s="33">
        <v>9.9452277874469655E-2</v>
      </c>
      <c r="Q63" s="41"/>
      <c r="R63" s="58">
        <f t="shared" si="2"/>
        <v>33.005822194827083</v>
      </c>
      <c r="S63" s="58">
        <f t="shared" si="3"/>
        <v>14.741623834679983</v>
      </c>
      <c r="T63" s="58">
        <f t="shared" si="4"/>
        <v>24.188622986480205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1355.0691996497853</v>
      </c>
      <c r="F64" s="56">
        <v>596.51617057186809</v>
      </c>
      <c r="G64" s="57">
        <v>1951.5853702216534</v>
      </c>
      <c r="H64" s="55">
        <v>6</v>
      </c>
      <c r="I64" s="56">
        <v>5</v>
      </c>
      <c r="J64" s="57">
        <v>11</v>
      </c>
      <c r="K64" s="55">
        <v>39</v>
      </c>
      <c r="L64" s="56">
        <v>36</v>
      </c>
      <c r="M64" s="57">
        <v>75</v>
      </c>
      <c r="N64" s="3">
        <v>0.12354752002642098</v>
      </c>
      <c r="O64" s="3">
        <v>5.9603933910058762E-2</v>
      </c>
      <c r="P64" s="4">
        <v>9.3038966925136038E-2</v>
      </c>
      <c r="Q64" s="41"/>
      <c r="R64" s="58">
        <f t="shared" si="2"/>
        <v>30.112648881106342</v>
      </c>
      <c r="S64" s="58">
        <f t="shared" si="3"/>
        <v>14.549174891996783</v>
      </c>
      <c r="T64" s="58">
        <f t="shared" si="4"/>
        <v>22.692853142112249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1194.9626522860638</v>
      </c>
      <c r="F65" s="56">
        <v>527.13962589738719</v>
      </c>
      <c r="G65" s="57">
        <v>1722.1022781834508</v>
      </c>
      <c r="H65" s="55">
        <v>6</v>
      </c>
      <c r="I65" s="56">
        <v>5</v>
      </c>
      <c r="J65" s="57">
        <v>11</v>
      </c>
      <c r="K65" s="55">
        <v>37</v>
      </c>
      <c r="L65" s="56">
        <v>36</v>
      </c>
      <c r="M65" s="57">
        <v>73</v>
      </c>
      <c r="N65" s="3">
        <v>0.11411026091348966</v>
      </c>
      <c r="O65" s="3">
        <v>5.267182512963501E-2</v>
      </c>
      <c r="P65" s="4">
        <v>8.4087025301926313E-2</v>
      </c>
      <c r="Q65" s="41"/>
      <c r="R65" s="58">
        <f t="shared" si="2"/>
        <v>27.789829122931714</v>
      </c>
      <c r="S65" s="58">
        <f t="shared" si="3"/>
        <v>12.857064046277737</v>
      </c>
      <c r="T65" s="58">
        <f t="shared" si="4"/>
        <v>20.501217597422034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488.32519717757475</v>
      </c>
      <c r="F66" s="56">
        <v>195.01924183205406</v>
      </c>
      <c r="G66" s="57">
        <v>683.34443900962879</v>
      </c>
      <c r="H66" s="55">
        <v>2</v>
      </c>
      <c r="I66" s="56">
        <v>2</v>
      </c>
      <c r="J66" s="57">
        <v>4</v>
      </c>
      <c r="K66" s="55">
        <v>36</v>
      </c>
      <c r="L66" s="56">
        <v>35</v>
      </c>
      <c r="M66" s="57">
        <v>71</v>
      </c>
      <c r="N66" s="3">
        <v>5.217149542495457E-2</v>
      </c>
      <c r="O66" s="3">
        <v>2.1402462887626653E-2</v>
      </c>
      <c r="P66" s="4">
        <v>3.6993527447467991E-2</v>
      </c>
      <c r="Q66" s="41"/>
      <c r="R66" s="58">
        <f t="shared" si="2"/>
        <v>12.850663083620388</v>
      </c>
      <c r="S66" s="58">
        <f t="shared" si="3"/>
        <v>5.2707903197852453</v>
      </c>
      <c r="T66" s="58">
        <f t="shared" si="4"/>
        <v>9.111259186795051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467.43051394066401</v>
      </c>
      <c r="F67" s="56">
        <v>154.04363207582907</v>
      </c>
      <c r="G67" s="57">
        <v>621.47414601649302</v>
      </c>
      <c r="H67" s="55">
        <v>2</v>
      </c>
      <c r="I67" s="56">
        <v>2</v>
      </c>
      <c r="J67" s="57">
        <v>4</v>
      </c>
      <c r="K67" s="55">
        <v>36</v>
      </c>
      <c r="L67" s="56">
        <v>35</v>
      </c>
      <c r="M67" s="57">
        <v>71</v>
      </c>
      <c r="N67" s="3">
        <v>4.9939157472293161E-2</v>
      </c>
      <c r="O67" s="3">
        <v>1.6905578586021628E-2</v>
      </c>
      <c r="P67" s="4">
        <v>3.3644117909078231E-2</v>
      </c>
      <c r="Q67" s="41"/>
      <c r="R67" s="58">
        <f t="shared" si="2"/>
        <v>12.300802998438527</v>
      </c>
      <c r="S67" s="58">
        <f t="shared" si="3"/>
        <v>4.1633414074548396</v>
      </c>
      <c r="T67" s="58">
        <f t="shared" si="4"/>
        <v>8.2863219468865736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455.02219635139244</v>
      </c>
      <c r="F68" s="56">
        <v>140.98113207586121</v>
      </c>
      <c r="G68" s="57">
        <v>596.00332842725368</v>
      </c>
      <c r="H68" s="55">
        <v>2</v>
      </c>
      <c r="I68" s="56">
        <v>2</v>
      </c>
      <c r="J68" s="57">
        <v>4</v>
      </c>
      <c r="K68" s="55">
        <v>38</v>
      </c>
      <c r="L68" s="56">
        <v>35</v>
      </c>
      <c r="M68" s="57">
        <v>73</v>
      </c>
      <c r="N68" s="3">
        <v>4.6167024792146148E-2</v>
      </c>
      <c r="O68" s="3">
        <v>1.5472029420090124E-2</v>
      </c>
      <c r="P68" s="4">
        <v>3.1421516682162254E-2</v>
      </c>
      <c r="Q68" s="41"/>
      <c r="R68" s="58">
        <f t="shared" si="2"/>
        <v>11.37555490878481</v>
      </c>
      <c r="S68" s="58">
        <f t="shared" si="3"/>
        <v>3.8103008669151679</v>
      </c>
      <c r="T68" s="58">
        <f t="shared" si="4"/>
        <v>7.7403029665877101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232.82544002202386</v>
      </c>
      <c r="F69" s="61">
        <v>108.00000000045753</v>
      </c>
      <c r="G69" s="62">
        <v>340.82544002248142</v>
      </c>
      <c r="H69" s="67">
        <v>2</v>
      </c>
      <c r="I69" s="61">
        <v>2</v>
      </c>
      <c r="J69" s="62">
        <v>4</v>
      </c>
      <c r="K69" s="67">
        <v>36</v>
      </c>
      <c r="L69" s="61">
        <v>35</v>
      </c>
      <c r="M69" s="62">
        <v>71</v>
      </c>
      <c r="N69" s="6">
        <v>2.4874512822865798E-2</v>
      </c>
      <c r="O69" s="6">
        <v>1.1852502194958026E-2</v>
      </c>
      <c r="P69" s="7">
        <v>1.8450922478479938E-2</v>
      </c>
      <c r="Q69" s="41"/>
      <c r="R69" s="58">
        <f t="shared" si="2"/>
        <v>6.1269852637374695</v>
      </c>
      <c r="S69" s="58">
        <f t="shared" si="3"/>
        <v>2.9189189189312845</v>
      </c>
      <c r="T69" s="58">
        <f t="shared" si="4"/>
        <v>4.5443392002997518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622.99999999520685</v>
      </c>
      <c r="F70" s="56">
        <v>1566.9223555321601</v>
      </c>
      <c r="G70" s="65">
        <v>2189.922355527367</v>
      </c>
      <c r="H70" s="66">
        <v>182</v>
      </c>
      <c r="I70" s="64">
        <v>186</v>
      </c>
      <c r="J70" s="65">
        <v>368</v>
      </c>
      <c r="K70" s="66">
        <v>0</v>
      </c>
      <c r="L70" s="64">
        <v>0</v>
      </c>
      <c r="M70" s="65">
        <v>0</v>
      </c>
      <c r="N70" s="15">
        <v>1.5847578347456422E-2</v>
      </c>
      <c r="O70" s="15">
        <v>3.9001452497315812E-2</v>
      </c>
      <c r="P70" s="16">
        <v>2.75503516949397E-2</v>
      </c>
      <c r="Q70" s="41"/>
      <c r="R70" s="58">
        <f t="shared" si="2"/>
        <v>3.4230769230505871</v>
      </c>
      <c r="S70" s="58">
        <f t="shared" si="3"/>
        <v>8.4243137394202154</v>
      </c>
      <c r="T70" s="58">
        <f t="shared" si="4"/>
        <v>5.9508759661069757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850.03723478817278</v>
      </c>
      <c r="F71" s="56">
        <v>2393.6206571078628</v>
      </c>
      <c r="G71" s="57">
        <v>3243.6578918960358</v>
      </c>
      <c r="H71" s="55">
        <v>182</v>
      </c>
      <c r="I71" s="56">
        <v>186</v>
      </c>
      <c r="J71" s="57">
        <v>368</v>
      </c>
      <c r="K71" s="55">
        <v>0</v>
      </c>
      <c r="L71" s="56">
        <v>0</v>
      </c>
      <c r="M71" s="57">
        <v>0</v>
      </c>
      <c r="N71" s="3">
        <v>2.162284378276793E-2</v>
      </c>
      <c r="O71" s="3">
        <v>5.9578371592688743E-2</v>
      </c>
      <c r="P71" s="4">
        <v>4.0806887730173561E-2</v>
      </c>
      <c r="Q71" s="41"/>
      <c r="R71" s="58">
        <f t="shared" ref="R71:R86" si="8">+E71/(H71+K71)</f>
        <v>4.6705342570778727</v>
      </c>
      <c r="S71" s="58">
        <f t="shared" ref="S71:S86" si="9">+F71/(I71+L71)</f>
        <v>12.868928264020768</v>
      </c>
      <c r="T71" s="58">
        <f t="shared" ref="T71:T86" si="10">+G71/(J71+M71)</f>
        <v>8.8142877497174883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2297.7776929042539</v>
      </c>
      <c r="F72" s="56">
        <v>3629.8403858903703</v>
      </c>
      <c r="G72" s="57">
        <v>5927.6180787946241</v>
      </c>
      <c r="H72" s="55">
        <v>182</v>
      </c>
      <c r="I72" s="56">
        <v>184</v>
      </c>
      <c r="J72" s="57">
        <v>366</v>
      </c>
      <c r="K72" s="55">
        <v>0</v>
      </c>
      <c r="L72" s="56">
        <v>0</v>
      </c>
      <c r="M72" s="57">
        <v>0</v>
      </c>
      <c r="N72" s="3">
        <v>5.8449778513030473E-2</v>
      </c>
      <c r="O72" s="3">
        <v>9.1330525007306013E-2</v>
      </c>
      <c r="P72" s="4">
        <v>7.4979989865343863E-2</v>
      </c>
      <c r="Q72" s="41"/>
      <c r="R72" s="58">
        <f t="shared" si="8"/>
        <v>12.625152158814581</v>
      </c>
      <c r="S72" s="58">
        <f t="shared" si="9"/>
        <v>19.727393401578098</v>
      </c>
      <c r="T72" s="58">
        <f t="shared" si="10"/>
        <v>16.195677810914272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2489.660609098546</v>
      </c>
      <c r="F73" s="56">
        <v>4256.4539228248577</v>
      </c>
      <c r="G73" s="57">
        <v>6746.1145319234038</v>
      </c>
      <c r="H73" s="55">
        <v>182</v>
      </c>
      <c r="I73" s="56">
        <v>182</v>
      </c>
      <c r="J73" s="57">
        <v>364</v>
      </c>
      <c r="K73" s="55">
        <v>0</v>
      </c>
      <c r="L73" s="56">
        <v>0</v>
      </c>
      <c r="M73" s="57">
        <v>0</v>
      </c>
      <c r="N73" s="3">
        <v>6.3330805074749336E-2</v>
      </c>
      <c r="O73" s="3">
        <v>0.10827365493551225</v>
      </c>
      <c r="P73" s="4">
        <v>8.5802230005130792E-2</v>
      </c>
      <c r="Q73" s="41"/>
      <c r="R73" s="58">
        <f t="shared" si="8"/>
        <v>13.679453896145857</v>
      </c>
      <c r="S73" s="58">
        <f t="shared" si="9"/>
        <v>23.387109466070648</v>
      </c>
      <c r="T73" s="58">
        <f t="shared" si="10"/>
        <v>18.533281681108253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2685.5996247822213</v>
      </c>
      <c r="F74" s="56">
        <v>4711.5720530043945</v>
      </c>
      <c r="G74" s="57">
        <v>7397.1716777866159</v>
      </c>
      <c r="H74" s="55">
        <v>182</v>
      </c>
      <c r="I74" s="56">
        <v>184</v>
      </c>
      <c r="J74" s="57">
        <v>366</v>
      </c>
      <c r="K74" s="55">
        <v>0</v>
      </c>
      <c r="L74" s="56">
        <v>0</v>
      </c>
      <c r="M74" s="57">
        <v>0</v>
      </c>
      <c r="N74" s="3">
        <v>6.8315008770406527E-2</v>
      </c>
      <c r="O74" s="3">
        <v>0.118548008580022</v>
      </c>
      <c r="P74" s="4">
        <v>9.3568757308573863E-2</v>
      </c>
      <c r="Q74" s="41"/>
      <c r="R74" s="58">
        <f t="shared" si="8"/>
        <v>14.75604189440781</v>
      </c>
      <c r="S74" s="58">
        <f t="shared" si="9"/>
        <v>25.606369853284754</v>
      </c>
      <c r="T74" s="58">
        <f t="shared" si="10"/>
        <v>20.210851578651955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3183.4507200061539</v>
      </c>
      <c r="F75" s="56">
        <v>4833.1139836021557</v>
      </c>
      <c r="G75" s="57">
        <v>8016.5647036083101</v>
      </c>
      <c r="H75" s="55">
        <v>109</v>
      </c>
      <c r="I75" s="56">
        <v>108</v>
      </c>
      <c r="J75" s="57">
        <v>217</v>
      </c>
      <c r="K75" s="55">
        <v>0</v>
      </c>
      <c r="L75" s="56">
        <v>0</v>
      </c>
      <c r="M75" s="57">
        <v>0</v>
      </c>
      <c r="N75" s="3">
        <v>0.1352128236495988</v>
      </c>
      <c r="O75" s="3">
        <v>0.20718081205427621</v>
      </c>
      <c r="P75" s="4">
        <v>0.17103099299386224</v>
      </c>
      <c r="Q75" s="41"/>
      <c r="R75" s="58">
        <f t="shared" si="8"/>
        <v>29.205969908313339</v>
      </c>
      <c r="S75" s="58">
        <f t="shared" si="9"/>
        <v>44.751055403723662</v>
      </c>
      <c r="T75" s="58">
        <f t="shared" si="10"/>
        <v>36.942694486674242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6158.7889900153177</v>
      </c>
      <c r="F76" s="56">
        <v>5441.8981873148468</v>
      </c>
      <c r="G76" s="57">
        <v>11600.687177330165</v>
      </c>
      <c r="H76" s="55">
        <v>152</v>
      </c>
      <c r="I76" s="56">
        <v>158</v>
      </c>
      <c r="J76" s="57">
        <v>310</v>
      </c>
      <c r="K76" s="55">
        <v>0</v>
      </c>
      <c r="L76" s="56">
        <v>0</v>
      </c>
      <c r="M76" s="57">
        <v>0</v>
      </c>
      <c r="N76" s="3">
        <v>0.18758494730797143</v>
      </c>
      <c r="O76" s="3">
        <v>0.15945552588240877</v>
      </c>
      <c r="P76" s="4">
        <v>0.17324801638784595</v>
      </c>
      <c r="Q76" s="41"/>
      <c r="R76" s="58">
        <f t="shared" si="8"/>
        <v>40.518348618521827</v>
      </c>
      <c r="S76" s="58">
        <f t="shared" si="9"/>
        <v>34.442393590600297</v>
      </c>
      <c r="T76" s="58">
        <f t="shared" si="10"/>
        <v>37.421571539774725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7674.0885889456822</v>
      </c>
      <c r="F77" s="56">
        <v>5472.4162272426429</v>
      </c>
      <c r="G77" s="57">
        <v>13146.504816188324</v>
      </c>
      <c r="H77" s="55">
        <v>152</v>
      </c>
      <c r="I77" s="56">
        <v>156</v>
      </c>
      <c r="J77" s="57">
        <v>308</v>
      </c>
      <c r="K77" s="55">
        <v>0</v>
      </c>
      <c r="L77" s="56">
        <v>0</v>
      </c>
      <c r="M77" s="57">
        <v>0</v>
      </c>
      <c r="N77" s="3">
        <v>0.2337380783670103</v>
      </c>
      <c r="O77" s="3">
        <v>0.16240551481608034</v>
      </c>
      <c r="P77" s="4">
        <v>0.19760859812692888</v>
      </c>
      <c r="Q77" s="41"/>
      <c r="R77" s="58">
        <f t="shared" si="8"/>
        <v>50.487424927274226</v>
      </c>
      <c r="S77" s="58">
        <f t="shared" si="9"/>
        <v>35.079591200273349</v>
      </c>
      <c r="T77" s="58">
        <f t="shared" si="10"/>
        <v>42.683457195416636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5956.9437020191181</v>
      </c>
      <c r="F78" s="56">
        <v>3185.5822545464357</v>
      </c>
      <c r="G78" s="57">
        <v>9142.5259565655542</v>
      </c>
      <c r="H78" s="55">
        <v>154</v>
      </c>
      <c r="I78" s="56">
        <v>158</v>
      </c>
      <c r="J78" s="57">
        <v>312</v>
      </c>
      <c r="K78" s="55">
        <v>0</v>
      </c>
      <c r="L78" s="56">
        <v>0</v>
      </c>
      <c r="M78" s="57">
        <v>0</v>
      </c>
      <c r="N78" s="3">
        <v>0.17908079912274885</v>
      </c>
      <c r="O78" s="3">
        <v>9.3342189830826178E-2</v>
      </c>
      <c r="P78" s="4">
        <v>0.13566188800696752</v>
      </c>
      <c r="Q78" s="41"/>
      <c r="R78" s="58">
        <f t="shared" si="8"/>
        <v>38.681452610513752</v>
      </c>
      <c r="S78" s="58">
        <f t="shared" si="9"/>
        <v>20.161913003458455</v>
      </c>
      <c r="T78" s="58">
        <f t="shared" si="10"/>
        <v>29.302967809504981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5433.5776198509748</v>
      </c>
      <c r="F79" s="56">
        <v>3083.6007281670686</v>
      </c>
      <c r="G79" s="57">
        <v>8517.1783480180438</v>
      </c>
      <c r="H79" s="55">
        <v>156</v>
      </c>
      <c r="I79" s="56">
        <v>160</v>
      </c>
      <c r="J79" s="57">
        <v>316</v>
      </c>
      <c r="K79" s="55">
        <v>0</v>
      </c>
      <c r="L79" s="56">
        <v>0</v>
      </c>
      <c r="M79" s="57">
        <v>0</v>
      </c>
      <c r="N79" s="3">
        <v>0.16125289707534946</v>
      </c>
      <c r="O79" s="3">
        <v>8.9224558106686017E-2</v>
      </c>
      <c r="P79" s="4">
        <v>0.12478285202792493</v>
      </c>
      <c r="Q79" s="41"/>
      <c r="R79" s="58">
        <f t="shared" si="8"/>
        <v>34.830625768275482</v>
      </c>
      <c r="S79" s="58">
        <f t="shared" si="9"/>
        <v>19.272504551044179</v>
      </c>
      <c r="T79" s="58">
        <f t="shared" si="10"/>
        <v>26.953096038031784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3751.8849208797365</v>
      </c>
      <c r="F80" s="56">
        <v>2549.2600080129691</v>
      </c>
      <c r="G80" s="57">
        <v>6301.1449288927051</v>
      </c>
      <c r="H80" s="55">
        <v>156</v>
      </c>
      <c r="I80" s="56">
        <v>160</v>
      </c>
      <c r="J80" s="57">
        <v>316</v>
      </c>
      <c r="K80" s="55">
        <v>0</v>
      </c>
      <c r="L80" s="56">
        <v>0</v>
      </c>
      <c r="M80" s="57">
        <v>0</v>
      </c>
      <c r="N80" s="3">
        <v>0.11134511279913747</v>
      </c>
      <c r="O80" s="3">
        <v>7.3763310417041927E-2</v>
      </c>
      <c r="P80" s="4">
        <v>9.2316352099342261E-2</v>
      </c>
      <c r="Q80" s="41"/>
      <c r="R80" s="58">
        <f t="shared" si="8"/>
        <v>24.050544364613696</v>
      </c>
      <c r="S80" s="58">
        <f t="shared" si="9"/>
        <v>15.932875050081057</v>
      </c>
      <c r="T80" s="58">
        <f t="shared" si="10"/>
        <v>19.940332053457929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3081.283283113346</v>
      </c>
      <c r="F81" s="56">
        <v>2188.5571802194008</v>
      </c>
      <c r="G81" s="57">
        <v>5269.8404633327464</v>
      </c>
      <c r="H81" s="55">
        <v>157</v>
      </c>
      <c r="I81" s="56">
        <v>156</v>
      </c>
      <c r="J81" s="57">
        <v>313</v>
      </c>
      <c r="K81" s="55">
        <v>0</v>
      </c>
      <c r="L81" s="56">
        <v>0</v>
      </c>
      <c r="M81" s="57">
        <v>0</v>
      </c>
      <c r="N81" s="3">
        <v>9.0861148947668849E-2</v>
      </c>
      <c r="O81" s="3">
        <v>6.4950058767194938E-2</v>
      </c>
      <c r="P81" s="4">
        <v>7.7946995375292066E-2</v>
      </c>
      <c r="Q81" s="41"/>
      <c r="R81" s="58">
        <f t="shared" si="8"/>
        <v>19.626008172696473</v>
      </c>
      <c r="S81" s="58">
        <f t="shared" si="9"/>
        <v>14.029212693714108</v>
      </c>
      <c r="T81" s="58">
        <f t="shared" si="10"/>
        <v>16.836551001063086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2453.745952945173</v>
      </c>
      <c r="F82" s="56">
        <v>2096.0080837208452</v>
      </c>
      <c r="G82" s="57">
        <v>4549.7540366660178</v>
      </c>
      <c r="H82" s="55">
        <v>152</v>
      </c>
      <c r="I82" s="56">
        <v>156</v>
      </c>
      <c r="J82" s="57">
        <v>308</v>
      </c>
      <c r="K82" s="55">
        <v>0</v>
      </c>
      <c r="L82" s="56">
        <v>0</v>
      </c>
      <c r="M82" s="57">
        <v>0</v>
      </c>
      <c r="N82" s="3">
        <v>7.4736414258807657E-2</v>
      </c>
      <c r="O82" s="3">
        <v>6.2203468771392607E-2</v>
      </c>
      <c r="P82" s="4">
        <v>6.8388558752194836E-2</v>
      </c>
      <c r="Q82" s="41"/>
      <c r="R82" s="58">
        <f t="shared" si="8"/>
        <v>16.143065479902454</v>
      </c>
      <c r="S82" s="58">
        <f t="shared" si="9"/>
        <v>13.435949254620803</v>
      </c>
      <c r="T82" s="58">
        <f t="shared" si="10"/>
        <v>14.771928690474084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1796.5262312291341</v>
      </c>
      <c r="F83" s="56">
        <v>1735.3639197135303</v>
      </c>
      <c r="G83" s="57">
        <v>3531.8901509426641</v>
      </c>
      <c r="H83" s="55">
        <v>156</v>
      </c>
      <c r="I83" s="56">
        <v>156</v>
      </c>
      <c r="J83" s="57">
        <v>312</v>
      </c>
      <c r="K83" s="55">
        <v>0</v>
      </c>
      <c r="L83" s="56">
        <v>0</v>
      </c>
      <c r="M83" s="57">
        <v>0</v>
      </c>
      <c r="N83" s="3">
        <v>5.331571199041827E-2</v>
      </c>
      <c r="O83" s="3">
        <v>5.1500591159589576E-2</v>
      </c>
      <c r="P83" s="4">
        <v>5.240815157500392E-2</v>
      </c>
      <c r="Q83" s="41"/>
      <c r="R83" s="58">
        <f t="shared" si="8"/>
        <v>11.516193789930346</v>
      </c>
      <c r="S83" s="58">
        <f t="shared" si="9"/>
        <v>11.124127690471349</v>
      </c>
      <c r="T83" s="58">
        <f t="shared" si="10"/>
        <v>11.320160740200846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1116.9415087909067</v>
      </c>
      <c r="F84" s="61">
        <v>1132.9999999923716</v>
      </c>
      <c r="G84" s="62">
        <v>2249.9415087832786</v>
      </c>
      <c r="H84" s="67">
        <v>154</v>
      </c>
      <c r="I84" s="61">
        <v>156</v>
      </c>
      <c r="J84" s="62">
        <v>310</v>
      </c>
      <c r="K84" s="67">
        <v>0</v>
      </c>
      <c r="L84" s="61">
        <v>0</v>
      </c>
      <c r="M84" s="62">
        <v>0</v>
      </c>
      <c r="N84" s="6">
        <v>3.3578087686114318E-2</v>
      </c>
      <c r="O84" s="6">
        <v>3.3624169040609317E-2</v>
      </c>
      <c r="P84" s="7">
        <v>3.360127701289245E-2</v>
      </c>
      <c r="Q84" s="41"/>
      <c r="R84" s="58">
        <f t="shared" si="8"/>
        <v>7.2528669402006933</v>
      </c>
      <c r="S84" s="58">
        <f t="shared" si="9"/>
        <v>7.2628205127716132</v>
      </c>
      <c r="T84" s="58">
        <f t="shared" si="10"/>
        <v>7.2578758347847696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518.62765945241063</v>
      </c>
      <c r="F85" s="56">
        <v>1846.2253629869811</v>
      </c>
      <c r="G85" s="65">
        <v>2364.8530224393917</v>
      </c>
      <c r="H85" s="71">
        <v>44</v>
      </c>
      <c r="I85" s="64">
        <v>43</v>
      </c>
      <c r="J85" s="65">
        <v>87</v>
      </c>
      <c r="K85" s="71">
        <v>0</v>
      </c>
      <c r="L85" s="64">
        <v>0</v>
      </c>
      <c r="M85" s="65">
        <v>0</v>
      </c>
      <c r="N85" s="3">
        <v>5.4569408612416943E-2</v>
      </c>
      <c r="O85" s="3">
        <v>0.19877534054554061</v>
      </c>
      <c r="P85" s="4">
        <v>0.12584360485522519</v>
      </c>
      <c r="Q85" s="41"/>
      <c r="R85" s="58">
        <f t="shared" si="8"/>
        <v>11.78699226028206</v>
      </c>
      <c r="S85" s="58">
        <f t="shared" si="9"/>
        <v>42.935473557836765</v>
      </c>
      <c r="T85" s="58">
        <f t="shared" si="10"/>
        <v>27.182218648728639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456.21491304931368</v>
      </c>
      <c r="F86" s="61">
        <v>1750.9999999984514</v>
      </c>
      <c r="G86" s="62">
        <v>2207.2149130477651</v>
      </c>
      <c r="H86" s="72">
        <v>46</v>
      </c>
      <c r="I86" s="61">
        <v>43</v>
      </c>
      <c r="J86" s="62">
        <v>89</v>
      </c>
      <c r="K86" s="72">
        <v>0</v>
      </c>
      <c r="L86" s="61">
        <v>0</v>
      </c>
      <c r="M86" s="62">
        <v>0</v>
      </c>
      <c r="N86" s="6">
        <v>4.5915349542000168E-2</v>
      </c>
      <c r="O86" s="6">
        <v>0.1885228251505654</v>
      </c>
      <c r="P86" s="7">
        <v>0.11481559056636315</v>
      </c>
      <c r="Q86" s="41"/>
      <c r="R86" s="58">
        <f t="shared" si="8"/>
        <v>9.9177155010720366</v>
      </c>
      <c r="S86" s="58">
        <f t="shared" si="9"/>
        <v>40.720930232522122</v>
      </c>
      <c r="T86" s="58">
        <f t="shared" si="10"/>
        <v>24.80016756233444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304712.48466281442</v>
      </c>
    </row>
    <row r="91" spans="2:20" x14ac:dyDescent="0.25">
      <c r="C91" t="s">
        <v>112</v>
      </c>
      <c r="D91" s="78">
        <f>SUMPRODUCT(((((J5:J86)*216)+((M5:M86)*248))*((D5:D86))/1000))</f>
        <v>2544603.9812800004</v>
      </c>
    </row>
    <row r="92" spans="2:20" x14ac:dyDescent="0.25">
      <c r="C92" t="s">
        <v>111</v>
      </c>
      <c r="D92" s="39">
        <f>+D90/D91</f>
        <v>0.11974849010081966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abSelected="1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94">
        <f>(SUM('[1]24:5'!$CK$2)/SUM('[1]24:5'!$E$176)/1000)</f>
        <v>3.8707584837581063E-2</v>
      </c>
      <c r="Q2" s="1"/>
    </row>
    <row r="3" spans="1:20" ht="17.25" x14ac:dyDescent="0.25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86</v>
      </c>
      <c r="I3" s="118"/>
      <c r="J3" s="119"/>
      <c r="K3" s="117" t="s">
        <v>87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166.99999999973687</v>
      </c>
      <c r="F5" s="56">
        <v>122.7324455052787</v>
      </c>
      <c r="G5" s="57">
        <v>289.73244550501556</v>
      </c>
      <c r="H5" s="56">
        <v>82</v>
      </c>
      <c r="I5" s="56">
        <v>94</v>
      </c>
      <c r="J5" s="57">
        <v>176</v>
      </c>
      <c r="K5" s="56">
        <v>0</v>
      </c>
      <c r="L5" s="56">
        <v>0</v>
      </c>
      <c r="M5" s="57">
        <v>0</v>
      </c>
      <c r="N5" s="32">
        <v>9.4286359530113412E-3</v>
      </c>
      <c r="O5" s="32">
        <v>6.044742193916406E-3</v>
      </c>
      <c r="P5" s="33">
        <v>7.621329058949273E-3</v>
      </c>
      <c r="Q5" s="41"/>
      <c r="R5" s="58">
        <f>+E5/(H5+K5)</f>
        <v>2.0365853658504496</v>
      </c>
      <c r="S5" s="58">
        <f>+F5/(I5+L5)</f>
        <v>1.3056643138859436</v>
      </c>
      <c r="T5" s="58">
        <f>+G5/(J5+M5)</f>
        <v>1.646207076733043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260.52063550231361</v>
      </c>
      <c r="F6" s="56">
        <v>241.94056057325218</v>
      </c>
      <c r="G6" s="57">
        <v>502.46119607556579</v>
      </c>
      <c r="H6" s="56">
        <v>82</v>
      </c>
      <c r="I6" s="56">
        <v>94</v>
      </c>
      <c r="J6" s="57">
        <v>176</v>
      </c>
      <c r="K6" s="56">
        <v>0</v>
      </c>
      <c r="L6" s="56">
        <v>0</v>
      </c>
      <c r="M6" s="57">
        <v>0</v>
      </c>
      <c r="N6" s="32">
        <v>1.4708707966481121E-2</v>
      </c>
      <c r="O6" s="32">
        <v>1.1915906253607771E-2</v>
      </c>
      <c r="P6" s="33">
        <v>1.3217097960741945E-2</v>
      </c>
      <c r="Q6" s="41"/>
      <c r="R6" s="58">
        <f t="shared" ref="R6:R70" si="0">+E6/(H6+K6)</f>
        <v>3.1770809207599222</v>
      </c>
      <c r="S6" s="58">
        <f t="shared" ref="S6:S70" si="1">+F6/(I6+L6)</f>
        <v>2.5738357507792786</v>
      </c>
      <c r="T6" s="58">
        <f t="shared" ref="T6:T70" si="2">+G6/(J6+M6)</f>
        <v>2.8548931595202602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307.42561389785874</v>
      </c>
      <c r="F7" s="56">
        <v>316.84930319284155</v>
      </c>
      <c r="G7" s="57">
        <v>624.27491709070023</v>
      </c>
      <c r="H7" s="56">
        <v>82</v>
      </c>
      <c r="I7" s="56">
        <v>94</v>
      </c>
      <c r="J7" s="57">
        <v>176</v>
      </c>
      <c r="K7" s="56">
        <v>0</v>
      </c>
      <c r="L7" s="56">
        <v>0</v>
      </c>
      <c r="M7" s="57">
        <v>0</v>
      </c>
      <c r="N7" s="32">
        <v>1.7356911353763479E-2</v>
      </c>
      <c r="O7" s="32">
        <v>1.5605265129671078E-2</v>
      </c>
      <c r="P7" s="33">
        <v>1.6421373029532307E-2</v>
      </c>
      <c r="Q7" s="41"/>
      <c r="R7" s="58">
        <f t="shared" si="0"/>
        <v>3.7490928524129115</v>
      </c>
      <c r="S7" s="58">
        <f t="shared" si="1"/>
        <v>3.3707372680089525</v>
      </c>
      <c r="T7" s="58">
        <f t="shared" si="2"/>
        <v>3.5470165743789788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348.37320095427083</v>
      </c>
      <c r="F8" s="56">
        <v>351.77946354797956</v>
      </c>
      <c r="G8" s="57">
        <v>700.15266450225045</v>
      </c>
      <c r="H8" s="56">
        <v>84</v>
      </c>
      <c r="I8" s="56">
        <v>88</v>
      </c>
      <c r="J8" s="57">
        <v>172</v>
      </c>
      <c r="K8" s="56">
        <v>0</v>
      </c>
      <c r="L8" s="56">
        <v>0</v>
      </c>
      <c r="M8" s="57">
        <v>0</v>
      </c>
      <c r="N8" s="32">
        <v>1.9200463015557254E-2</v>
      </c>
      <c r="O8" s="32">
        <v>1.850691622201071E-2</v>
      </c>
      <c r="P8" s="33">
        <v>1.8845625121184605E-2</v>
      </c>
      <c r="Q8" s="41"/>
      <c r="R8" s="58">
        <f t="shared" si="0"/>
        <v>4.1473000113603673</v>
      </c>
      <c r="S8" s="58">
        <f t="shared" si="1"/>
        <v>3.9974939039543131</v>
      </c>
      <c r="T8" s="58">
        <f t="shared" si="2"/>
        <v>4.0706550261758743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393.99616355751351</v>
      </c>
      <c r="F9" s="56">
        <v>422.72519938909841</v>
      </c>
      <c r="G9" s="57">
        <v>816.72136294661186</v>
      </c>
      <c r="H9" s="56">
        <v>84</v>
      </c>
      <c r="I9" s="56">
        <v>86</v>
      </c>
      <c r="J9" s="57">
        <v>170</v>
      </c>
      <c r="K9" s="56">
        <v>0</v>
      </c>
      <c r="L9" s="56">
        <v>0</v>
      </c>
      <c r="M9" s="57">
        <v>0</v>
      </c>
      <c r="N9" s="32">
        <v>2.1714956104360313E-2</v>
      </c>
      <c r="O9" s="32">
        <v>2.2756524514917012E-2</v>
      </c>
      <c r="P9" s="33">
        <v>2.2241867182641935E-2</v>
      </c>
      <c r="Q9" s="41"/>
      <c r="R9" s="58">
        <f t="shared" si="0"/>
        <v>4.6904305185418274</v>
      </c>
      <c r="S9" s="58">
        <f t="shared" si="1"/>
        <v>4.9154092952220747</v>
      </c>
      <c r="T9" s="58">
        <f t="shared" si="2"/>
        <v>4.8042433114506577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402.69191289187552</v>
      </c>
      <c r="F10" s="56">
        <v>521.23271923696666</v>
      </c>
      <c r="G10" s="57">
        <v>923.92463212884218</v>
      </c>
      <c r="H10" s="56">
        <v>84</v>
      </c>
      <c r="I10" s="56">
        <v>88</v>
      </c>
      <c r="J10" s="57">
        <v>172</v>
      </c>
      <c r="K10" s="56">
        <v>0</v>
      </c>
      <c r="L10" s="56">
        <v>0</v>
      </c>
      <c r="M10" s="57">
        <v>0</v>
      </c>
      <c r="N10" s="32">
        <v>2.2194219184957866E-2</v>
      </c>
      <c r="O10" s="32">
        <v>2.7421755010362304E-2</v>
      </c>
      <c r="P10" s="33">
        <v>2.4868772397955485E-2</v>
      </c>
      <c r="Q10" s="41"/>
      <c r="R10" s="58">
        <f t="shared" si="0"/>
        <v>4.7939513439508987</v>
      </c>
      <c r="S10" s="58">
        <f t="shared" si="1"/>
        <v>5.9230990822382577</v>
      </c>
      <c r="T10" s="58">
        <f t="shared" si="2"/>
        <v>5.3716548379583848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691.37880873549773</v>
      </c>
      <c r="F11" s="56">
        <v>621.16960311913022</v>
      </c>
      <c r="G11" s="57">
        <v>1312.5484118546278</v>
      </c>
      <c r="H11" s="56">
        <v>82</v>
      </c>
      <c r="I11" s="56">
        <v>88</v>
      </c>
      <c r="J11" s="57">
        <v>170</v>
      </c>
      <c r="K11" s="56">
        <v>0</v>
      </c>
      <c r="L11" s="56">
        <v>0</v>
      </c>
      <c r="M11" s="57">
        <v>0</v>
      </c>
      <c r="N11" s="32">
        <v>3.9034485588047521E-2</v>
      </c>
      <c r="O11" s="32">
        <v>3.267937726847276E-2</v>
      </c>
      <c r="P11" s="33">
        <v>3.5744782457914702E-2</v>
      </c>
      <c r="Q11" s="41"/>
      <c r="R11" s="58">
        <f t="shared" si="0"/>
        <v>8.4314488870182647</v>
      </c>
      <c r="S11" s="58">
        <f t="shared" si="1"/>
        <v>7.0587454899901161</v>
      </c>
      <c r="T11" s="58">
        <f t="shared" si="2"/>
        <v>7.7208730109095756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694.83413749639817</v>
      </c>
      <c r="F12" s="56">
        <v>634.68055981382122</v>
      </c>
      <c r="G12" s="57">
        <v>1329.5146973102194</v>
      </c>
      <c r="H12" s="56">
        <v>84</v>
      </c>
      <c r="I12" s="56">
        <v>88</v>
      </c>
      <c r="J12" s="57">
        <v>172</v>
      </c>
      <c r="K12" s="56">
        <v>0</v>
      </c>
      <c r="L12" s="56">
        <v>0</v>
      </c>
      <c r="M12" s="57">
        <v>0</v>
      </c>
      <c r="N12" s="32">
        <v>3.8295532269422297E-2</v>
      </c>
      <c r="O12" s="32">
        <v>3.3390180966636214E-2</v>
      </c>
      <c r="P12" s="33">
        <v>3.5785817649392211E-2</v>
      </c>
      <c r="Q12" s="41"/>
      <c r="R12" s="58">
        <f t="shared" si="0"/>
        <v>8.2718349701952167</v>
      </c>
      <c r="S12" s="58">
        <f t="shared" si="1"/>
        <v>7.2122790887934229</v>
      </c>
      <c r="T12" s="58">
        <f t="shared" si="2"/>
        <v>7.7297366122687174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708.47344264420667</v>
      </c>
      <c r="F13" s="56">
        <v>647.77529075273651</v>
      </c>
      <c r="G13" s="57">
        <v>1356.2487333969432</v>
      </c>
      <c r="H13" s="56">
        <v>88</v>
      </c>
      <c r="I13" s="56">
        <v>88</v>
      </c>
      <c r="J13" s="57">
        <v>176</v>
      </c>
      <c r="K13" s="56">
        <v>0</v>
      </c>
      <c r="L13" s="56">
        <v>0</v>
      </c>
      <c r="M13" s="57">
        <v>0</v>
      </c>
      <c r="N13" s="32">
        <v>3.7272382293992351E-2</v>
      </c>
      <c r="O13" s="32">
        <v>3.407908726603201E-2</v>
      </c>
      <c r="P13" s="33">
        <v>3.567573478001218E-2</v>
      </c>
      <c r="Q13" s="41"/>
      <c r="R13" s="58">
        <f t="shared" si="0"/>
        <v>8.050834575502348</v>
      </c>
      <c r="S13" s="58">
        <f t="shared" si="1"/>
        <v>7.3610828494629148</v>
      </c>
      <c r="T13" s="58">
        <f t="shared" si="2"/>
        <v>7.7059587124826319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703.43981409293247</v>
      </c>
      <c r="F14" s="56">
        <v>789.36841668157547</v>
      </c>
      <c r="G14" s="57">
        <v>1492.808230774508</v>
      </c>
      <c r="H14" s="56">
        <v>88</v>
      </c>
      <c r="I14" s="56">
        <v>84</v>
      </c>
      <c r="J14" s="57">
        <v>172</v>
      </c>
      <c r="K14" s="56">
        <v>0</v>
      </c>
      <c r="L14" s="56">
        <v>0</v>
      </c>
      <c r="M14" s="57">
        <v>0</v>
      </c>
      <c r="N14" s="32">
        <v>3.7007565977111349E-2</v>
      </c>
      <c r="O14" s="32">
        <v>4.3505754887652966E-2</v>
      </c>
      <c r="P14" s="33">
        <v>4.018110009621307E-2</v>
      </c>
      <c r="Q14" s="41"/>
      <c r="R14" s="58">
        <f t="shared" si="0"/>
        <v>7.9936342510560507</v>
      </c>
      <c r="S14" s="58">
        <f t="shared" si="1"/>
        <v>9.3972430557330409</v>
      </c>
      <c r="T14" s="58">
        <f t="shared" si="2"/>
        <v>8.6791176207820229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1231.0114200918697</v>
      </c>
      <c r="F15" s="56">
        <v>1355.4281298768051</v>
      </c>
      <c r="G15" s="57">
        <v>2586.4395499686748</v>
      </c>
      <c r="H15" s="56">
        <v>140</v>
      </c>
      <c r="I15" s="56">
        <v>182</v>
      </c>
      <c r="J15" s="57">
        <v>322</v>
      </c>
      <c r="K15" s="56">
        <v>89</v>
      </c>
      <c r="L15" s="56">
        <v>105</v>
      </c>
      <c r="M15" s="57">
        <v>194</v>
      </c>
      <c r="N15" s="32">
        <v>2.3532103916727897E-2</v>
      </c>
      <c r="O15" s="32">
        <v>2.0740423091516788E-2</v>
      </c>
      <c r="P15" s="33">
        <v>2.1981570828534427E-2</v>
      </c>
      <c r="Q15" s="41"/>
      <c r="R15" s="58">
        <f t="shared" si="0"/>
        <v>5.3755957209251948</v>
      </c>
      <c r="S15" s="58">
        <f t="shared" si="1"/>
        <v>4.7227460971317248</v>
      </c>
      <c r="T15" s="58">
        <f t="shared" si="2"/>
        <v>5.0124797480013079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2488.2780864783026</v>
      </c>
      <c r="F16" s="56">
        <v>2467.7505976871057</v>
      </c>
      <c r="G16" s="57">
        <v>4956.0286841654088</v>
      </c>
      <c r="H16" s="56">
        <v>181</v>
      </c>
      <c r="I16" s="56">
        <v>201</v>
      </c>
      <c r="J16" s="57">
        <v>382</v>
      </c>
      <c r="K16" s="56">
        <v>121</v>
      </c>
      <c r="L16" s="56">
        <v>165</v>
      </c>
      <c r="M16" s="57">
        <v>286</v>
      </c>
      <c r="N16" s="32">
        <v>3.6007728734636237E-2</v>
      </c>
      <c r="O16" s="32">
        <v>2.9260939547608444E-2</v>
      </c>
      <c r="P16" s="33">
        <v>3.2299457013591035E-2</v>
      </c>
      <c r="Q16" s="41"/>
      <c r="R16" s="58">
        <f t="shared" si="0"/>
        <v>8.2393314121798102</v>
      </c>
      <c r="S16" s="58">
        <f t="shared" si="1"/>
        <v>6.7424879718226931</v>
      </c>
      <c r="T16" s="58">
        <f t="shared" si="2"/>
        <v>7.4192046170140848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2558.1995049234838</v>
      </c>
      <c r="F17" s="56">
        <v>2709.4848670950169</v>
      </c>
      <c r="G17" s="57">
        <v>5267.6843720185007</v>
      </c>
      <c r="H17" s="56">
        <v>183</v>
      </c>
      <c r="I17" s="56">
        <v>198</v>
      </c>
      <c r="J17" s="57">
        <v>381</v>
      </c>
      <c r="K17" s="56">
        <v>133</v>
      </c>
      <c r="L17" s="56">
        <v>165</v>
      </c>
      <c r="M17" s="57">
        <v>298</v>
      </c>
      <c r="N17" s="32">
        <v>3.527967101891389E-2</v>
      </c>
      <c r="O17" s="32">
        <v>3.2376026038321105E-2</v>
      </c>
      <c r="P17" s="33">
        <v>3.3723971651846998E-2</v>
      </c>
      <c r="Q17" s="41"/>
      <c r="R17" s="58">
        <f t="shared" si="0"/>
        <v>8.0955680535553292</v>
      </c>
      <c r="S17" s="58">
        <f t="shared" si="1"/>
        <v>7.4641456393802121</v>
      </c>
      <c r="T17" s="58">
        <f t="shared" si="2"/>
        <v>7.7580034933998538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3253.7252005372397</v>
      </c>
      <c r="F18" s="56">
        <v>3518.0732820746643</v>
      </c>
      <c r="G18" s="57">
        <v>6771.7984826119045</v>
      </c>
      <c r="H18" s="56">
        <v>179</v>
      </c>
      <c r="I18" s="56">
        <v>196</v>
      </c>
      <c r="J18" s="57">
        <v>375</v>
      </c>
      <c r="K18" s="56">
        <v>133</v>
      </c>
      <c r="L18" s="56">
        <v>167</v>
      </c>
      <c r="M18" s="57">
        <v>300</v>
      </c>
      <c r="N18" s="32">
        <v>4.5412645161584969E-2</v>
      </c>
      <c r="O18" s="32">
        <v>4.2005842034514573E-2</v>
      </c>
      <c r="P18" s="33">
        <v>4.3576566812174415E-2</v>
      </c>
      <c r="Q18" s="41"/>
      <c r="R18" s="58">
        <f t="shared" si="0"/>
        <v>10.428606411978333</v>
      </c>
      <c r="S18" s="58">
        <f t="shared" si="1"/>
        <v>9.6916619340899839</v>
      </c>
      <c r="T18" s="58">
        <f t="shared" si="2"/>
        <v>10.032294048313933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3758.4333286689898</v>
      </c>
      <c r="F19" s="56">
        <v>4226.4054542262347</v>
      </c>
      <c r="G19" s="57">
        <v>7984.8387828952245</v>
      </c>
      <c r="H19" s="56">
        <v>176</v>
      </c>
      <c r="I19" s="56">
        <v>194</v>
      </c>
      <c r="J19" s="57">
        <v>370</v>
      </c>
      <c r="K19" s="56">
        <v>133</v>
      </c>
      <c r="L19" s="56">
        <v>167</v>
      </c>
      <c r="M19" s="57">
        <v>300</v>
      </c>
      <c r="N19" s="32">
        <v>5.2935680685478728E-2</v>
      </c>
      <c r="O19" s="32">
        <v>5.0724981447746453E-2</v>
      </c>
      <c r="P19" s="33">
        <v>5.1742086462514415E-2</v>
      </c>
      <c r="Q19" s="41"/>
      <c r="R19" s="58">
        <f t="shared" si="0"/>
        <v>12.163214655886698</v>
      </c>
      <c r="S19" s="58">
        <f t="shared" si="1"/>
        <v>11.707494333036662</v>
      </c>
      <c r="T19" s="58">
        <f t="shared" si="2"/>
        <v>11.917669825216754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5869.755772906823</v>
      </c>
      <c r="F20" s="56">
        <v>5993.4191704245895</v>
      </c>
      <c r="G20" s="57">
        <v>11863.174943331413</v>
      </c>
      <c r="H20" s="56">
        <v>249</v>
      </c>
      <c r="I20" s="56">
        <v>269</v>
      </c>
      <c r="J20" s="57">
        <v>518</v>
      </c>
      <c r="K20" s="56">
        <v>143</v>
      </c>
      <c r="L20" s="56">
        <v>176</v>
      </c>
      <c r="M20" s="57">
        <v>319</v>
      </c>
      <c r="N20" s="32">
        <v>6.5769045501376203E-2</v>
      </c>
      <c r="O20" s="32">
        <v>5.8902224727028357E-2</v>
      </c>
      <c r="P20" s="33">
        <v>6.2110863577651373E-2</v>
      </c>
      <c r="Q20" s="41"/>
      <c r="R20" s="58">
        <f t="shared" si="0"/>
        <v>14.973866767619446</v>
      </c>
      <c r="S20" s="58">
        <f t="shared" si="1"/>
        <v>13.468357686347392</v>
      </c>
      <c r="T20" s="58">
        <f t="shared" si="2"/>
        <v>14.173446766226299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5497.1411941109054</v>
      </c>
      <c r="F21" s="56">
        <v>6106.7518173731187</v>
      </c>
      <c r="G21" s="57">
        <v>11603.893011484024</v>
      </c>
      <c r="H21" s="56">
        <v>259</v>
      </c>
      <c r="I21" s="56">
        <v>263</v>
      </c>
      <c r="J21" s="57">
        <v>522</v>
      </c>
      <c r="K21" s="56">
        <v>145</v>
      </c>
      <c r="L21" s="56">
        <v>172</v>
      </c>
      <c r="M21" s="57">
        <v>317</v>
      </c>
      <c r="N21" s="32">
        <v>5.9813949274361351E-2</v>
      </c>
      <c r="O21" s="32">
        <v>6.1396603971015831E-2</v>
      </c>
      <c r="P21" s="33">
        <v>6.0636538039191633E-2</v>
      </c>
      <c r="Q21" s="41"/>
      <c r="R21" s="58">
        <f t="shared" si="0"/>
        <v>13.606785133937885</v>
      </c>
      <c r="S21" s="58">
        <f t="shared" si="1"/>
        <v>14.038509924995676</v>
      </c>
      <c r="T21" s="58">
        <f t="shared" si="2"/>
        <v>13.830623374831971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5217.4567542674667</v>
      </c>
      <c r="F22" s="56">
        <v>6113.7357107021799</v>
      </c>
      <c r="G22" s="57">
        <v>11331.192464969647</v>
      </c>
      <c r="H22" s="56">
        <v>259</v>
      </c>
      <c r="I22" s="56">
        <v>256</v>
      </c>
      <c r="J22" s="57">
        <v>515</v>
      </c>
      <c r="K22" s="56">
        <v>147</v>
      </c>
      <c r="L22" s="56">
        <v>172</v>
      </c>
      <c r="M22" s="57">
        <v>319</v>
      </c>
      <c r="N22" s="32">
        <v>5.646598218904185E-2</v>
      </c>
      <c r="O22" s="32">
        <v>6.241562919289223E-2</v>
      </c>
      <c r="P22" s="33">
        <v>5.9527572418307383E-2</v>
      </c>
      <c r="Q22" s="41"/>
      <c r="R22" s="58">
        <f t="shared" si="0"/>
        <v>12.850878705092283</v>
      </c>
      <c r="S22" s="58">
        <f t="shared" si="1"/>
        <v>14.28442923061257</v>
      </c>
      <c r="T22" s="58">
        <f t="shared" si="2"/>
        <v>13.586561708596699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4558.1561335567621</v>
      </c>
      <c r="F23" s="56">
        <v>5603.6954635312532</v>
      </c>
      <c r="G23" s="57">
        <v>10161.851597088014</v>
      </c>
      <c r="H23" s="56">
        <v>259</v>
      </c>
      <c r="I23" s="56">
        <v>246</v>
      </c>
      <c r="J23" s="57">
        <v>505</v>
      </c>
      <c r="K23" s="56">
        <v>147</v>
      </c>
      <c r="L23" s="56">
        <v>170</v>
      </c>
      <c r="M23" s="57">
        <v>317</v>
      </c>
      <c r="N23" s="32">
        <v>4.9330694086112147E-2</v>
      </c>
      <c r="O23" s="32">
        <v>5.8803050112609688E-2</v>
      </c>
      <c r="P23" s="33">
        <v>5.4139947559287437E-2</v>
      </c>
      <c r="Q23" s="41"/>
      <c r="R23" s="58">
        <f t="shared" si="0"/>
        <v>11.226985550632419</v>
      </c>
      <c r="S23" s="58">
        <f t="shared" si="1"/>
        <v>13.470421787334743</v>
      </c>
      <c r="T23" s="58">
        <f t="shared" si="2"/>
        <v>12.362349874802938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4311.650393051249</v>
      </c>
      <c r="F24" s="56">
        <v>5305.5074332663198</v>
      </c>
      <c r="G24" s="57">
        <v>9617.1578263175688</v>
      </c>
      <c r="H24" s="56">
        <v>275</v>
      </c>
      <c r="I24" s="56">
        <v>245</v>
      </c>
      <c r="J24" s="57">
        <v>520</v>
      </c>
      <c r="K24" s="56">
        <v>149</v>
      </c>
      <c r="L24" s="56">
        <v>168</v>
      </c>
      <c r="M24" s="57">
        <v>317</v>
      </c>
      <c r="N24" s="32">
        <v>4.4748945460927114E-2</v>
      </c>
      <c r="O24" s="32">
        <v>5.6093075290390759E-2</v>
      </c>
      <c r="P24" s="33">
        <v>5.0368489055587051E-2</v>
      </c>
      <c r="Q24" s="41"/>
      <c r="R24" s="58">
        <f t="shared" si="0"/>
        <v>10.168986776064267</v>
      </c>
      <c r="S24" s="58">
        <f t="shared" si="1"/>
        <v>12.846264971589152</v>
      </c>
      <c r="T24" s="58">
        <f t="shared" si="2"/>
        <v>11.490033245301754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3984.1438004207089</v>
      </c>
      <c r="F25" s="56">
        <v>5348.5394066019817</v>
      </c>
      <c r="G25" s="57">
        <v>9332.6832070226901</v>
      </c>
      <c r="H25" s="56">
        <v>277</v>
      </c>
      <c r="I25" s="56">
        <v>245</v>
      </c>
      <c r="J25" s="57">
        <v>522</v>
      </c>
      <c r="K25" s="56">
        <v>150</v>
      </c>
      <c r="L25" s="56">
        <v>168</v>
      </c>
      <c r="M25" s="57">
        <v>318</v>
      </c>
      <c r="N25" s="32">
        <v>4.1060101826415091E-2</v>
      </c>
      <c r="O25" s="32">
        <v>5.6548035678359782E-2</v>
      </c>
      <c r="P25" s="33">
        <v>4.8705135307190894E-2</v>
      </c>
      <c r="Q25" s="41"/>
      <c r="R25" s="58">
        <f t="shared" si="0"/>
        <v>9.3305475419688726</v>
      </c>
      <c r="S25" s="58">
        <f t="shared" si="1"/>
        <v>12.950458611627074</v>
      </c>
      <c r="T25" s="58">
        <f t="shared" si="2"/>
        <v>11.110337151217488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3742.56371255369</v>
      </c>
      <c r="F26" s="56">
        <v>5330.4322159705825</v>
      </c>
      <c r="G26" s="57">
        <v>9072.995928524273</v>
      </c>
      <c r="H26" s="56">
        <v>277</v>
      </c>
      <c r="I26" s="56">
        <v>245</v>
      </c>
      <c r="J26" s="57">
        <v>522</v>
      </c>
      <c r="K26" s="56">
        <v>150</v>
      </c>
      <c r="L26" s="56">
        <v>165</v>
      </c>
      <c r="M26" s="57">
        <v>315</v>
      </c>
      <c r="N26" s="32">
        <v>3.8570406799341352E-2</v>
      </c>
      <c r="O26" s="32">
        <v>5.6803412361152841E-2</v>
      </c>
      <c r="P26" s="33">
        <v>4.7534452033426974E-2</v>
      </c>
      <c r="Q26" s="41"/>
      <c r="R26" s="58">
        <f t="shared" si="0"/>
        <v>8.7647862120695326</v>
      </c>
      <c r="S26" s="58">
        <f t="shared" si="1"/>
        <v>13.001054185294104</v>
      </c>
      <c r="T26" s="58">
        <f t="shared" si="2"/>
        <v>10.839899556181928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3825.4181964615527</v>
      </c>
      <c r="F27" s="56">
        <v>3730.6110391461725</v>
      </c>
      <c r="G27" s="57">
        <v>7556.0292356077252</v>
      </c>
      <c r="H27" s="56">
        <v>279</v>
      </c>
      <c r="I27" s="56">
        <v>239</v>
      </c>
      <c r="J27" s="57">
        <v>518</v>
      </c>
      <c r="K27" s="56">
        <v>151</v>
      </c>
      <c r="L27" s="56">
        <v>152</v>
      </c>
      <c r="M27" s="57">
        <v>303</v>
      </c>
      <c r="N27" s="32">
        <v>3.9149932418347314E-2</v>
      </c>
      <c r="O27" s="32">
        <v>4.1766805185245996E-2</v>
      </c>
      <c r="P27" s="33">
        <v>4.0399660141621357E-2</v>
      </c>
      <c r="Q27" s="41"/>
      <c r="R27" s="58">
        <f t="shared" si="0"/>
        <v>8.8963213871198903</v>
      </c>
      <c r="S27" s="58">
        <f t="shared" si="1"/>
        <v>9.5412047036986518</v>
      </c>
      <c r="T27" s="58">
        <f t="shared" si="2"/>
        <v>9.2034460847840744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1128.7701602865782</v>
      </c>
      <c r="F28" s="56">
        <v>1512.5356124358339</v>
      </c>
      <c r="G28" s="57">
        <v>2641.3057727224123</v>
      </c>
      <c r="H28" s="56">
        <v>164</v>
      </c>
      <c r="I28" s="56">
        <v>157</v>
      </c>
      <c r="J28" s="57">
        <v>321</v>
      </c>
      <c r="K28" s="56">
        <v>0</v>
      </c>
      <c r="L28" s="56">
        <v>0</v>
      </c>
      <c r="M28" s="57">
        <v>0</v>
      </c>
      <c r="N28" s="32">
        <v>3.1864559628686152E-2</v>
      </c>
      <c r="O28" s="32">
        <v>4.4601781447152447E-2</v>
      </c>
      <c r="P28" s="33">
        <v>3.8094291172297394E-2</v>
      </c>
      <c r="Q28" s="41"/>
      <c r="R28" s="58">
        <f t="shared" si="0"/>
        <v>6.8827448797962081</v>
      </c>
      <c r="S28" s="58">
        <f t="shared" si="1"/>
        <v>9.6339847925849291</v>
      </c>
      <c r="T28" s="58">
        <f t="shared" si="2"/>
        <v>8.2283668932162382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1015.6459422920369</v>
      </c>
      <c r="F29" s="56">
        <v>1555.0824217881825</v>
      </c>
      <c r="G29" s="57">
        <v>2570.7283640802193</v>
      </c>
      <c r="H29" s="56">
        <v>164</v>
      </c>
      <c r="I29" s="56">
        <v>158</v>
      </c>
      <c r="J29" s="57">
        <v>322</v>
      </c>
      <c r="K29" s="56">
        <v>0</v>
      </c>
      <c r="L29" s="56">
        <v>0</v>
      </c>
      <c r="M29" s="57">
        <v>0</v>
      </c>
      <c r="N29" s="32">
        <v>2.8671125290538529E-2</v>
      </c>
      <c r="O29" s="32">
        <v>4.5566175040675762E-2</v>
      </c>
      <c r="P29" s="33">
        <v>3.6961242869798412E-2</v>
      </c>
      <c r="Q29" s="41"/>
      <c r="R29" s="58">
        <f t="shared" si="0"/>
        <v>6.1929630627563226</v>
      </c>
      <c r="S29" s="58">
        <f t="shared" si="1"/>
        <v>9.8422938087859659</v>
      </c>
      <c r="T29" s="58">
        <f t="shared" si="2"/>
        <v>7.9836284598764573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1003.1019719295314</v>
      </c>
      <c r="F30" s="56">
        <v>1558.0939681330055</v>
      </c>
      <c r="G30" s="57">
        <v>2561.1959400625369</v>
      </c>
      <c r="H30" s="56">
        <v>168</v>
      </c>
      <c r="I30" s="56">
        <v>142</v>
      </c>
      <c r="J30" s="57">
        <v>310</v>
      </c>
      <c r="K30" s="56">
        <v>0</v>
      </c>
      <c r="L30" s="56">
        <v>0</v>
      </c>
      <c r="M30" s="57">
        <v>0</v>
      </c>
      <c r="N30" s="32">
        <v>2.764280125467183E-2</v>
      </c>
      <c r="O30" s="32">
        <v>5.0798577469125118E-2</v>
      </c>
      <c r="P30" s="33">
        <v>3.8249640681937529E-2</v>
      </c>
      <c r="Q30" s="41"/>
      <c r="R30" s="58">
        <f t="shared" si="0"/>
        <v>5.9708450710091157</v>
      </c>
      <c r="S30" s="58">
        <f t="shared" si="1"/>
        <v>10.972492733331025</v>
      </c>
      <c r="T30" s="58">
        <f t="shared" si="2"/>
        <v>8.2619223872985064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911.03640354201639</v>
      </c>
      <c r="F31" s="56">
        <v>1554.9749606408432</v>
      </c>
      <c r="G31" s="57">
        <v>2466.0113641828593</v>
      </c>
      <c r="H31" s="56">
        <v>170</v>
      </c>
      <c r="I31" s="56">
        <v>139</v>
      </c>
      <c r="J31" s="57">
        <v>309</v>
      </c>
      <c r="K31" s="56">
        <v>0</v>
      </c>
      <c r="L31" s="56">
        <v>0</v>
      </c>
      <c r="M31" s="57">
        <v>0</v>
      </c>
      <c r="N31" s="32">
        <v>2.4810359573584323E-2</v>
      </c>
      <c r="O31" s="32">
        <v>5.179106583535982E-2</v>
      </c>
      <c r="P31" s="33">
        <v>3.6947311581308574E-2</v>
      </c>
      <c r="Q31" s="41"/>
      <c r="R31" s="58">
        <f t="shared" si="0"/>
        <v>5.3590376678942144</v>
      </c>
      <c r="S31" s="58">
        <f t="shared" si="1"/>
        <v>11.18687022043772</v>
      </c>
      <c r="T31" s="58">
        <f t="shared" si="2"/>
        <v>7.9806193015626512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820.25278481751786</v>
      </c>
      <c r="F32" s="56">
        <v>1516.3930997946461</v>
      </c>
      <c r="G32" s="57">
        <v>2336.6458846121641</v>
      </c>
      <c r="H32" s="56">
        <v>183</v>
      </c>
      <c r="I32" s="56">
        <v>137</v>
      </c>
      <c r="J32" s="57">
        <v>320</v>
      </c>
      <c r="K32" s="56">
        <v>0</v>
      </c>
      <c r="L32" s="56">
        <v>0</v>
      </c>
      <c r="M32" s="57">
        <v>0</v>
      </c>
      <c r="N32" s="32">
        <v>2.0751183586761736E-2</v>
      </c>
      <c r="O32" s="32">
        <v>5.1243346167702285E-2</v>
      </c>
      <c r="P32" s="33">
        <v>3.380564069172691E-2</v>
      </c>
      <c r="Q32" s="41"/>
      <c r="R32" s="58">
        <f t="shared" si="0"/>
        <v>4.482255654740535</v>
      </c>
      <c r="S32" s="58">
        <f t="shared" si="1"/>
        <v>11.068562772223695</v>
      </c>
      <c r="T32" s="58">
        <f t="shared" si="2"/>
        <v>7.3020183894130124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585.66559537257103</v>
      </c>
      <c r="F33" s="56">
        <v>1054.7148048232154</v>
      </c>
      <c r="G33" s="57">
        <v>1640.3804001957865</v>
      </c>
      <c r="H33" s="56">
        <v>187</v>
      </c>
      <c r="I33" s="56">
        <v>139</v>
      </c>
      <c r="J33" s="57">
        <v>326</v>
      </c>
      <c r="K33" s="56">
        <v>0</v>
      </c>
      <c r="L33" s="56">
        <v>0</v>
      </c>
      <c r="M33" s="57">
        <v>0</v>
      </c>
      <c r="N33" s="32">
        <v>1.4499544349687339E-2</v>
      </c>
      <c r="O33" s="32">
        <v>3.5129056915241652E-2</v>
      </c>
      <c r="P33" s="33">
        <v>2.3295563511073997E-2</v>
      </c>
      <c r="Q33" s="41"/>
      <c r="R33" s="58">
        <f t="shared" si="0"/>
        <v>3.1319015795324656</v>
      </c>
      <c r="S33" s="58">
        <f t="shared" si="1"/>
        <v>7.5878762936921973</v>
      </c>
      <c r="T33" s="58">
        <f t="shared" si="2"/>
        <v>5.0318417183919832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350.76709555795208</v>
      </c>
      <c r="F34" s="56">
        <v>667.81572391625866</v>
      </c>
      <c r="G34" s="57">
        <v>1018.5828194742107</v>
      </c>
      <c r="H34" s="56">
        <v>185</v>
      </c>
      <c r="I34" s="56">
        <v>135</v>
      </c>
      <c r="J34" s="57">
        <v>320</v>
      </c>
      <c r="K34" s="56">
        <v>0</v>
      </c>
      <c r="L34" s="56">
        <v>0</v>
      </c>
      <c r="M34" s="57">
        <v>0</v>
      </c>
      <c r="N34" s="32">
        <v>8.7779553442930945E-3</v>
      </c>
      <c r="O34" s="32">
        <v>2.2901773796853864E-2</v>
      </c>
      <c r="P34" s="33">
        <v>1.473644125396717E-2</v>
      </c>
      <c r="Q34" s="41"/>
      <c r="R34" s="58">
        <f t="shared" si="0"/>
        <v>1.8960383543673085</v>
      </c>
      <c r="S34" s="58">
        <f t="shared" si="1"/>
        <v>4.9467831401204343</v>
      </c>
      <c r="T34" s="58">
        <f t="shared" si="2"/>
        <v>3.1830713108569086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232.94360044321493</v>
      </c>
      <c r="F35" s="56">
        <v>545.19468005895851</v>
      </c>
      <c r="G35" s="57">
        <v>778.13828050217342</v>
      </c>
      <c r="H35" s="56">
        <v>187</v>
      </c>
      <c r="I35" s="56">
        <v>135</v>
      </c>
      <c r="J35" s="57">
        <v>322</v>
      </c>
      <c r="K35" s="56">
        <v>0</v>
      </c>
      <c r="L35" s="56">
        <v>0</v>
      </c>
      <c r="M35" s="57">
        <v>0</v>
      </c>
      <c r="N35" s="32">
        <v>5.7670726986337626E-3</v>
      </c>
      <c r="O35" s="32">
        <v>1.8696662553462227E-2</v>
      </c>
      <c r="P35" s="33">
        <v>1.1187863476279236E-2</v>
      </c>
      <c r="Q35" s="41"/>
      <c r="R35" s="58">
        <f t="shared" si="0"/>
        <v>1.2456877029048927</v>
      </c>
      <c r="S35" s="58">
        <f t="shared" si="1"/>
        <v>4.0384791115478409</v>
      </c>
      <c r="T35" s="58">
        <f t="shared" si="2"/>
        <v>2.4165785108763149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130.39071929255689</v>
      </c>
      <c r="F36" s="61">
        <v>406.99999999843925</v>
      </c>
      <c r="G36" s="62">
        <v>537.39071929099612</v>
      </c>
      <c r="H36" s="61">
        <v>187</v>
      </c>
      <c r="I36" s="61">
        <v>151</v>
      </c>
      <c r="J36" s="62">
        <v>338</v>
      </c>
      <c r="K36" s="61">
        <v>0</v>
      </c>
      <c r="L36" s="61">
        <v>0</v>
      </c>
      <c r="M36" s="62">
        <v>0</v>
      </c>
      <c r="N36" s="34">
        <v>3.2281322859119849E-3</v>
      </c>
      <c r="O36" s="34">
        <v>1.2478538140741945E-2</v>
      </c>
      <c r="P36" s="35">
        <v>7.36071004946028E-3</v>
      </c>
      <c r="Q36" s="41"/>
      <c r="R36" s="58">
        <f t="shared" si="0"/>
        <v>0.6972765737569887</v>
      </c>
      <c r="S36" s="58">
        <f t="shared" si="1"/>
        <v>2.6953642384002601</v>
      </c>
      <c r="T36" s="58">
        <f t="shared" si="2"/>
        <v>1.5899133706834205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1555.3348154132068</v>
      </c>
      <c r="F37" s="56">
        <v>1915.5914383010577</v>
      </c>
      <c r="G37" s="65">
        <v>3470.9262537142645</v>
      </c>
      <c r="H37" s="64">
        <v>78</v>
      </c>
      <c r="I37" s="64">
        <v>52</v>
      </c>
      <c r="J37" s="65">
        <v>130</v>
      </c>
      <c r="K37" s="64">
        <v>71</v>
      </c>
      <c r="L37" s="64">
        <v>83</v>
      </c>
      <c r="M37" s="65">
        <v>154</v>
      </c>
      <c r="N37" s="30">
        <v>4.5139738083735975E-2</v>
      </c>
      <c r="O37" s="30">
        <v>6.020843092472522E-2</v>
      </c>
      <c r="P37" s="31">
        <v>5.2373947575360097E-2</v>
      </c>
      <c r="Q37" s="41"/>
      <c r="R37" s="58">
        <f t="shared" si="0"/>
        <v>10.438488694048369</v>
      </c>
      <c r="S37" s="58">
        <f t="shared" si="1"/>
        <v>14.189566209637464</v>
      </c>
      <c r="T37" s="58">
        <f t="shared" si="2"/>
        <v>12.221571315895298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1500.6436954567077</v>
      </c>
      <c r="F38" s="56">
        <v>1934.7328177487998</v>
      </c>
      <c r="G38" s="57">
        <v>3435.3765132055078</v>
      </c>
      <c r="H38" s="56">
        <v>80</v>
      </c>
      <c r="I38" s="56">
        <v>52</v>
      </c>
      <c r="J38" s="57">
        <v>132</v>
      </c>
      <c r="K38" s="56">
        <v>73</v>
      </c>
      <c r="L38" s="56">
        <v>70</v>
      </c>
      <c r="M38" s="57">
        <v>143</v>
      </c>
      <c r="N38" s="32">
        <v>4.2410233310442795E-2</v>
      </c>
      <c r="O38" s="32">
        <v>6.7666928432736417E-2</v>
      </c>
      <c r="P38" s="33">
        <v>5.3697894729359569E-2</v>
      </c>
      <c r="Q38" s="41"/>
      <c r="R38" s="58">
        <f t="shared" si="0"/>
        <v>9.8081287284752143</v>
      </c>
      <c r="S38" s="58">
        <f t="shared" si="1"/>
        <v>15.858465719252457</v>
      </c>
      <c r="T38" s="58">
        <f t="shared" si="2"/>
        <v>12.49227822983821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1449.1615605751431</v>
      </c>
      <c r="F39" s="56">
        <v>1934.4177217149347</v>
      </c>
      <c r="G39" s="57">
        <v>3383.5792822900776</v>
      </c>
      <c r="H39" s="56">
        <v>80</v>
      </c>
      <c r="I39" s="56">
        <v>52</v>
      </c>
      <c r="J39" s="57">
        <v>132</v>
      </c>
      <c r="K39" s="56">
        <v>82</v>
      </c>
      <c r="L39" s="56">
        <v>70</v>
      </c>
      <c r="M39" s="57">
        <v>152</v>
      </c>
      <c r="N39" s="32">
        <v>3.8525137190959777E-2</v>
      </c>
      <c r="O39" s="32">
        <v>6.7655908006258203E-2</v>
      </c>
      <c r="P39" s="33">
        <v>5.1105293654695468E-2</v>
      </c>
      <c r="Q39" s="41"/>
      <c r="R39" s="58">
        <f t="shared" si="0"/>
        <v>8.9454417319453281</v>
      </c>
      <c r="S39" s="58">
        <f t="shared" si="1"/>
        <v>15.855882964876514</v>
      </c>
      <c r="T39" s="58">
        <f t="shared" si="2"/>
        <v>11.914011557359428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1414.2468399111549</v>
      </c>
      <c r="F40" s="56">
        <v>1908.8581442507245</v>
      </c>
      <c r="G40" s="57">
        <v>3323.1049841618797</v>
      </c>
      <c r="H40" s="56">
        <v>80</v>
      </c>
      <c r="I40" s="56">
        <v>48</v>
      </c>
      <c r="J40" s="57">
        <v>128</v>
      </c>
      <c r="K40" s="56">
        <v>85</v>
      </c>
      <c r="L40" s="56">
        <v>70</v>
      </c>
      <c r="M40" s="57">
        <v>155</v>
      </c>
      <c r="N40" s="32">
        <v>3.6867748694242829E-2</v>
      </c>
      <c r="O40" s="32">
        <v>6.884225852029445E-2</v>
      </c>
      <c r="P40" s="33">
        <v>5.0283031475636723E-2</v>
      </c>
      <c r="Q40" s="41"/>
      <c r="R40" s="58">
        <f t="shared" si="0"/>
        <v>8.5711929691585151</v>
      </c>
      <c r="S40" s="58">
        <f t="shared" si="1"/>
        <v>16.176763934328175</v>
      </c>
      <c r="T40" s="58">
        <f t="shared" si="2"/>
        <v>11.742420438734557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1382.0064490367361</v>
      </c>
      <c r="F41" s="56">
        <v>1894.117049969479</v>
      </c>
      <c r="G41" s="57">
        <v>3276.1234990062148</v>
      </c>
      <c r="H41" s="56">
        <v>80</v>
      </c>
      <c r="I41" s="56">
        <v>48</v>
      </c>
      <c r="J41" s="57">
        <v>128</v>
      </c>
      <c r="K41" s="56">
        <v>89</v>
      </c>
      <c r="L41" s="56">
        <v>70</v>
      </c>
      <c r="M41" s="57">
        <v>159</v>
      </c>
      <c r="N41" s="32">
        <v>3.5119090491886967E-2</v>
      </c>
      <c r="O41" s="32">
        <v>6.831062644148439E-2</v>
      </c>
      <c r="P41" s="33">
        <v>4.8839050372781974E-2</v>
      </c>
      <c r="Q41" s="41"/>
      <c r="R41" s="58">
        <f t="shared" si="0"/>
        <v>8.1775529528800952</v>
      </c>
      <c r="S41" s="58">
        <f t="shared" si="1"/>
        <v>16.051839406521008</v>
      </c>
      <c r="T41" s="58">
        <f t="shared" si="2"/>
        <v>11.415064456467647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981.33673534349032</v>
      </c>
      <c r="F42" s="56">
        <v>814.98562952020484</v>
      </c>
      <c r="G42" s="57">
        <v>1796.3223648636952</v>
      </c>
      <c r="H42" s="56">
        <v>0</v>
      </c>
      <c r="I42" s="56">
        <v>0</v>
      </c>
      <c r="J42" s="57">
        <v>0</v>
      </c>
      <c r="K42" s="56">
        <v>89</v>
      </c>
      <c r="L42" s="56">
        <v>70</v>
      </c>
      <c r="M42" s="57">
        <v>159</v>
      </c>
      <c r="N42" s="32">
        <v>4.446070747297437E-2</v>
      </c>
      <c r="O42" s="32">
        <v>4.6946176815680002E-2</v>
      </c>
      <c r="P42" s="33">
        <v>4.5554939259071191E-2</v>
      </c>
      <c r="Q42" s="41"/>
      <c r="R42" s="58">
        <f t="shared" si="0"/>
        <v>11.026255453297644</v>
      </c>
      <c r="S42" s="58">
        <f t="shared" si="1"/>
        <v>11.64265185028864</v>
      </c>
      <c r="T42" s="58">
        <f t="shared" si="2"/>
        <v>11.297624936249655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873.3010574945215</v>
      </c>
      <c r="F43" s="56">
        <v>807.82343286011906</v>
      </c>
      <c r="G43" s="57">
        <v>1681.1244903546406</v>
      </c>
      <c r="H43" s="56">
        <v>0</v>
      </c>
      <c r="I43" s="56">
        <v>0</v>
      </c>
      <c r="J43" s="57">
        <v>0</v>
      </c>
      <c r="K43" s="56">
        <v>89</v>
      </c>
      <c r="L43" s="56">
        <v>70</v>
      </c>
      <c r="M43" s="57">
        <v>159</v>
      </c>
      <c r="N43" s="32">
        <v>3.9566013840817392E-2</v>
      </c>
      <c r="O43" s="32">
        <v>4.653360788364741E-2</v>
      </c>
      <c r="P43" s="33">
        <v>4.2633508073509851E-2</v>
      </c>
      <c r="Q43" s="41"/>
      <c r="R43" s="58">
        <f t="shared" si="0"/>
        <v>9.8123714325227134</v>
      </c>
      <c r="S43" s="58">
        <f t="shared" si="1"/>
        <v>11.540334755144558</v>
      </c>
      <c r="T43" s="58">
        <f t="shared" si="2"/>
        <v>10.573110002230443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833.78305833018464</v>
      </c>
      <c r="F44" s="56">
        <v>805.52786884064324</v>
      </c>
      <c r="G44" s="57">
        <v>1639.3109271708279</v>
      </c>
      <c r="H44" s="56">
        <v>0</v>
      </c>
      <c r="I44" s="56">
        <v>0</v>
      </c>
      <c r="J44" s="57">
        <v>0</v>
      </c>
      <c r="K44" s="56">
        <v>89</v>
      </c>
      <c r="L44" s="56">
        <v>70</v>
      </c>
      <c r="M44" s="57">
        <v>159</v>
      </c>
      <c r="N44" s="32">
        <v>3.7775600685492239E-2</v>
      </c>
      <c r="O44" s="32">
        <v>4.6401374933216777E-2</v>
      </c>
      <c r="P44" s="33">
        <v>4.1573111360591088E-2</v>
      </c>
      <c r="Q44" s="41"/>
      <c r="R44" s="58">
        <f t="shared" si="0"/>
        <v>9.3683489700020743</v>
      </c>
      <c r="S44" s="58">
        <f t="shared" si="1"/>
        <v>11.50754098343776</v>
      </c>
      <c r="T44" s="58">
        <f t="shared" si="2"/>
        <v>10.31013161742659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787.2688177397406</v>
      </c>
      <c r="F45" s="56">
        <v>798.93370282565024</v>
      </c>
      <c r="G45" s="57">
        <v>1586.2025205653908</v>
      </c>
      <c r="H45" s="56">
        <v>0</v>
      </c>
      <c r="I45" s="56">
        <v>0</v>
      </c>
      <c r="J45" s="57">
        <v>0</v>
      </c>
      <c r="K45" s="56">
        <v>89</v>
      </c>
      <c r="L45" s="56">
        <v>70</v>
      </c>
      <c r="M45" s="57">
        <v>159</v>
      </c>
      <c r="N45" s="32">
        <v>3.5668213924417387E-2</v>
      </c>
      <c r="O45" s="32">
        <v>4.6021526660463725E-2</v>
      </c>
      <c r="P45" s="33">
        <v>4.0226276135255395E-2</v>
      </c>
      <c r="Q45" s="41"/>
      <c r="R45" s="58">
        <f t="shared" si="0"/>
        <v>8.8457170532555125</v>
      </c>
      <c r="S45" s="58">
        <f t="shared" si="1"/>
        <v>11.413338611795004</v>
      </c>
      <c r="T45" s="58">
        <f t="shared" si="2"/>
        <v>9.9761164815433379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781.5410270658632</v>
      </c>
      <c r="F46" s="56">
        <v>799.11745866977208</v>
      </c>
      <c r="G46" s="57">
        <v>1580.6584857356352</v>
      </c>
      <c r="H46" s="56">
        <v>0</v>
      </c>
      <c r="I46" s="56">
        <v>0</v>
      </c>
      <c r="J46" s="57">
        <v>0</v>
      </c>
      <c r="K46" s="56">
        <v>89</v>
      </c>
      <c r="L46" s="56">
        <v>70</v>
      </c>
      <c r="M46" s="57">
        <v>159</v>
      </c>
      <c r="N46" s="32">
        <v>3.5408709091421853E-2</v>
      </c>
      <c r="O46" s="32">
        <v>4.603211167452604E-2</v>
      </c>
      <c r="P46" s="33">
        <v>4.0085678782096651E-2</v>
      </c>
      <c r="Q46" s="41"/>
      <c r="R46" s="58">
        <f t="shared" si="0"/>
        <v>8.7813598546726208</v>
      </c>
      <c r="S46" s="58">
        <f t="shared" si="1"/>
        <v>11.415963695282459</v>
      </c>
      <c r="T46" s="58">
        <f t="shared" si="2"/>
        <v>9.9412483379599692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753.44455220056966</v>
      </c>
      <c r="F47" s="56">
        <v>801.39236405870577</v>
      </c>
      <c r="G47" s="57">
        <v>1554.8369162592753</v>
      </c>
      <c r="H47" s="56">
        <v>0</v>
      </c>
      <c r="I47" s="56">
        <v>0</v>
      </c>
      <c r="J47" s="57">
        <v>0</v>
      </c>
      <c r="K47" s="56">
        <v>89</v>
      </c>
      <c r="L47" s="56">
        <v>68</v>
      </c>
      <c r="M47" s="57">
        <v>157</v>
      </c>
      <c r="N47" s="32">
        <v>3.4135762604230228E-2</v>
      </c>
      <c r="O47" s="32">
        <v>4.7520894453196502E-2</v>
      </c>
      <c r="P47" s="33">
        <v>3.9933144551553196E-2</v>
      </c>
      <c r="Q47" s="41"/>
      <c r="R47" s="58">
        <f t="shared" ref="R47:T48" si="3">+E47/(H47+K47)</f>
        <v>8.4656691258490966</v>
      </c>
      <c r="S47" s="58">
        <f t="shared" si="3"/>
        <v>11.785181824392732</v>
      </c>
      <c r="T47" s="58">
        <f t="shared" si="3"/>
        <v>9.9034198487851928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746.45711353261947</v>
      </c>
      <c r="F48" s="56">
        <v>775.05929444146409</v>
      </c>
      <c r="G48" s="57">
        <v>1521.5164079740834</v>
      </c>
      <c r="H48" s="56">
        <v>0</v>
      </c>
      <c r="I48" s="56">
        <v>0</v>
      </c>
      <c r="J48" s="57">
        <v>0</v>
      </c>
      <c r="K48" s="56">
        <v>91</v>
      </c>
      <c r="L48" s="56">
        <v>66</v>
      </c>
      <c r="M48" s="57">
        <v>157</v>
      </c>
      <c r="N48" s="32">
        <v>3.3075908965465237E-2</v>
      </c>
      <c r="O48" s="32">
        <v>4.7352107431663251E-2</v>
      </c>
      <c r="P48" s="33">
        <v>3.9077368193293702E-2</v>
      </c>
      <c r="Q48" s="41"/>
      <c r="R48" s="58">
        <f t="shared" si="3"/>
        <v>8.2028254234353781</v>
      </c>
      <c r="S48" s="58">
        <f t="shared" si="3"/>
        <v>11.743322643052487</v>
      </c>
      <c r="T48" s="58">
        <f t="shared" si="3"/>
        <v>9.6911873119368366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710.48792752597524</v>
      </c>
      <c r="F49" s="56">
        <v>755.6903593277442</v>
      </c>
      <c r="G49" s="57">
        <v>1466.1782868537193</v>
      </c>
      <c r="H49" s="56">
        <v>0</v>
      </c>
      <c r="I49" s="56">
        <v>0</v>
      </c>
      <c r="J49" s="57">
        <v>0</v>
      </c>
      <c r="K49" s="56">
        <v>93</v>
      </c>
      <c r="L49" s="56">
        <v>66</v>
      </c>
      <c r="M49" s="57">
        <v>159</v>
      </c>
      <c r="N49" s="32">
        <v>3.0805061026967361E-2</v>
      </c>
      <c r="O49" s="32">
        <v>4.6168765843581636E-2</v>
      </c>
      <c r="P49" s="33">
        <v>3.7182447931977058E-2</v>
      </c>
      <c r="Q49" s="41"/>
      <c r="R49" s="58">
        <f t="shared" si="0"/>
        <v>7.6396551346879056</v>
      </c>
      <c r="S49" s="58">
        <f t="shared" si="1"/>
        <v>11.449853929208246</v>
      </c>
      <c r="T49" s="58">
        <f t="shared" si="2"/>
        <v>9.22124708713031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708.81794828617433</v>
      </c>
      <c r="F50" s="56">
        <v>719.91349829222884</v>
      </c>
      <c r="G50" s="57">
        <v>1428.7314465784032</v>
      </c>
      <c r="H50" s="56">
        <v>0</v>
      </c>
      <c r="I50" s="56">
        <v>0</v>
      </c>
      <c r="J50" s="57">
        <v>0</v>
      </c>
      <c r="K50" s="56">
        <v>93</v>
      </c>
      <c r="L50" s="56">
        <v>71</v>
      </c>
      <c r="M50" s="57">
        <v>164</v>
      </c>
      <c r="N50" s="32">
        <v>3.0732654712373148E-2</v>
      </c>
      <c r="O50" s="32">
        <v>4.0885591679476876E-2</v>
      </c>
      <c r="P50" s="33">
        <v>3.5128133521302202E-2</v>
      </c>
      <c r="Q50" s="41"/>
      <c r="R50" s="58">
        <f t="shared" si="0"/>
        <v>7.6216983686685413</v>
      </c>
      <c r="S50" s="58">
        <f t="shared" si="1"/>
        <v>10.139626736510266</v>
      </c>
      <c r="T50" s="58">
        <f t="shared" si="2"/>
        <v>8.7117771132829454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650.90404611230758</v>
      </c>
      <c r="F51" s="56">
        <v>647.14752914384155</v>
      </c>
      <c r="G51" s="57">
        <v>1298.0515752561491</v>
      </c>
      <c r="H51" s="56">
        <v>0</v>
      </c>
      <c r="I51" s="56">
        <v>0</v>
      </c>
      <c r="J51" s="57">
        <v>0</v>
      </c>
      <c r="K51" s="56">
        <v>94</v>
      </c>
      <c r="L51" s="56">
        <v>82</v>
      </c>
      <c r="M51" s="57">
        <v>176</v>
      </c>
      <c r="N51" s="32">
        <v>2.792141584215458E-2</v>
      </c>
      <c r="O51" s="32">
        <v>3.1822754186852951E-2</v>
      </c>
      <c r="P51" s="33">
        <v>2.9739084843661775E-2</v>
      </c>
      <c r="Q51" s="41"/>
      <c r="R51" s="58">
        <f t="shared" si="0"/>
        <v>6.924511128854336</v>
      </c>
      <c r="S51" s="58">
        <f t="shared" si="1"/>
        <v>7.8920430383395308</v>
      </c>
      <c r="T51" s="58">
        <f t="shared" si="2"/>
        <v>7.3752930412281197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645.50906514378437</v>
      </c>
      <c r="F52" s="56">
        <v>645.18456618088157</v>
      </c>
      <c r="G52" s="57">
        <v>1290.6936313246661</v>
      </c>
      <c r="H52" s="56">
        <v>0</v>
      </c>
      <c r="I52" s="56">
        <v>0</v>
      </c>
      <c r="J52" s="57">
        <v>0</v>
      </c>
      <c r="K52" s="56">
        <v>94</v>
      </c>
      <c r="L52" s="56">
        <v>83</v>
      </c>
      <c r="M52" s="57">
        <v>177</v>
      </c>
      <c r="N52" s="32">
        <v>2.7689990783449914E-2</v>
      </c>
      <c r="O52" s="32">
        <v>3.1343983976918073E-2</v>
      </c>
      <c r="P52" s="33">
        <v>2.940344521880504E-2</v>
      </c>
      <c r="Q52" s="41"/>
      <c r="R52" s="58">
        <f t="shared" si="0"/>
        <v>6.8671177142955786</v>
      </c>
      <c r="S52" s="58">
        <f t="shared" si="1"/>
        <v>7.7733080262756813</v>
      </c>
      <c r="T52" s="58">
        <f t="shared" si="2"/>
        <v>7.2920544142636503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626.0666644333869</v>
      </c>
      <c r="F53" s="56">
        <v>638.2533492496716</v>
      </c>
      <c r="G53" s="57">
        <v>1264.3200136830585</v>
      </c>
      <c r="H53" s="56">
        <v>0</v>
      </c>
      <c r="I53" s="56">
        <v>0</v>
      </c>
      <c r="J53" s="57">
        <v>0</v>
      </c>
      <c r="K53" s="56">
        <v>94</v>
      </c>
      <c r="L53" s="56">
        <v>66</v>
      </c>
      <c r="M53" s="57">
        <v>160</v>
      </c>
      <c r="N53" s="32">
        <v>2.6855982516874866E-2</v>
      </c>
      <c r="O53" s="32">
        <v>3.8993972950248756E-2</v>
      </c>
      <c r="P53" s="33">
        <v>3.1862903570641594E-2</v>
      </c>
      <c r="Q53" s="41"/>
      <c r="R53" s="58">
        <f t="shared" si="0"/>
        <v>6.6602836641849672</v>
      </c>
      <c r="S53" s="58">
        <f t="shared" si="1"/>
        <v>9.6705052916616907</v>
      </c>
      <c r="T53" s="58">
        <f t="shared" si="2"/>
        <v>7.9020000855191155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613.90476804508637</v>
      </c>
      <c r="F54" s="56">
        <v>556.27451327097185</v>
      </c>
      <c r="G54" s="57">
        <v>1170.1792813160582</v>
      </c>
      <c r="H54" s="56">
        <v>0</v>
      </c>
      <c r="I54" s="56">
        <v>0</v>
      </c>
      <c r="J54" s="57">
        <v>0</v>
      </c>
      <c r="K54" s="56">
        <v>107</v>
      </c>
      <c r="L54" s="56">
        <v>65</v>
      </c>
      <c r="M54" s="57">
        <v>172</v>
      </c>
      <c r="N54" s="32">
        <v>2.3134789269109376E-2</v>
      </c>
      <c r="O54" s="32">
        <v>3.4508344495717859E-2</v>
      </c>
      <c r="P54" s="33">
        <v>2.7432935139630021E-2</v>
      </c>
      <c r="Q54" s="41"/>
      <c r="R54" s="58">
        <f t="shared" si="0"/>
        <v>5.7374277387391253</v>
      </c>
      <c r="S54" s="58">
        <f t="shared" si="1"/>
        <v>8.5580694349380284</v>
      </c>
      <c r="T54" s="58">
        <f t="shared" si="2"/>
        <v>6.8033679146282457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468.75429977736144</v>
      </c>
      <c r="F55" s="56">
        <v>445.7884715729399</v>
      </c>
      <c r="G55" s="57">
        <v>914.54277135030134</v>
      </c>
      <c r="H55" s="56">
        <v>0</v>
      </c>
      <c r="I55" s="56">
        <v>0</v>
      </c>
      <c r="J55" s="57">
        <v>0</v>
      </c>
      <c r="K55" s="56">
        <v>108</v>
      </c>
      <c r="L55" s="56">
        <v>63</v>
      </c>
      <c r="M55" s="57">
        <v>171</v>
      </c>
      <c r="N55" s="32">
        <v>1.7501280606980342E-2</v>
      </c>
      <c r="O55" s="32">
        <v>2.8532288247115969E-2</v>
      </c>
      <c r="P55" s="33">
        <v>2.1565336053346099E-2</v>
      </c>
      <c r="Q55" s="41"/>
      <c r="R55" s="58">
        <f t="shared" si="0"/>
        <v>4.3403175905311242</v>
      </c>
      <c r="S55" s="58">
        <f t="shared" si="1"/>
        <v>7.0760074852847605</v>
      </c>
      <c r="T55" s="58">
        <f t="shared" si="2"/>
        <v>5.3482033412298327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441.50595518478872</v>
      </c>
      <c r="F56" s="56">
        <v>393.80959833305246</v>
      </c>
      <c r="G56" s="57">
        <v>835.31555351784118</v>
      </c>
      <c r="H56" s="56">
        <v>0</v>
      </c>
      <c r="I56" s="56">
        <v>0</v>
      </c>
      <c r="J56" s="57">
        <v>0</v>
      </c>
      <c r="K56" s="56">
        <v>108</v>
      </c>
      <c r="L56" s="56">
        <v>65</v>
      </c>
      <c r="M56" s="57">
        <v>173</v>
      </c>
      <c r="N56" s="32">
        <v>1.648394396597927E-2</v>
      </c>
      <c r="O56" s="32">
        <v>2.4429875827112434E-2</v>
      </c>
      <c r="P56" s="33">
        <v>1.9469409694150688E-2</v>
      </c>
      <c r="Q56" s="41"/>
      <c r="R56" s="58">
        <f t="shared" si="0"/>
        <v>4.0880181035628587</v>
      </c>
      <c r="S56" s="58">
        <f t="shared" si="1"/>
        <v>6.0586092051238838</v>
      </c>
      <c r="T56" s="58">
        <f t="shared" si="2"/>
        <v>4.8284136041493708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345.18135068615027</v>
      </c>
      <c r="F57" s="56">
        <v>238.99999999966093</v>
      </c>
      <c r="G57" s="57">
        <v>584.18135068581114</v>
      </c>
      <c r="H57" s="56">
        <v>0</v>
      </c>
      <c r="I57" s="56">
        <v>0</v>
      </c>
      <c r="J57" s="57">
        <v>0</v>
      </c>
      <c r="K57" s="56">
        <v>112</v>
      </c>
      <c r="L57" s="56">
        <v>65</v>
      </c>
      <c r="M57" s="57">
        <v>177</v>
      </c>
      <c r="N57" s="32">
        <v>1.2427323973435709E-2</v>
      </c>
      <c r="O57" s="32">
        <v>1.4826302729507503E-2</v>
      </c>
      <c r="P57" s="33">
        <v>1.3308304872558118E-2</v>
      </c>
      <c r="Q57" s="41"/>
      <c r="R57" s="58">
        <f t="shared" si="0"/>
        <v>3.0819763454120559</v>
      </c>
      <c r="S57" s="58">
        <f t="shared" si="1"/>
        <v>3.6769230769178605</v>
      </c>
      <c r="T57" s="58">
        <f t="shared" si="2"/>
        <v>3.3004596083944131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324.0950869242198</v>
      </c>
      <c r="F58" s="61">
        <v>202.99999999966082</v>
      </c>
      <c r="G58" s="62">
        <v>527.09508692388067</v>
      </c>
      <c r="H58" s="56">
        <v>0</v>
      </c>
      <c r="I58" s="56">
        <v>0</v>
      </c>
      <c r="J58" s="57">
        <v>0</v>
      </c>
      <c r="K58" s="56">
        <v>112</v>
      </c>
      <c r="L58" s="56">
        <v>64</v>
      </c>
      <c r="M58" s="57">
        <v>176</v>
      </c>
      <c r="N58" s="34">
        <v>1.166816989214501E-2</v>
      </c>
      <c r="O58" s="34">
        <v>1.2789818548365727E-2</v>
      </c>
      <c r="P58" s="35">
        <v>1.2076042130770726E-2</v>
      </c>
      <c r="Q58" s="41"/>
      <c r="R58" s="58">
        <f t="shared" si="0"/>
        <v>2.8937061332519627</v>
      </c>
      <c r="S58" s="58">
        <f t="shared" si="1"/>
        <v>3.1718749999947002</v>
      </c>
      <c r="T58" s="58">
        <f t="shared" si="2"/>
        <v>2.99485844843114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1163.3299613559107</v>
      </c>
      <c r="F59" s="56">
        <v>529.32621643512744</v>
      </c>
      <c r="G59" s="57">
        <v>1692.6561777910381</v>
      </c>
      <c r="H59" s="66">
        <v>29</v>
      </c>
      <c r="I59" s="64">
        <v>26</v>
      </c>
      <c r="J59" s="65">
        <v>55</v>
      </c>
      <c r="K59" s="66">
        <v>63</v>
      </c>
      <c r="L59" s="64">
        <v>61</v>
      </c>
      <c r="M59" s="65">
        <v>124</v>
      </c>
      <c r="N59" s="30">
        <v>5.3149212415748839E-2</v>
      </c>
      <c r="O59" s="30">
        <v>2.5517075609097929E-2</v>
      </c>
      <c r="P59" s="31">
        <v>3.9703888576445814E-2</v>
      </c>
      <c r="Q59" s="41"/>
      <c r="R59" s="58">
        <f t="shared" si="0"/>
        <v>12.644890884303377</v>
      </c>
      <c r="S59" s="58">
        <f t="shared" si="1"/>
        <v>6.0842093843118095</v>
      </c>
      <c r="T59" s="58">
        <f t="shared" si="2"/>
        <v>9.4561797641957437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1083.0398629070608</v>
      </c>
      <c r="F60" s="56">
        <v>511.23500411944849</v>
      </c>
      <c r="G60" s="57">
        <v>1594.2748670265091</v>
      </c>
      <c r="H60" s="55">
        <v>31</v>
      </c>
      <c r="I60" s="56">
        <v>26</v>
      </c>
      <c r="J60" s="57">
        <v>57</v>
      </c>
      <c r="K60" s="55">
        <v>63</v>
      </c>
      <c r="L60" s="56">
        <v>61</v>
      </c>
      <c r="M60" s="57">
        <v>124</v>
      </c>
      <c r="N60" s="32">
        <v>4.8523291348882648E-2</v>
      </c>
      <c r="O60" s="32">
        <v>2.4644957776679931E-2</v>
      </c>
      <c r="P60" s="33">
        <v>3.7021058587834596E-2</v>
      </c>
      <c r="Q60" s="41"/>
      <c r="R60" s="58">
        <f t="shared" si="0"/>
        <v>11.521700669224051</v>
      </c>
      <c r="S60" s="58">
        <f t="shared" si="1"/>
        <v>5.8762644151660748</v>
      </c>
      <c r="T60" s="58">
        <f t="shared" si="2"/>
        <v>8.8081484366105478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1005.1886244874242</v>
      </c>
      <c r="F61" s="56">
        <v>521.50849727504828</v>
      </c>
      <c r="G61" s="57">
        <v>1526.6971217624725</v>
      </c>
      <c r="H61" s="55">
        <v>31</v>
      </c>
      <c r="I61" s="56">
        <v>26</v>
      </c>
      <c r="J61" s="57">
        <v>57</v>
      </c>
      <c r="K61" s="55">
        <v>65</v>
      </c>
      <c r="L61" s="56">
        <v>61</v>
      </c>
      <c r="M61" s="57">
        <v>126</v>
      </c>
      <c r="N61" s="32">
        <v>4.405630366792708E-2</v>
      </c>
      <c r="O61" s="32">
        <v>2.5140209085762064E-2</v>
      </c>
      <c r="P61" s="33">
        <v>3.5048143291149504E-2</v>
      </c>
      <c r="Q61" s="41"/>
      <c r="R61" s="58">
        <f t="shared" si="0"/>
        <v>10.47071483841067</v>
      </c>
      <c r="S61" s="58">
        <f t="shared" si="1"/>
        <v>5.9943505433913593</v>
      </c>
      <c r="T61" s="58">
        <f t="shared" si="2"/>
        <v>8.3426072227457517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974.2980259703121</v>
      </c>
      <c r="F62" s="56">
        <v>518.8126744502199</v>
      </c>
      <c r="G62" s="57">
        <v>1493.1107004205319</v>
      </c>
      <c r="H62" s="55">
        <v>31</v>
      </c>
      <c r="I62" s="56">
        <v>26</v>
      </c>
      <c r="J62" s="57">
        <v>57</v>
      </c>
      <c r="K62" s="55">
        <v>65</v>
      </c>
      <c r="L62" s="56">
        <v>61</v>
      </c>
      <c r="M62" s="57">
        <v>126</v>
      </c>
      <c r="N62" s="32">
        <v>4.270240296153191E-2</v>
      </c>
      <c r="O62" s="32">
        <v>2.5010252335625718E-2</v>
      </c>
      <c r="P62" s="33">
        <v>3.4277105151986502E-2</v>
      </c>
      <c r="Q62" s="41"/>
      <c r="R62" s="58">
        <f t="shared" si="0"/>
        <v>10.148937770524084</v>
      </c>
      <c r="S62" s="58">
        <f t="shared" si="1"/>
        <v>5.9633640741404585</v>
      </c>
      <c r="T62" s="58">
        <f t="shared" si="2"/>
        <v>8.159074865685966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907.13050398509017</v>
      </c>
      <c r="F63" s="56">
        <v>515.49985531050493</v>
      </c>
      <c r="G63" s="57">
        <v>1422.6303592955951</v>
      </c>
      <c r="H63" s="55">
        <v>31</v>
      </c>
      <c r="I63" s="56">
        <v>26</v>
      </c>
      <c r="J63" s="57">
        <v>57</v>
      </c>
      <c r="K63" s="55">
        <v>65</v>
      </c>
      <c r="L63" s="56">
        <v>61</v>
      </c>
      <c r="M63" s="57">
        <v>126</v>
      </c>
      <c r="N63" s="32">
        <v>3.9758524894157175E-2</v>
      </c>
      <c r="O63" s="32">
        <v>2.4850552222835755E-2</v>
      </c>
      <c r="P63" s="33">
        <v>3.2659099157382805E-2</v>
      </c>
      <c r="Q63" s="41"/>
      <c r="R63" s="58">
        <f t="shared" si="0"/>
        <v>9.449276083178022</v>
      </c>
      <c r="S63" s="58">
        <f t="shared" si="1"/>
        <v>5.9252856932241942</v>
      </c>
      <c r="T63" s="58">
        <f t="shared" si="2"/>
        <v>7.7739363895934162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831.61679860905417</v>
      </c>
      <c r="F64" s="56">
        <v>522.25942862798559</v>
      </c>
      <c r="G64" s="57">
        <v>1353.8762272370398</v>
      </c>
      <c r="H64" s="55">
        <v>31</v>
      </c>
      <c r="I64" s="56">
        <v>26</v>
      </c>
      <c r="J64" s="57">
        <v>57</v>
      </c>
      <c r="K64" s="55">
        <v>65</v>
      </c>
      <c r="L64" s="56">
        <v>58</v>
      </c>
      <c r="M64" s="57">
        <v>123</v>
      </c>
      <c r="N64" s="3">
        <v>3.6448842856287439E-2</v>
      </c>
      <c r="O64" s="3">
        <v>2.611297143139928E-2</v>
      </c>
      <c r="P64" s="4">
        <v>3.1620801271418156E-2</v>
      </c>
      <c r="Q64" s="41"/>
      <c r="R64" s="58">
        <f t="shared" si="0"/>
        <v>8.6626749855109804</v>
      </c>
      <c r="S64" s="58">
        <f t="shared" si="1"/>
        <v>6.2173741503331614</v>
      </c>
      <c r="T64" s="58">
        <f t="shared" si="2"/>
        <v>7.5215345957613318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769.82201441279494</v>
      </c>
      <c r="F65" s="56">
        <v>491.96636503102218</v>
      </c>
      <c r="G65" s="57">
        <v>1261.7883794438171</v>
      </c>
      <c r="H65" s="55">
        <v>31</v>
      </c>
      <c r="I65" s="56">
        <v>26</v>
      </c>
      <c r="J65" s="57">
        <v>57</v>
      </c>
      <c r="K65" s="55">
        <v>82</v>
      </c>
      <c r="L65" s="56">
        <v>56</v>
      </c>
      <c r="M65" s="57">
        <v>138</v>
      </c>
      <c r="N65" s="3">
        <v>2.8478174549156368E-2</v>
      </c>
      <c r="O65" s="3">
        <v>2.522387023333789E-2</v>
      </c>
      <c r="P65" s="4">
        <v>2.7114242295079447E-2</v>
      </c>
      <c r="Q65" s="41"/>
      <c r="R65" s="58">
        <f t="shared" si="0"/>
        <v>6.812584198343318</v>
      </c>
      <c r="S65" s="58">
        <f t="shared" si="1"/>
        <v>5.9995898174514899</v>
      </c>
      <c r="T65" s="58">
        <f t="shared" si="2"/>
        <v>6.470709638173421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297.05666287589872</v>
      </c>
      <c r="F66" s="56">
        <v>410.99513202382946</v>
      </c>
      <c r="G66" s="57">
        <v>708.05179489972818</v>
      </c>
      <c r="H66" s="55">
        <v>19</v>
      </c>
      <c r="I66" s="56">
        <v>18</v>
      </c>
      <c r="J66" s="57">
        <v>37</v>
      </c>
      <c r="K66" s="55">
        <v>61</v>
      </c>
      <c r="L66" s="56">
        <v>44</v>
      </c>
      <c r="M66" s="57">
        <v>105</v>
      </c>
      <c r="N66" s="3">
        <v>1.5445957928239327E-2</v>
      </c>
      <c r="O66" s="3">
        <v>2.7769941352961451E-2</v>
      </c>
      <c r="P66" s="4">
        <v>2.0805471171242599E-2</v>
      </c>
      <c r="Q66" s="41"/>
      <c r="R66" s="58">
        <f t="shared" si="0"/>
        <v>3.7132082859487339</v>
      </c>
      <c r="S66" s="58">
        <f t="shared" si="1"/>
        <v>6.6289537423198297</v>
      </c>
      <c r="T66" s="58">
        <f t="shared" si="2"/>
        <v>4.9862802457727335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266.53435742564432</v>
      </c>
      <c r="F67" s="56">
        <v>385.99606491853945</v>
      </c>
      <c r="G67" s="57">
        <v>652.53042234418376</v>
      </c>
      <c r="H67" s="55">
        <v>19</v>
      </c>
      <c r="I67" s="56">
        <v>18</v>
      </c>
      <c r="J67" s="57">
        <v>37</v>
      </c>
      <c r="K67" s="55">
        <v>61</v>
      </c>
      <c r="L67" s="56">
        <v>44</v>
      </c>
      <c r="M67" s="57">
        <v>105</v>
      </c>
      <c r="N67" s="3">
        <v>1.3858899616558045E-2</v>
      </c>
      <c r="O67" s="3">
        <v>2.6080815197198612E-2</v>
      </c>
      <c r="P67" s="4">
        <v>1.9174025104142681E-2</v>
      </c>
      <c r="Q67" s="41"/>
      <c r="R67" s="58">
        <f t="shared" si="0"/>
        <v>3.3316794678205541</v>
      </c>
      <c r="S67" s="58">
        <f t="shared" si="1"/>
        <v>6.2257429825570876</v>
      </c>
      <c r="T67" s="58">
        <f t="shared" si="2"/>
        <v>4.5952846643956606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261.73052864364195</v>
      </c>
      <c r="F68" s="56">
        <v>332.99672341725369</v>
      </c>
      <c r="G68" s="57">
        <v>594.72725206089558</v>
      </c>
      <c r="H68" s="55">
        <v>19</v>
      </c>
      <c r="I68" s="56">
        <v>16</v>
      </c>
      <c r="J68" s="57">
        <v>35</v>
      </c>
      <c r="K68" s="55">
        <v>61</v>
      </c>
      <c r="L68" s="56">
        <v>42</v>
      </c>
      <c r="M68" s="57">
        <v>103</v>
      </c>
      <c r="N68" s="3">
        <v>1.3609116506012996E-2</v>
      </c>
      <c r="O68" s="3">
        <v>2.4004954110240319E-2</v>
      </c>
      <c r="P68" s="4">
        <v>1.796541964901207E-2</v>
      </c>
      <c r="Q68" s="41"/>
      <c r="R68" s="58">
        <f t="shared" si="0"/>
        <v>3.2716316080455243</v>
      </c>
      <c r="S68" s="58">
        <f t="shared" si="1"/>
        <v>5.7413228175388564</v>
      </c>
      <c r="T68" s="58">
        <f t="shared" si="2"/>
        <v>4.3096177685572146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134.97407964363518</v>
      </c>
      <c r="F69" s="61">
        <v>156.99999999979497</v>
      </c>
      <c r="G69" s="62">
        <v>291.97407964343017</v>
      </c>
      <c r="H69" s="67">
        <v>21</v>
      </c>
      <c r="I69" s="61">
        <v>16</v>
      </c>
      <c r="J69" s="62">
        <v>37</v>
      </c>
      <c r="K69" s="67">
        <v>63</v>
      </c>
      <c r="L69" s="61">
        <v>59</v>
      </c>
      <c r="M69" s="62">
        <v>122</v>
      </c>
      <c r="N69" s="6">
        <v>6.6951428394660308E-3</v>
      </c>
      <c r="O69" s="6">
        <v>8.6797877045441708E-3</v>
      </c>
      <c r="P69" s="7">
        <v>7.633708419876338E-3</v>
      </c>
      <c r="Q69" s="41"/>
      <c r="R69" s="58">
        <f t="shared" si="0"/>
        <v>1.6068342814718473</v>
      </c>
      <c r="S69" s="58">
        <f t="shared" si="1"/>
        <v>2.0933333333305995</v>
      </c>
      <c r="T69" s="58">
        <f t="shared" si="2"/>
        <v>1.8363149663108815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583.99999999684633</v>
      </c>
      <c r="F70" s="56">
        <v>860.42535115652072</v>
      </c>
      <c r="G70" s="65">
        <v>1444.425351153367</v>
      </c>
      <c r="H70" s="66">
        <v>250</v>
      </c>
      <c r="I70" s="64">
        <v>312</v>
      </c>
      <c r="J70" s="65">
        <v>562</v>
      </c>
      <c r="K70" s="66">
        <v>0</v>
      </c>
      <c r="L70" s="64">
        <v>0</v>
      </c>
      <c r="M70" s="65">
        <v>0</v>
      </c>
      <c r="N70" s="15">
        <v>1.0814814814756414E-2</v>
      </c>
      <c r="O70" s="15">
        <v>1.2767470191662522E-2</v>
      </c>
      <c r="P70" s="16">
        <v>1.189885125175767E-2</v>
      </c>
      <c r="Q70" s="41"/>
      <c r="R70" s="58">
        <f t="shared" si="0"/>
        <v>2.3359999999873855</v>
      </c>
      <c r="S70" s="58">
        <f t="shared" si="1"/>
        <v>2.7577735613991048</v>
      </c>
      <c r="T70" s="58">
        <f t="shared" si="2"/>
        <v>2.5701518703796569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849.99192273052381</v>
      </c>
      <c r="F71" s="56">
        <v>1310.1602063628079</v>
      </c>
      <c r="G71" s="57">
        <v>2160.1521290933315</v>
      </c>
      <c r="H71" s="55">
        <v>250</v>
      </c>
      <c r="I71" s="56">
        <v>310</v>
      </c>
      <c r="J71" s="57">
        <v>560</v>
      </c>
      <c r="K71" s="55">
        <v>0</v>
      </c>
      <c r="L71" s="56">
        <v>0</v>
      </c>
      <c r="M71" s="57">
        <v>0</v>
      </c>
      <c r="N71" s="3">
        <v>1.5740591161676368E-2</v>
      </c>
      <c r="O71" s="3">
        <v>1.9566311325609438E-2</v>
      </c>
      <c r="P71" s="4">
        <v>1.7858400538139314E-2</v>
      </c>
      <c r="Q71" s="41"/>
      <c r="R71" s="58">
        <f t="shared" ref="R71:R86" si="4">+E71/(H71+K71)</f>
        <v>3.3999676909220953</v>
      </c>
      <c r="S71" s="58">
        <f t="shared" ref="S71:S86" si="5">+F71/(I71+L71)</f>
        <v>4.2263232463316385</v>
      </c>
      <c r="T71" s="58">
        <f t="shared" ref="T71:T86" si="6">+G71/(J71+M71)</f>
        <v>3.8574145162380922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1344.5210804448179</v>
      </c>
      <c r="F72" s="56">
        <v>2146.6288931602221</v>
      </c>
      <c r="G72" s="57">
        <v>3491.14997360504</v>
      </c>
      <c r="H72" s="55">
        <v>254</v>
      </c>
      <c r="I72" s="56">
        <v>300</v>
      </c>
      <c r="J72" s="57">
        <v>554</v>
      </c>
      <c r="K72" s="55">
        <v>0</v>
      </c>
      <c r="L72" s="56">
        <v>0</v>
      </c>
      <c r="M72" s="57">
        <v>0</v>
      </c>
      <c r="N72" s="3">
        <v>2.4506435557830598E-2</v>
      </c>
      <c r="O72" s="3">
        <v>3.312698909197874E-2</v>
      </c>
      <c r="P72" s="4">
        <v>2.9174605341665331E-2</v>
      </c>
      <c r="Q72" s="41"/>
      <c r="R72" s="58">
        <f t="shared" si="4"/>
        <v>5.2933900804914096</v>
      </c>
      <c r="S72" s="58">
        <f t="shared" si="5"/>
        <v>7.1554296438674072</v>
      </c>
      <c r="T72" s="58">
        <f t="shared" si="6"/>
        <v>6.3017147537997111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1491.6677854935688</v>
      </c>
      <c r="F73" s="56">
        <v>2602.7207373137521</v>
      </c>
      <c r="G73" s="57">
        <v>4094.3885228073209</v>
      </c>
      <c r="H73" s="55">
        <v>254</v>
      </c>
      <c r="I73" s="56">
        <v>298</v>
      </c>
      <c r="J73" s="57">
        <v>552</v>
      </c>
      <c r="K73" s="55">
        <v>0</v>
      </c>
      <c r="L73" s="56">
        <v>0</v>
      </c>
      <c r="M73" s="57">
        <v>0</v>
      </c>
      <c r="N73" s="3">
        <v>2.7188462115295436E-2</v>
      </c>
      <c r="O73" s="3">
        <v>4.0435010211809473E-2</v>
      </c>
      <c r="P73" s="4">
        <v>3.4339678297833812E-2</v>
      </c>
      <c r="Q73" s="41"/>
      <c r="R73" s="58">
        <f t="shared" si="4"/>
        <v>5.872707816903814</v>
      </c>
      <c r="S73" s="58">
        <f t="shared" si="5"/>
        <v>8.7339622057508457</v>
      </c>
      <c r="T73" s="58">
        <f t="shared" si="6"/>
        <v>7.417370512332103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1502.2475338468921</v>
      </c>
      <c r="F74" s="56">
        <v>2911.4491738229744</v>
      </c>
      <c r="G74" s="57">
        <v>4413.6967076698666</v>
      </c>
      <c r="H74" s="55">
        <v>206</v>
      </c>
      <c r="I74" s="56">
        <v>228</v>
      </c>
      <c r="J74" s="57">
        <v>434</v>
      </c>
      <c r="K74" s="55">
        <v>0</v>
      </c>
      <c r="L74" s="56">
        <v>0</v>
      </c>
      <c r="M74" s="57">
        <v>0</v>
      </c>
      <c r="N74" s="3">
        <v>3.3761406280269961E-2</v>
      </c>
      <c r="O74" s="3">
        <v>5.9118120001278723E-2</v>
      </c>
      <c r="P74" s="4">
        <v>4.7082444824947375E-2</v>
      </c>
      <c r="Q74" s="41"/>
      <c r="R74" s="58">
        <f t="shared" si="4"/>
        <v>7.2924637565383108</v>
      </c>
      <c r="S74" s="58">
        <f t="shared" si="5"/>
        <v>12.769513920276204</v>
      </c>
      <c r="T74" s="58">
        <f t="shared" si="6"/>
        <v>10.169808082188633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1726.9847178432046</v>
      </c>
      <c r="F75" s="56">
        <v>2928.0352282264366</v>
      </c>
      <c r="G75" s="57">
        <v>4655.0199460696413</v>
      </c>
      <c r="H75" s="55">
        <v>118</v>
      </c>
      <c r="I75" s="56">
        <v>142</v>
      </c>
      <c r="J75" s="57">
        <v>260</v>
      </c>
      <c r="K75" s="55">
        <v>0</v>
      </c>
      <c r="L75" s="56">
        <v>0</v>
      </c>
      <c r="M75" s="57">
        <v>0</v>
      </c>
      <c r="N75" s="3">
        <v>6.7756776437664964E-2</v>
      </c>
      <c r="O75" s="3">
        <v>9.5462807388707507E-2</v>
      </c>
      <c r="P75" s="4">
        <v>8.2888531803234355E-2</v>
      </c>
      <c r="Q75" s="41"/>
      <c r="R75" s="58">
        <f t="shared" si="4"/>
        <v>14.635463710535632</v>
      </c>
      <c r="S75" s="58">
        <f t="shared" si="5"/>
        <v>20.619966395960823</v>
      </c>
      <c r="T75" s="58">
        <f t="shared" si="6"/>
        <v>17.903922869498619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3407.514718875057</v>
      </c>
      <c r="F76" s="56">
        <v>3366.3360247340725</v>
      </c>
      <c r="G76" s="57">
        <v>6773.8507436091295</v>
      </c>
      <c r="H76" s="55">
        <v>276</v>
      </c>
      <c r="I76" s="56">
        <v>278</v>
      </c>
      <c r="J76" s="57">
        <v>554</v>
      </c>
      <c r="K76" s="55">
        <v>0</v>
      </c>
      <c r="L76" s="56">
        <v>0</v>
      </c>
      <c r="M76" s="57">
        <v>0</v>
      </c>
      <c r="N76" s="3">
        <v>5.7157721398199426E-2</v>
      </c>
      <c r="O76" s="3">
        <v>5.606075181078591E-2</v>
      </c>
      <c r="P76" s="4">
        <v>5.6607256514984702E-2</v>
      </c>
      <c r="Q76" s="41"/>
      <c r="R76" s="58">
        <f t="shared" si="4"/>
        <v>12.346067822011076</v>
      </c>
      <c r="S76" s="58">
        <f t="shared" si="5"/>
        <v>12.109122391129757</v>
      </c>
      <c r="T76" s="58">
        <f t="shared" si="6"/>
        <v>12.227167407236696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4427.7218520551278</v>
      </c>
      <c r="F77" s="56">
        <v>3295.3088197763695</v>
      </c>
      <c r="G77" s="57">
        <v>7723.0306718314969</v>
      </c>
      <c r="H77" s="55">
        <v>276</v>
      </c>
      <c r="I77" s="56">
        <v>278</v>
      </c>
      <c r="J77" s="57">
        <v>554</v>
      </c>
      <c r="K77" s="55">
        <v>0</v>
      </c>
      <c r="L77" s="56">
        <v>0</v>
      </c>
      <c r="M77" s="57">
        <v>0</v>
      </c>
      <c r="N77" s="3">
        <v>7.427069665953985E-2</v>
      </c>
      <c r="O77" s="3">
        <v>5.4877911333872396E-2</v>
      </c>
      <c r="P77" s="4">
        <v>6.4539298969042466E-2</v>
      </c>
      <c r="Q77" s="41"/>
      <c r="R77" s="58">
        <f t="shared" si="4"/>
        <v>16.042470478460608</v>
      </c>
      <c r="S77" s="58">
        <f t="shared" si="5"/>
        <v>11.853628848116438</v>
      </c>
      <c r="T77" s="58">
        <f t="shared" si="6"/>
        <v>13.940488577313172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3935.5277014049434</v>
      </c>
      <c r="F78" s="56">
        <v>1819.7693448352259</v>
      </c>
      <c r="G78" s="57">
        <v>5755.297046240169</v>
      </c>
      <c r="H78" s="55">
        <v>276</v>
      </c>
      <c r="I78" s="56">
        <v>276</v>
      </c>
      <c r="J78" s="57">
        <v>552</v>
      </c>
      <c r="K78" s="55">
        <v>0</v>
      </c>
      <c r="L78" s="56">
        <v>0</v>
      </c>
      <c r="M78" s="57">
        <v>0</v>
      </c>
      <c r="N78" s="3">
        <v>6.60146219371468E-2</v>
      </c>
      <c r="O78" s="3">
        <v>3.0524848108481377E-2</v>
      </c>
      <c r="P78" s="4">
        <v>4.8269735022814085E-2</v>
      </c>
      <c r="Q78" s="41"/>
      <c r="R78" s="58">
        <f t="shared" si="4"/>
        <v>14.259158338423708</v>
      </c>
      <c r="S78" s="58">
        <f t="shared" si="5"/>
        <v>6.5933671914319776</v>
      </c>
      <c r="T78" s="58">
        <f t="shared" si="6"/>
        <v>10.426262764927843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3697.5965606427435</v>
      </c>
      <c r="F79" s="56">
        <v>1814.6264276548068</v>
      </c>
      <c r="G79" s="57">
        <v>5512.2229882975498</v>
      </c>
      <c r="H79" s="55">
        <v>286</v>
      </c>
      <c r="I79" s="56">
        <v>264</v>
      </c>
      <c r="J79" s="57">
        <v>550</v>
      </c>
      <c r="K79" s="55">
        <v>0</v>
      </c>
      <c r="L79" s="56">
        <v>0</v>
      </c>
      <c r="M79" s="57">
        <v>0</v>
      </c>
      <c r="N79" s="3">
        <v>5.9854904180308588E-2</v>
      </c>
      <c r="O79" s="3">
        <v>3.1822152561286593E-2</v>
      </c>
      <c r="P79" s="4">
        <v>4.6399183403178029E-2</v>
      </c>
      <c r="Q79" s="41"/>
      <c r="R79" s="58">
        <f t="shared" si="4"/>
        <v>12.928659302946656</v>
      </c>
      <c r="S79" s="58">
        <f t="shared" si="5"/>
        <v>6.8735849532379047</v>
      </c>
      <c r="T79" s="58">
        <f t="shared" si="6"/>
        <v>10.022223615086455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2739.1423279953779</v>
      </c>
      <c r="F80" s="56">
        <v>1627.4215742751644</v>
      </c>
      <c r="G80" s="57">
        <v>4366.5639022705418</v>
      </c>
      <c r="H80" s="55">
        <v>288</v>
      </c>
      <c r="I80" s="56">
        <v>262</v>
      </c>
      <c r="J80" s="57">
        <v>550</v>
      </c>
      <c r="K80" s="55">
        <v>0</v>
      </c>
      <c r="L80" s="56">
        <v>0</v>
      </c>
      <c r="M80" s="57">
        <v>0</v>
      </c>
      <c r="N80" s="3">
        <v>4.4031994727291954E-2</v>
      </c>
      <c r="O80" s="3">
        <v>2.8757095954819841E-2</v>
      </c>
      <c r="P80" s="4">
        <v>3.6755588402950685E-2</v>
      </c>
      <c r="Q80" s="41"/>
      <c r="R80" s="58">
        <f t="shared" si="4"/>
        <v>9.5109108610950628</v>
      </c>
      <c r="S80" s="58">
        <f t="shared" si="5"/>
        <v>6.2115327262410851</v>
      </c>
      <c r="T80" s="58">
        <f t="shared" si="6"/>
        <v>7.9392070950373483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2217.2884394143834</v>
      </c>
      <c r="F81" s="56">
        <v>1490.0512237495984</v>
      </c>
      <c r="G81" s="57">
        <v>3707.3396631639816</v>
      </c>
      <c r="H81" s="55">
        <v>293</v>
      </c>
      <c r="I81" s="56">
        <v>256</v>
      </c>
      <c r="J81" s="57">
        <v>549</v>
      </c>
      <c r="K81" s="55">
        <v>0</v>
      </c>
      <c r="L81" s="56">
        <v>0</v>
      </c>
      <c r="M81" s="57">
        <v>0</v>
      </c>
      <c r="N81" s="3">
        <v>3.5034895073542904E-2</v>
      </c>
      <c r="O81" s="3">
        <v>2.6946817559129022E-2</v>
      </c>
      <c r="P81" s="4">
        <v>3.1263405376475595E-2</v>
      </c>
      <c r="Q81" s="41"/>
      <c r="R81" s="58">
        <f t="shared" si="4"/>
        <v>7.5675373358852678</v>
      </c>
      <c r="S81" s="58">
        <f t="shared" si="5"/>
        <v>5.8205125927718688</v>
      </c>
      <c r="T81" s="58">
        <f t="shared" si="6"/>
        <v>6.752895561318728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1706.3138173489183</v>
      </c>
      <c r="F82" s="56">
        <v>1412.9167684196245</v>
      </c>
      <c r="G82" s="57">
        <v>3119.2305857685428</v>
      </c>
      <c r="H82" s="55">
        <v>298</v>
      </c>
      <c r="I82" s="56">
        <v>248</v>
      </c>
      <c r="J82" s="57">
        <v>546</v>
      </c>
      <c r="K82" s="55">
        <v>0</v>
      </c>
      <c r="L82" s="56">
        <v>0</v>
      </c>
      <c r="M82" s="57">
        <v>0</v>
      </c>
      <c r="N82" s="3">
        <v>2.6508728208875811E-2</v>
      </c>
      <c r="O82" s="3">
        <v>2.6376134416435642E-2</v>
      </c>
      <c r="P82" s="4">
        <v>2.6448502456998226E-2</v>
      </c>
      <c r="Q82" s="41"/>
      <c r="R82" s="58">
        <f t="shared" si="4"/>
        <v>5.7258852931171758</v>
      </c>
      <c r="S82" s="58">
        <f t="shared" si="5"/>
        <v>5.6972450339500993</v>
      </c>
      <c r="T82" s="58">
        <f t="shared" si="6"/>
        <v>5.7128765307116165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1292.9236008146841</v>
      </c>
      <c r="F83" s="56">
        <v>1044.6987408171838</v>
      </c>
      <c r="G83" s="57">
        <v>2337.622341631868</v>
      </c>
      <c r="H83" s="55">
        <v>302</v>
      </c>
      <c r="I83" s="56">
        <v>246</v>
      </c>
      <c r="J83" s="57">
        <v>548</v>
      </c>
      <c r="K83" s="55">
        <v>0</v>
      </c>
      <c r="L83" s="56">
        <v>0</v>
      </c>
      <c r="M83" s="57">
        <v>0</v>
      </c>
      <c r="N83" s="3">
        <v>1.9820388778738717E-2</v>
      </c>
      <c r="O83" s="3">
        <v>1.966084652245528E-2</v>
      </c>
      <c r="P83" s="4">
        <v>1.9748769444713671E-2</v>
      </c>
      <c r="Q83" s="41"/>
      <c r="R83" s="58">
        <f t="shared" si="4"/>
        <v>4.2812039762075633</v>
      </c>
      <c r="S83" s="58">
        <f t="shared" si="5"/>
        <v>4.2467428488503405</v>
      </c>
      <c r="T83" s="58">
        <f t="shared" si="6"/>
        <v>4.2657342000581533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775.73041551505139</v>
      </c>
      <c r="F84" s="61">
        <v>764.99999999533532</v>
      </c>
      <c r="G84" s="62">
        <v>1540.7304155103866</v>
      </c>
      <c r="H84" s="67">
        <v>288</v>
      </c>
      <c r="I84" s="61">
        <v>238</v>
      </c>
      <c r="J84" s="62">
        <v>526</v>
      </c>
      <c r="K84" s="67">
        <v>0</v>
      </c>
      <c r="L84" s="61">
        <v>0</v>
      </c>
      <c r="M84" s="62">
        <v>0</v>
      </c>
      <c r="N84" s="6">
        <v>1.2469946237060369E-2</v>
      </c>
      <c r="O84" s="6">
        <v>1.4880952380861642E-2</v>
      </c>
      <c r="P84" s="7">
        <v>1.3560857762202389E-2</v>
      </c>
      <c r="Q84" s="41"/>
      <c r="R84" s="58">
        <f t="shared" si="4"/>
        <v>2.6935083872050396</v>
      </c>
      <c r="S84" s="58">
        <f t="shared" si="5"/>
        <v>3.214285714266115</v>
      </c>
      <c r="T84" s="58">
        <f t="shared" si="6"/>
        <v>2.9291452766357158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462.4448610416714</v>
      </c>
      <c r="F85" s="56">
        <v>1146.0721258603737</v>
      </c>
      <c r="G85" s="65">
        <v>1608.5169869020451</v>
      </c>
      <c r="H85" s="71">
        <v>82</v>
      </c>
      <c r="I85" s="64">
        <v>48</v>
      </c>
      <c r="J85" s="98">
        <v>130</v>
      </c>
      <c r="K85" s="71">
        <v>0</v>
      </c>
      <c r="L85" s="99">
        <v>0</v>
      </c>
      <c r="M85" s="100">
        <v>0</v>
      </c>
      <c r="N85" s="3">
        <v>2.6109127204249741E-2</v>
      </c>
      <c r="O85" s="3">
        <v>0.11053936399116258</v>
      </c>
      <c r="P85" s="4">
        <v>5.7283368479417562E-2</v>
      </c>
      <c r="Q85" s="41"/>
      <c r="R85" s="58">
        <f t="shared" si="4"/>
        <v>5.6395714761179443</v>
      </c>
      <c r="S85" s="58">
        <f t="shared" si="5"/>
        <v>23.87650262209112</v>
      </c>
      <c r="T85" s="58">
        <f t="shared" si="6"/>
        <v>12.373207591554193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400.13937226192633</v>
      </c>
      <c r="F86" s="61">
        <v>1045.0000000020307</v>
      </c>
      <c r="G86" s="62">
        <v>1445.1393722639571</v>
      </c>
      <c r="H86" s="72">
        <v>82</v>
      </c>
      <c r="I86" s="61">
        <v>80</v>
      </c>
      <c r="J86" s="101">
        <v>162</v>
      </c>
      <c r="K86" s="72">
        <v>0</v>
      </c>
      <c r="L86" s="102">
        <v>0</v>
      </c>
      <c r="M86" s="101">
        <v>0</v>
      </c>
      <c r="N86" s="6">
        <v>2.2591427973234324E-2</v>
      </c>
      <c r="O86" s="6">
        <v>6.0474537037154552E-2</v>
      </c>
      <c r="P86" s="7">
        <v>4.1299136152948016E-2</v>
      </c>
      <c r="Q86" s="41"/>
      <c r="R86" s="58">
        <f t="shared" si="4"/>
        <v>4.8797484422186139</v>
      </c>
      <c r="S86" s="58">
        <f t="shared" si="5"/>
        <v>13.062500000025384</v>
      </c>
      <c r="T86" s="58">
        <f t="shared" si="6"/>
        <v>8.9206134090367719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188770.64023804609</v>
      </c>
    </row>
    <row r="91" spans="2:20" x14ac:dyDescent="0.25">
      <c r="C91" s="92" t="s">
        <v>113</v>
      </c>
      <c r="D91" s="1">
        <f>SUMPRODUCT((((J5:J86)*216)+((M5:M86)*248))*(D5:D86)/1000)</f>
        <v>4876838.5067200009</v>
      </c>
    </row>
    <row r="92" spans="2:20" x14ac:dyDescent="0.25">
      <c r="C92" s="90" t="s">
        <v>115</v>
      </c>
      <c r="D92" s="95">
        <f>+D90/D91</f>
        <v>3.8707584837580966E-2</v>
      </c>
      <c r="H92" s="77"/>
    </row>
    <row r="93" spans="2:20" x14ac:dyDescent="0.25">
      <c r="C93"/>
      <c r="D93" s="82">
        <f>+D92-P2</f>
        <v>-9.7144514654701197E-17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topLeftCell="A61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94">
        <f>+'[1]6'!$G$176</f>
        <v>0.18678737126866615</v>
      </c>
    </row>
    <row r="3" spans="1:20" ht="18" x14ac:dyDescent="0.25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107</v>
      </c>
      <c r="I3" s="118"/>
      <c r="J3" s="119"/>
      <c r="K3" s="117" t="s">
        <v>108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444.00000000007805</v>
      </c>
      <c r="F5" s="56">
        <v>115.95723660007059</v>
      </c>
      <c r="G5" s="57">
        <v>559.95723660014869</v>
      </c>
      <c r="H5" s="56">
        <v>34</v>
      </c>
      <c r="I5" s="56">
        <v>0</v>
      </c>
      <c r="J5" s="57">
        <v>34</v>
      </c>
      <c r="K5" s="56">
        <v>0</v>
      </c>
      <c r="L5" s="56">
        <v>0</v>
      </c>
      <c r="M5" s="57">
        <v>0</v>
      </c>
      <c r="N5" s="32">
        <v>6.0457516339879905E-2</v>
      </c>
      <c r="O5" s="32" t="e">
        <v>#DIV/0!</v>
      </c>
      <c r="P5" s="33">
        <v>7.6246900408516977E-2</v>
      </c>
      <c r="Q5" s="41"/>
      <c r="R5" s="58">
        <f>+E5/(H5+K5)</f>
        <v>13.05882352941406</v>
      </c>
      <c r="S5" s="58" t="e">
        <f t="shared" ref="S5" si="0">+F5/(I5+L5)</f>
        <v>#DIV/0!</v>
      </c>
      <c r="T5" s="58">
        <f>+G5/(J5+M5)</f>
        <v>16.469330488239667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713.96934828895212</v>
      </c>
      <c r="F6" s="56">
        <v>208.33767318522581</v>
      </c>
      <c r="G6" s="57">
        <v>922.30702147417787</v>
      </c>
      <c r="H6" s="56">
        <v>34</v>
      </c>
      <c r="I6" s="56">
        <v>9</v>
      </c>
      <c r="J6" s="57">
        <v>43</v>
      </c>
      <c r="K6" s="56">
        <v>0</v>
      </c>
      <c r="L6" s="56">
        <v>0</v>
      </c>
      <c r="M6" s="57">
        <v>0</v>
      </c>
      <c r="N6" s="32">
        <v>9.7218048514290861E-2</v>
      </c>
      <c r="O6" s="32">
        <v>0.10716958497182398</v>
      </c>
      <c r="P6" s="33">
        <v>9.9300928237960578E-2</v>
      </c>
      <c r="Q6" s="41"/>
      <c r="R6" s="58">
        <f t="shared" ref="R6:R70" si="1">+E6/(H6+K6)</f>
        <v>20.999098479086825</v>
      </c>
      <c r="S6" s="58">
        <f t="shared" ref="S6:S70" si="2">+F6/(I6+L6)</f>
        <v>23.14863035391398</v>
      </c>
      <c r="T6" s="58">
        <f t="shared" ref="T6:T70" si="3">+G6/(J6+M6)</f>
        <v>21.449000499399485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934.92247558588383</v>
      </c>
      <c r="F7" s="56">
        <v>231.0857378875655</v>
      </c>
      <c r="G7" s="57">
        <v>1166.0082134734494</v>
      </c>
      <c r="H7" s="56">
        <v>34</v>
      </c>
      <c r="I7" s="56">
        <v>15</v>
      </c>
      <c r="J7" s="57">
        <v>49</v>
      </c>
      <c r="K7" s="56">
        <v>0</v>
      </c>
      <c r="L7" s="56">
        <v>0</v>
      </c>
      <c r="M7" s="57">
        <v>0</v>
      </c>
      <c r="N7" s="32">
        <v>0.12730425865820857</v>
      </c>
      <c r="O7" s="32">
        <v>7.1322758607273301E-2</v>
      </c>
      <c r="P7" s="33">
        <v>0.11016706476506513</v>
      </c>
      <c r="Q7" s="41"/>
      <c r="R7" s="58">
        <f t="shared" si="1"/>
        <v>27.497719870173054</v>
      </c>
      <c r="S7" s="58">
        <f t="shared" si="2"/>
        <v>15.405715859171034</v>
      </c>
      <c r="T7" s="58">
        <f t="shared" si="3"/>
        <v>23.796085989254067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1112.4057458062846</v>
      </c>
      <c r="F8" s="56">
        <v>252.6994347047382</v>
      </c>
      <c r="G8" s="57">
        <v>1365.1051805110228</v>
      </c>
      <c r="H8" s="56">
        <v>34</v>
      </c>
      <c r="I8" s="56">
        <v>17</v>
      </c>
      <c r="J8" s="57">
        <v>51</v>
      </c>
      <c r="K8" s="56">
        <v>0</v>
      </c>
      <c r="L8" s="56">
        <v>0</v>
      </c>
      <c r="M8" s="57">
        <v>0</v>
      </c>
      <c r="N8" s="32">
        <v>0.15147137061632415</v>
      </c>
      <c r="O8" s="32">
        <v>6.8817928841159642E-2</v>
      </c>
      <c r="P8" s="33">
        <v>0.12392022335793598</v>
      </c>
      <c r="Q8" s="41"/>
      <c r="R8" s="58">
        <f t="shared" si="1"/>
        <v>32.717816053126015</v>
      </c>
      <c r="S8" s="58">
        <f t="shared" si="2"/>
        <v>14.864672629690482</v>
      </c>
      <c r="T8" s="58">
        <f t="shared" si="3"/>
        <v>26.766768245314172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1482.9600532430811</v>
      </c>
      <c r="F9" s="56">
        <v>334.42227819792805</v>
      </c>
      <c r="G9" s="57">
        <v>1817.3823314410092</v>
      </c>
      <c r="H9" s="56">
        <v>34</v>
      </c>
      <c r="I9" s="56">
        <v>17</v>
      </c>
      <c r="J9" s="57">
        <v>51</v>
      </c>
      <c r="K9" s="56">
        <v>0</v>
      </c>
      <c r="L9" s="56">
        <v>0</v>
      </c>
      <c r="M9" s="57">
        <v>0</v>
      </c>
      <c r="N9" s="32">
        <v>0.20192811182503828</v>
      </c>
      <c r="O9" s="32">
        <v>9.1073605173727687E-2</v>
      </c>
      <c r="P9" s="33">
        <v>0.16497660960793475</v>
      </c>
      <c r="Q9" s="41"/>
      <c r="R9" s="58">
        <f t="shared" si="1"/>
        <v>43.616472154208267</v>
      </c>
      <c r="S9" s="58">
        <f t="shared" si="2"/>
        <v>19.671898717525181</v>
      </c>
      <c r="T9" s="58">
        <f t="shared" si="3"/>
        <v>35.634947675313903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1679.7380929432729</v>
      </c>
      <c r="F10" s="56">
        <v>410.33073849487221</v>
      </c>
      <c r="G10" s="57">
        <v>2090.068831438145</v>
      </c>
      <c r="H10" s="56">
        <v>34</v>
      </c>
      <c r="I10" s="56">
        <v>17</v>
      </c>
      <c r="J10" s="57">
        <v>51</v>
      </c>
      <c r="K10" s="56">
        <v>0</v>
      </c>
      <c r="L10" s="56">
        <v>0</v>
      </c>
      <c r="M10" s="57">
        <v>0</v>
      </c>
      <c r="N10" s="32">
        <v>0.22872250720905132</v>
      </c>
      <c r="O10" s="32">
        <v>0.11174584381668633</v>
      </c>
      <c r="P10" s="33">
        <v>0.18973028607826298</v>
      </c>
      <c r="Q10" s="41"/>
      <c r="R10" s="58">
        <f t="shared" si="1"/>
        <v>49.404061557155089</v>
      </c>
      <c r="S10" s="58">
        <f t="shared" si="2"/>
        <v>24.137102264404248</v>
      </c>
      <c r="T10" s="58">
        <f t="shared" si="3"/>
        <v>40.981741792904806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2154.4927897473449</v>
      </c>
      <c r="F11" s="56">
        <v>539.32747861791427</v>
      </c>
      <c r="G11" s="57">
        <v>2693.8202683652589</v>
      </c>
      <c r="H11" s="56">
        <v>34</v>
      </c>
      <c r="I11" s="56">
        <v>17</v>
      </c>
      <c r="J11" s="57">
        <v>51</v>
      </c>
      <c r="K11" s="56">
        <v>0</v>
      </c>
      <c r="L11" s="56">
        <v>0</v>
      </c>
      <c r="M11" s="57">
        <v>0</v>
      </c>
      <c r="N11" s="32">
        <v>0.29336775459522668</v>
      </c>
      <c r="O11" s="32">
        <v>0.14687567500487861</v>
      </c>
      <c r="P11" s="33">
        <v>0.24453706139844397</v>
      </c>
      <c r="Q11" s="41"/>
      <c r="R11" s="58">
        <f t="shared" si="1"/>
        <v>63.367434992568967</v>
      </c>
      <c r="S11" s="58">
        <f t="shared" si="2"/>
        <v>31.725145801053781</v>
      </c>
      <c r="T11" s="58">
        <f t="shared" si="3"/>
        <v>52.820005262063901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2320.4595056923158</v>
      </c>
      <c r="F12" s="56">
        <v>554.07770058309336</v>
      </c>
      <c r="G12" s="57">
        <v>2874.5372062754091</v>
      </c>
      <c r="H12" s="56">
        <v>34</v>
      </c>
      <c r="I12" s="56">
        <v>17</v>
      </c>
      <c r="J12" s="57">
        <v>51</v>
      </c>
      <c r="K12" s="56">
        <v>0</v>
      </c>
      <c r="L12" s="56">
        <v>0</v>
      </c>
      <c r="M12" s="57">
        <v>0</v>
      </c>
      <c r="N12" s="32">
        <v>0.31596670829143736</v>
      </c>
      <c r="O12" s="32">
        <v>0.15089261998450254</v>
      </c>
      <c r="P12" s="33">
        <v>0.26094201218912572</v>
      </c>
      <c r="Q12" s="41"/>
      <c r="R12" s="58">
        <f t="shared" si="1"/>
        <v>68.248808990950465</v>
      </c>
      <c r="S12" s="58">
        <f t="shared" si="2"/>
        <v>32.592805916652551</v>
      </c>
      <c r="T12" s="58">
        <f t="shared" si="3"/>
        <v>56.363474632851158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2346.3863499862728</v>
      </c>
      <c r="F13" s="56">
        <v>564.12111624404611</v>
      </c>
      <c r="G13" s="57">
        <v>2910.5074662303186</v>
      </c>
      <c r="H13" s="56">
        <v>34</v>
      </c>
      <c r="I13" s="56">
        <v>17</v>
      </c>
      <c r="J13" s="57">
        <v>51</v>
      </c>
      <c r="K13" s="56">
        <v>0</v>
      </c>
      <c r="L13" s="56">
        <v>0</v>
      </c>
      <c r="M13" s="57">
        <v>0</v>
      </c>
      <c r="N13" s="32">
        <v>0.31949705201338136</v>
      </c>
      <c r="O13" s="32">
        <v>0.15362775496842215</v>
      </c>
      <c r="P13" s="33">
        <v>0.2642072863317283</v>
      </c>
      <c r="Q13" s="41"/>
      <c r="R13" s="58">
        <f t="shared" si="1"/>
        <v>69.011363234890382</v>
      </c>
      <c r="S13" s="58">
        <f t="shared" si="2"/>
        <v>33.183595073179184</v>
      </c>
      <c r="T13" s="58">
        <f t="shared" si="3"/>
        <v>57.068773847653304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2740.0763353163602</v>
      </c>
      <c r="F14" s="56">
        <v>708.04760702540932</v>
      </c>
      <c r="G14" s="57">
        <v>3448.1239423417696</v>
      </c>
      <c r="H14" s="56">
        <v>34</v>
      </c>
      <c r="I14" s="56">
        <v>17</v>
      </c>
      <c r="J14" s="57">
        <v>51</v>
      </c>
      <c r="K14" s="56">
        <v>0</v>
      </c>
      <c r="L14" s="56">
        <v>0</v>
      </c>
      <c r="M14" s="57">
        <v>0</v>
      </c>
      <c r="N14" s="32">
        <v>0.37310407615963509</v>
      </c>
      <c r="O14" s="32">
        <v>0.19282342239254066</v>
      </c>
      <c r="P14" s="33">
        <v>0.31301052490393699</v>
      </c>
      <c r="Q14" s="41"/>
      <c r="R14" s="58">
        <f t="shared" si="1"/>
        <v>80.590480450481181</v>
      </c>
      <c r="S14" s="58">
        <f t="shared" si="2"/>
        <v>41.649859236788785</v>
      </c>
      <c r="T14" s="58">
        <f t="shared" si="3"/>
        <v>67.610273379250387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4767.3737931174619</v>
      </c>
      <c r="F15" s="56">
        <v>1809.2250620262923</v>
      </c>
      <c r="G15" s="57">
        <v>6576.598855143754</v>
      </c>
      <c r="H15" s="56">
        <v>136</v>
      </c>
      <c r="I15" s="56">
        <v>85</v>
      </c>
      <c r="J15" s="57">
        <v>221</v>
      </c>
      <c r="K15" s="56">
        <v>34</v>
      </c>
      <c r="L15" s="56">
        <v>18</v>
      </c>
      <c r="M15" s="57">
        <v>52</v>
      </c>
      <c r="N15" s="32">
        <v>0.12609431319079195</v>
      </c>
      <c r="O15" s="32">
        <v>7.9268535840619186E-2</v>
      </c>
      <c r="P15" s="33">
        <v>0.10846745703825957</v>
      </c>
      <c r="Q15" s="41"/>
      <c r="R15" s="58">
        <f t="shared" si="1"/>
        <v>28.043375253632128</v>
      </c>
      <c r="S15" s="58">
        <f t="shared" si="2"/>
        <v>17.565291864332934</v>
      </c>
      <c r="T15" s="58">
        <f t="shared" si="3"/>
        <v>24.090105696497268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8972.7596883345213</v>
      </c>
      <c r="F16" s="56">
        <v>3706.7295271237917</v>
      </c>
      <c r="G16" s="57">
        <v>12679.489215458314</v>
      </c>
      <c r="H16" s="56">
        <v>155</v>
      </c>
      <c r="I16" s="56">
        <v>85</v>
      </c>
      <c r="J16" s="57">
        <v>240</v>
      </c>
      <c r="K16" s="56">
        <v>61</v>
      </c>
      <c r="L16" s="56">
        <v>49</v>
      </c>
      <c r="M16" s="57">
        <v>110</v>
      </c>
      <c r="N16" s="32">
        <v>0.18459429905230665</v>
      </c>
      <c r="O16" s="32">
        <v>0.12148431853447142</v>
      </c>
      <c r="P16" s="33">
        <v>0.16025643598910913</v>
      </c>
      <c r="Q16" s="41"/>
      <c r="R16" s="58">
        <f t="shared" si="1"/>
        <v>41.540554112659819</v>
      </c>
      <c r="S16" s="58">
        <f t="shared" si="2"/>
        <v>27.662160650177551</v>
      </c>
      <c r="T16" s="58">
        <f t="shared" si="3"/>
        <v>36.22711204416661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9390.7581654259757</v>
      </c>
      <c r="F17" s="56">
        <v>4036.2386981306845</v>
      </c>
      <c r="G17" s="57">
        <v>13426.99686355666</v>
      </c>
      <c r="H17" s="56">
        <v>153</v>
      </c>
      <c r="I17" s="56">
        <v>85</v>
      </c>
      <c r="J17" s="57">
        <v>238</v>
      </c>
      <c r="K17" s="56">
        <v>34</v>
      </c>
      <c r="L17" s="56">
        <v>49</v>
      </c>
      <c r="M17" s="57">
        <v>83</v>
      </c>
      <c r="N17" s="32">
        <v>0.22639243407487888</v>
      </c>
      <c r="O17" s="32">
        <v>0.13228364899484416</v>
      </c>
      <c r="P17" s="33">
        <v>0.18650679052612318</v>
      </c>
      <c r="Q17" s="41"/>
      <c r="R17" s="58">
        <f t="shared" si="1"/>
        <v>50.217958103882225</v>
      </c>
      <c r="S17" s="58">
        <f t="shared" si="2"/>
        <v>30.121184314408094</v>
      </c>
      <c r="T17" s="58">
        <f t="shared" si="3"/>
        <v>41.828650665285544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11779.663025836659</v>
      </c>
      <c r="F18" s="56">
        <v>4813.9958152105255</v>
      </c>
      <c r="G18" s="57">
        <v>16593.658841047185</v>
      </c>
      <c r="H18" s="56">
        <v>162</v>
      </c>
      <c r="I18" s="56">
        <v>85</v>
      </c>
      <c r="J18" s="57">
        <v>247</v>
      </c>
      <c r="K18" s="56">
        <v>34</v>
      </c>
      <c r="L18" s="56">
        <v>50</v>
      </c>
      <c r="M18" s="57">
        <v>84</v>
      </c>
      <c r="N18" s="32">
        <v>0.27127079554708589</v>
      </c>
      <c r="O18" s="32">
        <v>0.15650181453870368</v>
      </c>
      <c r="P18" s="33">
        <v>0.22368244959893219</v>
      </c>
      <c r="Q18" s="41"/>
      <c r="R18" s="58">
        <f t="shared" si="1"/>
        <v>60.100321560391116</v>
      </c>
      <c r="S18" s="58">
        <f t="shared" si="2"/>
        <v>35.659228260818708</v>
      </c>
      <c r="T18" s="58">
        <f t="shared" si="3"/>
        <v>50.13189982189482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12151.106809615701</v>
      </c>
      <c r="F19" s="56">
        <v>6244.0275141909997</v>
      </c>
      <c r="G19" s="57">
        <v>18395.134323806702</v>
      </c>
      <c r="H19" s="56">
        <v>170</v>
      </c>
      <c r="I19" s="56">
        <v>85</v>
      </c>
      <c r="J19" s="57">
        <v>255</v>
      </c>
      <c r="K19" s="56">
        <v>34</v>
      </c>
      <c r="L19" s="56">
        <v>50</v>
      </c>
      <c r="M19" s="57">
        <v>84</v>
      </c>
      <c r="N19" s="32">
        <v>0.26911558313287787</v>
      </c>
      <c r="O19" s="32">
        <v>0.20299179174873211</v>
      </c>
      <c r="P19" s="33">
        <v>0.24232182426766127</v>
      </c>
      <c r="Q19" s="41"/>
      <c r="R19" s="58">
        <f t="shared" si="1"/>
        <v>59.564249066743635</v>
      </c>
      <c r="S19" s="58">
        <f t="shared" si="2"/>
        <v>46.252055660674074</v>
      </c>
      <c r="T19" s="58">
        <f t="shared" si="3"/>
        <v>54.262933108574344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11815.415158572672</v>
      </c>
      <c r="F20" s="56">
        <v>11208.428084894766</v>
      </c>
      <c r="G20" s="57">
        <v>23023.84324346744</v>
      </c>
      <c r="H20" s="56">
        <v>168</v>
      </c>
      <c r="I20" s="56">
        <v>98</v>
      </c>
      <c r="J20" s="57">
        <v>266</v>
      </c>
      <c r="K20" s="56">
        <v>34</v>
      </c>
      <c r="L20" s="56">
        <v>50</v>
      </c>
      <c r="M20" s="57">
        <v>84</v>
      </c>
      <c r="N20" s="32">
        <v>0.26420874683749268</v>
      </c>
      <c r="O20" s="32">
        <v>0.33390217126116439</v>
      </c>
      <c r="P20" s="33">
        <v>0.29409160080047314</v>
      </c>
      <c r="Q20" s="41"/>
      <c r="R20" s="58">
        <f t="shared" si="1"/>
        <v>58.492154250359761</v>
      </c>
      <c r="S20" s="58">
        <f t="shared" si="2"/>
        <v>75.732622195234896</v>
      </c>
      <c r="T20" s="58">
        <f t="shared" si="3"/>
        <v>65.782409267049829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11154.020120579931</v>
      </c>
      <c r="F21" s="56">
        <v>11290.552095486471</v>
      </c>
      <c r="G21" s="57">
        <v>22444.572216066401</v>
      </c>
      <c r="H21" s="56">
        <v>153</v>
      </c>
      <c r="I21" s="56">
        <v>106</v>
      </c>
      <c r="J21" s="57">
        <v>259</v>
      </c>
      <c r="K21" s="56">
        <v>34</v>
      </c>
      <c r="L21" s="56">
        <v>51</v>
      </c>
      <c r="M21" s="57">
        <v>85</v>
      </c>
      <c r="N21" s="32">
        <v>0.26890116009112658</v>
      </c>
      <c r="O21" s="32">
        <v>0.31765001394008752</v>
      </c>
      <c r="P21" s="33">
        <v>0.29139712577984006</v>
      </c>
      <c r="Q21" s="41"/>
      <c r="R21" s="58">
        <f t="shared" si="1"/>
        <v>59.647166420213537</v>
      </c>
      <c r="S21" s="58">
        <f t="shared" si="2"/>
        <v>71.914344557238678</v>
      </c>
      <c r="T21" s="58">
        <f t="shared" si="3"/>
        <v>65.245849465309306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10710.411577368955</v>
      </c>
      <c r="F22" s="56">
        <v>11289.327344385196</v>
      </c>
      <c r="G22" s="57">
        <v>21999.738921754149</v>
      </c>
      <c r="H22" s="56">
        <v>153</v>
      </c>
      <c r="I22" s="56">
        <v>114</v>
      </c>
      <c r="J22" s="57">
        <v>267</v>
      </c>
      <c r="K22" s="56">
        <v>34</v>
      </c>
      <c r="L22" s="56">
        <v>51</v>
      </c>
      <c r="M22" s="57">
        <v>85</v>
      </c>
      <c r="N22" s="32">
        <v>0.25820664362027373</v>
      </c>
      <c r="O22" s="32">
        <v>0.30289030222110958</v>
      </c>
      <c r="P22" s="33">
        <v>0.27935466936400533</v>
      </c>
      <c r="Q22" s="41"/>
      <c r="R22" s="58">
        <f t="shared" si="1"/>
        <v>57.274928221224364</v>
      </c>
      <c r="S22" s="58">
        <f t="shared" si="2"/>
        <v>68.420165723546646</v>
      </c>
      <c r="T22" s="58">
        <f t="shared" si="3"/>
        <v>62.499258300437923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9151.8952065669928</v>
      </c>
      <c r="F23" s="56">
        <v>11245.460563799665</v>
      </c>
      <c r="G23" s="57">
        <v>20397.355770366659</v>
      </c>
      <c r="H23" s="56">
        <v>125</v>
      </c>
      <c r="I23" s="56">
        <v>116</v>
      </c>
      <c r="J23" s="57">
        <v>241</v>
      </c>
      <c r="K23" s="56">
        <v>34</v>
      </c>
      <c r="L23" s="56">
        <v>59</v>
      </c>
      <c r="M23" s="57">
        <v>93</v>
      </c>
      <c r="N23" s="32">
        <v>0.25829462651182528</v>
      </c>
      <c r="O23" s="32">
        <v>0.28334661771315423</v>
      </c>
      <c r="P23" s="33">
        <v>0.27153029513267651</v>
      </c>
      <c r="Q23" s="41"/>
      <c r="R23" s="58">
        <f t="shared" si="1"/>
        <v>57.559089349477944</v>
      </c>
      <c r="S23" s="58">
        <f t="shared" si="2"/>
        <v>64.259774650283802</v>
      </c>
      <c r="T23" s="58">
        <f t="shared" si="3"/>
        <v>61.0699274561876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8656.8211011098792</v>
      </c>
      <c r="F24" s="56">
        <v>10859.96756496695</v>
      </c>
      <c r="G24" s="57">
        <v>19516.788666076827</v>
      </c>
      <c r="H24" s="56">
        <v>119</v>
      </c>
      <c r="I24" s="56">
        <v>118</v>
      </c>
      <c r="J24" s="57">
        <v>237</v>
      </c>
      <c r="K24" s="56">
        <v>34</v>
      </c>
      <c r="L24" s="56">
        <v>67</v>
      </c>
      <c r="M24" s="57">
        <v>101</v>
      </c>
      <c r="N24" s="32">
        <v>0.25359799335334776</v>
      </c>
      <c r="O24" s="32">
        <v>0.25793196762699389</v>
      </c>
      <c r="P24" s="33">
        <v>0.25599145679534141</v>
      </c>
      <c r="Q24" s="41"/>
      <c r="R24" s="58">
        <f t="shared" si="1"/>
        <v>56.580530072613591</v>
      </c>
      <c r="S24" s="58">
        <f t="shared" si="2"/>
        <v>58.702527378199726</v>
      </c>
      <c r="T24" s="58">
        <f t="shared" si="3"/>
        <v>57.741978302002444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8316.2627808181933</v>
      </c>
      <c r="F25" s="56">
        <v>10532.263217133739</v>
      </c>
      <c r="G25" s="57">
        <v>18848.525997951932</v>
      </c>
      <c r="H25" s="56">
        <v>118</v>
      </c>
      <c r="I25" s="56">
        <v>138</v>
      </c>
      <c r="J25" s="57">
        <v>256</v>
      </c>
      <c r="K25" s="56">
        <v>34</v>
      </c>
      <c r="L25" s="56">
        <v>68</v>
      </c>
      <c r="M25" s="57">
        <v>102</v>
      </c>
      <c r="N25" s="32">
        <v>0.2451728414156307</v>
      </c>
      <c r="O25" s="32">
        <v>0.22566556430265983</v>
      </c>
      <c r="P25" s="33">
        <v>0.2338758933635092</v>
      </c>
      <c r="Q25" s="41"/>
      <c r="R25" s="58">
        <f t="shared" si="1"/>
        <v>54.712255136961801</v>
      </c>
      <c r="S25" s="58">
        <f t="shared" si="2"/>
        <v>51.127491345309416</v>
      </c>
      <c r="T25" s="58">
        <f t="shared" si="3"/>
        <v>52.649513960759585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8136.3241458573639</v>
      </c>
      <c r="F26" s="56">
        <v>10063.951831743132</v>
      </c>
      <c r="G26" s="57">
        <v>18200.275977600497</v>
      </c>
      <c r="H26" s="56">
        <v>118</v>
      </c>
      <c r="I26" s="56">
        <v>150</v>
      </c>
      <c r="J26" s="57">
        <v>268</v>
      </c>
      <c r="K26" s="56">
        <v>34</v>
      </c>
      <c r="L26" s="56">
        <v>68</v>
      </c>
      <c r="M26" s="57">
        <v>102</v>
      </c>
      <c r="N26" s="32">
        <v>0.23986804675287041</v>
      </c>
      <c r="O26" s="32">
        <v>0.20428612844558161</v>
      </c>
      <c r="P26" s="33">
        <v>0.21879539307559742</v>
      </c>
      <c r="Q26" s="41"/>
      <c r="R26" s="58">
        <f t="shared" si="1"/>
        <v>53.52844832800897</v>
      </c>
      <c r="S26" s="58">
        <f t="shared" si="2"/>
        <v>46.164916659372167</v>
      </c>
      <c r="T26" s="58">
        <f t="shared" si="3"/>
        <v>49.189935074595937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7620.7626015897413</v>
      </c>
      <c r="F27" s="56">
        <v>9997.530086279794</v>
      </c>
      <c r="G27" s="57">
        <v>17618.292687869536</v>
      </c>
      <c r="H27" s="56">
        <v>118</v>
      </c>
      <c r="I27" s="56">
        <v>152</v>
      </c>
      <c r="J27" s="57">
        <v>270</v>
      </c>
      <c r="K27" s="56">
        <v>34</v>
      </c>
      <c r="L27" s="56">
        <v>78</v>
      </c>
      <c r="M27" s="57">
        <v>112</v>
      </c>
      <c r="N27" s="32">
        <v>0.22466870877328246</v>
      </c>
      <c r="O27" s="32">
        <v>0.19161166218720857</v>
      </c>
      <c r="P27" s="33">
        <v>0.20463543820699609</v>
      </c>
      <c r="Q27" s="41"/>
      <c r="R27" s="58">
        <f t="shared" si="1"/>
        <v>50.136596063090401</v>
      </c>
      <c r="S27" s="58">
        <f t="shared" si="2"/>
        <v>43.467522114259971</v>
      </c>
      <c r="T27" s="58">
        <f t="shared" si="3"/>
        <v>46.121185046778891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2204.9800183448615</v>
      </c>
      <c r="F28" s="56">
        <v>2494.9150875224764</v>
      </c>
      <c r="G28" s="57">
        <v>4699.8951058673374</v>
      </c>
      <c r="H28" s="56">
        <v>75</v>
      </c>
      <c r="I28" s="56">
        <v>85</v>
      </c>
      <c r="J28" s="57">
        <v>160</v>
      </c>
      <c r="K28" s="56">
        <v>0</v>
      </c>
      <c r="L28" s="56">
        <v>0</v>
      </c>
      <c r="M28" s="57">
        <v>0</v>
      </c>
      <c r="N28" s="32">
        <v>0.13610987767560873</v>
      </c>
      <c r="O28" s="32">
        <v>0.13588862132475363</v>
      </c>
      <c r="P28" s="33">
        <v>0.13599233523921694</v>
      </c>
      <c r="Q28" s="41"/>
      <c r="R28" s="58">
        <f t="shared" si="1"/>
        <v>29.399733577931485</v>
      </c>
      <c r="S28" s="58">
        <f t="shared" si="2"/>
        <v>29.351942206146781</v>
      </c>
      <c r="T28" s="58">
        <f t="shared" si="3"/>
        <v>29.374344411670858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2248.0193126143718</v>
      </c>
      <c r="F29" s="56">
        <v>2026.7693482451991</v>
      </c>
      <c r="G29" s="57">
        <v>4274.7886608595709</v>
      </c>
      <c r="H29" s="56">
        <v>66</v>
      </c>
      <c r="I29" s="56">
        <v>85</v>
      </c>
      <c r="J29" s="57">
        <v>151</v>
      </c>
      <c r="K29" s="56">
        <v>0</v>
      </c>
      <c r="L29" s="56">
        <v>0</v>
      </c>
      <c r="M29" s="57">
        <v>0</v>
      </c>
      <c r="N29" s="32">
        <v>0.15768934572210802</v>
      </c>
      <c r="O29" s="32">
        <v>0.1103904873771895</v>
      </c>
      <c r="P29" s="33">
        <v>0.13106416056106115</v>
      </c>
      <c r="Q29" s="41"/>
      <c r="R29" s="58">
        <f t="shared" si="1"/>
        <v>34.060898675975331</v>
      </c>
      <c r="S29" s="58">
        <f t="shared" si="2"/>
        <v>23.844345273472932</v>
      </c>
      <c r="T29" s="58">
        <f t="shared" si="3"/>
        <v>28.309858681189212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2179.6563182905356</v>
      </c>
      <c r="F30" s="56">
        <v>1963.1320176182332</v>
      </c>
      <c r="G30" s="57">
        <v>4142.7883359087691</v>
      </c>
      <c r="H30" s="56">
        <v>66</v>
      </c>
      <c r="I30" s="56">
        <v>85</v>
      </c>
      <c r="J30" s="57">
        <v>151</v>
      </c>
      <c r="K30" s="56">
        <v>0</v>
      </c>
      <c r="L30" s="56">
        <v>0</v>
      </c>
      <c r="M30" s="57">
        <v>0</v>
      </c>
      <c r="N30" s="32">
        <v>0.15289396172071659</v>
      </c>
      <c r="O30" s="32">
        <v>0.10692440183105846</v>
      </c>
      <c r="P30" s="33">
        <v>0.12701705714706799</v>
      </c>
      <c r="Q30" s="41"/>
      <c r="R30" s="58">
        <f t="shared" si="1"/>
        <v>33.025095731674782</v>
      </c>
      <c r="S30" s="58">
        <f t="shared" si="2"/>
        <v>23.095670795508628</v>
      </c>
      <c r="T30" s="58">
        <f t="shared" si="3"/>
        <v>27.435684343766685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1942.1515461126198</v>
      </c>
      <c r="F31" s="56">
        <v>1652.2567630028432</v>
      </c>
      <c r="G31" s="57">
        <v>3594.408309115463</v>
      </c>
      <c r="H31" s="56">
        <v>66</v>
      </c>
      <c r="I31" s="56">
        <v>85</v>
      </c>
      <c r="J31" s="57">
        <v>151</v>
      </c>
      <c r="K31" s="56">
        <v>0</v>
      </c>
      <c r="L31" s="56">
        <v>0</v>
      </c>
      <c r="M31" s="57">
        <v>0</v>
      </c>
      <c r="N31" s="32">
        <v>0.13623397489566638</v>
      </c>
      <c r="O31" s="32">
        <v>8.9992198420634162E-2</v>
      </c>
      <c r="P31" s="33">
        <v>0.11020383582031712</v>
      </c>
      <c r="Q31" s="41"/>
      <c r="R31" s="58">
        <f t="shared" si="1"/>
        <v>29.426538577463937</v>
      </c>
      <c r="S31" s="58">
        <f t="shared" si="2"/>
        <v>19.438314858856977</v>
      </c>
      <c r="T31" s="58">
        <f t="shared" si="3"/>
        <v>23.804028537188497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1853.1162437830333</v>
      </c>
      <c r="F32" s="56">
        <v>1326.817116407201</v>
      </c>
      <c r="G32" s="57">
        <v>3179.9333601902345</v>
      </c>
      <c r="H32" s="56">
        <v>66</v>
      </c>
      <c r="I32" s="56">
        <v>117</v>
      </c>
      <c r="J32" s="57">
        <v>183</v>
      </c>
      <c r="K32" s="56">
        <v>0</v>
      </c>
      <c r="L32" s="56">
        <v>0</v>
      </c>
      <c r="M32" s="57">
        <v>0</v>
      </c>
      <c r="N32" s="32">
        <v>0.12998851317221052</v>
      </c>
      <c r="O32" s="32">
        <v>5.2501468677081393E-2</v>
      </c>
      <c r="P32" s="33">
        <v>8.0447615872046005E-2</v>
      </c>
      <c r="Q32" s="41"/>
      <c r="R32" s="58">
        <f t="shared" si="1"/>
        <v>28.077518845197474</v>
      </c>
      <c r="S32" s="58">
        <f t="shared" si="2"/>
        <v>11.34031723424958</v>
      </c>
      <c r="T32" s="58">
        <f t="shared" si="3"/>
        <v>17.376685028361937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1337.6636728356273</v>
      </c>
      <c r="F33" s="56">
        <v>923.29350060235697</v>
      </c>
      <c r="G33" s="57">
        <v>2260.9571734379842</v>
      </c>
      <c r="H33" s="56">
        <v>66</v>
      </c>
      <c r="I33" s="56">
        <v>117</v>
      </c>
      <c r="J33" s="57">
        <v>183</v>
      </c>
      <c r="K33" s="56">
        <v>0</v>
      </c>
      <c r="L33" s="56">
        <v>0</v>
      </c>
      <c r="M33" s="57">
        <v>0</v>
      </c>
      <c r="N33" s="32">
        <v>9.3831626882409314E-2</v>
      </c>
      <c r="O33" s="32">
        <v>3.6534247412249012E-2</v>
      </c>
      <c r="P33" s="33">
        <v>5.7198876073618302E-2</v>
      </c>
      <c r="Q33" s="41"/>
      <c r="R33" s="58">
        <f t="shared" si="1"/>
        <v>20.267631406600412</v>
      </c>
      <c r="S33" s="58">
        <f t="shared" si="2"/>
        <v>7.8913974410457861</v>
      </c>
      <c r="T33" s="58">
        <f t="shared" si="3"/>
        <v>12.354957231901553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682.78456842066328</v>
      </c>
      <c r="F34" s="56">
        <v>646.70994585506594</v>
      </c>
      <c r="G34" s="57">
        <v>1329.4945142757292</v>
      </c>
      <c r="H34" s="56">
        <v>65</v>
      </c>
      <c r="I34" s="56">
        <v>117</v>
      </c>
      <c r="J34" s="57">
        <v>182</v>
      </c>
      <c r="K34" s="56">
        <v>0</v>
      </c>
      <c r="L34" s="56">
        <v>0</v>
      </c>
      <c r="M34" s="57">
        <v>0</v>
      </c>
      <c r="N34" s="32">
        <v>4.8631379517141256E-2</v>
      </c>
      <c r="O34" s="32">
        <v>2.5589978864160569E-2</v>
      </c>
      <c r="P34" s="33">
        <v>3.3819050525939386E-2</v>
      </c>
      <c r="Q34" s="41"/>
      <c r="R34" s="58">
        <f t="shared" si="1"/>
        <v>10.504377975702512</v>
      </c>
      <c r="S34" s="58">
        <f t="shared" si="2"/>
        <v>5.5274354346586829</v>
      </c>
      <c r="T34" s="58">
        <f t="shared" si="3"/>
        <v>7.3049149136029081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393.98625601551748</v>
      </c>
      <c r="F35" s="56">
        <v>453.31679759721123</v>
      </c>
      <c r="G35" s="57">
        <v>847.30305361272872</v>
      </c>
      <c r="H35" s="56">
        <v>65</v>
      </c>
      <c r="I35" s="56">
        <v>117</v>
      </c>
      <c r="J35" s="57">
        <v>182</v>
      </c>
      <c r="K35" s="56">
        <v>0</v>
      </c>
      <c r="L35" s="56">
        <v>0</v>
      </c>
      <c r="M35" s="57">
        <v>0</v>
      </c>
      <c r="N35" s="32">
        <v>2.8061699146404381E-2</v>
      </c>
      <c r="O35" s="32">
        <v>1.7937511775768092E-2</v>
      </c>
      <c r="P35" s="33">
        <v>2.1553292979566766E-2</v>
      </c>
      <c r="Q35" s="41"/>
      <c r="R35" s="58">
        <f t="shared" si="1"/>
        <v>6.0613270156233456</v>
      </c>
      <c r="S35" s="58">
        <f t="shared" si="2"/>
        <v>3.874502543565908</v>
      </c>
      <c r="T35" s="58">
        <f t="shared" si="3"/>
        <v>4.6555112835864216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98.234302928056749</v>
      </c>
      <c r="F36" s="61">
        <v>107.99999999979458</v>
      </c>
      <c r="G36" s="62">
        <v>206.23430292785133</v>
      </c>
      <c r="H36" s="61">
        <v>51</v>
      </c>
      <c r="I36" s="61">
        <v>100</v>
      </c>
      <c r="J36" s="62">
        <v>151</v>
      </c>
      <c r="K36" s="61">
        <v>0</v>
      </c>
      <c r="L36" s="61">
        <v>0</v>
      </c>
      <c r="M36" s="62">
        <v>0</v>
      </c>
      <c r="N36" s="34">
        <v>8.9174203819949848E-3</v>
      </c>
      <c r="O36" s="34">
        <v>4.9999999999904895E-3</v>
      </c>
      <c r="P36" s="35">
        <v>6.3231022482171731E-3</v>
      </c>
      <c r="Q36" s="41"/>
      <c r="R36" s="58">
        <f t="shared" si="1"/>
        <v>1.9261628025109168</v>
      </c>
      <c r="S36" s="58">
        <f t="shared" si="2"/>
        <v>1.0799999999979457</v>
      </c>
      <c r="T36" s="58">
        <f t="shared" si="3"/>
        <v>1.3657900856149094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3445.6244377422349</v>
      </c>
      <c r="F37" s="56">
        <v>5485.1027234634275</v>
      </c>
      <c r="G37" s="65">
        <v>8930.7271612056629</v>
      </c>
      <c r="H37" s="64">
        <v>34</v>
      </c>
      <c r="I37" s="64">
        <v>67</v>
      </c>
      <c r="J37" s="65">
        <v>101</v>
      </c>
      <c r="K37" s="64">
        <v>34</v>
      </c>
      <c r="L37" s="64">
        <v>33</v>
      </c>
      <c r="M37" s="65">
        <v>67</v>
      </c>
      <c r="N37" s="30">
        <v>0.21840925695627758</v>
      </c>
      <c r="O37" s="30">
        <v>0.24210375721501712</v>
      </c>
      <c r="P37" s="31">
        <v>0.23237737201305325</v>
      </c>
      <c r="Q37" s="41"/>
      <c r="R37" s="58">
        <f t="shared" si="1"/>
        <v>50.670947613856399</v>
      </c>
      <c r="S37" s="58">
        <f t="shared" si="2"/>
        <v>54.851027234634273</v>
      </c>
      <c r="T37" s="58">
        <f t="shared" si="3"/>
        <v>53.159090245271805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3396.1125733863978</v>
      </c>
      <c r="F38" s="56">
        <v>5268.6808820475753</v>
      </c>
      <c r="G38" s="57">
        <v>8664.7934554339736</v>
      </c>
      <c r="H38" s="56">
        <v>34</v>
      </c>
      <c r="I38" s="56">
        <v>67</v>
      </c>
      <c r="J38" s="57">
        <v>101</v>
      </c>
      <c r="K38" s="56">
        <v>34</v>
      </c>
      <c r="L38" s="56">
        <v>34</v>
      </c>
      <c r="M38" s="57">
        <v>68</v>
      </c>
      <c r="N38" s="32">
        <v>0.21527082742053738</v>
      </c>
      <c r="O38" s="32">
        <v>0.23003322048758187</v>
      </c>
      <c r="P38" s="33">
        <v>0.2240122403162868</v>
      </c>
      <c r="Q38" s="41"/>
      <c r="R38" s="58">
        <f t="shared" si="1"/>
        <v>49.942831961564671</v>
      </c>
      <c r="S38" s="58">
        <f t="shared" si="2"/>
        <v>52.165157247995793</v>
      </c>
      <c r="T38" s="58">
        <f t="shared" si="3"/>
        <v>51.270967191917002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3285.795304690489</v>
      </c>
      <c r="F39" s="56">
        <v>5059.953316928887</v>
      </c>
      <c r="G39" s="57">
        <v>8345.7486216193756</v>
      </c>
      <c r="H39" s="56">
        <v>34</v>
      </c>
      <c r="I39" s="56">
        <v>67</v>
      </c>
      <c r="J39" s="57">
        <v>101</v>
      </c>
      <c r="K39" s="56">
        <v>34</v>
      </c>
      <c r="L39" s="56">
        <v>34</v>
      </c>
      <c r="M39" s="57">
        <v>68</v>
      </c>
      <c r="N39" s="32">
        <v>0.20827809994234844</v>
      </c>
      <c r="O39" s="32">
        <v>0.22092007146912709</v>
      </c>
      <c r="P39" s="33">
        <v>0.21576392506771913</v>
      </c>
      <c r="Q39" s="41"/>
      <c r="R39" s="58">
        <f t="shared" si="1"/>
        <v>48.320519186624836</v>
      </c>
      <c r="S39" s="58">
        <f t="shared" si="2"/>
        <v>50.098547692365216</v>
      </c>
      <c r="T39" s="58">
        <f t="shared" si="3"/>
        <v>49.383127938576187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3272.5977838449644</v>
      </c>
      <c r="F40" s="56">
        <v>4854.8060422459494</v>
      </c>
      <c r="G40" s="57">
        <v>8127.4038260909138</v>
      </c>
      <c r="H40" s="56">
        <v>34</v>
      </c>
      <c r="I40" s="56">
        <v>67</v>
      </c>
      <c r="J40" s="57">
        <v>101</v>
      </c>
      <c r="K40" s="56">
        <v>33</v>
      </c>
      <c r="L40" s="56">
        <v>34</v>
      </c>
      <c r="M40" s="57">
        <v>67</v>
      </c>
      <c r="N40" s="32">
        <v>0.21075462286482255</v>
      </c>
      <c r="O40" s="32">
        <v>0.21196323970686121</v>
      </c>
      <c r="P40" s="33">
        <v>0.21147491221094175</v>
      </c>
      <c r="Q40" s="41"/>
      <c r="R40" s="58">
        <f t="shared" si="1"/>
        <v>48.844743042462156</v>
      </c>
      <c r="S40" s="58">
        <f t="shared" si="2"/>
        <v>48.06738655689059</v>
      </c>
      <c r="T40" s="58">
        <f t="shared" si="3"/>
        <v>48.377403726731629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3131.4456385152394</v>
      </c>
      <c r="F41" s="56">
        <v>4763.2638229048243</v>
      </c>
      <c r="G41" s="57">
        <v>7894.7094614200632</v>
      </c>
      <c r="H41" s="56">
        <v>34</v>
      </c>
      <c r="I41" s="56">
        <v>67</v>
      </c>
      <c r="J41" s="57">
        <v>101</v>
      </c>
      <c r="K41" s="56">
        <v>17</v>
      </c>
      <c r="L41" s="56">
        <v>34</v>
      </c>
      <c r="M41" s="57">
        <v>51</v>
      </c>
      <c r="N41" s="32">
        <v>0.27088630090962279</v>
      </c>
      <c r="O41" s="32">
        <v>0.20796646100702168</v>
      </c>
      <c r="P41" s="33">
        <v>0.22907118910805663</v>
      </c>
      <c r="Q41" s="41"/>
      <c r="R41" s="58">
        <f t="shared" si="1"/>
        <v>61.400894872847829</v>
      </c>
      <c r="S41" s="58">
        <f t="shared" si="2"/>
        <v>47.161027949552718</v>
      </c>
      <c r="T41" s="58">
        <f t="shared" si="3"/>
        <v>51.938878035658313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1881.8841974846277</v>
      </c>
      <c r="F42" s="56">
        <v>4452.1815319636144</v>
      </c>
      <c r="G42" s="57">
        <v>6334.0657294482426</v>
      </c>
      <c r="H42" s="56">
        <v>0</v>
      </c>
      <c r="I42" s="56">
        <v>0</v>
      </c>
      <c r="J42" s="57">
        <v>0</v>
      </c>
      <c r="K42" s="56">
        <v>17</v>
      </c>
      <c r="L42" s="56">
        <v>34</v>
      </c>
      <c r="M42" s="57">
        <v>51</v>
      </c>
      <c r="N42" s="32">
        <v>0.44636721951722669</v>
      </c>
      <c r="O42" s="32">
        <v>0.52801014373382527</v>
      </c>
      <c r="P42" s="33">
        <v>0.50079583566162578</v>
      </c>
      <c r="Q42" s="41"/>
      <c r="R42" s="58">
        <f t="shared" si="1"/>
        <v>110.69907044027222</v>
      </c>
      <c r="S42" s="58">
        <f t="shared" si="2"/>
        <v>130.94651564598865</v>
      </c>
      <c r="T42" s="58">
        <f t="shared" si="3"/>
        <v>124.19736724408318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1739.1121741940735</v>
      </c>
      <c r="F43" s="56">
        <v>4173.4604697724008</v>
      </c>
      <c r="G43" s="57">
        <v>5912.5726439664741</v>
      </c>
      <c r="H43" s="56">
        <v>0</v>
      </c>
      <c r="I43" s="56">
        <v>0</v>
      </c>
      <c r="J43" s="57">
        <v>0</v>
      </c>
      <c r="K43" s="56">
        <v>17</v>
      </c>
      <c r="L43" s="56">
        <v>34</v>
      </c>
      <c r="M43" s="57">
        <v>51</v>
      </c>
      <c r="N43" s="32">
        <v>0.41250288761719012</v>
      </c>
      <c r="O43" s="32">
        <v>0.49495498929938342</v>
      </c>
      <c r="P43" s="33">
        <v>0.46747095540531897</v>
      </c>
      <c r="Q43" s="41"/>
      <c r="R43" s="58">
        <f t="shared" si="1"/>
        <v>102.30071612906315</v>
      </c>
      <c r="S43" s="58">
        <f t="shared" si="2"/>
        <v>122.74883734624709</v>
      </c>
      <c r="T43" s="58">
        <f t="shared" si="3"/>
        <v>115.9327969405191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1681.722846806565</v>
      </c>
      <c r="F44" s="56">
        <v>4031.0046049537573</v>
      </c>
      <c r="G44" s="57">
        <v>5712.7274517603219</v>
      </c>
      <c r="H44" s="56">
        <v>0</v>
      </c>
      <c r="I44" s="56">
        <v>0</v>
      </c>
      <c r="J44" s="57">
        <v>0</v>
      </c>
      <c r="K44" s="56">
        <v>17</v>
      </c>
      <c r="L44" s="56">
        <v>40</v>
      </c>
      <c r="M44" s="57">
        <v>57</v>
      </c>
      <c r="N44" s="32">
        <v>0.39889061831275263</v>
      </c>
      <c r="O44" s="32">
        <v>0.40635127066066101</v>
      </c>
      <c r="P44" s="33">
        <v>0.40412616382005673</v>
      </c>
      <c r="Q44" s="41"/>
      <c r="R44" s="58">
        <f t="shared" si="1"/>
        <v>98.924873341562645</v>
      </c>
      <c r="S44" s="58">
        <f t="shared" si="2"/>
        <v>100.77511512384393</v>
      </c>
      <c r="T44" s="58">
        <f t="shared" si="3"/>
        <v>100.22328862737407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1580.571684800308</v>
      </c>
      <c r="F45" s="56">
        <v>3996.3437019023004</v>
      </c>
      <c r="G45" s="57">
        <v>5576.9153867026089</v>
      </c>
      <c r="H45" s="56">
        <v>0</v>
      </c>
      <c r="I45" s="56">
        <v>0</v>
      </c>
      <c r="J45" s="57">
        <v>0</v>
      </c>
      <c r="K45" s="56">
        <v>17</v>
      </c>
      <c r="L45" s="56">
        <v>68</v>
      </c>
      <c r="M45" s="57">
        <v>85</v>
      </c>
      <c r="N45" s="32">
        <v>0.37489840721069922</v>
      </c>
      <c r="O45" s="32">
        <v>0.2369748400084381</v>
      </c>
      <c r="P45" s="33">
        <v>0.26455955344889037</v>
      </c>
      <c r="Q45" s="41"/>
      <c r="R45" s="58">
        <f t="shared" si="1"/>
        <v>92.97480498825341</v>
      </c>
      <c r="S45" s="58">
        <f t="shared" si="2"/>
        <v>58.769760322092651</v>
      </c>
      <c r="T45" s="58">
        <f t="shared" si="3"/>
        <v>65.610769255324811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1566.8974055347992</v>
      </c>
      <c r="F46" s="56">
        <v>3923.4792782892405</v>
      </c>
      <c r="G46" s="57">
        <v>5490.3766838240399</v>
      </c>
      <c r="H46" s="56">
        <v>0</v>
      </c>
      <c r="I46" s="56">
        <v>0</v>
      </c>
      <c r="J46" s="57">
        <v>0</v>
      </c>
      <c r="K46" s="56">
        <v>17</v>
      </c>
      <c r="L46" s="56">
        <v>68</v>
      </c>
      <c r="M46" s="57">
        <v>85</v>
      </c>
      <c r="N46" s="32">
        <v>0.37165498233747607</v>
      </c>
      <c r="O46" s="32">
        <v>0.23265413177711342</v>
      </c>
      <c r="P46" s="33">
        <v>0.26045430188918595</v>
      </c>
      <c r="Q46" s="41"/>
      <c r="R46" s="58">
        <f t="shared" si="1"/>
        <v>92.170435619694075</v>
      </c>
      <c r="S46" s="58">
        <f t="shared" si="2"/>
        <v>57.698224680724124</v>
      </c>
      <c r="T46" s="58">
        <f t="shared" si="3"/>
        <v>64.592666868518123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1514.3920823373644</v>
      </c>
      <c r="F47" s="56">
        <v>3898.431768885881</v>
      </c>
      <c r="G47" s="57">
        <v>5412.8238512232456</v>
      </c>
      <c r="H47" s="56">
        <v>0</v>
      </c>
      <c r="I47" s="56">
        <v>0</v>
      </c>
      <c r="J47" s="57">
        <v>0</v>
      </c>
      <c r="K47" s="56">
        <v>17</v>
      </c>
      <c r="L47" s="56">
        <v>68</v>
      </c>
      <c r="M47" s="57">
        <v>85</v>
      </c>
      <c r="N47" s="32">
        <v>0.35920115804965946</v>
      </c>
      <c r="O47" s="32">
        <v>0.2311688667508231</v>
      </c>
      <c r="P47" s="33">
        <v>0.25677532501059042</v>
      </c>
      <c r="Q47" s="41"/>
      <c r="R47" s="58">
        <f t="shared" si="1"/>
        <v>89.081887196315549</v>
      </c>
      <c r="S47" s="58">
        <f t="shared" si="2"/>
        <v>57.329878954204133</v>
      </c>
      <c r="T47" s="58">
        <f t="shared" si="3"/>
        <v>63.680280602626418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1347.5493698900793</v>
      </c>
      <c r="F48" s="56">
        <v>3893.0541748277196</v>
      </c>
      <c r="G48" s="57">
        <v>5240.6035447177992</v>
      </c>
      <c r="H48" s="56">
        <v>0</v>
      </c>
      <c r="I48" s="56">
        <v>0</v>
      </c>
      <c r="J48" s="57">
        <v>0</v>
      </c>
      <c r="K48" s="56">
        <v>17</v>
      </c>
      <c r="L48" s="56">
        <v>68</v>
      </c>
      <c r="M48" s="57">
        <v>85</v>
      </c>
      <c r="N48" s="32">
        <v>0.31962745965134709</v>
      </c>
      <c r="O48" s="32">
        <v>0.23084998664775377</v>
      </c>
      <c r="P48" s="33">
        <v>0.24860548124847245</v>
      </c>
      <c r="Q48" s="41"/>
      <c r="R48" s="58">
        <f t="shared" ref="R48" si="4">+E48/(H48+K48)</f>
        <v>79.26760999353408</v>
      </c>
      <c r="S48" s="58">
        <f t="shared" ref="S48" si="5">+F48/(I48+L48)</f>
        <v>57.250796688642936</v>
      </c>
      <c r="T48" s="58">
        <f t="shared" ref="T48" si="6">+G48/(J48+M48)</f>
        <v>61.654159349621168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1294.4450465615055</v>
      </c>
      <c r="F49" s="56">
        <v>3732.8129906528216</v>
      </c>
      <c r="G49" s="57">
        <v>5027.2580372143275</v>
      </c>
      <c r="H49" s="56">
        <v>0</v>
      </c>
      <c r="I49" s="56">
        <v>0</v>
      </c>
      <c r="J49" s="57">
        <v>0</v>
      </c>
      <c r="K49" s="56">
        <v>17</v>
      </c>
      <c r="L49" s="56">
        <v>68</v>
      </c>
      <c r="M49" s="57">
        <v>85</v>
      </c>
      <c r="N49" s="32">
        <v>0.30703155753356393</v>
      </c>
      <c r="O49" s="32">
        <v>0.2213480188954472</v>
      </c>
      <c r="P49" s="33">
        <v>0.23848472662307058</v>
      </c>
      <c r="Q49" s="41"/>
      <c r="R49" s="58">
        <f t="shared" si="1"/>
        <v>76.143826268323849</v>
      </c>
      <c r="S49" s="58">
        <f t="shared" si="2"/>
        <v>54.894308686070907</v>
      </c>
      <c r="T49" s="58">
        <f t="shared" si="3"/>
        <v>59.144212202521501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1112.9865881527944</v>
      </c>
      <c r="F50" s="56">
        <v>3765.9747296538917</v>
      </c>
      <c r="G50" s="57">
        <v>4878.9613178066866</v>
      </c>
      <c r="H50" s="56">
        <v>0</v>
      </c>
      <c r="I50" s="56">
        <v>0</v>
      </c>
      <c r="J50" s="57">
        <v>0</v>
      </c>
      <c r="K50" s="56">
        <v>17</v>
      </c>
      <c r="L50" s="56">
        <v>63</v>
      </c>
      <c r="M50" s="57">
        <v>80</v>
      </c>
      <c r="N50" s="32">
        <v>0.26399112622219983</v>
      </c>
      <c r="O50" s="32">
        <v>0.24103780911763259</v>
      </c>
      <c r="P50" s="33">
        <v>0.24591538900235316</v>
      </c>
      <c r="Q50" s="41"/>
      <c r="R50" s="58">
        <f t="shared" si="1"/>
        <v>65.46979930310556</v>
      </c>
      <c r="S50" s="58">
        <f t="shared" si="2"/>
        <v>59.777376661172887</v>
      </c>
      <c r="T50" s="58">
        <f t="shared" si="3"/>
        <v>60.987016472583583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890.19213494192968</v>
      </c>
      <c r="F51" s="56">
        <v>3475.4506196002453</v>
      </c>
      <c r="G51" s="57">
        <v>4365.6427545421748</v>
      </c>
      <c r="H51" s="56">
        <v>0</v>
      </c>
      <c r="I51" s="56">
        <v>0</v>
      </c>
      <c r="J51" s="57">
        <v>0</v>
      </c>
      <c r="K51" s="56">
        <v>17</v>
      </c>
      <c r="L51" s="56">
        <v>52</v>
      </c>
      <c r="M51" s="57">
        <v>69</v>
      </c>
      <c r="N51" s="32">
        <v>0.21114614206402507</v>
      </c>
      <c r="O51" s="32">
        <v>0.26949834209058976</v>
      </c>
      <c r="P51" s="33">
        <v>0.25512171309853754</v>
      </c>
      <c r="Q51" s="41"/>
      <c r="R51" s="58">
        <f t="shared" si="1"/>
        <v>52.36424323187822</v>
      </c>
      <c r="S51" s="58">
        <f t="shared" si="2"/>
        <v>66.835588838466251</v>
      </c>
      <c r="T51" s="58">
        <f t="shared" si="3"/>
        <v>63.270184848437317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884.8433267078459</v>
      </c>
      <c r="F52" s="56">
        <v>3467.8835179196058</v>
      </c>
      <c r="G52" s="57">
        <v>4352.726844627452</v>
      </c>
      <c r="H52" s="56">
        <v>0</v>
      </c>
      <c r="I52" s="56">
        <v>0</v>
      </c>
      <c r="J52" s="57">
        <v>0</v>
      </c>
      <c r="K52" s="56">
        <v>17</v>
      </c>
      <c r="L52" s="56">
        <v>51</v>
      </c>
      <c r="M52" s="57">
        <v>68</v>
      </c>
      <c r="N52" s="32">
        <v>0.20987744940888187</v>
      </c>
      <c r="O52" s="32">
        <v>0.27418433886144888</v>
      </c>
      <c r="P52" s="33">
        <v>0.25810761649830716</v>
      </c>
      <c r="Q52" s="41"/>
      <c r="R52" s="58">
        <f t="shared" si="1"/>
        <v>52.0496074534027</v>
      </c>
      <c r="S52" s="58">
        <f t="shared" si="2"/>
        <v>67.997716037639336</v>
      </c>
      <c r="T52" s="58">
        <f t="shared" si="3"/>
        <v>64.010688891580173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912.57598851705336</v>
      </c>
      <c r="F53" s="56">
        <v>3401.2847932392956</v>
      </c>
      <c r="G53" s="57">
        <v>4313.8607817563488</v>
      </c>
      <c r="H53" s="56">
        <v>0</v>
      </c>
      <c r="I53" s="56">
        <v>0</v>
      </c>
      <c r="J53" s="57">
        <v>0</v>
      </c>
      <c r="K53" s="56">
        <v>17</v>
      </c>
      <c r="L53" s="56">
        <v>83</v>
      </c>
      <c r="M53" s="57">
        <v>100</v>
      </c>
      <c r="N53" s="32">
        <v>0.21645540524598039</v>
      </c>
      <c r="O53" s="32">
        <v>0.16523925346090632</v>
      </c>
      <c r="P53" s="33">
        <v>0.17394599926436891</v>
      </c>
      <c r="Q53" s="41"/>
      <c r="R53" s="58">
        <f t="shared" si="1"/>
        <v>53.680940501003136</v>
      </c>
      <c r="S53" s="58">
        <f t="shared" si="2"/>
        <v>40.979334858304767</v>
      </c>
      <c r="T53" s="58">
        <f t="shared" si="3"/>
        <v>43.138607817563489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862.39237936392738</v>
      </c>
      <c r="F54" s="56">
        <v>3296.9485627480121</v>
      </c>
      <c r="G54" s="57">
        <v>4159.3409421119395</v>
      </c>
      <c r="H54" s="56">
        <v>0</v>
      </c>
      <c r="I54" s="56">
        <v>0</v>
      </c>
      <c r="J54" s="57">
        <v>0</v>
      </c>
      <c r="K54" s="56">
        <v>17</v>
      </c>
      <c r="L54" s="56">
        <v>85</v>
      </c>
      <c r="M54" s="57">
        <v>102</v>
      </c>
      <c r="N54" s="32">
        <v>0.20455227214514407</v>
      </c>
      <c r="O54" s="32">
        <v>0.15640173447571215</v>
      </c>
      <c r="P54" s="33">
        <v>0.16442682408728412</v>
      </c>
      <c r="Q54" s="41"/>
      <c r="R54" s="58">
        <f t="shared" si="1"/>
        <v>50.728963491995728</v>
      </c>
      <c r="S54" s="58">
        <f t="shared" si="2"/>
        <v>38.787630149976614</v>
      </c>
      <c r="T54" s="58">
        <f t="shared" si="3"/>
        <v>40.777852373646468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587.77632156526795</v>
      </c>
      <c r="F55" s="56">
        <v>2593.58707058135</v>
      </c>
      <c r="G55" s="57">
        <v>3181.363392146618</v>
      </c>
      <c r="H55" s="56">
        <v>0</v>
      </c>
      <c r="I55" s="56">
        <v>0</v>
      </c>
      <c r="J55" s="57">
        <v>0</v>
      </c>
      <c r="K55" s="56">
        <v>17</v>
      </c>
      <c r="L55" s="56">
        <v>85</v>
      </c>
      <c r="M55" s="57">
        <v>102</v>
      </c>
      <c r="N55" s="32">
        <v>0.13941563604489277</v>
      </c>
      <c r="O55" s="32">
        <v>0.12303543978089895</v>
      </c>
      <c r="P55" s="33">
        <v>0.12576547249156458</v>
      </c>
      <c r="Q55" s="41"/>
      <c r="R55" s="58">
        <f t="shared" si="1"/>
        <v>34.575077739133405</v>
      </c>
      <c r="S55" s="58">
        <f t="shared" si="2"/>
        <v>30.51278906566294</v>
      </c>
      <c r="T55" s="58">
        <f t="shared" si="3"/>
        <v>31.189837177908021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561.06587720504854</v>
      </c>
      <c r="F56" s="56">
        <v>2486.4083425501394</v>
      </c>
      <c r="G56" s="57">
        <v>3047.4742197551877</v>
      </c>
      <c r="H56" s="56">
        <v>0</v>
      </c>
      <c r="I56" s="56">
        <v>0</v>
      </c>
      <c r="J56" s="57">
        <v>0</v>
      </c>
      <c r="K56" s="56">
        <v>12</v>
      </c>
      <c r="L56" s="56">
        <v>85</v>
      </c>
      <c r="M56" s="57">
        <v>97</v>
      </c>
      <c r="N56" s="32">
        <v>0.18853020067373943</v>
      </c>
      <c r="O56" s="32">
        <v>0.11795105989327037</v>
      </c>
      <c r="P56" s="33">
        <v>0.12668249998982323</v>
      </c>
      <c r="Q56" s="41"/>
      <c r="R56" s="58">
        <f t="shared" si="1"/>
        <v>46.755489767087376</v>
      </c>
      <c r="S56" s="58">
        <f t="shared" si="2"/>
        <v>29.251862853531051</v>
      </c>
      <c r="T56" s="58">
        <f t="shared" si="3"/>
        <v>31.417259997476162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472.79956687543336</v>
      </c>
      <c r="F57" s="56">
        <v>1810.8425795903802</v>
      </c>
      <c r="G57" s="57">
        <v>2283.6421464658133</v>
      </c>
      <c r="H57" s="56">
        <v>0</v>
      </c>
      <c r="I57" s="56">
        <v>0</v>
      </c>
      <c r="J57" s="57">
        <v>0</v>
      </c>
      <c r="K57" s="56">
        <v>0</v>
      </c>
      <c r="L57" s="56">
        <v>85</v>
      </c>
      <c r="M57" s="57">
        <v>85</v>
      </c>
      <c r="N57" s="32" t="e">
        <v>#DIV/0!</v>
      </c>
      <c r="O57" s="32">
        <v>8.5903348177911773E-2</v>
      </c>
      <c r="P57" s="33">
        <v>0.1083321701359494</v>
      </c>
      <c r="Q57" s="41"/>
      <c r="R57" s="58" t="e">
        <f t="shared" si="1"/>
        <v>#DIV/0!</v>
      </c>
      <c r="S57" s="58">
        <f t="shared" si="2"/>
        <v>21.304030348122119</v>
      </c>
      <c r="T57" s="58">
        <f t="shared" si="3"/>
        <v>26.866378193715452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461.99252867179661</v>
      </c>
      <c r="F58" s="61">
        <v>1660.0000000066875</v>
      </c>
      <c r="G58" s="62">
        <v>2121.9925286784842</v>
      </c>
      <c r="H58" s="56">
        <v>0</v>
      </c>
      <c r="I58" s="56">
        <v>0</v>
      </c>
      <c r="J58" s="57">
        <v>0</v>
      </c>
      <c r="K58" s="56">
        <v>0</v>
      </c>
      <c r="L58" s="56">
        <v>85</v>
      </c>
      <c r="M58" s="57">
        <v>85</v>
      </c>
      <c r="N58" s="34" t="e">
        <v>#DIV/0!</v>
      </c>
      <c r="O58" s="34">
        <v>7.874762808380871E-2</v>
      </c>
      <c r="P58" s="35">
        <v>0.10066378219537402</v>
      </c>
      <c r="Q58" s="41"/>
      <c r="R58" s="58" t="e">
        <f t="shared" si="1"/>
        <v>#DIV/0!</v>
      </c>
      <c r="S58" s="58">
        <f t="shared" si="2"/>
        <v>19.529411764784559</v>
      </c>
      <c r="T58" s="58">
        <f t="shared" si="3"/>
        <v>24.964617984452754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2613.277177377031</v>
      </c>
      <c r="F59" s="56">
        <v>2907.7923388604454</v>
      </c>
      <c r="G59" s="57">
        <v>5521.0695162374759</v>
      </c>
      <c r="H59" s="66">
        <v>34</v>
      </c>
      <c r="I59" s="64">
        <v>0</v>
      </c>
      <c r="J59" s="65">
        <v>34</v>
      </c>
      <c r="K59" s="66">
        <v>0</v>
      </c>
      <c r="L59" s="64">
        <v>34</v>
      </c>
      <c r="M59" s="65">
        <v>34</v>
      </c>
      <c r="N59" s="30">
        <v>0.35583839561234082</v>
      </c>
      <c r="O59" s="30">
        <v>0.34485203259730141</v>
      </c>
      <c r="P59" s="31">
        <v>0.34996637400085423</v>
      </c>
      <c r="Q59" s="41"/>
      <c r="R59" s="58">
        <f t="shared" si="1"/>
        <v>76.861093452265621</v>
      </c>
      <c r="S59" s="58">
        <f t="shared" si="2"/>
        <v>85.523304084130743</v>
      </c>
      <c r="T59" s="58">
        <f t="shared" si="3"/>
        <v>81.192198768198182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2599.1880801676602</v>
      </c>
      <c r="F60" s="56">
        <v>2894.9922585385084</v>
      </c>
      <c r="G60" s="57">
        <v>5494.1803387061682</v>
      </c>
      <c r="H60" s="55">
        <v>34</v>
      </c>
      <c r="I60" s="56">
        <v>0</v>
      </c>
      <c r="J60" s="57">
        <v>34</v>
      </c>
      <c r="K60" s="55">
        <v>0</v>
      </c>
      <c r="L60" s="56">
        <v>34</v>
      </c>
      <c r="M60" s="57">
        <v>34</v>
      </c>
      <c r="N60" s="32">
        <v>0.35391994555659861</v>
      </c>
      <c r="O60" s="32">
        <v>0.34333399650599006</v>
      </c>
      <c r="P60" s="33">
        <v>0.34826193830541124</v>
      </c>
      <c r="Q60" s="41"/>
      <c r="R60" s="58">
        <f t="shared" si="1"/>
        <v>76.446708240225306</v>
      </c>
      <c r="S60" s="58">
        <f t="shared" si="2"/>
        <v>85.146831133485534</v>
      </c>
      <c r="T60" s="58">
        <f t="shared" si="3"/>
        <v>80.796769686855413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2570.4968889496545</v>
      </c>
      <c r="F61" s="56">
        <v>2773.8488799679994</v>
      </c>
      <c r="G61" s="57">
        <v>5344.3457689176539</v>
      </c>
      <c r="H61" s="55">
        <v>34</v>
      </c>
      <c r="I61" s="56">
        <v>0</v>
      </c>
      <c r="J61" s="57">
        <v>34</v>
      </c>
      <c r="K61" s="55">
        <v>0</v>
      </c>
      <c r="L61" s="56">
        <v>34</v>
      </c>
      <c r="M61" s="57">
        <v>34</v>
      </c>
      <c r="N61" s="32">
        <v>0.35001319293976779</v>
      </c>
      <c r="O61" s="32">
        <v>0.32896689752941172</v>
      </c>
      <c r="P61" s="33">
        <v>0.33876431091009468</v>
      </c>
      <c r="Q61" s="41"/>
      <c r="R61" s="58">
        <f t="shared" si="1"/>
        <v>75.602849674989841</v>
      </c>
      <c r="S61" s="58">
        <f t="shared" si="2"/>
        <v>81.583790587294104</v>
      </c>
      <c r="T61" s="58">
        <f t="shared" si="3"/>
        <v>78.593320131141965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2558.6047202503246</v>
      </c>
      <c r="F62" s="56">
        <v>2691.2356048151478</v>
      </c>
      <c r="G62" s="57">
        <v>5249.8403250654719</v>
      </c>
      <c r="H62" s="55">
        <v>34</v>
      </c>
      <c r="I62" s="56">
        <v>0</v>
      </c>
      <c r="J62" s="57">
        <v>34</v>
      </c>
      <c r="K62" s="55">
        <v>0</v>
      </c>
      <c r="L62" s="56">
        <v>34</v>
      </c>
      <c r="M62" s="57">
        <v>34</v>
      </c>
      <c r="N62" s="32">
        <v>0.34839388892297446</v>
      </c>
      <c r="O62" s="32">
        <v>0.31916930797143594</v>
      </c>
      <c r="P62" s="33">
        <v>0.33277385427646244</v>
      </c>
      <c r="Q62" s="41"/>
      <c r="R62" s="58">
        <f t="shared" si="1"/>
        <v>75.253080007362485</v>
      </c>
      <c r="S62" s="58">
        <f t="shared" si="2"/>
        <v>79.153988376916118</v>
      </c>
      <c r="T62" s="58">
        <f t="shared" si="3"/>
        <v>77.203534192139287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2530.7071316131182</v>
      </c>
      <c r="F63" s="56">
        <v>2558.5169227594602</v>
      </c>
      <c r="G63" s="57">
        <v>5089.2240543725784</v>
      </c>
      <c r="H63" s="55">
        <v>34</v>
      </c>
      <c r="I63" s="56">
        <v>0</v>
      </c>
      <c r="J63" s="57">
        <v>34</v>
      </c>
      <c r="K63" s="55">
        <v>0</v>
      </c>
      <c r="L63" s="56">
        <v>34</v>
      </c>
      <c r="M63" s="57">
        <v>34</v>
      </c>
      <c r="N63" s="32">
        <v>0.34459519765973834</v>
      </c>
      <c r="O63" s="32">
        <v>0.30342942632346537</v>
      </c>
      <c r="P63" s="33">
        <v>0.32259280263517864</v>
      </c>
      <c r="Q63" s="41"/>
      <c r="R63" s="58">
        <f t="shared" si="1"/>
        <v>74.432562694503474</v>
      </c>
      <c r="S63" s="58">
        <f t="shared" si="2"/>
        <v>75.250497728219415</v>
      </c>
      <c r="T63" s="58">
        <f t="shared" si="3"/>
        <v>74.841530211361444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2453.5703362149011</v>
      </c>
      <c r="F64" s="56">
        <v>2416.7327778675894</v>
      </c>
      <c r="G64" s="57">
        <v>4870.3031140824905</v>
      </c>
      <c r="H64" s="55">
        <v>33</v>
      </c>
      <c r="I64" s="56">
        <v>0</v>
      </c>
      <c r="J64" s="57">
        <v>33</v>
      </c>
      <c r="K64" s="55">
        <v>0</v>
      </c>
      <c r="L64" s="56">
        <v>34</v>
      </c>
      <c r="M64" s="57">
        <v>34</v>
      </c>
      <c r="N64" s="3">
        <v>0.34421581596729811</v>
      </c>
      <c r="O64" s="3">
        <v>0.28661441862756043</v>
      </c>
      <c r="P64" s="4">
        <v>0.31300148548087986</v>
      </c>
      <c r="Q64" s="41"/>
      <c r="R64" s="58">
        <f t="shared" si="1"/>
        <v>74.35061624893639</v>
      </c>
      <c r="S64" s="58">
        <f t="shared" si="2"/>
        <v>71.08037581963498</v>
      </c>
      <c r="T64" s="58">
        <f t="shared" si="3"/>
        <v>72.691091254962544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2385.0454060941843</v>
      </c>
      <c r="F65" s="56">
        <v>2158.8332204491749</v>
      </c>
      <c r="G65" s="57">
        <v>4543.8786265433591</v>
      </c>
      <c r="H65" s="55">
        <v>17</v>
      </c>
      <c r="I65" s="56">
        <v>0</v>
      </c>
      <c r="J65" s="57">
        <v>17</v>
      </c>
      <c r="K65" s="55">
        <v>0</v>
      </c>
      <c r="L65" s="56">
        <v>34</v>
      </c>
      <c r="M65" s="57">
        <v>34</v>
      </c>
      <c r="N65" s="3">
        <v>0.64952216941562757</v>
      </c>
      <c r="O65" s="3">
        <v>0.25602860773827973</v>
      </c>
      <c r="P65" s="4">
        <v>0.3754030590336549</v>
      </c>
      <c r="Q65" s="41"/>
      <c r="R65" s="58">
        <f t="shared" si="1"/>
        <v>140.29678859377555</v>
      </c>
      <c r="S65" s="58">
        <f t="shared" si="2"/>
        <v>63.49509471909338</v>
      </c>
      <c r="T65" s="58">
        <f t="shared" si="3"/>
        <v>89.095659343987435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1200.2626272087655</v>
      </c>
      <c r="F66" s="56">
        <v>1343.8142330853195</v>
      </c>
      <c r="G66" s="57">
        <v>2544.0768602940852</v>
      </c>
      <c r="H66" s="55">
        <v>17</v>
      </c>
      <c r="I66" s="56">
        <v>0</v>
      </c>
      <c r="J66" s="57">
        <v>17</v>
      </c>
      <c r="K66" s="55">
        <v>0</v>
      </c>
      <c r="L66" s="56">
        <v>34</v>
      </c>
      <c r="M66" s="57">
        <v>34</v>
      </c>
      <c r="N66" s="3">
        <v>0.32686890719192957</v>
      </c>
      <c r="O66" s="3">
        <v>0.15937075819323049</v>
      </c>
      <c r="P66" s="4">
        <v>0.21018480339508305</v>
      </c>
      <c r="Q66" s="41"/>
      <c r="R66" s="58">
        <f t="shared" si="1"/>
        <v>70.603683953456795</v>
      </c>
      <c r="S66" s="58">
        <f t="shared" si="2"/>
        <v>39.523948031921165</v>
      </c>
      <c r="T66" s="58">
        <f t="shared" si="3"/>
        <v>49.88386000576638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922.1667442432165</v>
      </c>
      <c r="F67" s="56">
        <v>1251.8661687827325</v>
      </c>
      <c r="G67" s="57">
        <v>2174.0329130259488</v>
      </c>
      <c r="H67" s="55">
        <v>17</v>
      </c>
      <c r="I67" s="56">
        <v>0</v>
      </c>
      <c r="J67" s="57">
        <v>17</v>
      </c>
      <c r="K67" s="55">
        <v>0</v>
      </c>
      <c r="L67" s="56">
        <v>35</v>
      </c>
      <c r="M67" s="57">
        <v>35</v>
      </c>
      <c r="N67" s="3">
        <v>0.25113473427102845</v>
      </c>
      <c r="O67" s="3">
        <v>0.14422421299340238</v>
      </c>
      <c r="P67" s="4">
        <v>0.17600655060119405</v>
      </c>
      <c r="Q67" s="41"/>
      <c r="R67" s="58">
        <f t="shared" si="1"/>
        <v>54.245102602542147</v>
      </c>
      <c r="S67" s="58">
        <f t="shared" si="2"/>
        <v>35.767604822363786</v>
      </c>
      <c r="T67" s="58">
        <f t="shared" si="3"/>
        <v>41.808325250499017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577.65822160921027</v>
      </c>
      <c r="F68" s="56">
        <v>1185.9689329067196</v>
      </c>
      <c r="G68" s="57">
        <v>1763.6271545159298</v>
      </c>
      <c r="H68" s="55">
        <v>17</v>
      </c>
      <c r="I68" s="56">
        <v>0</v>
      </c>
      <c r="J68" s="57">
        <v>17</v>
      </c>
      <c r="K68" s="55">
        <v>0</v>
      </c>
      <c r="L68" s="56">
        <v>51</v>
      </c>
      <c r="M68" s="57">
        <v>51</v>
      </c>
      <c r="N68" s="3">
        <v>0.15731433050359758</v>
      </c>
      <c r="O68" s="3">
        <v>9.3767309685857017E-2</v>
      </c>
      <c r="P68" s="4">
        <v>0.10806538936984864</v>
      </c>
      <c r="Q68" s="41"/>
      <c r="R68" s="58">
        <f t="shared" si="1"/>
        <v>33.979895388777074</v>
      </c>
      <c r="S68" s="58">
        <f t="shared" si="2"/>
        <v>23.254292802092539</v>
      </c>
      <c r="T68" s="58">
        <f t="shared" si="3"/>
        <v>25.935693448763672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408.16634569511416</v>
      </c>
      <c r="F69" s="61">
        <v>453.00000000251077</v>
      </c>
      <c r="G69" s="62">
        <v>861.16634569762493</v>
      </c>
      <c r="H69" s="67">
        <v>17</v>
      </c>
      <c r="I69" s="61">
        <v>0</v>
      </c>
      <c r="J69" s="62">
        <v>17</v>
      </c>
      <c r="K69" s="67">
        <v>0</v>
      </c>
      <c r="L69" s="61">
        <v>34</v>
      </c>
      <c r="M69" s="62">
        <v>34</v>
      </c>
      <c r="N69" s="6">
        <v>0.11115641222633828</v>
      </c>
      <c r="O69" s="6">
        <v>5.3723908918703836E-2</v>
      </c>
      <c r="P69" s="7">
        <v>7.1147252618772708E-2</v>
      </c>
      <c r="Q69" s="41"/>
      <c r="R69" s="58">
        <f t="shared" si="1"/>
        <v>24.009785040889067</v>
      </c>
      <c r="S69" s="58">
        <f t="shared" si="2"/>
        <v>13.323529411838551</v>
      </c>
      <c r="T69" s="58">
        <f t="shared" si="3"/>
        <v>16.885614621522059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4514.9999999732354</v>
      </c>
      <c r="F70" s="56">
        <v>699.80924128572269</v>
      </c>
      <c r="G70" s="65">
        <v>5214.8092412589576</v>
      </c>
      <c r="H70" s="66">
        <v>202</v>
      </c>
      <c r="I70" s="64">
        <v>128</v>
      </c>
      <c r="J70" s="65">
        <v>330</v>
      </c>
      <c r="K70" s="66">
        <v>0</v>
      </c>
      <c r="L70" s="64">
        <v>0</v>
      </c>
      <c r="M70" s="65">
        <v>0</v>
      </c>
      <c r="N70" s="15">
        <v>0.10347909790917756</v>
      </c>
      <c r="O70" s="15">
        <v>2.531138748863291E-2</v>
      </c>
      <c r="P70" s="16">
        <v>7.3159501139996599E-2</v>
      </c>
      <c r="Q70" s="41"/>
      <c r="R70" s="58">
        <f t="shared" si="1"/>
        <v>22.351485148382352</v>
      </c>
      <c r="S70" s="58">
        <f t="shared" si="2"/>
        <v>5.4672596975447085</v>
      </c>
      <c r="T70" s="58">
        <f t="shared" si="3"/>
        <v>15.802452246239266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5754.8335533166392</v>
      </c>
      <c r="F71" s="56">
        <v>1113.8352175782275</v>
      </c>
      <c r="G71" s="57">
        <v>6868.6687708948666</v>
      </c>
      <c r="H71" s="55">
        <v>196</v>
      </c>
      <c r="I71" s="56">
        <v>132</v>
      </c>
      <c r="J71" s="57">
        <v>328</v>
      </c>
      <c r="K71" s="55">
        <v>0</v>
      </c>
      <c r="L71" s="56">
        <v>0</v>
      </c>
      <c r="M71" s="57">
        <v>0</v>
      </c>
      <c r="N71" s="3">
        <v>0.13593238740827285</v>
      </c>
      <c r="O71" s="3">
        <v>3.9065488832008541E-2</v>
      </c>
      <c r="P71" s="4">
        <v>9.6949367249532334E-2</v>
      </c>
      <c r="Q71" s="41"/>
      <c r="R71" s="58">
        <f t="shared" ref="R71:R86" si="7">+E71/(H71+K71)</f>
        <v>29.361395680186934</v>
      </c>
      <c r="S71" s="58">
        <f t="shared" ref="S71:S86" si="8">+F71/(I71+L71)</f>
        <v>8.4381455877138443</v>
      </c>
      <c r="T71" s="58">
        <f t="shared" ref="T71:T86" si="9">+G71/(J71+M71)</f>
        <v>20.941063325898984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7667.3123982192592</v>
      </c>
      <c r="F72" s="56">
        <v>1849.2313280654419</v>
      </c>
      <c r="G72" s="57">
        <v>9516.5437262847008</v>
      </c>
      <c r="H72" s="55">
        <v>196</v>
      </c>
      <c r="I72" s="56">
        <v>162</v>
      </c>
      <c r="J72" s="57">
        <v>358</v>
      </c>
      <c r="K72" s="55">
        <v>0</v>
      </c>
      <c r="L72" s="56">
        <v>0</v>
      </c>
      <c r="M72" s="57">
        <v>0</v>
      </c>
      <c r="N72" s="3">
        <v>0.18110620744093112</v>
      </c>
      <c r="O72" s="3">
        <v>5.2847260175624196E-2</v>
      </c>
      <c r="P72" s="4">
        <v>0.1230672424773006</v>
      </c>
      <c r="Q72" s="41"/>
      <c r="R72" s="58">
        <f t="shared" si="7"/>
        <v>39.118940807241117</v>
      </c>
      <c r="S72" s="58">
        <f t="shared" si="8"/>
        <v>11.415008197934826</v>
      </c>
      <c r="T72" s="58">
        <f t="shared" si="9"/>
        <v>26.582524375096931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8761.0427866914433</v>
      </c>
      <c r="F73" s="56">
        <v>2131.3636960837989</v>
      </c>
      <c r="G73" s="57">
        <v>10892.406482775243</v>
      </c>
      <c r="H73" s="55">
        <v>196</v>
      </c>
      <c r="I73" s="56">
        <v>162</v>
      </c>
      <c r="J73" s="57">
        <v>358</v>
      </c>
      <c r="K73" s="55">
        <v>0</v>
      </c>
      <c r="L73" s="56">
        <v>0</v>
      </c>
      <c r="M73" s="57">
        <v>0</v>
      </c>
      <c r="N73" s="3">
        <v>0.20694073097816146</v>
      </c>
      <c r="O73" s="3">
        <v>6.0910027894484423E-2</v>
      </c>
      <c r="P73" s="4">
        <v>0.14085979829783835</v>
      </c>
      <c r="Q73" s="41"/>
      <c r="R73" s="58">
        <f t="shared" si="7"/>
        <v>44.699197891282871</v>
      </c>
      <c r="S73" s="58">
        <f t="shared" si="8"/>
        <v>13.156566025208635</v>
      </c>
      <c r="T73" s="58">
        <f t="shared" si="9"/>
        <v>30.425716432333079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9758.0389801878064</v>
      </c>
      <c r="F74" s="56">
        <v>2440.0944256138037</v>
      </c>
      <c r="G74" s="57">
        <v>12198.133405801611</v>
      </c>
      <c r="H74" s="55">
        <v>162</v>
      </c>
      <c r="I74" s="56">
        <v>162</v>
      </c>
      <c r="J74" s="57">
        <v>324</v>
      </c>
      <c r="K74" s="55">
        <v>0</v>
      </c>
      <c r="L74" s="56">
        <v>0</v>
      </c>
      <c r="M74" s="57">
        <v>0</v>
      </c>
      <c r="N74" s="3">
        <v>0.27886485425776769</v>
      </c>
      <c r="O74" s="3">
        <v>6.9732922542689868E-2</v>
      </c>
      <c r="P74" s="4">
        <v>0.17429888840022878</v>
      </c>
      <c r="Q74" s="41"/>
      <c r="R74" s="58">
        <f t="shared" si="7"/>
        <v>60.23480851967782</v>
      </c>
      <c r="S74" s="58">
        <f t="shared" si="8"/>
        <v>15.062311269221011</v>
      </c>
      <c r="T74" s="58">
        <f t="shared" si="9"/>
        <v>37.64855989444942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10028.92333437333</v>
      </c>
      <c r="F75" s="56">
        <v>2685.7364704939819</v>
      </c>
      <c r="G75" s="57">
        <v>12714.659804867311</v>
      </c>
      <c r="H75" s="55">
        <v>130</v>
      </c>
      <c r="I75" s="56">
        <v>130</v>
      </c>
      <c r="J75" s="57">
        <v>260</v>
      </c>
      <c r="K75" s="55">
        <v>0</v>
      </c>
      <c r="L75" s="56">
        <v>0</v>
      </c>
      <c r="M75" s="57">
        <v>0</v>
      </c>
      <c r="N75" s="3">
        <v>0.35715538940075964</v>
      </c>
      <c r="O75" s="3">
        <v>9.5645885701352629E-2</v>
      </c>
      <c r="P75" s="4">
        <v>0.22640063755105611</v>
      </c>
      <c r="Q75" s="41"/>
      <c r="R75" s="58">
        <f t="shared" si="7"/>
        <v>77.145564110564081</v>
      </c>
      <c r="S75" s="58">
        <f t="shared" si="8"/>
        <v>20.659511311492167</v>
      </c>
      <c r="T75" s="58">
        <f t="shared" si="9"/>
        <v>48.902537711028117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10042.855192527844</v>
      </c>
      <c r="F76" s="56">
        <v>4296.3349029061619</v>
      </c>
      <c r="G76" s="57">
        <v>14339.190095434005</v>
      </c>
      <c r="H76" s="55">
        <v>170</v>
      </c>
      <c r="I76" s="56">
        <v>162</v>
      </c>
      <c r="J76" s="57">
        <v>332</v>
      </c>
      <c r="K76" s="55">
        <v>0</v>
      </c>
      <c r="L76" s="56">
        <v>0</v>
      </c>
      <c r="M76" s="57">
        <v>0</v>
      </c>
      <c r="N76" s="3">
        <v>0.27349823509062759</v>
      </c>
      <c r="O76" s="3">
        <v>0.12278048990929818</v>
      </c>
      <c r="P76" s="4">
        <v>0.19995523894793069</v>
      </c>
      <c r="Q76" s="41"/>
      <c r="R76" s="58">
        <f t="shared" si="7"/>
        <v>59.075618779575557</v>
      </c>
      <c r="S76" s="58">
        <f t="shared" si="8"/>
        <v>26.520585820408407</v>
      </c>
      <c r="T76" s="58">
        <f t="shared" si="9"/>
        <v>43.190331612753027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9822.3521805963646</v>
      </c>
      <c r="F77" s="56">
        <v>4805.2894306891039</v>
      </c>
      <c r="G77" s="57">
        <v>14627.641611285468</v>
      </c>
      <c r="H77" s="55">
        <v>154</v>
      </c>
      <c r="I77" s="56">
        <v>162</v>
      </c>
      <c r="J77" s="57">
        <v>316</v>
      </c>
      <c r="K77" s="55">
        <v>0</v>
      </c>
      <c r="L77" s="56">
        <v>0</v>
      </c>
      <c r="M77" s="57">
        <v>0</v>
      </c>
      <c r="N77" s="3">
        <v>0.29528475771393592</v>
      </c>
      <c r="O77" s="3">
        <v>0.13732537239052081</v>
      </c>
      <c r="P77" s="4">
        <v>0.21430557916205853</v>
      </c>
      <c r="Q77" s="41"/>
      <c r="R77" s="58">
        <f t="shared" si="7"/>
        <v>63.78150766621016</v>
      </c>
      <c r="S77" s="58">
        <f t="shared" si="8"/>
        <v>29.662280436352493</v>
      </c>
      <c r="T77" s="58">
        <f t="shared" si="9"/>
        <v>46.290005099004645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5011.0983359140109</v>
      </c>
      <c r="F78" s="56">
        <v>3580.0794591915915</v>
      </c>
      <c r="G78" s="57">
        <v>8591.1777951056029</v>
      </c>
      <c r="H78" s="55">
        <v>170</v>
      </c>
      <c r="I78" s="56">
        <v>170</v>
      </c>
      <c r="J78" s="57">
        <v>340</v>
      </c>
      <c r="K78" s="55">
        <v>0</v>
      </c>
      <c r="L78" s="56">
        <v>0</v>
      </c>
      <c r="M78" s="57">
        <v>0</v>
      </c>
      <c r="N78" s="3">
        <v>0.13646781960550139</v>
      </c>
      <c r="O78" s="3">
        <v>9.7496717298245952E-2</v>
      </c>
      <c r="P78" s="4">
        <v>0.11698226845187368</v>
      </c>
      <c r="Q78" s="41"/>
      <c r="R78" s="58">
        <f t="shared" si="7"/>
        <v>29.477049034788301</v>
      </c>
      <c r="S78" s="58">
        <f t="shared" si="8"/>
        <v>21.059290936421128</v>
      </c>
      <c r="T78" s="58">
        <f t="shared" si="9"/>
        <v>25.268169985604715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4762.0082600358883</v>
      </c>
      <c r="F79" s="56">
        <v>3354.9315441250028</v>
      </c>
      <c r="G79" s="57">
        <v>8116.9398041608911</v>
      </c>
      <c r="H79" s="55">
        <v>170</v>
      </c>
      <c r="I79" s="56">
        <v>170</v>
      </c>
      <c r="J79" s="57">
        <v>340</v>
      </c>
      <c r="K79" s="55">
        <v>0</v>
      </c>
      <c r="L79" s="56">
        <v>0</v>
      </c>
      <c r="M79" s="57">
        <v>0</v>
      </c>
      <c r="N79" s="3">
        <v>0.12968432080707756</v>
      </c>
      <c r="O79" s="3">
        <v>9.1365238129765866E-2</v>
      </c>
      <c r="P79" s="4">
        <v>0.11052477946842172</v>
      </c>
      <c r="Q79" s="41"/>
      <c r="R79" s="58">
        <f t="shared" si="7"/>
        <v>28.011813294328753</v>
      </c>
      <c r="S79" s="58">
        <f t="shared" si="8"/>
        <v>19.734891436029429</v>
      </c>
      <c r="T79" s="58">
        <f t="shared" si="9"/>
        <v>23.873352365179091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3754.8010959141079</v>
      </c>
      <c r="F80" s="56">
        <v>2343.7671346038333</v>
      </c>
      <c r="G80" s="57">
        <v>6098.5682305179416</v>
      </c>
      <c r="H80" s="55">
        <v>170</v>
      </c>
      <c r="I80" s="56">
        <v>170</v>
      </c>
      <c r="J80" s="57">
        <v>340</v>
      </c>
      <c r="K80" s="55">
        <v>0</v>
      </c>
      <c r="L80" s="56">
        <v>0</v>
      </c>
      <c r="M80" s="57">
        <v>0</v>
      </c>
      <c r="N80" s="3">
        <v>0.10225493180593975</v>
      </c>
      <c r="O80" s="3">
        <v>6.3828081007729659E-2</v>
      </c>
      <c r="P80" s="4">
        <v>8.304150640683472E-2</v>
      </c>
      <c r="Q80" s="41"/>
      <c r="R80" s="58">
        <f t="shared" si="7"/>
        <v>22.087065270082988</v>
      </c>
      <c r="S80" s="58">
        <f t="shared" si="8"/>
        <v>13.786865497669607</v>
      </c>
      <c r="T80" s="58">
        <f t="shared" si="9"/>
        <v>17.936965383876299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3284.191001872287</v>
      </c>
      <c r="F81" s="56">
        <v>1896.6393345862509</v>
      </c>
      <c r="G81" s="57">
        <v>5180.8303364585381</v>
      </c>
      <c r="H81" s="55">
        <v>170</v>
      </c>
      <c r="I81" s="56">
        <v>170</v>
      </c>
      <c r="J81" s="57">
        <v>340</v>
      </c>
      <c r="K81" s="55">
        <v>0</v>
      </c>
      <c r="L81" s="56">
        <v>0</v>
      </c>
      <c r="M81" s="57">
        <v>0</v>
      </c>
      <c r="N81" s="3">
        <v>8.943875277429976E-2</v>
      </c>
      <c r="O81" s="3">
        <v>5.1651398000714895E-2</v>
      </c>
      <c r="P81" s="4">
        <v>7.0545075387507331E-2</v>
      </c>
      <c r="Q81" s="41"/>
      <c r="R81" s="58">
        <f t="shared" si="7"/>
        <v>19.318770599248747</v>
      </c>
      <c r="S81" s="58">
        <f t="shared" si="8"/>
        <v>11.156701968154417</v>
      </c>
      <c r="T81" s="58">
        <f t="shared" si="9"/>
        <v>15.237736283701583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2948.1558903847563</v>
      </c>
      <c r="F82" s="56">
        <v>1442.4133390562135</v>
      </c>
      <c r="G82" s="57">
        <v>4390.56922944097</v>
      </c>
      <c r="H82" s="55">
        <v>168</v>
      </c>
      <c r="I82" s="56">
        <v>170</v>
      </c>
      <c r="J82" s="57">
        <v>338</v>
      </c>
      <c r="K82" s="55">
        <v>0</v>
      </c>
      <c r="L82" s="56">
        <v>0</v>
      </c>
      <c r="M82" s="57">
        <v>0</v>
      </c>
      <c r="N82" s="3">
        <v>8.1243272993407084E-2</v>
      </c>
      <c r="O82" s="3">
        <v>3.928140901569209E-2</v>
      </c>
      <c r="P82" s="4">
        <v>6.0138193477988301E-2</v>
      </c>
      <c r="Q82" s="41"/>
      <c r="R82" s="58">
        <f t="shared" si="7"/>
        <v>17.54854696657593</v>
      </c>
      <c r="S82" s="58">
        <f t="shared" si="8"/>
        <v>8.4847843473894908</v>
      </c>
      <c r="T82" s="58">
        <f t="shared" si="9"/>
        <v>12.989849791245474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2416.0638600784382</v>
      </c>
      <c r="F83" s="56">
        <v>1219.2037690855586</v>
      </c>
      <c r="G83" s="57">
        <v>3635.2676291639968</v>
      </c>
      <c r="H83" s="55">
        <v>168</v>
      </c>
      <c r="I83" s="56">
        <v>170</v>
      </c>
      <c r="J83" s="57">
        <v>338</v>
      </c>
      <c r="K83" s="55">
        <v>0</v>
      </c>
      <c r="L83" s="56">
        <v>0</v>
      </c>
      <c r="M83" s="57">
        <v>0</v>
      </c>
      <c r="N83" s="3">
        <v>6.6580243057717106E-2</v>
      </c>
      <c r="O83" s="3">
        <v>3.3202717023027198E-2</v>
      </c>
      <c r="P83" s="4">
        <v>4.9792729963346438E-2</v>
      </c>
      <c r="Q83" s="41"/>
      <c r="R83" s="58">
        <f t="shared" si="7"/>
        <v>14.381332500466893</v>
      </c>
      <c r="S83" s="58">
        <f t="shared" si="8"/>
        <v>7.171786876973874</v>
      </c>
      <c r="T83" s="58">
        <f t="shared" si="9"/>
        <v>10.75522967208283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1296.0833460840843</v>
      </c>
      <c r="F84" s="61">
        <v>1083.9999999907945</v>
      </c>
      <c r="G84" s="62">
        <v>2380.083346074879</v>
      </c>
      <c r="H84" s="67">
        <v>136</v>
      </c>
      <c r="I84" s="61">
        <v>204</v>
      </c>
      <c r="J84" s="62">
        <v>340</v>
      </c>
      <c r="K84" s="67">
        <v>0</v>
      </c>
      <c r="L84" s="61">
        <v>0</v>
      </c>
      <c r="M84" s="62">
        <v>0</v>
      </c>
      <c r="N84" s="6">
        <v>4.4120484275738163E-2</v>
      </c>
      <c r="O84" s="6">
        <v>2.4600580972921081E-2</v>
      </c>
      <c r="P84" s="7">
        <v>3.2408542294047916E-2</v>
      </c>
      <c r="Q84" s="41"/>
      <c r="R84" s="58">
        <f t="shared" si="7"/>
        <v>9.5300246035594434</v>
      </c>
      <c r="S84" s="58">
        <f t="shared" si="8"/>
        <v>5.3137254901509534</v>
      </c>
      <c r="T84" s="58">
        <f t="shared" si="9"/>
        <v>7.0002451355143505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1184.8599777598438</v>
      </c>
      <c r="F85" s="56">
        <v>334.90927375049296</v>
      </c>
      <c r="G85" s="65">
        <v>1519.7692515103367</v>
      </c>
      <c r="H85" s="71">
        <v>34</v>
      </c>
      <c r="I85" s="64">
        <v>65</v>
      </c>
      <c r="J85" s="98">
        <v>99</v>
      </c>
      <c r="K85" s="71">
        <v>0</v>
      </c>
      <c r="L85" s="99">
        <v>0</v>
      </c>
      <c r="M85" s="100">
        <v>0</v>
      </c>
      <c r="N85" s="3">
        <v>0.1613371429411552</v>
      </c>
      <c r="O85" s="3">
        <v>2.3853936876815737E-2</v>
      </c>
      <c r="P85" s="4">
        <v>7.1070391484770706E-2</v>
      </c>
      <c r="Q85" s="41"/>
      <c r="R85" s="58">
        <f t="shared" si="7"/>
        <v>34.848822875289521</v>
      </c>
      <c r="S85" s="58">
        <f t="shared" si="8"/>
        <v>5.1524503653921991</v>
      </c>
      <c r="T85" s="58">
        <f t="shared" si="9"/>
        <v>15.351204560710473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962.96307166677241</v>
      </c>
      <c r="F86" s="61">
        <v>270.99999999913229</v>
      </c>
      <c r="G86" s="62">
        <v>1233.9630716659046</v>
      </c>
      <c r="H86" s="72">
        <v>34</v>
      </c>
      <c r="I86" s="61">
        <v>33</v>
      </c>
      <c r="J86" s="101">
        <v>67</v>
      </c>
      <c r="K86" s="72">
        <v>0</v>
      </c>
      <c r="L86" s="102">
        <v>0</v>
      </c>
      <c r="M86" s="101">
        <v>0</v>
      </c>
      <c r="N86" s="6">
        <v>0.13112242261257795</v>
      </c>
      <c r="O86" s="6">
        <v>3.8019079685624617E-2</v>
      </c>
      <c r="P86" s="7">
        <v>8.5265552215720325E-2</v>
      </c>
      <c r="Q86" s="41"/>
      <c r="R86" s="58">
        <f t="shared" si="7"/>
        <v>28.322443284316837</v>
      </c>
      <c r="S86" s="58">
        <f t="shared" si="8"/>
        <v>8.2121212120949174</v>
      </c>
      <c r="T86" s="58">
        <f t="shared" si="9"/>
        <v>18.41735927859559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445711.76824209618</v>
      </c>
    </row>
    <row r="91" spans="2:20" x14ac:dyDescent="0.25">
      <c r="C91" t="s">
        <v>112</v>
      </c>
      <c r="D91" s="78">
        <f>SUMPRODUCT((((J5:J86)*216)+((M5:M86)*248))*((D5:D86))/1000)</f>
        <v>2386198.6236799997</v>
      </c>
    </row>
    <row r="92" spans="2:20" x14ac:dyDescent="0.25">
      <c r="C92" t="s">
        <v>111</v>
      </c>
      <c r="D92" s="85">
        <f>+D90/D91</f>
        <v>0.1867873712686661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B62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+'[1]7'!$G$176</f>
        <v>0.28423671497090863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2438.999999991936</v>
      </c>
      <c r="F5" s="56">
        <v>430.49848254277032</v>
      </c>
      <c r="G5" s="57">
        <v>2869.4984825347065</v>
      </c>
      <c r="H5" s="56">
        <v>151</v>
      </c>
      <c r="I5" s="56">
        <v>83</v>
      </c>
      <c r="J5" s="57">
        <v>234</v>
      </c>
      <c r="K5" s="56">
        <v>0</v>
      </c>
      <c r="L5" s="56">
        <v>0</v>
      </c>
      <c r="M5" s="57">
        <v>0</v>
      </c>
      <c r="N5" s="32">
        <v>7.4779249447876381E-2</v>
      </c>
      <c r="O5" s="32">
        <v>2.4012632895067509E-2</v>
      </c>
      <c r="P5" s="33">
        <v>5.6772287166324521E-2</v>
      </c>
      <c r="Q5" s="41"/>
      <c r="R5" s="58">
        <f>+E5/(H5+K5)</f>
        <v>16.152317880741297</v>
      </c>
      <c r="S5" s="58">
        <f>+F5/(I5+L5)</f>
        <v>5.1867287053345823</v>
      </c>
      <c r="T5" s="58">
        <f>+G5/(J5+M5)</f>
        <v>12.262814027926096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4274.8713451706381</v>
      </c>
      <c r="F6" s="56">
        <v>676.63422668459384</v>
      </c>
      <c r="G6" s="57">
        <v>4951.5055718552321</v>
      </c>
      <c r="H6" s="56">
        <v>151</v>
      </c>
      <c r="I6" s="56">
        <v>74</v>
      </c>
      <c r="J6" s="57">
        <v>225</v>
      </c>
      <c r="K6" s="56">
        <v>0</v>
      </c>
      <c r="L6" s="56">
        <v>0</v>
      </c>
      <c r="M6" s="57">
        <v>0</v>
      </c>
      <c r="N6" s="32">
        <v>0.13106669564540832</v>
      </c>
      <c r="O6" s="32">
        <v>4.233197113892604E-2</v>
      </c>
      <c r="P6" s="33">
        <v>0.10188283069660971</v>
      </c>
      <c r="Q6" s="41"/>
      <c r="R6" s="58">
        <f t="shared" ref="R6:R70" si="0">+E6/(H6+K6)</f>
        <v>28.3104062594082</v>
      </c>
      <c r="S6" s="58">
        <f t="shared" ref="S6:S70" si="1">+F6/(I6+L6)</f>
        <v>9.1437057660080256</v>
      </c>
      <c r="T6" s="58">
        <f t="shared" ref="T6:T70" si="2">+G6/(J6+M6)</f>
        <v>22.006691430467697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6017.7723882537703</v>
      </c>
      <c r="F7" s="56">
        <v>810.11496361568243</v>
      </c>
      <c r="G7" s="57">
        <v>6827.8873518694527</v>
      </c>
      <c r="H7" s="56">
        <v>119</v>
      </c>
      <c r="I7" s="56">
        <v>74</v>
      </c>
      <c r="J7" s="57">
        <v>193</v>
      </c>
      <c r="K7" s="56">
        <v>0</v>
      </c>
      <c r="L7" s="56">
        <v>0</v>
      </c>
      <c r="M7" s="57">
        <v>0</v>
      </c>
      <c r="N7" s="32">
        <v>0.23411812901703122</v>
      </c>
      <c r="O7" s="32">
        <v>5.0682868094074227E-2</v>
      </c>
      <c r="P7" s="33">
        <v>0.16378543830045703</v>
      </c>
      <c r="Q7" s="41"/>
      <c r="R7" s="58">
        <f t="shared" si="0"/>
        <v>50.569515867678739</v>
      </c>
      <c r="S7" s="58">
        <f t="shared" si="1"/>
        <v>10.947499508320032</v>
      </c>
      <c r="T7" s="58">
        <f t="shared" si="2"/>
        <v>35.377654672898721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7251.8952668885404</v>
      </c>
      <c r="F8" s="56">
        <v>843.28893965746431</v>
      </c>
      <c r="G8" s="57">
        <v>8095.184206546005</v>
      </c>
      <c r="H8" s="56">
        <v>119</v>
      </c>
      <c r="I8" s="56">
        <v>94</v>
      </c>
      <c r="J8" s="57">
        <v>213</v>
      </c>
      <c r="K8" s="56">
        <v>0</v>
      </c>
      <c r="L8" s="56">
        <v>0</v>
      </c>
      <c r="M8" s="57">
        <v>0</v>
      </c>
      <c r="N8" s="32">
        <v>0.28213100166855509</v>
      </c>
      <c r="O8" s="32">
        <v>4.1533143206139891E-2</v>
      </c>
      <c r="P8" s="33">
        <v>0.17595166507011836</v>
      </c>
      <c r="Q8" s="41"/>
      <c r="R8" s="58">
        <f t="shared" si="0"/>
        <v>60.940296360407899</v>
      </c>
      <c r="S8" s="58">
        <f t="shared" si="1"/>
        <v>8.9711589325262153</v>
      </c>
      <c r="T8" s="58">
        <f t="shared" si="2"/>
        <v>38.005559655145561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8868.5006781961565</v>
      </c>
      <c r="F9" s="56">
        <v>1074.4675093573462</v>
      </c>
      <c r="G9" s="57">
        <v>9942.9681875535025</v>
      </c>
      <c r="H9" s="56">
        <v>119</v>
      </c>
      <c r="I9" s="56">
        <v>98</v>
      </c>
      <c r="J9" s="57">
        <v>217</v>
      </c>
      <c r="K9" s="56">
        <v>0</v>
      </c>
      <c r="L9" s="56">
        <v>0</v>
      </c>
      <c r="M9" s="57">
        <v>0</v>
      </c>
      <c r="N9" s="32">
        <v>0.34502414714426377</v>
      </c>
      <c r="O9" s="32">
        <v>5.0759047116276747E-2</v>
      </c>
      <c r="P9" s="33">
        <v>0.21213023100259221</v>
      </c>
      <c r="Q9" s="41"/>
      <c r="R9" s="58">
        <f t="shared" si="0"/>
        <v>74.525215783160974</v>
      </c>
      <c r="S9" s="58">
        <f t="shared" si="1"/>
        <v>10.963954177115777</v>
      </c>
      <c r="T9" s="58">
        <f t="shared" si="2"/>
        <v>45.820129896559919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9746.4183549159461</v>
      </c>
      <c r="F10" s="56">
        <v>1295.5158411773282</v>
      </c>
      <c r="G10" s="57">
        <v>11041.934196093274</v>
      </c>
      <c r="H10" s="56">
        <v>119</v>
      </c>
      <c r="I10" s="56">
        <v>100</v>
      </c>
      <c r="J10" s="57">
        <v>219</v>
      </c>
      <c r="K10" s="56">
        <v>0</v>
      </c>
      <c r="L10" s="56">
        <v>0</v>
      </c>
      <c r="M10" s="57">
        <v>0</v>
      </c>
      <c r="N10" s="32">
        <v>0.37917905208978936</v>
      </c>
      <c r="O10" s="32">
        <v>5.9977585239691121E-2</v>
      </c>
      <c r="P10" s="33">
        <v>0.23342495763768972</v>
      </c>
      <c r="Q10" s="41"/>
      <c r="R10" s="58">
        <f t="shared" si="0"/>
        <v>81.902675251394498</v>
      </c>
      <c r="S10" s="58">
        <f t="shared" si="1"/>
        <v>12.955158411773281</v>
      </c>
      <c r="T10" s="58">
        <f t="shared" si="2"/>
        <v>50.419790849740977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11685.068713622715</v>
      </c>
      <c r="F11" s="56">
        <v>1693.9742580975512</v>
      </c>
      <c r="G11" s="57">
        <v>13379.042971720266</v>
      </c>
      <c r="H11" s="56">
        <v>119</v>
      </c>
      <c r="I11" s="56">
        <v>100</v>
      </c>
      <c r="J11" s="57">
        <v>219</v>
      </c>
      <c r="K11" s="56">
        <v>0</v>
      </c>
      <c r="L11" s="56">
        <v>0</v>
      </c>
      <c r="M11" s="57">
        <v>0</v>
      </c>
      <c r="N11" s="32">
        <v>0.45460117933483951</v>
      </c>
      <c r="O11" s="32">
        <v>7.8424734171182925E-2</v>
      </c>
      <c r="P11" s="33">
        <v>0.28283111305006481</v>
      </c>
      <c r="Q11" s="41"/>
      <c r="R11" s="58">
        <f t="shared" si="0"/>
        <v>98.193854736325335</v>
      </c>
      <c r="S11" s="58">
        <f t="shared" si="1"/>
        <v>16.939742580975512</v>
      </c>
      <c r="T11" s="58">
        <f t="shared" si="2"/>
        <v>61.091520418814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12097.205800084077</v>
      </c>
      <c r="F12" s="56">
        <v>1811.2566226433707</v>
      </c>
      <c r="G12" s="57">
        <v>13908.462422727447</v>
      </c>
      <c r="H12" s="56">
        <v>115</v>
      </c>
      <c r="I12" s="56">
        <v>100</v>
      </c>
      <c r="J12" s="57">
        <v>215</v>
      </c>
      <c r="K12" s="56">
        <v>0</v>
      </c>
      <c r="L12" s="56">
        <v>0</v>
      </c>
      <c r="M12" s="57">
        <v>0</v>
      </c>
      <c r="N12" s="32">
        <v>0.48700506441562308</v>
      </c>
      <c r="O12" s="32">
        <v>8.385447327052642E-2</v>
      </c>
      <c r="P12" s="33">
        <v>0.29949316155743855</v>
      </c>
      <c r="Q12" s="41"/>
      <c r="R12" s="58">
        <f t="shared" si="0"/>
        <v>105.19309391377459</v>
      </c>
      <c r="S12" s="58">
        <f t="shared" si="1"/>
        <v>18.112566226433707</v>
      </c>
      <c r="T12" s="58">
        <f t="shared" si="2"/>
        <v>64.690522896406733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12240.043401174182</v>
      </c>
      <c r="F13" s="56">
        <v>1844.9749872580292</v>
      </c>
      <c r="G13" s="57">
        <v>14085.01838843221</v>
      </c>
      <c r="H13" s="56">
        <v>95</v>
      </c>
      <c r="I13" s="56">
        <v>100</v>
      </c>
      <c r="J13" s="57">
        <v>195</v>
      </c>
      <c r="K13" s="56">
        <v>0</v>
      </c>
      <c r="L13" s="56">
        <v>0</v>
      </c>
      <c r="M13" s="57">
        <v>0</v>
      </c>
      <c r="N13" s="32">
        <v>0.59649334313714342</v>
      </c>
      <c r="O13" s="32">
        <v>8.5415508669353199E-2</v>
      </c>
      <c r="P13" s="33">
        <v>0.33440214597417406</v>
      </c>
      <c r="Q13" s="41"/>
      <c r="R13" s="58">
        <f t="shared" si="0"/>
        <v>128.84256211762298</v>
      </c>
      <c r="S13" s="58">
        <f t="shared" si="1"/>
        <v>18.449749872580291</v>
      </c>
      <c r="T13" s="58">
        <f t="shared" si="2"/>
        <v>72.230863530421587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13400.179317590138</v>
      </c>
      <c r="F14" s="56">
        <v>2291.6014968061218</v>
      </c>
      <c r="G14" s="57">
        <v>15691.780814396261</v>
      </c>
      <c r="H14" s="56">
        <v>85</v>
      </c>
      <c r="I14" s="56">
        <v>120</v>
      </c>
      <c r="J14" s="57">
        <v>205</v>
      </c>
      <c r="K14" s="56">
        <v>0</v>
      </c>
      <c r="L14" s="56">
        <v>0</v>
      </c>
      <c r="M14" s="57">
        <v>0</v>
      </c>
      <c r="N14" s="32">
        <v>0.72985726130665241</v>
      </c>
      <c r="O14" s="32">
        <v>8.8410551574310256E-2</v>
      </c>
      <c r="P14" s="33">
        <v>0.35437626048772042</v>
      </c>
      <c r="Q14" s="41"/>
      <c r="R14" s="58">
        <f t="shared" si="0"/>
        <v>157.64916844223691</v>
      </c>
      <c r="S14" s="58">
        <f t="shared" si="1"/>
        <v>19.096679140051016</v>
      </c>
      <c r="T14" s="58">
        <f t="shared" si="2"/>
        <v>76.54527226534762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18453.20130366697</v>
      </c>
      <c r="F15" s="56">
        <v>5095.3436172786833</v>
      </c>
      <c r="G15" s="57">
        <v>23548.544920945653</v>
      </c>
      <c r="H15" s="56">
        <v>203</v>
      </c>
      <c r="I15" s="56">
        <v>201</v>
      </c>
      <c r="J15" s="57">
        <v>404</v>
      </c>
      <c r="K15" s="56">
        <v>117</v>
      </c>
      <c r="L15" s="56">
        <v>101</v>
      </c>
      <c r="M15" s="57">
        <v>218</v>
      </c>
      <c r="N15" s="32">
        <v>0.25325539777759898</v>
      </c>
      <c r="O15" s="32">
        <v>7.4423691535386235E-2</v>
      </c>
      <c r="P15" s="33">
        <v>0.16662335079351334</v>
      </c>
      <c r="Q15" s="41"/>
      <c r="R15" s="58">
        <f t="shared" si="0"/>
        <v>57.66625407395928</v>
      </c>
      <c r="S15" s="58">
        <f t="shared" si="1"/>
        <v>16.871998732710871</v>
      </c>
      <c r="T15" s="58">
        <f t="shared" si="2"/>
        <v>37.859396979012303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35876.820189701022</v>
      </c>
      <c r="F16" s="56">
        <v>10912.799809669417</v>
      </c>
      <c r="G16" s="57">
        <v>46789.619999370436</v>
      </c>
      <c r="H16" s="56">
        <v>305</v>
      </c>
      <c r="I16" s="56">
        <v>233</v>
      </c>
      <c r="J16" s="57">
        <v>538</v>
      </c>
      <c r="K16" s="56">
        <v>164</v>
      </c>
      <c r="L16" s="56">
        <v>155</v>
      </c>
      <c r="M16" s="57">
        <v>319</v>
      </c>
      <c r="N16" s="32">
        <v>0.336707149464121</v>
      </c>
      <c r="O16" s="32">
        <v>0.12293619107864791</v>
      </c>
      <c r="P16" s="33">
        <v>0.23955365553640404</v>
      </c>
      <c r="Q16" s="41"/>
      <c r="R16" s="58">
        <f t="shared" si="0"/>
        <v>76.496418314927553</v>
      </c>
      <c r="S16" s="58">
        <f t="shared" si="1"/>
        <v>28.125772705333549</v>
      </c>
      <c r="T16" s="58">
        <f t="shared" si="2"/>
        <v>54.596989497515096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37467.078904948619</v>
      </c>
      <c r="F17" s="56">
        <v>12084.970551148277</v>
      </c>
      <c r="G17" s="57">
        <v>49552.049456096895</v>
      </c>
      <c r="H17" s="56">
        <v>305</v>
      </c>
      <c r="I17" s="56">
        <v>235</v>
      </c>
      <c r="J17" s="57">
        <v>540</v>
      </c>
      <c r="K17" s="56">
        <v>191</v>
      </c>
      <c r="L17" s="56">
        <v>155</v>
      </c>
      <c r="M17" s="57">
        <v>346</v>
      </c>
      <c r="N17" s="32">
        <v>0.33084097648478222</v>
      </c>
      <c r="O17" s="32">
        <v>0.13548173263619145</v>
      </c>
      <c r="P17" s="33">
        <v>0.24476433185853599</v>
      </c>
      <c r="Q17" s="41"/>
      <c r="R17" s="58">
        <f t="shared" si="0"/>
        <v>75.538465534170598</v>
      </c>
      <c r="S17" s="58">
        <f t="shared" si="1"/>
        <v>30.987103977303274</v>
      </c>
      <c r="T17" s="58">
        <f t="shared" si="2"/>
        <v>55.927821056542768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43614.555778005139</v>
      </c>
      <c r="F18" s="56">
        <v>15885.662784014714</v>
      </c>
      <c r="G18" s="57">
        <v>59500.218562019851</v>
      </c>
      <c r="H18" s="56">
        <v>291</v>
      </c>
      <c r="I18" s="56">
        <v>235</v>
      </c>
      <c r="J18" s="57">
        <v>526</v>
      </c>
      <c r="K18" s="56">
        <v>189</v>
      </c>
      <c r="L18" s="56">
        <v>178</v>
      </c>
      <c r="M18" s="57">
        <v>367</v>
      </c>
      <c r="N18" s="32">
        <v>0.39747881833265108</v>
      </c>
      <c r="O18" s="32">
        <v>0.16738665160598831</v>
      </c>
      <c r="P18" s="33">
        <v>0.29076693069519843</v>
      </c>
      <c r="Q18" s="41"/>
      <c r="R18" s="58">
        <f t="shared" si="0"/>
        <v>90.863657870844037</v>
      </c>
      <c r="S18" s="58">
        <f t="shared" si="1"/>
        <v>38.464074537565892</v>
      </c>
      <c r="T18" s="58">
        <f t="shared" si="2"/>
        <v>66.629584056013272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43427.611917459377</v>
      </c>
      <c r="F19" s="56">
        <v>21967.598853289874</v>
      </c>
      <c r="G19" s="57">
        <v>65395.210770749254</v>
      </c>
      <c r="H19" s="56">
        <v>288</v>
      </c>
      <c r="I19" s="56">
        <v>235</v>
      </c>
      <c r="J19" s="57">
        <v>523</v>
      </c>
      <c r="K19" s="56">
        <v>189</v>
      </c>
      <c r="L19" s="56">
        <v>188</v>
      </c>
      <c r="M19" s="57">
        <v>377</v>
      </c>
      <c r="N19" s="32">
        <v>0.39812625520223116</v>
      </c>
      <c r="O19" s="32">
        <v>0.2255770850785537</v>
      </c>
      <c r="P19" s="33">
        <v>0.31673904782794704</v>
      </c>
      <c r="Q19" s="41"/>
      <c r="R19" s="58">
        <f t="shared" si="0"/>
        <v>91.043211567000796</v>
      </c>
      <c r="S19" s="58">
        <f t="shared" si="1"/>
        <v>51.932857809195916</v>
      </c>
      <c r="T19" s="58">
        <f t="shared" si="2"/>
        <v>72.661345300832508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42470.123155855596</v>
      </c>
      <c r="F20" s="56">
        <v>38809.52266045256</v>
      </c>
      <c r="G20" s="57">
        <v>81279.645816308155</v>
      </c>
      <c r="H20" s="56">
        <v>260</v>
      </c>
      <c r="I20" s="56">
        <v>237</v>
      </c>
      <c r="J20" s="57">
        <v>497</v>
      </c>
      <c r="K20" s="56">
        <v>187</v>
      </c>
      <c r="L20" s="56">
        <v>188</v>
      </c>
      <c r="M20" s="57">
        <v>375</v>
      </c>
      <c r="N20" s="32">
        <v>0.41419719079987122</v>
      </c>
      <c r="O20" s="32">
        <v>0.39676047538697717</v>
      </c>
      <c r="P20" s="33">
        <v>0.40568422484581212</v>
      </c>
      <c r="Q20" s="41"/>
      <c r="R20" s="58">
        <f t="shared" si="0"/>
        <v>95.011461198782087</v>
      </c>
      <c r="S20" s="58">
        <f t="shared" si="1"/>
        <v>91.316523906947197</v>
      </c>
      <c r="T20" s="58">
        <f t="shared" si="2"/>
        <v>93.210603000353387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39672.439611715417</v>
      </c>
      <c r="F21" s="56">
        <v>39738.843151695997</v>
      </c>
      <c r="G21" s="57">
        <v>79411.282763411407</v>
      </c>
      <c r="H21" s="56">
        <v>274</v>
      </c>
      <c r="I21" s="56">
        <v>231</v>
      </c>
      <c r="J21" s="57">
        <v>505</v>
      </c>
      <c r="K21" s="56">
        <v>183</v>
      </c>
      <c r="L21" s="56">
        <v>187</v>
      </c>
      <c r="M21" s="57">
        <v>370</v>
      </c>
      <c r="N21" s="32">
        <v>0.37939369225494812</v>
      </c>
      <c r="O21" s="32">
        <v>0.41277674870882497</v>
      </c>
      <c r="P21" s="33">
        <v>0.39539575166008467</v>
      </c>
      <c r="Q21" s="41"/>
      <c r="R21" s="58">
        <f t="shared" si="0"/>
        <v>86.810589959989969</v>
      </c>
      <c r="S21" s="58">
        <f t="shared" si="1"/>
        <v>95.069002755253578</v>
      </c>
      <c r="T21" s="58">
        <f t="shared" si="2"/>
        <v>90.755751729613038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36400.505259834012</v>
      </c>
      <c r="F22" s="56">
        <v>40179.542484084493</v>
      </c>
      <c r="G22" s="57">
        <v>76580.047743918505</v>
      </c>
      <c r="H22" s="56">
        <v>272</v>
      </c>
      <c r="I22" s="56">
        <v>249</v>
      </c>
      <c r="J22" s="57">
        <v>521</v>
      </c>
      <c r="K22" s="56">
        <v>171</v>
      </c>
      <c r="L22" s="56">
        <v>187</v>
      </c>
      <c r="M22" s="57">
        <v>358</v>
      </c>
      <c r="N22" s="32">
        <v>0.35983101284928837</v>
      </c>
      <c r="O22" s="32">
        <v>0.40115357911426214</v>
      </c>
      <c r="P22" s="33">
        <v>0.38038966691793413</v>
      </c>
      <c r="Q22" s="41"/>
      <c r="R22" s="58">
        <f t="shared" si="0"/>
        <v>82.168183430776551</v>
      </c>
      <c r="S22" s="58">
        <f t="shared" si="1"/>
        <v>92.15491395432224</v>
      </c>
      <c r="T22" s="58">
        <f t="shared" si="2"/>
        <v>87.121783553945974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30770.808056436199</v>
      </c>
      <c r="F23" s="56">
        <v>41350.509402694457</v>
      </c>
      <c r="G23" s="57">
        <v>72121.31745913066</v>
      </c>
      <c r="H23" s="56">
        <v>298</v>
      </c>
      <c r="I23" s="56">
        <v>259</v>
      </c>
      <c r="J23" s="57">
        <v>557</v>
      </c>
      <c r="K23" s="56">
        <v>168</v>
      </c>
      <c r="L23" s="56">
        <v>179</v>
      </c>
      <c r="M23" s="57">
        <v>347</v>
      </c>
      <c r="N23" s="32">
        <v>0.29020303357888372</v>
      </c>
      <c r="O23" s="32">
        <v>0.41212036958513848</v>
      </c>
      <c r="P23" s="33">
        <v>0.34947917050671934</v>
      </c>
      <c r="Q23" s="41"/>
      <c r="R23" s="58">
        <f t="shared" si="0"/>
        <v>66.031776945142056</v>
      </c>
      <c r="S23" s="58">
        <f t="shared" si="1"/>
        <v>94.407555713914292</v>
      </c>
      <c r="T23" s="58">
        <f t="shared" si="2"/>
        <v>79.780218428241881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28012.690472345512</v>
      </c>
      <c r="F24" s="56">
        <v>41579.069342118128</v>
      </c>
      <c r="G24" s="57">
        <v>69591.759814463643</v>
      </c>
      <c r="H24" s="56">
        <v>292</v>
      </c>
      <c r="I24" s="56">
        <v>285</v>
      </c>
      <c r="J24" s="57">
        <v>577</v>
      </c>
      <c r="K24" s="56">
        <v>166</v>
      </c>
      <c r="L24" s="56">
        <v>171</v>
      </c>
      <c r="M24" s="57">
        <v>337</v>
      </c>
      <c r="N24" s="32">
        <v>0.26873264075542508</v>
      </c>
      <c r="O24" s="32">
        <v>0.39992179653468496</v>
      </c>
      <c r="P24" s="33">
        <v>0.33424152681195557</v>
      </c>
      <c r="Q24" s="41"/>
      <c r="R24" s="58">
        <f t="shared" si="0"/>
        <v>61.163079633942168</v>
      </c>
      <c r="S24" s="58">
        <f t="shared" si="1"/>
        <v>91.182169609908172</v>
      </c>
      <c r="T24" s="58">
        <f t="shared" si="2"/>
        <v>76.139780978625424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27039.296910662481</v>
      </c>
      <c r="F25" s="56">
        <v>40449.60681917554</v>
      </c>
      <c r="G25" s="57">
        <v>67488.903729838028</v>
      </c>
      <c r="H25" s="56">
        <v>292</v>
      </c>
      <c r="I25" s="56">
        <v>273</v>
      </c>
      <c r="J25" s="57">
        <v>565</v>
      </c>
      <c r="K25" s="56">
        <v>148</v>
      </c>
      <c r="L25" s="56">
        <v>170</v>
      </c>
      <c r="M25" s="57">
        <v>318</v>
      </c>
      <c r="N25" s="32">
        <v>0.27100000912706945</v>
      </c>
      <c r="O25" s="32">
        <v>0.39998424589802567</v>
      </c>
      <c r="P25" s="33">
        <v>0.33592613253015385</v>
      </c>
      <c r="Q25" s="41"/>
      <c r="R25" s="58">
        <f t="shared" si="0"/>
        <v>61.452947524232911</v>
      </c>
      <c r="S25" s="58">
        <f t="shared" si="1"/>
        <v>91.308367537642297</v>
      </c>
      <c r="T25" s="58">
        <f t="shared" si="2"/>
        <v>76.431374552477948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25246.769988355405</v>
      </c>
      <c r="F26" s="56">
        <v>39440.676188535021</v>
      </c>
      <c r="G26" s="57">
        <v>64687.446176890429</v>
      </c>
      <c r="H26" s="56">
        <v>292</v>
      </c>
      <c r="I26" s="56">
        <v>284</v>
      </c>
      <c r="J26" s="57">
        <v>576</v>
      </c>
      <c r="K26" s="56">
        <v>138</v>
      </c>
      <c r="L26" s="56">
        <v>170</v>
      </c>
      <c r="M26" s="57">
        <v>308</v>
      </c>
      <c r="N26" s="32">
        <v>0.2594841513356706</v>
      </c>
      <c r="O26" s="32">
        <v>0.38105460840677674</v>
      </c>
      <c r="P26" s="33">
        <v>0.32214863633909574</v>
      </c>
      <c r="Q26" s="41"/>
      <c r="R26" s="58">
        <f t="shared" si="0"/>
        <v>58.713418577570707</v>
      </c>
      <c r="S26" s="58">
        <f t="shared" si="1"/>
        <v>86.873736098094753</v>
      </c>
      <c r="T26" s="58">
        <f t="shared" si="2"/>
        <v>73.175844091505013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23166.643653300544</v>
      </c>
      <c r="F27" s="56">
        <v>39309.999070958918</v>
      </c>
      <c r="G27" s="57">
        <v>62476.642724259465</v>
      </c>
      <c r="H27" s="56">
        <v>292</v>
      </c>
      <c r="I27" s="56">
        <v>302</v>
      </c>
      <c r="J27" s="57">
        <v>594</v>
      </c>
      <c r="K27" s="56">
        <v>136</v>
      </c>
      <c r="L27" s="56">
        <v>160</v>
      </c>
      <c r="M27" s="57">
        <v>296</v>
      </c>
      <c r="N27" s="32">
        <v>0.23932483112913785</v>
      </c>
      <c r="O27" s="32">
        <v>0.37469497360605952</v>
      </c>
      <c r="P27" s="33">
        <v>0.30973190848466858</v>
      </c>
      <c r="Q27" s="41"/>
      <c r="R27" s="58">
        <f t="shared" si="0"/>
        <v>54.127672087150806</v>
      </c>
      <c r="S27" s="58">
        <f t="shared" si="1"/>
        <v>85.086578075668655</v>
      </c>
      <c r="T27" s="58">
        <f t="shared" si="2"/>
        <v>70.198474971078056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8542.1681188037946</v>
      </c>
      <c r="F28" s="56">
        <v>7883.4626526522979</v>
      </c>
      <c r="G28" s="57">
        <v>16425.630771456093</v>
      </c>
      <c r="H28" s="56">
        <v>125</v>
      </c>
      <c r="I28" s="56">
        <v>150</v>
      </c>
      <c r="J28" s="57">
        <v>275</v>
      </c>
      <c r="K28" s="56">
        <v>0</v>
      </c>
      <c r="L28" s="56">
        <v>0</v>
      </c>
      <c r="M28" s="57">
        <v>0</v>
      </c>
      <c r="N28" s="32">
        <v>0.31637659699273313</v>
      </c>
      <c r="O28" s="32">
        <v>0.24331674853865118</v>
      </c>
      <c r="P28" s="33">
        <v>0.27652577056323391</v>
      </c>
      <c r="Q28" s="41"/>
      <c r="R28" s="58">
        <f t="shared" si="0"/>
        <v>68.337344950430364</v>
      </c>
      <c r="S28" s="58">
        <f t="shared" si="1"/>
        <v>52.556417684348652</v>
      </c>
      <c r="T28" s="58">
        <f t="shared" si="2"/>
        <v>59.72956644165852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8727.4777108158687</v>
      </c>
      <c r="F29" s="56">
        <v>6506.8381086999352</v>
      </c>
      <c r="G29" s="57">
        <v>15234.315819515803</v>
      </c>
      <c r="H29" s="56">
        <v>133</v>
      </c>
      <c r="I29" s="56">
        <v>164</v>
      </c>
      <c r="J29" s="57">
        <v>297</v>
      </c>
      <c r="K29" s="56">
        <v>0</v>
      </c>
      <c r="L29" s="56">
        <v>0</v>
      </c>
      <c r="M29" s="57">
        <v>0</v>
      </c>
      <c r="N29" s="32">
        <v>0.30379691279643095</v>
      </c>
      <c r="O29" s="32">
        <v>0.18368445428805147</v>
      </c>
      <c r="P29" s="33">
        <v>0.23747218823288133</v>
      </c>
      <c r="Q29" s="41"/>
      <c r="R29" s="58">
        <f t="shared" si="0"/>
        <v>65.620133164029085</v>
      </c>
      <c r="S29" s="58">
        <f t="shared" si="1"/>
        <v>39.675842126219116</v>
      </c>
      <c r="T29" s="58">
        <f t="shared" si="2"/>
        <v>51.293992658302365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8664.0802491987306</v>
      </c>
      <c r="F30" s="56">
        <v>6127.8200144321136</v>
      </c>
      <c r="G30" s="57">
        <v>14791.900263630843</v>
      </c>
      <c r="H30" s="56">
        <v>119</v>
      </c>
      <c r="I30" s="56">
        <v>167</v>
      </c>
      <c r="J30" s="57">
        <v>286</v>
      </c>
      <c r="K30" s="56">
        <v>0</v>
      </c>
      <c r="L30" s="56">
        <v>0</v>
      </c>
      <c r="M30" s="57">
        <v>0</v>
      </c>
      <c r="N30" s="32">
        <v>0.33707128264856562</v>
      </c>
      <c r="O30" s="32">
        <v>0.16987746768773879</v>
      </c>
      <c r="P30" s="33">
        <v>0.23944412496164924</v>
      </c>
      <c r="Q30" s="41"/>
      <c r="R30" s="58">
        <f t="shared" si="0"/>
        <v>72.807397052090167</v>
      </c>
      <c r="S30" s="58">
        <f t="shared" si="1"/>
        <v>36.693533020551577</v>
      </c>
      <c r="T30" s="58">
        <f t="shared" si="2"/>
        <v>51.719930991716232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7805.5412012829693</v>
      </c>
      <c r="F31" s="56">
        <v>5416.7879110241656</v>
      </c>
      <c r="G31" s="57">
        <v>13222.329112307136</v>
      </c>
      <c r="H31" s="56">
        <v>116</v>
      </c>
      <c r="I31" s="56">
        <v>167</v>
      </c>
      <c r="J31" s="57">
        <v>283</v>
      </c>
      <c r="K31" s="56">
        <v>0</v>
      </c>
      <c r="L31" s="56">
        <v>0</v>
      </c>
      <c r="M31" s="57">
        <v>0</v>
      </c>
      <c r="N31" s="32">
        <v>0.3115238346616766</v>
      </c>
      <c r="O31" s="32">
        <v>0.15016599886405427</v>
      </c>
      <c r="P31" s="33">
        <v>0.21630560647014685</v>
      </c>
      <c r="Q31" s="41"/>
      <c r="R31" s="58">
        <f t="shared" si="0"/>
        <v>67.289148286922142</v>
      </c>
      <c r="S31" s="58">
        <f t="shared" si="1"/>
        <v>32.435855754635725</v>
      </c>
      <c r="T31" s="58">
        <f t="shared" si="2"/>
        <v>46.722010997551713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7221.2297845214662</v>
      </c>
      <c r="F32" s="56">
        <v>4689.5625634659009</v>
      </c>
      <c r="G32" s="57">
        <v>11910.792347987368</v>
      </c>
      <c r="H32" s="56">
        <v>116</v>
      </c>
      <c r="I32" s="56">
        <v>135</v>
      </c>
      <c r="J32" s="57">
        <v>251</v>
      </c>
      <c r="K32" s="56">
        <v>0</v>
      </c>
      <c r="L32" s="56">
        <v>0</v>
      </c>
      <c r="M32" s="57">
        <v>0</v>
      </c>
      <c r="N32" s="32">
        <v>0.28820361528262556</v>
      </c>
      <c r="O32" s="32">
        <v>0.16082176143573049</v>
      </c>
      <c r="P32" s="33">
        <v>0.21969146281517204</v>
      </c>
      <c r="Q32" s="41"/>
      <c r="R32" s="58">
        <f t="shared" si="0"/>
        <v>62.251980901047119</v>
      </c>
      <c r="S32" s="58">
        <f t="shared" si="1"/>
        <v>34.737500470117787</v>
      </c>
      <c r="T32" s="58">
        <f t="shared" si="2"/>
        <v>47.453355968077162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4841.7704030051864</v>
      </c>
      <c r="F33" s="56">
        <v>3220.6632222872099</v>
      </c>
      <c r="G33" s="57">
        <v>8062.4336252923968</v>
      </c>
      <c r="H33" s="56">
        <v>104</v>
      </c>
      <c r="I33" s="56">
        <v>139</v>
      </c>
      <c r="J33" s="57">
        <v>243</v>
      </c>
      <c r="K33" s="56">
        <v>0</v>
      </c>
      <c r="L33" s="56">
        <v>0</v>
      </c>
      <c r="M33" s="57">
        <v>0</v>
      </c>
      <c r="N33" s="32">
        <v>0.21553465113092887</v>
      </c>
      <c r="O33" s="32">
        <v>0.1072696250428727</v>
      </c>
      <c r="P33" s="33">
        <v>0.15360527406821362</v>
      </c>
      <c r="Q33" s="41"/>
      <c r="R33" s="58">
        <f t="shared" si="0"/>
        <v>46.555484644280639</v>
      </c>
      <c r="S33" s="58">
        <f t="shared" si="1"/>
        <v>23.170239009260502</v>
      </c>
      <c r="T33" s="58">
        <f t="shared" si="2"/>
        <v>33.178739198734142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2160.4189836583632</v>
      </c>
      <c r="F34" s="56">
        <v>2195.1792689167446</v>
      </c>
      <c r="G34" s="57">
        <v>4355.5982525751078</v>
      </c>
      <c r="H34" s="56">
        <v>91</v>
      </c>
      <c r="I34" s="56">
        <v>169</v>
      </c>
      <c r="J34" s="57">
        <v>260</v>
      </c>
      <c r="K34" s="56">
        <v>0</v>
      </c>
      <c r="L34" s="56">
        <v>0</v>
      </c>
      <c r="M34" s="57">
        <v>0</v>
      </c>
      <c r="N34" s="32">
        <v>0.10991142570504493</v>
      </c>
      <c r="O34" s="32">
        <v>6.0135307607844198E-2</v>
      </c>
      <c r="P34" s="33">
        <v>7.7556948941864462E-2</v>
      </c>
      <c r="Q34" s="41"/>
      <c r="R34" s="58">
        <f t="shared" si="0"/>
        <v>23.740867952289705</v>
      </c>
      <c r="S34" s="58">
        <f t="shared" si="1"/>
        <v>12.989226443294347</v>
      </c>
      <c r="T34" s="58">
        <f t="shared" si="2"/>
        <v>16.752300971442722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1007.1537897862606</v>
      </c>
      <c r="F35" s="56">
        <v>1503.653843990837</v>
      </c>
      <c r="G35" s="57">
        <v>2510.8076337770976</v>
      </c>
      <c r="H35" s="56">
        <v>86</v>
      </c>
      <c r="I35" s="56">
        <v>170</v>
      </c>
      <c r="J35" s="57">
        <v>256</v>
      </c>
      <c r="K35" s="56">
        <v>0</v>
      </c>
      <c r="L35" s="56">
        <v>0</v>
      </c>
      <c r="M35" s="57">
        <v>0</v>
      </c>
      <c r="N35" s="32">
        <v>5.4218011939398181E-2</v>
      </c>
      <c r="O35" s="32">
        <v>4.0949178757920396E-2</v>
      </c>
      <c r="P35" s="33">
        <v>4.5406677404823091E-2</v>
      </c>
      <c r="Q35" s="41"/>
      <c r="R35" s="58">
        <f t="shared" si="0"/>
        <v>11.711090578910007</v>
      </c>
      <c r="S35" s="58">
        <f t="shared" si="1"/>
        <v>8.8450226117108066</v>
      </c>
      <c r="T35" s="58">
        <f t="shared" si="2"/>
        <v>9.8078423194417876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249.79572113539453</v>
      </c>
      <c r="F36" s="61">
        <v>407.99999999951376</v>
      </c>
      <c r="G36" s="62">
        <v>657.79572113490826</v>
      </c>
      <c r="H36" s="61">
        <v>99</v>
      </c>
      <c r="I36" s="61">
        <v>169</v>
      </c>
      <c r="J36" s="62">
        <v>268</v>
      </c>
      <c r="K36" s="61">
        <v>0</v>
      </c>
      <c r="L36" s="61">
        <v>0</v>
      </c>
      <c r="M36" s="62">
        <v>0</v>
      </c>
      <c r="N36" s="34">
        <v>1.1681431029526493E-2</v>
      </c>
      <c r="O36" s="34">
        <v>1.1176857330690165E-2</v>
      </c>
      <c r="P36" s="35">
        <v>1.1363248361230449E-2</v>
      </c>
      <c r="Q36" s="41"/>
      <c r="R36" s="58">
        <f t="shared" si="0"/>
        <v>2.5231891023777226</v>
      </c>
      <c r="S36" s="58">
        <f t="shared" si="1"/>
        <v>2.4142011834290753</v>
      </c>
      <c r="T36" s="58">
        <f t="shared" si="2"/>
        <v>2.4544616460257771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8780.6713374417504</v>
      </c>
      <c r="F37" s="56">
        <v>19459.080122033862</v>
      </c>
      <c r="G37" s="65">
        <v>28239.751459475614</v>
      </c>
      <c r="H37" s="64">
        <v>67</v>
      </c>
      <c r="I37" s="64">
        <v>68</v>
      </c>
      <c r="J37" s="65">
        <v>135</v>
      </c>
      <c r="K37" s="64">
        <v>83</v>
      </c>
      <c r="L37" s="64">
        <v>103</v>
      </c>
      <c r="M37" s="65">
        <v>186</v>
      </c>
      <c r="N37" s="30">
        <v>0.25047556302606544</v>
      </c>
      <c r="O37" s="30">
        <v>0.48367170714938013</v>
      </c>
      <c r="P37" s="31">
        <v>0.37508967510726299</v>
      </c>
      <c r="Q37" s="41"/>
      <c r="R37" s="58">
        <f t="shared" si="0"/>
        <v>58.537808916278337</v>
      </c>
      <c r="S37" s="58">
        <f t="shared" si="1"/>
        <v>113.79579018733253</v>
      </c>
      <c r="T37" s="58">
        <f t="shared" si="2"/>
        <v>87.97430361207357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8664.5534636181928</v>
      </c>
      <c r="F38" s="56">
        <v>19196.075601432152</v>
      </c>
      <c r="G38" s="57">
        <v>27860.629065050343</v>
      </c>
      <c r="H38" s="56">
        <v>67</v>
      </c>
      <c r="I38" s="56">
        <v>68</v>
      </c>
      <c r="J38" s="57">
        <v>135</v>
      </c>
      <c r="K38" s="56">
        <v>83</v>
      </c>
      <c r="L38" s="56">
        <v>134</v>
      </c>
      <c r="M38" s="57">
        <v>217</v>
      </c>
      <c r="N38" s="32">
        <v>0.24716320925428437</v>
      </c>
      <c r="O38" s="32">
        <v>0.4005858848378997</v>
      </c>
      <c r="P38" s="33">
        <v>0.33576731904466767</v>
      </c>
      <c r="Q38" s="41"/>
      <c r="R38" s="58">
        <f t="shared" si="0"/>
        <v>57.763689757454621</v>
      </c>
      <c r="S38" s="58">
        <f t="shared" si="1"/>
        <v>95.030077234812637</v>
      </c>
      <c r="T38" s="58">
        <f t="shared" si="2"/>
        <v>79.149514389347573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8550.0398830224185</v>
      </c>
      <c r="F39" s="56">
        <v>18749.75851799755</v>
      </c>
      <c r="G39" s="57">
        <v>27299.798401019969</v>
      </c>
      <c r="H39" s="56">
        <v>67</v>
      </c>
      <c r="I39" s="56">
        <v>68</v>
      </c>
      <c r="J39" s="57">
        <v>135</v>
      </c>
      <c r="K39" s="56">
        <v>83</v>
      </c>
      <c r="L39" s="56">
        <v>136</v>
      </c>
      <c r="M39" s="57">
        <v>219</v>
      </c>
      <c r="N39" s="32">
        <v>0.24389661920990469</v>
      </c>
      <c r="O39" s="32">
        <v>0.38726368386478749</v>
      </c>
      <c r="P39" s="33">
        <v>0.32705336401451945</v>
      </c>
      <c r="Q39" s="41"/>
      <c r="R39" s="58">
        <f t="shared" si="0"/>
        <v>57.000265886816123</v>
      </c>
      <c r="S39" s="58">
        <f t="shared" si="1"/>
        <v>91.910580970576234</v>
      </c>
      <c r="T39" s="58">
        <f t="shared" si="2"/>
        <v>77.118074579152449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8470.0263660903929</v>
      </c>
      <c r="F40" s="56">
        <v>18421.815694839912</v>
      </c>
      <c r="G40" s="57">
        <v>26891.842060930307</v>
      </c>
      <c r="H40" s="56">
        <v>67</v>
      </c>
      <c r="I40" s="56">
        <v>68</v>
      </c>
      <c r="J40" s="57">
        <v>135</v>
      </c>
      <c r="K40" s="56">
        <v>77</v>
      </c>
      <c r="L40" s="56">
        <v>136</v>
      </c>
      <c r="M40" s="57">
        <v>213</v>
      </c>
      <c r="N40" s="32">
        <v>0.25232442701651553</v>
      </c>
      <c r="O40" s="32">
        <v>0.38049024485376554</v>
      </c>
      <c r="P40" s="33">
        <v>0.32801329602032475</v>
      </c>
      <c r="Q40" s="41"/>
      <c r="R40" s="58">
        <f t="shared" si="0"/>
        <v>58.819627542294398</v>
      </c>
      <c r="S40" s="58">
        <f t="shared" si="1"/>
        <v>90.303018111960355</v>
      </c>
      <c r="T40" s="58">
        <f t="shared" si="2"/>
        <v>77.275408221064097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8041.7139374092521</v>
      </c>
      <c r="F41" s="56">
        <v>18076.321130817872</v>
      </c>
      <c r="G41" s="57">
        <v>26118.035068227124</v>
      </c>
      <c r="H41" s="56">
        <v>67</v>
      </c>
      <c r="I41" s="56">
        <v>68</v>
      </c>
      <c r="J41" s="57">
        <v>135</v>
      </c>
      <c r="K41" s="56">
        <v>67</v>
      </c>
      <c r="L41" s="56">
        <v>148</v>
      </c>
      <c r="M41" s="57">
        <v>215</v>
      </c>
      <c r="N41" s="32">
        <v>0.25867582145552148</v>
      </c>
      <c r="O41" s="32">
        <v>0.35173414404611364</v>
      </c>
      <c r="P41" s="33">
        <v>0.31665900907161887</v>
      </c>
      <c r="Q41" s="41"/>
      <c r="R41" s="58">
        <f t="shared" si="0"/>
        <v>60.012790577680988</v>
      </c>
      <c r="S41" s="58">
        <f t="shared" si="1"/>
        <v>83.686671901934588</v>
      </c>
      <c r="T41" s="58">
        <f t="shared" si="2"/>
        <v>74.622957337791789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5739.5234811605942</v>
      </c>
      <c r="F42" s="56">
        <v>16430.855145257647</v>
      </c>
      <c r="G42" s="57">
        <v>22170.378626418242</v>
      </c>
      <c r="H42" s="56">
        <v>0</v>
      </c>
      <c r="I42" s="56">
        <v>0</v>
      </c>
      <c r="J42" s="57">
        <v>0</v>
      </c>
      <c r="K42" s="56">
        <v>67</v>
      </c>
      <c r="L42" s="56">
        <v>170</v>
      </c>
      <c r="M42" s="57">
        <v>237</v>
      </c>
      <c r="N42" s="32">
        <v>0.3454214901998432</v>
      </c>
      <c r="O42" s="32">
        <v>0.38972616568447926</v>
      </c>
      <c r="P42" s="33">
        <v>0.3772012152310168</v>
      </c>
      <c r="Q42" s="41"/>
      <c r="R42" s="58">
        <f t="shared" si="0"/>
        <v>85.664529569561111</v>
      </c>
      <c r="S42" s="58">
        <f t="shared" si="1"/>
        <v>96.652089089750859</v>
      </c>
      <c r="T42" s="58">
        <f t="shared" si="2"/>
        <v>93.545901377292154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5053.2119719977682</v>
      </c>
      <c r="F43" s="56">
        <v>14694.417336271768</v>
      </c>
      <c r="G43" s="57">
        <v>19747.629308269537</v>
      </c>
      <c r="H43" s="56">
        <v>0</v>
      </c>
      <c r="I43" s="56">
        <v>0</v>
      </c>
      <c r="J43" s="57">
        <v>0</v>
      </c>
      <c r="K43" s="56">
        <v>67</v>
      </c>
      <c r="L43" s="56">
        <v>170</v>
      </c>
      <c r="M43" s="57">
        <v>237</v>
      </c>
      <c r="N43" s="32">
        <v>0.3041172347133948</v>
      </c>
      <c r="O43" s="32">
        <v>0.3485393106326321</v>
      </c>
      <c r="P43" s="33">
        <v>0.33598117102677177</v>
      </c>
      <c r="Q43" s="41"/>
      <c r="R43" s="58">
        <f t="shared" si="0"/>
        <v>75.421074208921908</v>
      </c>
      <c r="S43" s="58">
        <f t="shared" si="1"/>
        <v>86.437749036892754</v>
      </c>
      <c r="T43" s="58">
        <f t="shared" si="2"/>
        <v>83.3233304146394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4937.9259631709374</v>
      </c>
      <c r="F44" s="56">
        <v>14188.764524323147</v>
      </c>
      <c r="G44" s="57">
        <v>19126.690487494085</v>
      </c>
      <c r="H44" s="56">
        <v>0</v>
      </c>
      <c r="I44" s="56">
        <v>0</v>
      </c>
      <c r="J44" s="57">
        <v>0</v>
      </c>
      <c r="K44" s="56">
        <v>67</v>
      </c>
      <c r="L44" s="56">
        <v>164</v>
      </c>
      <c r="M44" s="57">
        <v>231</v>
      </c>
      <c r="N44" s="32">
        <v>0.29717898189521769</v>
      </c>
      <c r="O44" s="32">
        <v>0.34885829377269739</v>
      </c>
      <c r="P44" s="33">
        <v>0.33386905612857987</v>
      </c>
      <c r="Q44" s="41"/>
      <c r="R44" s="58">
        <f t="shared" si="0"/>
        <v>73.700387510013996</v>
      </c>
      <c r="S44" s="58">
        <f t="shared" si="1"/>
        <v>86.516856855628944</v>
      </c>
      <c r="T44" s="58">
        <f t="shared" si="2"/>
        <v>82.799525919887813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4883.8875172530097</v>
      </c>
      <c r="F45" s="56">
        <v>13738.222909583052</v>
      </c>
      <c r="G45" s="57">
        <v>18622.110426836061</v>
      </c>
      <c r="H45" s="56">
        <v>0</v>
      </c>
      <c r="I45" s="56">
        <v>0</v>
      </c>
      <c r="J45" s="57">
        <v>0</v>
      </c>
      <c r="K45" s="56">
        <v>67</v>
      </c>
      <c r="L45" s="56">
        <v>136</v>
      </c>
      <c r="M45" s="57">
        <v>203</v>
      </c>
      <c r="N45" s="32">
        <v>0.29392678847213588</v>
      </c>
      <c r="O45" s="32">
        <v>0.40732397146534188</v>
      </c>
      <c r="P45" s="33">
        <v>0.36989731500945616</v>
      </c>
      <c r="Q45" s="41"/>
      <c r="R45" s="58">
        <f t="shared" si="0"/>
        <v>72.893843541089694</v>
      </c>
      <c r="S45" s="58">
        <f t="shared" si="1"/>
        <v>101.01634492340479</v>
      </c>
      <c r="T45" s="58">
        <f t="shared" si="2"/>
        <v>91.734534122345124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4944.3561585075995</v>
      </c>
      <c r="F46" s="56">
        <v>13572.832091920947</v>
      </c>
      <c r="G46" s="57">
        <v>18517.188250428546</v>
      </c>
      <c r="H46" s="56">
        <v>0</v>
      </c>
      <c r="I46" s="56">
        <v>0</v>
      </c>
      <c r="J46" s="57">
        <v>0</v>
      </c>
      <c r="K46" s="56">
        <v>67</v>
      </c>
      <c r="L46" s="56">
        <v>136</v>
      </c>
      <c r="M46" s="57">
        <v>203</v>
      </c>
      <c r="N46" s="32">
        <v>0.29756597005943664</v>
      </c>
      <c r="O46" s="32">
        <v>0.40242030633067327</v>
      </c>
      <c r="P46" s="33">
        <v>0.36781321012292517</v>
      </c>
      <c r="Q46" s="41"/>
      <c r="R46" s="58">
        <f t="shared" si="0"/>
        <v>73.796360574740291</v>
      </c>
      <c r="S46" s="58">
        <f t="shared" si="1"/>
        <v>99.800235970006966</v>
      </c>
      <c r="T46" s="58">
        <f t="shared" si="2"/>
        <v>91.217676110485442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4964.2869256311487</v>
      </c>
      <c r="F47" s="56">
        <v>13361.656040546399</v>
      </c>
      <c r="G47" s="57">
        <v>18325.942966177547</v>
      </c>
      <c r="H47" s="56">
        <v>0</v>
      </c>
      <c r="I47" s="56">
        <v>0</v>
      </c>
      <c r="J47" s="57">
        <v>0</v>
      </c>
      <c r="K47" s="56">
        <v>67</v>
      </c>
      <c r="L47" s="56">
        <v>165</v>
      </c>
      <c r="M47" s="57">
        <v>232</v>
      </c>
      <c r="N47" s="32">
        <v>0.29876546254400271</v>
      </c>
      <c r="O47" s="32">
        <v>0.32653118378656887</v>
      </c>
      <c r="P47" s="33">
        <v>0.31851263497944848</v>
      </c>
      <c r="Q47" s="41"/>
      <c r="R47" s="58">
        <f t="shared" si="0"/>
        <v>74.093834710912674</v>
      </c>
      <c r="S47" s="58">
        <f t="shared" si="1"/>
        <v>80.979733579069077</v>
      </c>
      <c r="T47" s="58">
        <f t="shared" si="2"/>
        <v>78.991133474903222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4709.4664769688161</v>
      </c>
      <c r="F48" s="56">
        <v>12579.982466408703</v>
      </c>
      <c r="G48" s="57">
        <v>17289.44894337752</v>
      </c>
      <c r="H48" s="56">
        <v>0</v>
      </c>
      <c r="I48" s="56">
        <v>0</v>
      </c>
      <c r="J48" s="57">
        <v>0</v>
      </c>
      <c r="K48" s="56">
        <v>67</v>
      </c>
      <c r="L48" s="56">
        <v>169</v>
      </c>
      <c r="M48" s="57">
        <v>236</v>
      </c>
      <c r="N48" s="32">
        <v>0.28342961464665478</v>
      </c>
      <c r="O48" s="32">
        <v>0.30015228255413012</v>
      </c>
      <c r="P48" s="33">
        <v>0.29540474547870282</v>
      </c>
      <c r="Q48" s="41"/>
      <c r="R48" s="58">
        <f t="shared" ref="R48" si="3">+E48/(H48+K48)</f>
        <v>70.290544432370396</v>
      </c>
      <c r="S48" s="58">
        <f t="shared" ref="S48" si="4">+F48/(I48+L48)</f>
        <v>74.437766073424271</v>
      </c>
      <c r="T48" s="58">
        <f t="shared" ref="T48" si="5">+G48/(J48+M48)</f>
        <v>73.260376878718304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4521.9334355679666</v>
      </c>
      <c r="F49" s="56">
        <v>11698.107814347455</v>
      </c>
      <c r="G49" s="57">
        <v>16220.041249915423</v>
      </c>
      <c r="H49" s="56">
        <v>0</v>
      </c>
      <c r="I49" s="56">
        <v>0</v>
      </c>
      <c r="J49" s="57">
        <v>0</v>
      </c>
      <c r="K49" s="56">
        <v>67</v>
      </c>
      <c r="L49" s="56">
        <v>169</v>
      </c>
      <c r="M49" s="57">
        <v>236</v>
      </c>
      <c r="N49" s="32">
        <v>0.27214332183244866</v>
      </c>
      <c r="O49" s="32">
        <v>0.27911118091113418</v>
      </c>
      <c r="P49" s="33">
        <v>0.27713301752862601</v>
      </c>
      <c r="Q49" s="41"/>
      <c r="R49" s="58">
        <f t="shared" si="0"/>
        <v>67.491543814447269</v>
      </c>
      <c r="S49" s="58">
        <f t="shared" si="1"/>
        <v>69.219572865961268</v>
      </c>
      <c r="T49" s="58">
        <f t="shared" si="2"/>
        <v>68.728988347099246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4383.6086545529943</v>
      </c>
      <c r="F50" s="56">
        <v>11727.907627733975</v>
      </c>
      <c r="G50" s="57">
        <v>16111.51628228697</v>
      </c>
      <c r="H50" s="56">
        <v>0</v>
      </c>
      <c r="I50" s="56">
        <v>0</v>
      </c>
      <c r="J50" s="57">
        <v>0</v>
      </c>
      <c r="K50" s="56">
        <v>67</v>
      </c>
      <c r="L50" s="56">
        <v>169</v>
      </c>
      <c r="M50" s="57">
        <v>236</v>
      </c>
      <c r="N50" s="32">
        <v>0.26381852759707475</v>
      </c>
      <c r="O50" s="32">
        <v>0.27982219001083164</v>
      </c>
      <c r="P50" s="33">
        <v>0.27527877737641759</v>
      </c>
      <c r="Q50" s="41"/>
      <c r="R50" s="58">
        <f t="shared" si="0"/>
        <v>65.426994844074542</v>
      </c>
      <c r="S50" s="58">
        <f t="shared" si="1"/>
        <v>69.395903122686249</v>
      </c>
      <c r="T50" s="58">
        <f t="shared" si="2"/>
        <v>68.269136789351563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3864.4079619820122</v>
      </c>
      <c r="F51" s="56">
        <v>10736.517031393856</v>
      </c>
      <c r="G51" s="57">
        <v>14600.924993375869</v>
      </c>
      <c r="H51" s="56">
        <v>0</v>
      </c>
      <c r="I51" s="56">
        <v>0</v>
      </c>
      <c r="J51" s="57">
        <v>0</v>
      </c>
      <c r="K51" s="56">
        <v>65</v>
      </c>
      <c r="L51" s="56">
        <v>169</v>
      </c>
      <c r="M51" s="57">
        <v>234</v>
      </c>
      <c r="N51" s="32">
        <v>0.23972754106588165</v>
      </c>
      <c r="O51" s="32">
        <v>0.25616809103344762</v>
      </c>
      <c r="P51" s="33">
        <v>0.25160127159801265</v>
      </c>
      <c r="Q51" s="41"/>
      <c r="R51" s="58">
        <f t="shared" si="0"/>
        <v>59.452430184338652</v>
      </c>
      <c r="S51" s="58">
        <f t="shared" si="1"/>
        <v>63.529686576295006</v>
      </c>
      <c r="T51" s="58">
        <f t="shared" si="2"/>
        <v>62.397115356307133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3876.3130387393012</v>
      </c>
      <c r="F52" s="56">
        <v>10629.126067409012</v>
      </c>
      <c r="G52" s="57">
        <v>14505.439106148313</v>
      </c>
      <c r="H52" s="56">
        <v>0</v>
      </c>
      <c r="I52" s="56">
        <v>0</v>
      </c>
      <c r="J52" s="57">
        <v>0</v>
      </c>
      <c r="K52" s="56">
        <v>65</v>
      </c>
      <c r="L52" s="56">
        <v>169</v>
      </c>
      <c r="M52" s="57">
        <v>234</v>
      </c>
      <c r="N52" s="32">
        <v>0.24046606940070106</v>
      </c>
      <c r="O52" s="32">
        <v>0.25360579469863076</v>
      </c>
      <c r="P52" s="33">
        <v>0.24995587100476138</v>
      </c>
      <c r="Q52" s="41"/>
      <c r="R52" s="58">
        <f t="shared" si="0"/>
        <v>59.635585211373865</v>
      </c>
      <c r="S52" s="58">
        <f t="shared" si="1"/>
        <v>62.894237085260421</v>
      </c>
      <c r="T52" s="58">
        <f t="shared" si="2"/>
        <v>61.989056009180821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3809.7022369998904</v>
      </c>
      <c r="F53" s="56">
        <v>10384.422644694494</v>
      </c>
      <c r="G53" s="57">
        <v>14194.124881694384</v>
      </c>
      <c r="H53" s="56">
        <v>0</v>
      </c>
      <c r="I53" s="56">
        <v>0</v>
      </c>
      <c r="J53" s="57">
        <v>0</v>
      </c>
      <c r="K53" s="56">
        <v>57</v>
      </c>
      <c r="L53" s="56">
        <v>163</v>
      </c>
      <c r="M53" s="57">
        <v>220</v>
      </c>
      <c r="N53" s="32">
        <v>0.26950355383417446</v>
      </c>
      <c r="O53" s="32">
        <v>0.25688755800253549</v>
      </c>
      <c r="P53" s="33">
        <v>0.26015624783164193</v>
      </c>
      <c r="Q53" s="41"/>
      <c r="R53" s="58">
        <f t="shared" si="0"/>
        <v>66.836881350875274</v>
      </c>
      <c r="S53" s="58">
        <f t="shared" si="1"/>
        <v>63.7081143846288</v>
      </c>
      <c r="T53" s="58">
        <f t="shared" si="2"/>
        <v>64.5187494622472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3600.5815497474778</v>
      </c>
      <c r="F54" s="56">
        <v>10252.331710740311</v>
      </c>
      <c r="G54" s="57">
        <v>13852.913260487789</v>
      </c>
      <c r="H54" s="56">
        <v>0</v>
      </c>
      <c r="I54" s="56">
        <v>0</v>
      </c>
      <c r="J54" s="57">
        <v>0</v>
      </c>
      <c r="K54" s="56">
        <v>38</v>
      </c>
      <c r="L54" s="56">
        <v>167</v>
      </c>
      <c r="M54" s="57">
        <v>205</v>
      </c>
      <c r="N54" s="32">
        <v>0.38206510502413815</v>
      </c>
      <c r="O54" s="32">
        <v>0.2475451929384854</v>
      </c>
      <c r="P54" s="33">
        <v>0.27248059127631369</v>
      </c>
      <c r="Q54" s="41"/>
      <c r="R54" s="58">
        <f t="shared" si="0"/>
        <v>94.752146045986251</v>
      </c>
      <c r="S54" s="58">
        <f t="shared" si="1"/>
        <v>61.391207848744379</v>
      </c>
      <c r="T54" s="58">
        <f t="shared" si="2"/>
        <v>67.5751866365258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2101.663914639666</v>
      </c>
      <c r="F55" s="56">
        <v>7944.9307279322484</v>
      </c>
      <c r="G55" s="57">
        <v>10046.594642571914</v>
      </c>
      <c r="H55" s="56">
        <v>0</v>
      </c>
      <c r="I55" s="56">
        <v>0</v>
      </c>
      <c r="J55" s="57">
        <v>0</v>
      </c>
      <c r="K55" s="56">
        <v>34</v>
      </c>
      <c r="L55" s="56">
        <v>169</v>
      </c>
      <c r="M55" s="57">
        <v>203</v>
      </c>
      <c r="N55" s="32">
        <v>0.24924856672671561</v>
      </c>
      <c r="O55" s="32">
        <v>0.18956219526465568</v>
      </c>
      <c r="P55" s="33">
        <v>0.19955892743071496</v>
      </c>
      <c r="Q55" s="41"/>
      <c r="R55" s="58">
        <f t="shared" si="0"/>
        <v>61.813644548225469</v>
      </c>
      <c r="S55" s="58">
        <f t="shared" si="1"/>
        <v>47.011424425634608</v>
      </c>
      <c r="T55" s="58">
        <f t="shared" si="2"/>
        <v>49.49061400281731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1779.8580932843315</v>
      </c>
      <c r="F56" s="56">
        <v>7679.2986578050759</v>
      </c>
      <c r="G56" s="57">
        <v>9459.1567510894074</v>
      </c>
      <c r="H56" s="56">
        <v>0</v>
      </c>
      <c r="I56" s="56">
        <v>0</v>
      </c>
      <c r="J56" s="57">
        <v>0</v>
      </c>
      <c r="K56" s="56">
        <v>37</v>
      </c>
      <c r="L56" s="56">
        <v>169</v>
      </c>
      <c r="M56" s="57">
        <v>206</v>
      </c>
      <c r="N56" s="32">
        <v>0.19396884190108232</v>
      </c>
      <c r="O56" s="32">
        <v>0.18322434285658226</v>
      </c>
      <c r="P56" s="33">
        <v>0.18515418006360412</v>
      </c>
      <c r="Q56" s="41"/>
      <c r="R56" s="58">
        <f t="shared" si="0"/>
        <v>48.104272791468418</v>
      </c>
      <c r="S56" s="58">
        <f t="shared" si="1"/>
        <v>45.439637028432401</v>
      </c>
      <c r="T56" s="58">
        <f t="shared" si="2"/>
        <v>45.918236655773825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1451.6184865943576</v>
      </c>
      <c r="F57" s="56">
        <v>5731.7497573673272</v>
      </c>
      <c r="G57" s="57">
        <v>7183.368243961685</v>
      </c>
      <c r="H57" s="56">
        <v>0</v>
      </c>
      <c r="I57" s="56">
        <v>0</v>
      </c>
      <c r="J57" s="57">
        <v>0</v>
      </c>
      <c r="K57" s="56">
        <v>34</v>
      </c>
      <c r="L57" s="56">
        <v>169</v>
      </c>
      <c r="M57" s="57">
        <v>203</v>
      </c>
      <c r="N57" s="32">
        <v>0.1721558926226705</v>
      </c>
      <c r="O57" s="32">
        <v>0.13675677031321165</v>
      </c>
      <c r="P57" s="33">
        <v>0.14268568735026388</v>
      </c>
      <c r="Q57" s="41"/>
      <c r="R57" s="58">
        <f t="shared" si="0"/>
        <v>42.694661370422281</v>
      </c>
      <c r="S57" s="58">
        <f t="shared" si="1"/>
        <v>33.91567903767649</v>
      </c>
      <c r="T57" s="58">
        <f t="shared" si="2"/>
        <v>35.386050462865441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1399.4938387092182</v>
      </c>
      <c r="F58" s="61">
        <v>5400.0000000035088</v>
      </c>
      <c r="G58" s="62">
        <v>6799.4938387127268</v>
      </c>
      <c r="H58" s="56">
        <v>0</v>
      </c>
      <c r="I58" s="56">
        <v>0</v>
      </c>
      <c r="J58" s="57">
        <v>0</v>
      </c>
      <c r="K58" s="56">
        <v>34</v>
      </c>
      <c r="L58" s="56">
        <v>169</v>
      </c>
      <c r="M58" s="57">
        <v>203</v>
      </c>
      <c r="N58" s="34">
        <v>0.16597412698164352</v>
      </c>
      <c r="O58" s="34">
        <v>0.12884138194320263</v>
      </c>
      <c r="P58" s="35">
        <v>0.13506065943732573</v>
      </c>
      <c r="Q58" s="41"/>
      <c r="R58" s="58">
        <f t="shared" si="0"/>
        <v>41.161583491447594</v>
      </c>
      <c r="S58" s="58">
        <f t="shared" si="1"/>
        <v>31.952662721914255</v>
      </c>
      <c r="T58" s="58">
        <f t="shared" si="2"/>
        <v>33.495043540456784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9265.4742415020955</v>
      </c>
      <c r="F59" s="56">
        <v>14335.610535239062</v>
      </c>
      <c r="G59" s="57">
        <v>23601.084776741158</v>
      </c>
      <c r="H59" s="66">
        <v>102</v>
      </c>
      <c r="I59" s="64">
        <v>102</v>
      </c>
      <c r="J59" s="65">
        <v>204</v>
      </c>
      <c r="K59" s="66">
        <v>41</v>
      </c>
      <c r="L59" s="64">
        <v>51</v>
      </c>
      <c r="M59" s="65">
        <v>92</v>
      </c>
      <c r="N59" s="30">
        <v>0.28774764725161789</v>
      </c>
      <c r="O59" s="30">
        <v>0.4133682391937446</v>
      </c>
      <c r="P59" s="31">
        <v>0.35288703314505321</v>
      </c>
      <c r="Q59" s="41"/>
      <c r="R59" s="58">
        <f t="shared" si="0"/>
        <v>64.793526164350325</v>
      </c>
      <c r="S59" s="58">
        <f t="shared" si="1"/>
        <v>93.696800883915444</v>
      </c>
      <c r="T59" s="58">
        <f t="shared" si="2"/>
        <v>79.733394516017427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9139.2499128341278</v>
      </c>
      <c r="F60" s="56">
        <v>14131.52250190721</v>
      </c>
      <c r="G60" s="57">
        <v>23270.772414741339</v>
      </c>
      <c r="H60" s="55">
        <v>102</v>
      </c>
      <c r="I60" s="56">
        <v>102</v>
      </c>
      <c r="J60" s="57">
        <v>204</v>
      </c>
      <c r="K60" s="55">
        <v>27</v>
      </c>
      <c r="L60" s="56">
        <v>51</v>
      </c>
      <c r="M60" s="57">
        <v>78</v>
      </c>
      <c r="N60" s="32">
        <v>0.31813039239884877</v>
      </c>
      <c r="O60" s="32">
        <v>0.40748334780585954</v>
      </c>
      <c r="P60" s="33">
        <v>0.36700057429253941</v>
      </c>
      <c r="Q60" s="41"/>
      <c r="R60" s="58">
        <f t="shared" si="0"/>
        <v>70.846898549101766</v>
      </c>
      <c r="S60" s="58">
        <f t="shared" si="1"/>
        <v>92.362892169328163</v>
      </c>
      <c r="T60" s="58">
        <f t="shared" si="2"/>
        <v>82.520469555820355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9095.893020499876</v>
      </c>
      <c r="F61" s="56">
        <v>13583.148213357292</v>
      </c>
      <c r="G61" s="57">
        <v>22679.04123385717</v>
      </c>
      <c r="H61" s="55">
        <v>102</v>
      </c>
      <c r="I61" s="56">
        <v>102</v>
      </c>
      <c r="J61" s="57">
        <v>204</v>
      </c>
      <c r="K61" s="55">
        <v>27</v>
      </c>
      <c r="L61" s="56">
        <v>51</v>
      </c>
      <c r="M61" s="57">
        <v>78</v>
      </c>
      <c r="N61" s="32">
        <v>0.31662117169659831</v>
      </c>
      <c r="O61" s="32">
        <v>0.39167094040822642</v>
      </c>
      <c r="P61" s="33">
        <v>0.35766845246431317</v>
      </c>
      <c r="Q61" s="41"/>
      <c r="R61" s="58">
        <f t="shared" si="0"/>
        <v>70.510798608526173</v>
      </c>
      <c r="S61" s="58">
        <f t="shared" si="1"/>
        <v>88.778746492531312</v>
      </c>
      <c r="T61" s="58">
        <f t="shared" si="2"/>
        <v>80.422132034954501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9107.0030622903087</v>
      </c>
      <c r="F62" s="56">
        <v>12985.014327073051</v>
      </c>
      <c r="G62" s="57">
        <v>22092.017389363362</v>
      </c>
      <c r="H62" s="55">
        <v>102</v>
      </c>
      <c r="I62" s="56">
        <v>102</v>
      </c>
      <c r="J62" s="57">
        <v>204</v>
      </c>
      <c r="K62" s="55">
        <v>27</v>
      </c>
      <c r="L62" s="56">
        <v>51</v>
      </c>
      <c r="M62" s="57">
        <v>78</v>
      </c>
      <c r="N62" s="32">
        <v>0.31700790386696981</v>
      </c>
      <c r="O62" s="32">
        <v>0.37442371185331752</v>
      </c>
      <c r="P62" s="33">
        <v>0.34841056947645976</v>
      </c>
      <c r="Q62" s="41"/>
      <c r="R62" s="58">
        <f t="shared" si="0"/>
        <v>70.596922963490769</v>
      </c>
      <c r="S62" s="58">
        <f t="shared" si="1"/>
        <v>84.869374686751968</v>
      </c>
      <c r="T62" s="58">
        <f t="shared" si="2"/>
        <v>78.340487196323977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8996.3997495423646</v>
      </c>
      <c r="F63" s="56">
        <v>12287.60010703252</v>
      </c>
      <c r="G63" s="57">
        <v>21283.999856574883</v>
      </c>
      <c r="H63" s="55">
        <v>100</v>
      </c>
      <c r="I63" s="56">
        <v>102</v>
      </c>
      <c r="J63" s="57">
        <v>202</v>
      </c>
      <c r="K63" s="55">
        <v>27</v>
      </c>
      <c r="L63" s="56">
        <v>51</v>
      </c>
      <c r="M63" s="57">
        <v>78</v>
      </c>
      <c r="N63" s="32">
        <v>0.31793892244636573</v>
      </c>
      <c r="O63" s="32">
        <v>0.35431372857648558</v>
      </c>
      <c r="P63" s="33">
        <v>0.33797001804774651</v>
      </c>
      <c r="Q63" s="41"/>
      <c r="R63" s="58">
        <f t="shared" si="0"/>
        <v>70.837793303483181</v>
      </c>
      <c r="S63" s="58">
        <f t="shared" si="1"/>
        <v>80.31111181067007</v>
      </c>
      <c r="T63" s="58">
        <f t="shared" si="2"/>
        <v>76.014285202053159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8907.2540577213094</v>
      </c>
      <c r="F64" s="56">
        <v>11476.281244483653</v>
      </c>
      <c r="G64" s="57">
        <v>20383.53530220496</v>
      </c>
      <c r="H64" s="55">
        <v>95</v>
      </c>
      <c r="I64" s="56">
        <v>136</v>
      </c>
      <c r="J64" s="57">
        <v>231</v>
      </c>
      <c r="K64" s="55">
        <v>27</v>
      </c>
      <c r="L64" s="56">
        <v>51</v>
      </c>
      <c r="M64" s="57">
        <v>78</v>
      </c>
      <c r="N64" s="3">
        <v>0.32728005797035969</v>
      </c>
      <c r="O64" s="3">
        <v>0.27308874082628148</v>
      </c>
      <c r="P64" s="4">
        <v>0.29438959130856385</v>
      </c>
      <c r="Q64" s="41"/>
      <c r="R64" s="58">
        <f t="shared" si="0"/>
        <v>73.010279161650075</v>
      </c>
      <c r="S64" s="58">
        <f t="shared" si="1"/>
        <v>61.370487938415252</v>
      </c>
      <c r="T64" s="58">
        <f t="shared" si="2"/>
        <v>65.966133664093718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8413.1055573359645</v>
      </c>
      <c r="F65" s="56">
        <v>9197.2327010391509</v>
      </c>
      <c r="G65" s="57">
        <v>17610.338258375115</v>
      </c>
      <c r="H65" s="55">
        <v>87</v>
      </c>
      <c r="I65" s="56">
        <v>136</v>
      </c>
      <c r="J65" s="57">
        <v>223</v>
      </c>
      <c r="K65" s="55">
        <v>27</v>
      </c>
      <c r="L65" s="56">
        <v>51</v>
      </c>
      <c r="M65" s="57">
        <v>78</v>
      </c>
      <c r="N65" s="3">
        <v>0.33008104038512104</v>
      </c>
      <c r="O65" s="3">
        <v>0.21885667002282388</v>
      </c>
      <c r="P65" s="4">
        <v>0.26084752723034593</v>
      </c>
      <c r="Q65" s="41"/>
      <c r="R65" s="58">
        <f t="shared" si="0"/>
        <v>73.799171555578639</v>
      </c>
      <c r="S65" s="58">
        <f t="shared" si="1"/>
        <v>49.183062572401873</v>
      </c>
      <c r="T65" s="58">
        <f t="shared" si="2"/>
        <v>58.506107170681446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5047.3996783304801</v>
      </c>
      <c r="F66" s="56">
        <v>4635.0198542859698</v>
      </c>
      <c r="G66" s="57">
        <v>9682.4195326164499</v>
      </c>
      <c r="H66" s="55">
        <v>53</v>
      </c>
      <c r="I66" s="56">
        <v>68</v>
      </c>
      <c r="J66" s="57">
        <v>121</v>
      </c>
      <c r="K66" s="55">
        <v>27</v>
      </c>
      <c r="L66" s="56">
        <v>17</v>
      </c>
      <c r="M66" s="57">
        <v>44</v>
      </c>
      <c r="N66" s="3">
        <v>0.27818560837359346</v>
      </c>
      <c r="O66" s="3">
        <v>0.24518725424703608</v>
      </c>
      <c r="P66" s="4">
        <v>0.26134796838200308</v>
      </c>
      <c r="Q66" s="41"/>
      <c r="R66" s="58">
        <f t="shared" si="0"/>
        <v>63.092495979131002</v>
      </c>
      <c r="S66" s="58">
        <f t="shared" si="1"/>
        <v>54.529645344540825</v>
      </c>
      <c r="T66" s="58">
        <f t="shared" si="2"/>
        <v>58.681330500705755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3888.6537170409274</v>
      </c>
      <c r="F67" s="56">
        <v>4577.5078975788156</v>
      </c>
      <c r="G67" s="57">
        <v>8466.161614619743</v>
      </c>
      <c r="H67" s="55">
        <v>51</v>
      </c>
      <c r="I67" s="56">
        <v>68</v>
      </c>
      <c r="J67" s="57">
        <v>119</v>
      </c>
      <c r="K67" s="55">
        <v>27</v>
      </c>
      <c r="L67" s="56">
        <v>19</v>
      </c>
      <c r="M67" s="57">
        <v>46</v>
      </c>
      <c r="N67" s="3">
        <v>0.21954910326563501</v>
      </c>
      <c r="O67" s="3">
        <v>0.2359540153391142</v>
      </c>
      <c r="P67" s="4">
        <v>0.22812463932473978</v>
      </c>
      <c r="Q67" s="41"/>
      <c r="R67" s="58">
        <f t="shared" si="0"/>
        <v>49.854534833858047</v>
      </c>
      <c r="S67" s="58">
        <f t="shared" si="1"/>
        <v>52.61503330550363</v>
      </c>
      <c r="T67" s="58">
        <f t="shared" si="2"/>
        <v>51.310070391634802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2689.0027616731431</v>
      </c>
      <c r="F68" s="56">
        <v>4483.6811923420009</v>
      </c>
      <c r="G68" s="57">
        <v>7172.6839540151441</v>
      </c>
      <c r="H68" s="55">
        <v>27</v>
      </c>
      <c r="I68" s="56">
        <v>70</v>
      </c>
      <c r="J68" s="57">
        <v>97</v>
      </c>
      <c r="K68" s="55">
        <v>27</v>
      </c>
      <c r="L68" s="56">
        <v>27</v>
      </c>
      <c r="M68" s="57">
        <v>54</v>
      </c>
      <c r="N68" s="3">
        <v>0.21463942861375665</v>
      </c>
      <c r="O68" s="3">
        <v>0.20552260690969934</v>
      </c>
      <c r="P68" s="4">
        <v>0.20884823998413535</v>
      </c>
      <c r="Q68" s="41"/>
      <c r="R68" s="58">
        <f t="shared" si="0"/>
        <v>49.796347438391543</v>
      </c>
      <c r="S68" s="58">
        <f t="shared" si="1"/>
        <v>46.223517446824751</v>
      </c>
      <c r="T68" s="58">
        <f t="shared" si="2"/>
        <v>47.501218238510887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2087.5281426110741</v>
      </c>
      <c r="F69" s="61">
        <v>2231.000000010366</v>
      </c>
      <c r="G69" s="62">
        <v>4318.5281426214406</v>
      </c>
      <c r="H69" s="67">
        <v>19</v>
      </c>
      <c r="I69" s="61">
        <v>70</v>
      </c>
      <c r="J69" s="62">
        <v>89</v>
      </c>
      <c r="K69" s="67">
        <v>27</v>
      </c>
      <c r="L69" s="61">
        <v>27</v>
      </c>
      <c r="M69" s="62">
        <v>54</v>
      </c>
      <c r="N69" s="6">
        <v>0.1932896428343587</v>
      </c>
      <c r="O69" s="6">
        <v>0.10226439310645243</v>
      </c>
      <c r="P69" s="7">
        <v>0.13240520427463331</v>
      </c>
      <c r="Q69" s="41"/>
      <c r="R69" s="58">
        <f t="shared" si="0"/>
        <v>45.381046578501611</v>
      </c>
      <c r="S69" s="58">
        <f t="shared" si="1"/>
        <v>23.000000000106866</v>
      </c>
      <c r="T69" s="58">
        <f t="shared" si="2"/>
        <v>30.199497500849233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16630.999999911954</v>
      </c>
      <c r="F70" s="56">
        <v>2337.7300532855975</v>
      </c>
      <c r="G70" s="65">
        <v>18968.730053197552</v>
      </c>
      <c r="H70" s="66">
        <v>308</v>
      </c>
      <c r="I70" s="64">
        <v>232</v>
      </c>
      <c r="J70" s="65">
        <v>540</v>
      </c>
      <c r="K70" s="66">
        <v>0</v>
      </c>
      <c r="L70" s="64">
        <v>0</v>
      </c>
      <c r="M70" s="65">
        <v>0</v>
      </c>
      <c r="N70" s="15">
        <v>0.24998496873364529</v>
      </c>
      <c r="O70" s="15">
        <v>4.6650104830890757E-2</v>
      </c>
      <c r="P70" s="16">
        <v>0.16262628646431374</v>
      </c>
      <c r="Q70" s="41"/>
      <c r="R70" s="58">
        <f t="shared" si="0"/>
        <v>53.996753246467385</v>
      </c>
      <c r="S70" s="58">
        <f t="shared" si="1"/>
        <v>10.076422643472403</v>
      </c>
      <c r="T70" s="58">
        <f t="shared" si="2"/>
        <v>35.127277876291764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21902.972317595246</v>
      </c>
      <c r="F71" s="56">
        <v>3500.3530596001674</v>
      </c>
      <c r="G71" s="57">
        <v>25403.325377195411</v>
      </c>
      <c r="H71" s="55">
        <v>306</v>
      </c>
      <c r="I71" s="56">
        <v>252</v>
      </c>
      <c r="J71" s="57">
        <v>558</v>
      </c>
      <c r="K71" s="55">
        <v>0</v>
      </c>
      <c r="L71" s="56">
        <v>0</v>
      </c>
      <c r="M71" s="57">
        <v>0</v>
      </c>
      <c r="N71" s="3">
        <v>0.33138120790358339</v>
      </c>
      <c r="O71" s="3">
        <v>6.4306897773371688E-2</v>
      </c>
      <c r="P71" s="4">
        <v>0.21076700332864903</v>
      </c>
      <c r="Q71" s="41"/>
      <c r="R71" s="58">
        <f t="shared" ref="R71:R86" si="6">+E71/(H71+K71)</f>
        <v>71.57834090717401</v>
      </c>
      <c r="S71" s="58">
        <f t="shared" ref="S71:S85" si="7">+F71/(I71+L71)</f>
        <v>13.890289919048284</v>
      </c>
      <c r="T71" s="58">
        <f t="shared" ref="T71:T85" si="8">+G71/(J71+M71)</f>
        <v>45.52567271898819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27906.623175666256</v>
      </c>
      <c r="F72" s="56">
        <v>6394.9702196149301</v>
      </c>
      <c r="G72" s="57">
        <v>34301.59339528119</v>
      </c>
      <c r="H72" s="55">
        <v>306</v>
      </c>
      <c r="I72" s="56">
        <v>230</v>
      </c>
      <c r="J72" s="57">
        <v>536</v>
      </c>
      <c r="K72" s="55">
        <v>0</v>
      </c>
      <c r="L72" s="56">
        <v>0</v>
      </c>
      <c r="M72" s="57">
        <v>0</v>
      </c>
      <c r="N72" s="3">
        <v>0.42221349515350787</v>
      </c>
      <c r="O72" s="3">
        <v>0.12872323308403644</v>
      </c>
      <c r="P72" s="4">
        <v>0.2962755095639959</v>
      </c>
      <c r="Q72" s="41"/>
      <c r="R72" s="58">
        <f t="shared" si="6"/>
        <v>91.198114953157699</v>
      </c>
      <c r="S72" s="58">
        <f t="shared" si="7"/>
        <v>27.80421834615187</v>
      </c>
      <c r="T72" s="58">
        <f t="shared" si="8"/>
        <v>63.995510065823119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31026.219473720441</v>
      </c>
      <c r="F73" s="56">
        <v>7660.4036965124906</v>
      </c>
      <c r="G73" s="57">
        <v>38686.623170232931</v>
      </c>
      <c r="H73" s="55">
        <v>286</v>
      </c>
      <c r="I73" s="56">
        <v>232</v>
      </c>
      <c r="J73" s="57">
        <v>518</v>
      </c>
      <c r="K73" s="55">
        <v>0</v>
      </c>
      <c r="L73" s="56">
        <v>0</v>
      </c>
      <c r="M73" s="57">
        <v>0</v>
      </c>
      <c r="N73" s="3">
        <v>0.50223742996827958</v>
      </c>
      <c r="O73" s="3">
        <v>0.1528656548633559</v>
      </c>
      <c r="P73" s="4">
        <v>0.34576204034599717</v>
      </c>
      <c r="Q73" s="41"/>
      <c r="R73" s="58">
        <f t="shared" si="6"/>
        <v>108.48328487314839</v>
      </c>
      <c r="S73" s="58">
        <f t="shared" si="7"/>
        <v>33.018981450484873</v>
      </c>
      <c r="T73" s="58">
        <f t="shared" si="8"/>
        <v>74.684600714735396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34825.963826855092</v>
      </c>
      <c r="F74" s="56">
        <v>8243.5206373499168</v>
      </c>
      <c r="G74" s="57">
        <v>43069.484464205008</v>
      </c>
      <c r="H74" s="55">
        <v>306</v>
      </c>
      <c r="I74" s="56">
        <v>240</v>
      </c>
      <c r="J74" s="57">
        <v>546</v>
      </c>
      <c r="K74" s="55">
        <v>0</v>
      </c>
      <c r="L74" s="56">
        <v>0</v>
      </c>
      <c r="M74" s="57">
        <v>0</v>
      </c>
      <c r="N74" s="3">
        <v>0.52689971899744448</v>
      </c>
      <c r="O74" s="3">
        <v>0.1590185308130771</v>
      </c>
      <c r="P74" s="4">
        <v>0.36519370221310721</v>
      </c>
      <c r="Q74" s="41"/>
      <c r="R74" s="58">
        <f t="shared" si="6"/>
        <v>113.81033930344802</v>
      </c>
      <c r="S74" s="58">
        <f t="shared" si="7"/>
        <v>34.348002655624654</v>
      </c>
      <c r="T74" s="58">
        <f t="shared" si="8"/>
        <v>78.881839678031156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34972.836923777897</v>
      </c>
      <c r="F75" s="56">
        <v>8901.3981495113658</v>
      </c>
      <c r="G75" s="57">
        <v>43874.235073289266</v>
      </c>
      <c r="H75" s="55">
        <v>258</v>
      </c>
      <c r="I75" s="56">
        <v>208</v>
      </c>
      <c r="J75" s="57">
        <v>466</v>
      </c>
      <c r="K75" s="55">
        <v>0</v>
      </c>
      <c r="L75" s="56">
        <v>0</v>
      </c>
      <c r="M75" s="57">
        <v>0</v>
      </c>
      <c r="N75" s="3">
        <v>0.62756310873847787</v>
      </c>
      <c r="O75" s="3">
        <v>0.19812584912552006</v>
      </c>
      <c r="P75" s="4">
        <v>0.43588295852496889</v>
      </c>
      <c r="Q75" s="41"/>
      <c r="R75" s="58">
        <f t="shared" si="6"/>
        <v>135.55363148751124</v>
      </c>
      <c r="S75" s="58">
        <f t="shared" si="7"/>
        <v>42.795183411112333</v>
      </c>
      <c r="T75" s="58">
        <f t="shared" si="8"/>
        <v>94.150719041393273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36931.014303062868</v>
      </c>
      <c r="F76" s="56">
        <v>14319.907241065372</v>
      </c>
      <c r="G76" s="57">
        <v>51250.921544128243</v>
      </c>
      <c r="H76" s="55">
        <v>314</v>
      </c>
      <c r="I76" s="56">
        <v>286</v>
      </c>
      <c r="J76" s="57">
        <v>600</v>
      </c>
      <c r="K76" s="55">
        <v>0</v>
      </c>
      <c r="L76" s="56">
        <v>0</v>
      </c>
      <c r="M76" s="57">
        <v>0</v>
      </c>
      <c r="N76" s="3">
        <v>0.54451247792909396</v>
      </c>
      <c r="O76" s="3">
        <v>0.23180373026847598</v>
      </c>
      <c r="P76" s="4">
        <v>0.3954546415441994</v>
      </c>
      <c r="Q76" s="41"/>
      <c r="R76" s="58">
        <f t="shared" si="6"/>
        <v>117.6146952326843</v>
      </c>
      <c r="S76" s="58">
        <f t="shared" si="7"/>
        <v>50.069605737990813</v>
      </c>
      <c r="T76" s="58">
        <f t="shared" si="8"/>
        <v>85.418202573547077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36293.792158798868</v>
      </c>
      <c r="F77" s="56">
        <v>16851.028612025711</v>
      </c>
      <c r="G77" s="57">
        <v>53144.820770824575</v>
      </c>
      <c r="H77" s="55">
        <v>328</v>
      </c>
      <c r="I77" s="56">
        <v>288</v>
      </c>
      <c r="J77" s="57">
        <v>616</v>
      </c>
      <c r="K77" s="55">
        <v>0</v>
      </c>
      <c r="L77" s="56">
        <v>0</v>
      </c>
      <c r="M77" s="57">
        <v>0</v>
      </c>
      <c r="N77" s="3">
        <v>0.51227687667681332</v>
      </c>
      <c r="O77" s="3">
        <v>0.27088201858323224</v>
      </c>
      <c r="P77" s="4">
        <v>0.3994169430226715</v>
      </c>
      <c r="Q77" s="41"/>
      <c r="R77" s="58">
        <f t="shared" si="6"/>
        <v>110.65180536219167</v>
      </c>
      <c r="S77" s="58">
        <f t="shared" si="7"/>
        <v>58.510516013978162</v>
      </c>
      <c r="T77" s="58">
        <f t="shared" si="8"/>
        <v>86.27405969289704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24027.988297596483</v>
      </c>
      <c r="F78" s="56">
        <v>13442.507540742996</v>
      </c>
      <c r="G78" s="57">
        <v>37470.495838339477</v>
      </c>
      <c r="H78" s="55">
        <v>340</v>
      </c>
      <c r="I78" s="56">
        <v>280</v>
      </c>
      <c r="J78" s="57">
        <v>620</v>
      </c>
      <c r="K78" s="55">
        <v>0</v>
      </c>
      <c r="L78" s="56">
        <v>0</v>
      </c>
      <c r="M78" s="57">
        <v>0</v>
      </c>
      <c r="N78" s="3">
        <v>0.32717848989101966</v>
      </c>
      <c r="O78" s="3">
        <v>0.22226368288265536</v>
      </c>
      <c r="P78" s="4">
        <v>0.27979760930659703</v>
      </c>
      <c r="Q78" s="41"/>
      <c r="R78" s="58">
        <f t="shared" si="6"/>
        <v>70.670553816460242</v>
      </c>
      <c r="S78" s="58">
        <f t="shared" si="7"/>
        <v>48.008955502653556</v>
      </c>
      <c r="T78" s="58">
        <f t="shared" si="8"/>
        <v>60.436283610224962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22935.778051643316</v>
      </c>
      <c r="F79" s="56">
        <v>12926.38943397096</v>
      </c>
      <c r="G79" s="57">
        <v>35862.167485614278</v>
      </c>
      <c r="H79" s="55">
        <v>336</v>
      </c>
      <c r="I79" s="56">
        <v>280</v>
      </c>
      <c r="J79" s="57">
        <v>616</v>
      </c>
      <c r="K79" s="55">
        <v>0</v>
      </c>
      <c r="L79" s="56">
        <v>0</v>
      </c>
      <c r="M79" s="57">
        <v>0</v>
      </c>
      <c r="N79" s="3">
        <v>0.31602427870981198</v>
      </c>
      <c r="O79" s="3">
        <v>0.21372998402729762</v>
      </c>
      <c r="P79" s="4">
        <v>0.26952687203594183</v>
      </c>
      <c r="Q79" s="41"/>
      <c r="R79" s="58">
        <f t="shared" si="6"/>
        <v>68.261244201319386</v>
      </c>
      <c r="S79" s="58">
        <f t="shared" si="7"/>
        <v>46.16567654989629</v>
      </c>
      <c r="T79" s="58">
        <f t="shared" si="8"/>
        <v>58.217804359763441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18136.537212907766</v>
      </c>
      <c r="F80" s="56">
        <v>10510.196446065776</v>
      </c>
      <c r="G80" s="57">
        <v>28646.733658973542</v>
      </c>
      <c r="H80" s="55">
        <v>310</v>
      </c>
      <c r="I80" s="56">
        <v>286</v>
      </c>
      <c r="J80" s="57">
        <v>596</v>
      </c>
      <c r="K80" s="55">
        <v>0</v>
      </c>
      <c r="L80" s="56">
        <v>0</v>
      </c>
      <c r="M80" s="57">
        <v>0</v>
      </c>
      <c r="N80" s="3">
        <v>0.27085629051534893</v>
      </c>
      <c r="O80" s="3">
        <v>0.17013397510466485</v>
      </c>
      <c r="P80" s="4">
        <v>0.22252309889210123</v>
      </c>
      <c r="Q80" s="41"/>
      <c r="R80" s="58">
        <f t="shared" si="6"/>
        <v>58.504958751315371</v>
      </c>
      <c r="S80" s="58">
        <f t="shared" si="7"/>
        <v>36.748938622607611</v>
      </c>
      <c r="T80" s="58">
        <f t="shared" si="8"/>
        <v>48.064989360693865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16204.681167251156</v>
      </c>
      <c r="F81" s="56">
        <v>8706.4896782283467</v>
      </c>
      <c r="G81" s="57">
        <v>24911.170845479501</v>
      </c>
      <c r="H81" s="55">
        <v>302</v>
      </c>
      <c r="I81" s="56">
        <v>302</v>
      </c>
      <c r="J81" s="57">
        <v>604</v>
      </c>
      <c r="K81" s="55">
        <v>0</v>
      </c>
      <c r="L81" s="56">
        <v>0</v>
      </c>
      <c r="M81" s="57">
        <v>0</v>
      </c>
      <c r="N81" s="3">
        <v>0.24841613268412982</v>
      </c>
      <c r="O81" s="3">
        <v>0.13346961120659104</v>
      </c>
      <c r="P81" s="4">
        <v>0.19094287194536042</v>
      </c>
      <c r="Q81" s="41"/>
      <c r="R81" s="58">
        <f t="shared" si="6"/>
        <v>53.657884659772037</v>
      </c>
      <c r="S81" s="58">
        <f t="shared" si="7"/>
        <v>28.829436020623664</v>
      </c>
      <c r="T81" s="58">
        <f t="shared" si="8"/>
        <v>41.243660340197849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15194.40318763076</v>
      </c>
      <c r="F82" s="56">
        <v>7142.323302278237</v>
      </c>
      <c r="G82" s="57">
        <v>22336.726489908997</v>
      </c>
      <c r="H82" s="55">
        <v>304</v>
      </c>
      <c r="I82" s="56">
        <v>314</v>
      </c>
      <c r="J82" s="57">
        <v>618</v>
      </c>
      <c r="K82" s="55">
        <v>0</v>
      </c>
      <c r="L82" s="56">
        <v>0</v>
      </c>
      <c r="M82" s="57">
        <v>0</v>
      </c>
      <c r="N82" s="3">
        <v>0.2313962473749811</v>
      </c>
      <c r="O82" s="3">
        <v>0.10530672479178811</v>
      </c>
      <c r="P82" s="4">
        <v>0.16733134431491217</v>
      </c>
      <c r="Q82" s="41"/>
      <c r="R82" s="58">
        <f t="shared" si="6"/>
        <v>49.981589432995918</v>
      </c>
      <c r="S82" s="58">
        <f t="shared" si="7"/>
        <v>22.746252555026231</v>
      </c>
      <c r="T82" s="58">
        <f t="shared" si="8"/>
        <v>36.143570372021031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12158.37587751263</v>
      </c>
      <c r="F83" s="56">
        <v>6278.124038068393</v>
      </c>
      <c r="G83" s="57">
        <v>18436.499915581022</v>
      </c>
      <c r="H83" s="55">
        <v>302</v>
      </c>
      <c r="I83" s="56">
        <v>314</v>
      </c>
      <c r="J83" s="57">
        <v>616</v>
      </c>
      <c r="K83" s="55">
        <v>0</v>
      </c>
      <c r="L83" s="56">
        <v>0</v>
      </c>
      <c r="M83" s="57">
        <v>0</v>
      </c>
      <c r="N83" s="3">
        <v>0.18638667950565105</v>
      </c>
      <c r="O83" s="3">
        <v>9.2564933328444107E-2</v>
      </c>
      <c r="P83" s="4">
        <v>0.13856195823999687</v>
      </c>
      <c r="Q83" s="41"/>
      <c r="R83" s="58">
        <f t="shared" si="6"/>
        <v>40.259522773220631</v>
      </c>
      <c r="S83" s="58">
        <f t="shared" si="7"/>
        <v>19.994025598943928</v>
      </c>
      <c r="T83" s="58">
        <f t="shared" si="8"/>
        <v>29.929382979839321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4640.5730731799258</v>
      </c>
      <c r="F84" s="61">
        <v>5579.9999999648935</v>
      </c>
      <c r="G84" s="62">
        <v>10220.57307314482</v>
      </c>
      <c r="H84" s="67">
        <v>306</v>
      </c>
      <c r="I84" s="61">
        <v>302</v>
      </c>
      <c r="J84" s="62">
        <v>608</v>
      </c>
      <c r="K84" s="67">
        <v>0</v>
      </c>
      <c r="L84" s="61">
        <v>0</v>
      </c>
      <c r="M84" s="62">
        <v>0</v>
      </c>
      <c r="N84" s="6">
        <v>7.020959018972292E-2</v>
      </c>
      <c r="O84" s="6">
        <v>8.5540838851558956E-2</v>
      </c>
      <c r="P84" s="7">
        <v>7.7824782781621749E-2</v>
      </c>
      <c r="Q84" s="41"/>
      <c r="R84" s="58">
        <f t="shared" si="6"/>
        <v>15.165271480980151</v>
      </c>
      <c r="S84" s="58">
        <f t="shared" si="7"/>
        <v>18.476821191936732</v>
      </c>
      <c r="T84" s="58">
        <f t="shared" si="8"/>
        <v>16.810153080830297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2072.9244544721469</v>
      </c>
      <c r="F85" s="56">
        <v>1620.8282079061116</v>
      </c>
      <c r="G85" s="65">
        <v>3693.7526623782587</v>
      </c>
      <c r="H85" s="71">
        <v>67</v>
      </c>
      <c r="I85" s="64">
        <v>68</v>
      </c>
      <c r="J85" s="65">
        <v>135</v>
      </c>
      <c r="K85" s="71">
        <v>0</v>
      </c>
      <c r="L85" s="64">
        <v>0</v>
      </c>
      <c r="M85" s="65">
        <v>0</v>
      </c>
      <c r="N85" s="3">
        <v>0.14323690260310579</v>
      </c>
      <c r="O85" s="3">
        <v>0.11035050435090629</v>
      </c>
      <c r="P85" s="4">
        <v>0.1266719020019979</v>
      </c>
      <c r="Q85" s="41"/>
      <c r="R85" s="58">
        <f t="shared" si="6"/>
        <v>30.93917096227085</v>
      </c>
      <c r="S85" s="58">
        <f t="shared" si="7"/>
        <v>23.835708939795758</v>
      </c>
      <c r="T85" s="58">
        <f t="shared" si="8"/>
        <v>27.361130832431545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1455.7074800774199</v>
      </c>
      <c r="F86" s="61">
        <v>1321.9999999998238</v>
      </c>
      <c r="G86" s="62">
        <v>2777.7074800772434</v>
      </c>
      <c r="H86" s="72">
        <v>65</v>
      </c>
      <c r="I86" s="61">
        <v>68</v>
      </c>
      <c r="J86" s="62">
        <v>133</v>
      </c>
      <c r="K86" s="72">
        <v>0</v>
      </c>
      <c r="L86" s="61">
        <v>0</v>
      </c>
      <c r="M86" s="62">
        <v>0</v>
      </c>
      <c r="N86" s="6">
        <v>0.10368286895138318</v>
      </c>
      <c r="O86" s="6">
        <v>9.0005446623081686E-2</v>
      </c>
      <c r="P86" s="7">
        <v>9.6689901144432031E-2</v>
      </c>
      <c r="Q86" s="41"/>
      <c r="R86" s="58">
        <f t="shared" si="6"/>
        <v>22.395499693498767</v>
      </c>
      <c r="S86" s="58">
        <f>+F86/(I86+L86)</f>
        <v>19.441176470585646</v>
      </c>
      <c r="T86" s="58">
        <f>+G86/(J86+M86)</f>
        <v>20.88501864719732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1623242.1734541627</v>
      </c>
    </row>
    <row r="91" spans="2:20" x14ac:dyDescent="0.25">
      <c r="C91" t="s">
        <v>112</v>
      </c>
      <c r="D91" s="78">
        <f>SUMPRODUCT((((J5:J86)*216)+((M5:M86)*248))*((D5:D86))/1000)</f>
        <v>5710881.4166400004</v>
      </c>
    </row>
    <row r="92" spans="2:20" x14ac:dyDescent="0.25">
      <c r="C92" t="s">
        <v>111</v>
      </c>
      <c r="D92" s="39">
        <f>+D90/D91</f>
        <v>0.28423671497090863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4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+'[1]8'!$G$176</f>
        <v>0.29878212771303037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2535.9999999931506</v>
      </c>
      <c r="F5" s="56">
        <v>600.06424723878365</v>
      </c>
      <c r="G5" s="57">
        <v>3136.0642472319341</v>
      </c>
      <c r="H5" s="56">
        <v>165</v>
      </c>
      <c r="I5" s="56">
        <v>169</v>
      </c>
      <c r="J5" s="57">
        <v>334</v>
      </c>
      <c r="K5" s="56">
        <v>0</v>
      </c>
      <c r="L5" s="56">
        <v>0</v>
      </c>
      <c r="M5" s="57">
        <v>0</v>
      </c>
      <c r="N5" s="32">
        <v>7.1156004489145636E-2</v>
      </c>
      <c r="O5" s="32">
        <v>1.6438314903538889E-2</v>
      </c>
      <c r="P5" s="33">
        <v>4.3469508860500307E-2</v>
      </c>
      <c r="Q5" s="41"/>
      <c r="R5" s="58">
        <f>+E5/(H5+K5)</f>
        <v>15.369696969655458</v>
      </c>
      <c r="S5" s="58">
        <f>+F5/(I5+L5)</f>
        <v>3.5506760191644005</v>
      </c>
      <c r="T5" s="58">
        <f>+G5/(J5+M5)</f>
        <v>9.3894139138680668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4329.0040834037482</v>
      </c>
      <c r="F6" s="56">
        <v>994.58152350384808</v>
      </c>
      <c r="G6" s="57">
        <v>5323.5856069075962</v>
      </c>
      <c r="H6" s="56">
        <v>167</v>
      </c>
      <c r="I6" s="56">
        <v>179</v>
      </c>
      <c r="J6" s="57">
        <v>346</v>
      </c>
      <c r="K6" s="56">
        <v>0</v>
      </c>
      <c r="L6" s="56">
        <v>0</v>
      </c>
      <c r="M6" s="57">
        <v>0</v>
      </c>
      <c r="N6" s="32">
        <v>0.12001009324139909</v>
      </c>
      <c r="O6" s="32">
        <v>2.5723710001651356E-2</v>
      </c>
      <c r="P6" s="33">
        <v>7.1231877634708785E-2</v>
      </c>
      <c r="Q6" s="41"/>
      <c r="R6" s="58">
        <f t="shared" ref="R6:R70" si="0">+E6/(H6+K6)</f>
        <v>25.922180140142206</v>
      </c>
      <c r="S6" s="58">
        <f t="shared" ref="S6:S70" si="1">+F6/(I6+L6)</f>
        <v>5.5563213603566934</v>
      </c>
      <c r="T6" s="58">
        <f t="shared" ref="T6:T70" si="2">+G6/(J6+M6)</f>
        <v>15.3860855690971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6337.1572357986115</v>
      </c>
      <c r="F7" s="56">
        <v>1236.9160784951696</v>
      </c>
      <c r="G7" s="57">
        <v>7574.0733142937806</v>
      </c>
      <c r="H7" s="56">
        <v>199</v>
      </c>
      <c r="I7" s="56">
        <v>179</v>
      </c>
      <c r="J7" s="57">
        <v>378</v>
      </c>
      <c r="K7" s="56">
        <v>0</v>
      </c>
      <c r="L7" s="56">
        <v>0</v>
      </c>
      <c r="M7" s="57">
        <v>0</v>
      </c>
      <c r="N7" s="32">
        <v>0.14743060757022639</v>
      </c>
      <c r="O7" s="32">
        <v>3.1991415231097907E-2</v>
      </c>
      <c r="P7" s="33">
        <v>9.276495828794068E-2</v>
      </c>
      <c r="Q7" s="41"/>
      <c r="R7" s="58">
        <f t="shared" si="0"/>
        <v>31.845011235168901</v>
      </c>
      <c r="S7" s="58">
        <f t="shared" si="1"/>
        <v>6.9101456899171483</v>
      </c>
      <c r="T7" s="58">
        <f t="shared" si="2"/>
        <v>20.037230990195187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8311.4130203776676</v>
      </c>
      <c r="F8" s="56">
        <v>1267.511982151296</v>
      </c>
      <c r="G8" s="57">
        <v>9578.9250025289639</v>
      </c>
      <c r="H8" s="56">
        <v>201</v>
      </c>
      <c r="I8" s="56">
        <v>158</v>
      </c>
      <c r="J8" s="57">
        <v>359</v>
      </c>
      <c r="K8" s="56">
        <v>0</v>
      </c>
      <c r="L8" s="56">
        <v>0</v>
      </c>
      <c r="M8" s="57">
        <v>0</v>
      </c>
      <c r="N8" s="32">
        <v>0.19143663673248729</v>
      </c>
      <c r="O8" s="32">
        <v>3.7139943218216599E-2</v>
      </c>
      <c r="P8" s="33">
        <v>0.12352889975406174</v>
      </c>
      <c r="Q8" s="41"/>
      <c r="R8" s="58">
        <f t="shared" si="0"/>
        <v>41.35031353421725</v>
      </c>
      <c r="S8" s="58">
        <f t="shared" si="1"/>
        <v>8.0222277351347842</v>
      </c>
      <c r="T8" s="58">
        <f t="shared" si="2"/>
        <v>26.682242346877338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11338.512461129441</v>
      </c>
      <c r="F9" s="56">
        <v>1590.5876880508299</v>
      </c>
      <c r="G9" s="57">
        <v>12929.100149180271</v>
      </c>
      <c r="H9" s="56">
        <v>184</v>
      </c>
      <c r="I9" s="56">
        <v>154</v>
      </c>
      <c r="J9" s="57">
        <v>338</v>
      </c>
      <c r="K9" s="56">
        <v>0</v>
      </c>
      <c r="L9" s="56">
        <v>0</v>
      </c>
      <c r="M9" s="57">
        <v>0</v>
      </c>
      <c r="N9" s="32">
        <v>0.28528865894548716</v>
      </c>
      <c r="O9" s="32">
        <v>4.7817090189118262E-2</v>
      </c>
      <c r="P9" s="33">
        <v>0.1770915536541238</v>
      </c>
      <c r="Q9" s="41"/>
      <c r="R9" s="58">
        <f t="shared" si="0"/>
        <v>61.622350332225224</v>
      </c>
      <c r="S9" s="58">
        <f t="shared" si="1"/>
        <v>10.328491480849545</v>
      </c>
      <c r="T9" s="58">
        <f t="shared" si="2"/>
        <v>38.251775589290745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12720.872485927055</v>
      </c>
      <c r="F10" s="56">
        <v>1944.3137906830432</v>
      </c>
      <c r="G10" s="57">
        <v>14665.186276610099</v>
      </c>
      <c r="H10" s="56">
        <v>184</v>
      </c>
      <c r="I10" s="56">
        <v>152</v>
      </c>
      <c r="J10" s="57">
        <v>336</v>
      </c>
      <c r="K10" s="56">
        <v>0</v>
      </c>
      <c r="L10" s="56">
        <v>0</v>
      </c>
      <c r="M10" s="57">
        <v>0</v>
      </c>
      <c r="N10" s="32">
        <v>0.32007026182384901</v>
      </c>
      <c r="O10" s="32">
        <v>5.9220083780550777E-2</v>
      </c>
      <c r="P10" s="33">
        <v>0.20206660985188077</v>
      </c>
      <c r="Q10" s="41"/>
      <c r="R10" s="58">
        <f t="shared" si="0"/>
        <v>69.135176553951382</v>
      </c>
      <c r="S10" s="58">
        <f t="shared" si="1"/>
        <v>12.791538096598968</v>
      </c>
      <c r="T10" s="58">
        <f t="shared" si="2"/>
        <v>43.646387728006246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15894.656622908198</v>
      </c>
      <c r="F11" s="56">
        <v>2466.4098179436478</v>
      </c>
      <c r="G11" s="57">
        <v>18361.066440851846</v>
      </c>
      <c r="H11" s="56">
        <v>184</v>
      </c>
      <c r="I11" s="56">
        <v>152</v>
      </c>
      <c r="J11" s="57">
        <v>336</v>
      </c>
      <c r="K11" s="56">
        <v>0</v>
      </c>
      <c r="L11" s="56">
        <v>0</v>
      </c>
      <c r="M11" s="57">
        <v>0</v>
      </c>
      <c r="N11" s="32">
        <v>0.39992594159893818</v>
      </c>
      <c r="O11" s="32">
        <v>7.5122131394482455E-2</v>
      </c>
      <c r="P11" s="33">
        <v>0.2529908846016844</v>
      </c>
      <c r="Q11" s="41"/>
      <c r="R11" s="58">
        <f t="shared" si="0"/>
        <v>86.384003385370647</v>
      </c>
      <c r="S11" s="58">
        <f t="shared" si="1"/>
        <v>16.226380381208209</v>
      </c>
      <c r="T11" s="58">
        <f t="shared" si="2"/>
        <v>54.646031073963826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16380.581538312563</v>
      </c>
      <c r="F12" s="56">
        <v>2556.365772412531</v>
      </c>
      <c r="G12" s="57">
        <v>18936.947310725092</v>
      </c>
      <c r="H12" s="56">
        <v>186</v>
      </c>
      <c r="I12" s="56">
        <v>152</v>
      </c>
      <c r="J12" s="57">
        <v>338</v>
      </c>
      <c r="K12" s="56">
        <v>0</v>
      </c>
      <c r="L12" s="56">
        <v>0</v>
      </c>
      <c r="M12" s="57">
        <v>0</v>
      </c>
      <c r="N12" s="32">
        <v>0.40772056795879535</v>
      </c>
      <c r="O12" s="32">
        <v>7.7862017921921628E-2</v>
      </c>
      <c r="P12" s="33">
        <v>0.25938181172919533</v>
      </c>
      <c r="Q12" s="41"/>
      <c r="R12" s="58">
        <f t="shared" si="0"/>
        <v>88.067642679099805</v>
      </c>
      <c r="S12" s="58">
        <f t="shared" si="1"/>
        <v>16.818195871135071</v>
      </c>
      <c r="T12" s="58">
        <f t="shared" si="2"/>
        <v>56.026471333506187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16725.852888400397</v>
      </c>
      <c r="F13" s="56">
        <v>2604.6585925719969</v>
      </c>
      <c r="G13" s="57">
        <v>19330.511480972393</v>
      </c>
      <c r="H13" s="56">
        <v>184</v>
      </c>
      <c r="I13" s="56">
        <v>170</v>
      </c>
      <c r="J13" s="57">
        <v>354</v>
      </c>
      <c r="K13" s="56">
        <v>0</v>
      </c>
      <c r="L13" s="56">
        <v>0</v>
      </c>
      <c r="M13" s="57">
        <v>0</v>
      </c>
      <c r="N13" s="32">
        <v>0.42083969626611306</v>
      </c>
      <c r="O13" s="32">
        <v>7.0932968207298386E-2</v>
      </c>
      <c r="P13" s="33">
        <v>0.25280539183108902</v>
      </c>
      <c r="Q13" s="41"/>
      <c r="R13" s="58">
        <f t="shared" si="0"/>
        <v>90.901374393480424</v>
      </c>
      <c r="S13" s="58">
        <f t="shared" si="1"/>
        <v>15.321521132776452</v>
      </c>
      <c r="T13" s="58">
        <f t="shared" si="2"/>
        <v>54.605964635515235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19059.633126917906</v>
      </c>
      <c r="F14" s="56">
        <v>3253.7040920698591</v>
      </c>
      <c r="G14" s="57">
        <v>22313.337218987766</v>
      </c>
      <c r="H14" s="56">
        <v>185</v>
      </c>
      <c r="I14" s="56">
        <v>160</v>
      </c>
      <c r="J14" s="57">
        <v>345</v>
      </c>
      <c r="K14" s="56">
        <v>0</v>
      </c>
      <c r="L14" s="56">
        <v>0</v>
      </c>
      <c r="M14" s="57">
        <v>0</v>
      </c>
      <c r="N14" s="32">
        <v>0.47696779596891659</v>
      </c>
      <c r="O14" s="32">
        <v>9.4146530441836199E-2</v>
      </c>
      <c r="P14" s="33">
        <v>0.29942749891287929</v>
      </c>
      <c r="Q14" s="41"/>
      <c r="R14" s="58">
        <f t="shared" si="0"/>
        <v>103.02504392928599</v>
      </c>
      <c r="S14" s="58">
        <f t="shared" si="1"/>
        <v>20.33565057543662</v>
      </c>
      <c r="T14" s="58">
        <f t="shared" si="2"/>
        <v>64.676339765181936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27963.588569317515</v>
      </c>
      <c r="F15" s="56">
        <v>7834.9675236734747</v>
      </c>
      <c r="G15" s="57">
        <v>35798.556092990992</v>
      </c>
      <c r="H15" s="56">
        <v>286</v>
      </c>
      <c r="I15" s="56">
        <v>219</v>
      </c>
      <c r="J15" s="57">
        <v>505</v>
      </c>
      <c r="K15" s="56">
        <v>136</v>
      </c>
      <c r="L15" s="56">
        <v>199</v>
      </c>
      <c r="M15" s="57">
        <v>335</v>
      </c>
      <c r="N15" s="32">
        <v>0.29280018187005274</v>
      </c>
      <c r="O15" s="32">
        <v>8.1060332764375465E-2</v>
      </c>
      <c r="P15" s="33">
        <v>0.18629556667876246</v>
      </c>
      <c r="Q15" s="41"/>
      <c r="R15" s="58">
        <f t="shared" si="0"/>
        <v>66.264427889377998</v>
      </c>
      <c r="S15" s="58">
        <f t="shared" si="1"/>
        <v>18.743941444194917</v>
      </c>
      <c r="T15" s="58">
        <f t="shared" si="2"/>
        <v>42.617328682132133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64047.969923853474</v>
      </c>
      <c r="F16" s="56">
        <v>16393.905117440729</v>
      </c>
      <c r="G16" s="57">
        <v>80441.875041294203</v>
      </c>
      <c r="H16" s="56">
        <v>393</v>
      </c>
      <c r="I16" s="56">
        <v>373</v>
      </c>
      <c r="J16" s="57">
        <v>766</v>
      </c>
      <c r="K16" s="56">
        <v>229</v>
      </c>
      <c r="L16" s="56">
        <v>230</v>
      </c>
      <c r="M16" s="57">
        <v>459</v>
      </c>
      <c r="N16" s="32">
        <v>0.45206077021353386</v>
      </c>
      <c r="O16" s="32">
        <v>0.11913482586361787</v>
      </c>
      <c r="P16" s="33">
        <v>0.28802481682454745</v>
      </c>
      <c r="Q16" s="41"/>
      <c r="R16" s="58">
        <f t="shared" si="0"/>
        <v>102.97101273931426</v>
      </c>
      <c r="S16" s="58">
        <f t="shared" si="1"/>
        <v>27.187239000730894</v>
      </c>
      <c r="T16" s="58">
        <f t="shared" si="2"/>
        <v>65.666836768403428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65501.379108383248</v>
      </c>
      <c r="F17" s="56">
        <v>18819.574280924688</v>
      </c>
      <c r="G17" s="57">
        <v>84320.953389307935</v>
      </c>
      <c r="H17" s="56">
        <v>387</v>
      </c>
      <c r="I17" s="56">
        <v>391</v>
      </c>
      <c r="J17" s="57">
        <v>778</v>
      </c>
      <c r="K17" s="56">
        <v>229</v>
      </c>
      <c r="L17" s="56">
        <v>230</v>
      </c>
      <c r="M17" s="57">
        <v>459</v>
      </c>
      <c r="N17" s="32">
        <v>0.46658721156530125</v>
      </c>
      <c r="O17" s="32">
        <v>0.13300428479197071</v>
      </c>
      <c r="P17" s="33">
        <v>0.29913776567797623</v>
      </c>
      <c r="Q17" s="41"/>
      <c r="R17" s="58">
        <f t="shared" si="0"/>
        <v>106.3334076434793</v>
      </c>
      <c r="S17" s="58">
        <f t="shared" si="1"/>
        <v>30.305272594081622</v>
      </c>
      <c r="T17" s="58">
        <f t="shared" si="2"/>
        <v>68.165685844226303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73039.612464139791</v>
      </c>
      <c r="F18" s="56">
        <v>26347.899598980475</v>
      </c>
      <c r="G18" s="57">
        <v>99387.512063120259</v>
      </c>
      <c r="H18" s="56">
        <v>374</v>
      </c>
      <c r="I18" s="56">
        <v>406</v>
      </c>
      <c r="J18" s="57">
        <v>780</v>
      </c>
      <c r="K18" s="56">
        <v>231</v>
      </c>
      <c r="L18" s="56">
        <v>208</v>
      </c>
      <c r="M18" s="57">
        <v>439</v>
      </c>
      <c r="N18" s="32">
        <v>0.52899655588489913</v>
      </c>
      <c r="O18" s="32">
        <v>0.18917216828676389</v>
      </c>
      <c r="P18" s="33">
        <v>0.35834431359110536</v>
      </c>
      <c r="Q18" s="41"/>
      <c r="R18" s="58">
        <f t="shared" si="0"/>
        <v>120.72663217213189</v>
      </c>
      <c r="S18" s="58">
        <f t="shared" si="1"/>
        <v>42.911888597688069</v>
      </c>
      <c r="T18" s="58">
        <f t="shared" si="2"/>
        <v>81.532003333158542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71244.11784801216</v>
      </c>
      <c r="F19" s="56">
        <v>37844.456311152768</v>
      </c>
      <c r="G19" s="57">
        <v>109088.57415916493</v>
      </c>
      <c r="H19" s="56">
        <v>371</v>
      </c>
      <c r="I19" s="56">
        <v>408</v>
      </c>
      <c r="J19" s="57">
        <v>779</v>
      </c>
      <c r="K19" s="56">
        <v>229</v>
      </c>
      <c r="L19" s="56">
        <v>196</v>
      </c>
      <c r="M19" s="57">
        <v>425</v>
      </c>
      <c r="N19" s="32">
        <v>0.52030350146071047</v>
      </c>
      <c r="O19" s="32">
        <v>0.27677024566429298</v>
      </c>
      <c r="P19" s="33">
        <v>0.39862230384400188</v>
      </c>
      <c r="Q19" s="41"/>
      <c r="R19" s="58">
        <f t="shared" si="0"/>
        <v>118.7401964133536</v>
      </c>
      <c r="S19" s="58">
        <f t="shared" si="1"/>
        <v>62.656384621113851</v>
      </c>
      <c r="T19" s="58">
        <f t="shared" si="2"/>
        <v>90.605128039173522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70705.717938770133</v>
      </c>
      <c r="F20" s="56">
        <v>60311.996568254894</v>
      </c>
      <c r="G20" s="57">
        <v>131017.71450702503</v>
      </c>
      <c r="H20" s="56">
        <v>393</v>
      </c>
      <c r="I20" s="56">
        <v>393</v>
      </c>
      <c r="J20" s="57">
        <v>786</v>
      </c>
      <c r="K20" s="56">
        <v>231</v>
      </c>
      <c r="L20" s="56">
        <v>213</v>
      </c>
      <c r="M20" s="57">
        <v>444</v>
      </c>
      <c r="N20" s="32">
        <v>0.49731120539873208</v>
      </c>
      <c r="O20" s="32">
        <v>0.43795745155291399</v>
      </c>
      <c r="P20" s="33">
        <v>0.46810765201446658</v>
      </c>
      <c r="Q20" s="41"/>
      <c r="R20" s="58">
        <f t="shared" si="0"/>
        <v>113.31044541469572</v>
      </c>
      <c r="S20" s="58">
        <f t="shared" si="1"/>
        <v>99.5247468123018</v>
      </c>
      <c r="T20" s="58">
        <f t="shared" si="2"/>
        <v>106.51846707888214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66825.273450596898</v>
      </c>
      <c r="F21" s="56">
        <v>61086.187784085218</v>
      </c>
      <c r="G21" s="57">
        <v>127911.46123468212</v>
      </c>
      <c r="H21" s="56">
        <v>394</v>
      </c>
      <c r="I21" s="56">
        <v>391</v>
      </c>
      <c r="J21" s="57">
        <v>785</v>
      </c>
      <c r="K21" s="56">
        <v>221</v>
      </c>
      <c r="L21" s="56">
        <v>219</v>
      </c>
      <c r="M21" s="57">
        <v>440</v>
      </c>
      <c r="N21" s="32">
        <v>0.47762360234002016</v>
      </c>
      <c r="O21" s="32">
        <v>0.4402037053505507</v>
      </c>
      <c r="P21" s="33">
        <v>0.45899045943261851</v>
      </c>
      <c r="Q21" s="41"/>
      <c r="R21" s="58">
        <f t="shared" si="0"/>
        <v>108.65898122048276</v>
      </c>
      <c r="S21" s="58">
        <f t="shared" si="1"/>
        <v>100.14129144932002</v>
      </c>
      <c r="T21" s="58">
        <f t="shared" si="2"/>
        <v>104.41751937525072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58408.049931241105</v>
      </c>
      <c r="F22" s="56">
        <v>62423.819926212644</v>
      </c>
      <c r="G22" s="57">
        <v>120831.86985745374</v>
      </c>
      <c r="H22" s="56">
        <v>394</v>
      </c>
      <c r="I22" s="56">
        <v>365</v>
      </c>
      <c r="J22" s="57">
        <v>759</v>
      </c>
      <c r="K22" s="56">
        <v>211</v>
      </c>
      <c r="L22" s="56">
        <v>229</v>
      </c>
      <c r="M22" s="57">
        <v>440</v>
      </c>
      <c r="N22" s="32">
        <v>0.4249959975205273</v>
      </c>
      <c r="O22" s="32">
        <v>0.46024404215976056</v>
      </c>
      <c r="P22" s="33">
        <v>0.44250384473036997</v>
      </c>
      <c r="Q22" s="41"/>
      <c r="R22" s="58">
        <f t="shared" si="0"/>
        <v>96.542231291307615</v>
      </c>
      <c r="S22" s="58">
        <f t="shared" si="1"/>
        <v>105.09060593638492</v>
      </c>
      <c r="T22" s="58">
        <f t="shared" si="2"/>
        <v>100.77720588611655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43732.607269582397</v>
      </c>
      <c r="F23" s="56">
        <v>64387.027649541837</v>
      </c>
      <c r="G23" s="57">
        <v>108119.63491912423</v>
      </c>
      <c r="H23" s="56">
        <v>392</v>
      </c>
      <c r="I23" s="56">
        <v>369</v>
      </c>
      <c r="J23" s="57">
        <v>761</v>
      </c>
      <c r="K23" s="56">
        <v>206</v>
      </c>
      <c r="L23" s="56">
        <v>230</v>
      </c>
      <c r="M23" s="57">
        <v>436</v>
      </c>
      <c r="N23" s="32">
        <v>0.32213175655261045</v>
      </c>
      <c r="O23" s="32">
        <v>0.47085815574754164</v>
      </c>
      <c r="P23" s="33">
        <v>0.39676347840444265</v>
      </c>
      <c r="Q23" s="41"/>
      <c r="R23" s="58">
        <f t="shared" si="0"/>
        <v>73.131450283582609</v>
      </c>
      <c r="S23" s="58">
        <f t="shared" si="1"/>
        <v>107.49086418955231</v>
      </c>
      <c r="T23" s="58">
        <f t="shared" si="2"/>
        <v>90.325509539786324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37803.322033522811</v>
      </c>
      <c r="F24" s="56">
        <v>63312.761100798714</v>
      </c>
      <c r="G24" s="57">
        <v>101116.08313432152</v>
      </c>
      <c r="H24" s="56">
        <v>388</v>
      </c>
      <c r="I24" s="56">
        <v>361</v>
      </c>
      <c r="J24" s="57">
        <v>749</v>
      </c>
      <c r="K24" s="56">
        <v>193</v>
      </c>
      <c r="L24" s="56">
        <v>230</v>
      </c>
      <c r="M24" s="57">
        <v>423</v>
      </c>
      <c r="N24" s="32">
        <v>0.28710220877272929</v>
      </c>
      <c r="O24" s="32">
        <v>0.46892783892871004</v>
      </c>
      <c r="P24" s="33">
        <v>0.3791549793553573</v>
      </c>
      <c r="Q24" s="41"/>
      <c r="R24" s="58">
        <f t="shared" si="0"/>
        <v>65.065958749608967</v>
      </c>
      <c r="S24" s="58">
        <f t="shared" si="1"/>
        <v>107.12819137190984</v>
      </c>
      <c r="T24" s="58">
        <f t="shared" si="2"/>
        <v>86.27652144566683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35832.279437072335</v>
      </c>
      <c r="F25" s="56">
        <v>59634.248810960009</v>
      </c>
      <c r="G25" s="57">
        <v>95466.528248032351</v>
      </c>
      <c r="H25" s="56">
        <v>370</v>
      </c>
      <c r="I25" s="56">
        <v>363</v>
      </c>
      <c r="J25" s="57">
        <v>733</v>
      </c>
      <c r="K25" s="56">
        <v>211</v>
      </c>
      <c r="L25" s="56">
        <v>230</v>
      </c>
      <c r="M25" s="57">
        <v>441</v>
      </c>
      <c r="N25" s="32">
        <v>0.27094760931789014</v>
      </c>
      <c r="O25" s="32">
        <v>0.44027411856180976</v>
      </c>
      <c r="P25" s="33">
        <v>0.3566229164725373</v>
      </c>
      <c r="Q25" s="41"/>
      <c r="R25" s="58">
        <f t="shared" si="0"/>
        <v>61.673458583601267</v>
      </c>
      <c r="S25" s="58">
        <f t="shared" si="1"/>
        <v>100.56365735406409</v>
      </c>
      <c r="T25" s="58">
        <f t="shared" si="2"/>
        <v>81.317315373111029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31738.572299372645</v>
      </c>
      <c r="F26" s="56">
        <v>57710.894308481307</v>
      </c>
      <c r="G26" s="57">
        <v>89449.466607853945</v>
      </c>
      <c r="H26" s="56">
        <v>364</v>
      </c>
      <c r="I26" s="56">
        <v>344</v>
      </c>
      <c r="J26" s="57">
        <v>708</v>
      </c>
      <c r="K26" s="56">
        <v>221</v>
      </c>
      <c r="L26" s="56">
        <v>230</v>
      </c>
      <c r="M26" s="57">
        <v>451</v>
      </c>
      <c r="N26" s="32">
        <v>0.23786327342296185</v>
      </c>
      <c r="O26" s="32">
        <v>0.43938736682666363</v>
      </c>
      <c r="P26" s="33">
        <v>0.33783071958128358</v>
      </c>
      <c r="Q26" s="41"/>
      <c r="R26" s="58">
        <f t="shared" si="0"/>
        <v>54.253969742517342</v>
      </c>
      <c r="S26" s="58">
        <f t="shared" si="1"/>
        <v>100.54162771512424</v>
      </c>
      <c r="T26" s="58">
        <f t="shared" si="2"/>
        <v>77.178142025758362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27746.346786545339</v>
      </c>
      <c r="F27" s="56">
        <v>55178.511229631978</v>
      </c>
      <c r="G27" s="57">
        <v>82924.858016177313</v>
      </c>
      <c r="H27" s="56">
        <v>340</v>
      </c>
      <c r="I27" s="56">
        <v>325</v>
      </c>
      <c r="J27" s="57">
        <v>665</v>
      </c>
      <c r="K27" s="56">
        <v>223</v>
      </c>
      <c r="L27" s="56">
        <v>255</v>
      </c>
      <c r="M27" s="57">
        <v>478</v>
      </c>
      <c r="N27" s="32">
        <v>0.21551564955683636</v>
      </c>
      <c r="O27" s="32">
        <v>0.41350802779999984</v>
      </c>
      <c r="P27" s="33">
        <v>0.3162849678705692</v>
      </c>
      <c r="Q27" s="41"/>
      <c r="R27" s="58">
        <f t="shared" si="0"/>
        <v>49.283031592442875</v>
      </c>
      <c r="S27" s="58">
        <f t="shared" si="1"/>
        <v>95.135364189020649</v>
      </c>
      <c r="T27" s="58">
        <f t="shared" si="2"/>
        <v>72.55018199140622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15337.833134082926</v>
      </c>
      <c r="F28" s="56">
        <v>12007.211271230879</v>
      </c>
      <c r="G28" s="57">
        <v>27345.044405313805</v>
      </c>
      <c r="H28" s="56">
        <v>169</v>
      </c>
      <c r="I28" s="56">
        <v>136</v>
      </c>
      <c r="J28" s="57">
        <v>305</v>
      </c>
      <c r="K28" s="56">
        <v>0</v>
      </c>
      <c r="L28" s="56">
        <v>0</v>
      </c>
      <c r="M28" s="57">
        <v>0</v>
      </c>
      <c r="N28" s="32">
        <v>0.42016856054358226</v>
      </c>
      <c r="O28" s="32">
        <v>0.40874221375377445</v>
      </c>
      <c r="P28" s="33">
        <v>0.41507353377829093</v>
      </c>
      <c r="Q28" s="41"/>
      <c r="R28" s="58">
        <f t="shared" si="0"/>
        <v>90.756409077413764</v>
      </c>
      <c r="S28" s="58">
        <f t="shared" si="1"/>
        <v>88.288318170815288</v>
      </c>
      <c r="T28" s="58">
        <f t="shared" si="2"/>
        <v>89.655883296110844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16198.389875844196</v>
      </c>
      <c r="F29" s="56">
        <v>9650.1302558233492</v>
      </c>
      <c r="G29" s="57">
        <v>25848.520131667545</v>
      </c>
      <c r="H29" s="56">
        <v>144</v>
      </c>
      <c r="I29" s="56">
        <v>133</v>
      </c>
      <c r="J29" s="57">
        <v>277</v>
      </c>
      <c r="K29" s="56">
        <v>0</v>
      </c>
      <c r="L29" s="56">
        <v>0</v>
      </c>
      <c r="M29" s="57">
        <v>0</v>
      </c>
      <c r="N29" s="32">
        <v>0.52078156751042293</v>
      </c>
      <c r="O29" s="32">
        <v>0.33591375159507619</v>
      </c>
      <c r="P29" s="33">
        <v>0.43201832015756692</v>
      </c>
      <c r="Q29" s="41"/>
      <c r="R29" s="58">
        <f t="shared" si="0"/>
        <v>112.48881858225135</v>
      </c>
      <c r="S29" s="58">
        <f t="shared" si="1"/>
        <v>72.557370344536466</v>
      </c>
      <c r="T29" s="58">
        <f t="shared" si="2"/>
        <v>93.315957154034464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15984.617220578606</v>
      </c>
      <c r="F30" s="56">
        <v>9100.2189147843437</v>
      </c>
      <c r="G30" s="57">
        <v>25084.836135362952</v>
      </c>
      <c r="H30" s="56">
        <v>150</v>
      </c>
      <c r="I30" s="56">
        <v>136</v>
      </c>
      <c r="J30" s="57">
        <v>286</v>
      </c>
      <c r="K30" s="56">
        <v>0</v>
      </c>
      <c r="L30" s="56">
        <v>0</v>
      </c>
      <c r="M30" s="57">
        <v>0</v>
      </c>
      <c r="N30" s="32">
        <v>0.49335238335119153</v>
      </c>
      <c r="O30" s="32">
        <v>0.30978414061765874</v>
      </c>
      <c r="P30" s="33">
        <v>0.40606119100237881</v>
      </c>
      <c r="Q30" s="41"/>
      <c r="R30" s="58">
        <f t="shared" si="0"/>
        <v>106.56411480385738</v>
      </c>
      <c r="S30" s="58">
        <f t="shared" si="1"/>
        <v>66.913374373414285</v>
      </c>
      <c r="T30" s="58">
        <f t="shared" si="2"/>
        <v>87.70921725651381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15010.751936288041</v>
      </c>
      <c r="F31" s="56">
        <v>7814.2251309852272</v>
      </c>
      <c r="G31" s="57">
        <v>22824.97706727327</v>
      </c>
      <c r="H31" s="56">
        <v>151</v>
      </c>
      <c r="I31" s="56">
        <v>136</v>
      </c>
      <c r="J31" s="57">
        <v>287</v>
      </c>
      <c r="K31" s="56">
        <v>0</v>
      </c>
      <c r="L31" s="56">
        <v>0</v>
      </c>
      <c r="M31" s="57">
        <v>0</v>
      </c>
      <c r="N31" s="32">
        <v>0.4602266352798639</v>
      </c>
      <c r="O31" s="32">
        <v>0.26600711911033592</v>
      </c>
      <c r="P31" s="33">
        <v>0.36819230009151616</v>
      </c>
      <c r="Q31" s="41"/>
      <c r="R31" s="58">
        <f t="shared" si="0"/>
        <v>99.408953220450599</v>
      </c>
      <c r="S31" s="58">
        <f t="shared" si="1"/>
        <v>57.457537727832552</v>
      </c>
      <c r="T31" s="58">
        <f t="shared" si="2"/>
        <v>79.529536819767486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14366.79909401119</v>
      </c>
      <c r="F32" s="56">
        <v>6942.900848258987</v>
      </c>
      <c r="G32" s="57">
        <v>21309.699942270177</v>
      </c>
      <c r="H32" s="56">
        <v>151</v>
      </c>
      <c r="I32" s="56">
        <v>136</v>
      </c>
      <c r="J32" s="57">
        <v>287</v>
      </c>
      <c r="K32" s="56">
        <v>0</v>
      </c>
      <c r="L32" s="56">
        <v>0</v>
      </c>
      <c r="M32" s="57">
        <v>0</v>
      </c>
      <c r="N32" s="32">
        <v>0.44048317065278364</v>
      </c>
      <c r="O32" s="32">
        <v>0.23634602560794482</v>
      </c>
      <c r="P32" s="33">
        <v>0.34374919251306907</v>
      </c>
      <c r="Q32" s="41"/>
      <c r="R32" s="58">
        <f t="shared" si="0"/>
        <v>95.144364861001264</v>
      </c>
      <c r="S32" s="58">
        <f t="shared" si="1"/>
        <v>51.050741531316078</v>
      </c>
      <c r="T32" s="58">
        <f t="shared" si="2"/>
        <v>74.249825582822922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9717.1138675451693</v>
      </c>
      <c r="F33" s="56">
        <v>4799.7307452150917</v>
      </c>
      <c r="G33" s="57">
        <v>14516.844612760262</v>
      </c>
      <c r="H33" s="56">
        <v>153</v>
      </c>
      <c r="I33" s="56">
        <v>134</v>
      </c>
      <c r="J33" s="57">
        <v>287</v>
      </c>
      <c r="K33" s="56">
        <v>0</v>
      </c>
      <c r="L33" s="56">
        <v>0</v>
      </c>
      <c r="M33" s="57">
        <v>0</v>
      </c>
      <c r="N33" s="32">
        <v>0.29403031552726849</v>
      </c>
      <c r="O33" s="32">
        <v>0.16582817665889621</v>
      </c>
      <c r="P33" s="33">
        <v>0.23417287089882988</v>
      </c>
      <c r="Q33" s="41"/>
      <c r="R33" s="58">
        <f t="shared" si="0"/>
        <v>63.510548153889992</v>
      </c>
      <c r="S33" s="58">
        <f t="shared" si="1"/>
        <v>35.818886158321583</v>
      </c>
      <c r="T33" s="58">
        <f t="shared" si="2"/>
        <v>50.581340114147253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3979.6204270124886</v>
      </c>
      <c r="F34" s="56">
        <v>3003.2537987353953</v>
      </c>
      <c r="G34" s="57">
        <v>6982.8742257478843</v>
      </c>
      <c r="H34" s="56">
        <v>151</v>
      </c>
      <c r="I34" s="56">
        <v>136</v>
      </c>
      <c r="J34" s="57">
        <v>287</v>
      </c>
      <c r="K34" s="56">
        <v>0</v>
      </c>
      <c r="L34" s="56">
        <v>0</v>
      </c>
      <c r="M34" s="57">
        <v>0</v>
      </c>
      <c r="N34" s="32">
        <v>0.12201436187798897</v>
      </c>
      <c r="O34" s="32">
        <v>0.10223494685237593</v>
      </c>
      <c r="P34" s="33">
        <v>0.11264153803309918</v>
      </c>
      <c r="Q34" s="41"/>
      <c r="R34" s="58">
        <f t="shared" si="0"/>
        <v>26.355102165645619</v>
      </c>
      <c r="S34" s="58">
        <f t="shared" si="1"/>
        <v>22.082748520113199</v>
      </c>
      <c r="T34" s="58">
        <f t="shared" si="2"/>
        <v>24.330572215149424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1780.1648558672896</v>
      </c>
      <c r="F35" s="56">
        <v>1875.6803963501095</v>
      </c>
      <c r="G35" s="57">
        <v>3655.8452522173993</v>
      </c>
      <c r="H35" s="56">
        <v>157</v>
      </c>
      <c r="I35" s="56">
        <v>142</v>
      </c>
      <c r="J35" s="57">
        <v>299</v>
      </c>
      <c r="K35" s="56">
        <v>0</v>
      </c>
      <c r="L35" s="56">
        <v>0</v>
      </c>
      <c r="M35" s="57">
        <v>0</v>
      </c>
      <c r="N35" s="32">
        <v>5.2493655811137345E-2</v>
      </c>
      <c r="O35" s="32">
        <v>6.115285590604165E-2</v>
      </c>
      <c r="P35" s="33">
        <v>5.6606051842831032E-2</v>
      </c>
      <c r="Q35" s="41"/>
      <c r="R35" s="58">
        <f t="shared" si="0"/>
        <v>11.338629655205667</v>
      </c>
      <c r="S35" s="58">
        <f t="shared" si="1"/>
        <v>13.209016875704997</v>
      </c>
      <c r="T35" s="58">
        <f t="shared" si="2"/>
        <v>12.226907198051503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404.84524813811993</v>
      </c>
      <c r="F36" s="61">
        <v>511.99999999875456</v>
      </c>
      <c r="G36" s="62">
        <v>916.84524813687449</v>
      </c>
      <c r="H36" s="61">
        <v>151</v>
      </c>
      <c r="I36" s="61">
        <v>136</v>
      </c>
      <c r="J36" s="62">
        <v>287</v>
      </c>
      <c r="K36" s="61">
        <v>0</v>
      </c>
      <c r="L36" s="61">
        <v>0</v>
      </c>
      <c r="M36" s="62">
        <v>0</v>
      </c>
      <c r="N36" s="34">
        <v>1.241247388208609E-2</v>
      </c>
      <c r="O36" s="34">
        <v>1.742919389973974E-2</v>
      </c>
      <c r="P36" s="35">
        <v>1.4789734935747749E-2</v>
      </c>
      <c r="Q36" s="41"/>
      <c r="R36" s="58">
        <f t="shared" si="0"/>
        <v>2.6810943585305957</v>
      </c>
      <c r="S36" s="58">
        <f t="shared" si="1"/>
        <v>3.7647058823437836</v>
      </c>
      <c r="T36" s="58">
        <f t="shared" si="2"/>
        <v>3.1945827461215139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8771.4262503237023</v>
      </c>
      <c r="F37" s="56">
        <v>22037.581074448372</v>
      </c>
      <c r="G37" s="65">
        <v>30809.007324772072</v>
      </c>
      <c r="H37" s="64">
        <v>68</v>
      </c>
      <c r="I37" s="64">
        <v>67</v>
      </c>
      <c r="J37" s="65">
        <v>135</v>
      </c>
      <c r="K37" s="64">
        <v>134</v>
      </c>
      <c r="L37" s="64">
        <v>186</v>
      </c>
      <c r="M37" s="65">
        <v>320</v>
      </c>
      <c r="N37" s="30">
        <v>0.18304311874632101</v>
      </c>
      <c r="O37" s="30">
        <v>0.36365645337373548</v>
      </c>
      <c r="P37" s="31">
        <v>0.28390165245827564</v>
      </c>
      <c r="Q37" s="41"/>
      <c r="R37" s="58">
        <f t="shared" si="0"/>
        <v>43.42290222932526</v>
      </c>
      <c r="S37" s="58">
        <f t="shared" si="1"/>
        <v>87.105063535369055</v>
      </c>
      <c r="T37" s="58">
        <f t="shared" si="2"/>
        <v>67.712104010488076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8569.2144951187074</v>
      </c>
      <c r="F38" s="56">
        <v>21568.154274822722</v>
      </c>
      <c r="G38" s="57">
        <v>30137.368769941429</v>
      </c>
      <c r="H38" s="56">
        <v>68</v>
      </c>
      <c r="I38" s="56">
        <v>67</v>
      </c>
      <c r="J38" s="57">
        <v>135</v>
      </c>
      <c r="K38" s="56">
        <v>134</v>
      </c>
      <c r="L38" s="56">
        <v>180</v>
      </c>
      <c r="M38" s="57">
        <v>314</v>
      </c>
      <c r="N38" s="32">
        <v>0.17882334088311158</v>
      </c>
      <c r="O38" s="32">
        <v>0.36486930360709707</v>
      </c>
      <c r="P38" s="33">
        <v>0.2815734431753254</v>
      </c>
      <c r="Q38" s="41"/>
      <c r="R38" s="58">
        <f t="shared" si="0"/>
        <v>42.421853936231223</v>
      </c>
      <c r="S38" s="58">
        <f t="shared" si="1"/>
        <v>87.320462651104137</v>
      </c>
      <c r="T38" s="58">
        <f t="shared" si="2"/>
        <v>67.121088574479799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8387.9564015297346</v>
      </c>
      <c r="F39" s="56">
        <v>21046.953007623979</v>
      </c>
      <c r="G39" s="57">
        <v>29434.909409153712</v>
      </c>
      <c r="H39" s="56">
        <v>68</v>
      </c>
      <c r="I39" s="56">
        <v>67</v>
      </c>
      <c r="J39" s="57">
        <v>135</v>
      </c>
      <c r="K39" s="56">
        <v>134</v>
      </c>
      <c r="L39" s="56">
        <v>185</v>
      </c>
      <c r="M39" s="57">
        <v>319</v>
      </c>
      <c r="N39" s="32">
        <v>0.17504082640921817</v>
      </c>
      <c r="O39" s="32">
        <v>0.34873662857277271</v>
      </c>
      <c r="P39" s="33">
        <v>0.27186077110567564</v>
      </c>
      <c r="Q39" s="41"/>
      <c r="R39" s="58">
        <f t="shared" si="0"/>
        <v>41.52453664123631</v>
      </c>
      <c r="S39" s="58">
        <f t="shared" si="1"/>
        <v>83.519654792158647</v>
      </c>
      <c r="T39" s="58">
        <f t="shared" si="2"/>
        <v>64.834602222805529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8286.2442762316223</v>
      </c>
      <c r="F40" s="56">
        <v>20774.112940522384</v>
      </c>
      <c r="G40" s="57">
        <v>29060.357216754004</v>
      </c>
      <c r="H40" s="56">
        <v>68</v>
      </c>
      <c r="I40" s="56">
        <v>95</v>
      </c>
      <c r="J40" s="57">
        <v>163</v>
      </c>
      <c r="K40" s="56">
        <v>133</v>
      </c>
      <c r="L40" s="56">
        <v>185</v>
      </c>
      <c r="M40" s="57">
        <v>318</v>
      </c>
      <c r="N40" s="32">
        <v>0.17381784435793804</v>
      </c>
      <c r="O40" s="32">
        <v>0.31286314669461424</v>
      </c>
      <c r="P40" s="33">
        <v>0.25475451659262577</v>
      </c>
      <c r="Q40" s="41"/>
      <c r="R40" s="58">
        <f t="shared" si="0"/>
        <v>41.225095901649865</v>
      </c>
      <c r="S40" s="58">
        <f t="shared" si="1"/>
        <v>74.193260501865652</v>
      </c>
      <c r="T40" s="58">
        <f t="shared" si="2"/>
        <v>60.416543070174647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8118.4422208070137</v>
      </c>
      <c r="F41" s="56">
        <v>20252.661480559502</v>
      </c>
      <c r="G41" s="57">
        <v>28371.103701366515</v>
      </c>
      <c r="H41" s="56">
        <v>68</v>
      </c>
      <c r="I41" s="56">
        <v>99</v>
      </c>
      <c r="J41" s="57">
        <v>167</v>
      </c>
      <c r="K41" s="56">
        <v>133</v>
      </c>
      <c r="L41" s="56">
        <v>173</v>
      </c>
      <c r="M41" s="57">
        <v>306</v>
      </c>
      <c r="N41" s="32">
        <v>0.17029791535507244</v>
      </c>
      <c r="O41" s="32">
        <v>0.31503019973493501</v>
      </c>
      <c r="P41" s="33">
        <v>0.25340392730766803</v>
      </c>
      <c r="Q41" s="41"/>
      <c r="R41" s="58">
        <f t="shared" si="0"/>
        <v>40.390259805010018</v>
      </c>
      <c r="S41" s="58">
        <f t="shared" si="1"/>
        <v>74.458314266762869</v>
      </c>
      <c r="T41" s="58">
        <f t="shared" si="2"/>
        <v>59.981191757645909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5971.4137457766737</v>
      </c>
      <c r="F42" s="56">
        <v>16547.041681909981</v>
      </c>
      <c r="G42" s="57">
        <v>22518.455427686655</v>
      </c>
      <c r="H42" s="56">
        <v>0</v>
      </c>
      <c r="I42" s="56">
        <v>0</v>
      </c>
      <c r="J42" s="57">
        <v>0</v>
      </c>
      <c r="K42" s="56">
        <v>133</v>
      </c>
      <c r="L42" s="56">
        <v>151</v>
      </c>
      <c r="M42" s="57">
        <v>284</v>
      </c>
      <c r="N42" s="32">
        <v>0.18103970851857487</v>
      </c>
      <c r="O42" s="32">
        <v>0.441867167322954</v>
      </c>
      <c r="P42" s="33">
        <v>0.31971909682653699</v>
      </c>
      <c r="Q42" s="41"/>
      <c r="R42" s="58">
        <f t="shared" si="0"/>
        <v>44.89784771260657</v>
      </c>
      <c r="S42" s="58">
        <f t="shared" si="1"/>
        <v>109.58305749609259</v>
      </c>
      <c r="T42" s="58">
        <f t="shared" si="2"/>
        <v>79.290336012981172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5589.8649549911988</v>
      </c>
      <c r="F43" s="56">
        <v>14236.247576154523</v>
      </c>
      <c r="G43" s="57">
        <v>19826.112531145722</v>
      </c>
      <c r="H43" s="56">
        <v>0</v>
      </c>
      <c r="I43" s="56">
        <v>0</v>
      </c>
      <c r="J43" s="57">
        <v>0</v>
      </c>
      <c r="K43" s="56">
        <v>133</v>
      </c>
      <c r="L43" s="56">
        <v>151</v>
      </c>
      <c r="M43" s="57">
        <v>284</v>
      </c>
      <c r="N43" s="32">
        <v>0.16947201537082218</v>
      </c>
      <c r="O43" s="32">
        <v>0.38016042448607462</v>
      </c>
      <c r="P43" s="33">
        <v>0.2814929652877346</v>
      </c>
      <c r="Q43" s="41"/>
      <c r="R43" s="58">
        <f t="shared" si="0"/>
        <v>42.029059811963904</v>
      </c>
      <c r="S43" s="58">
        <f t="shared" si="1"/>
        <v>94.279785272546505</v>
      </c>
      <c r="T43" s="58">
        <f t="shared" si="2"/>
        <v>69.810255391358169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5403.4744367728308</v>
      </c>
      <c r="F44" s="56">
        <v>13634.61968657262</v>
      </c>
      <c r="G44" s="57">
        <v>19038.09412334545</v>
      </c>
      <c r="H44" s="56">
        <v>0</v>
      </c>
      <c r="I44" s="56">
        <v>0</v>
      </c>
      <c r="J44" s="57">
        <v>0</v>
      </c>
      <c r="K44" s="56">
        <v>133</v>
      </c>
      <c r="L44" s="56">
        <v>151</v>
      </c>
      <c r="M44" s="57">
        <v>284</v>
      </c>
      <c r="N44" s="32">
        <v>0.16382107800063153</v>
      </c>
      <c r="O44" s="32">
        <v>0.36409473634299883</v>
      </c>
      <c r="P44" s="33">
        <v>0.27030460761224229</v>
      </c>
      <c r="Q44" s="41"/>
      <c r="R44" s="58">
        <f t="shared" si="0"/>
        <v>40.627627344156622</v>
      </c>
      <c r="S44" s="58">
        <f t="shared" si="1"/>
        <v>90.29549461306371</v>
      </c>
      <c r="T44" s="58">
        <f t="shared" si="2"/>
        <v>67.035542687836099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5478.7419798685369</v>
      </c>
      <c r="F45" s="56">
        <v>12921.864402412204</v>
      </c>
      <c r="G45" s="57">
        <v>18400.606382280741</v>
      </c>
      <c r="H45" s="56">
        <v>0</v>
      </c>
      <c r="I45" s="56">
        <v>0</v>
      </c>
      <c r="J45" s="57">
        <v>0</v>
      </c>
      <c r="K45" s="56">
        <v>133</v>
      </c>
      <c r="L45" s="56">
        <v>151</v>
      </c>
      <c r="M45" s="57">
        <v>284</v>
      </c>
      <c r="N45" s="32">
        <v>0.16610301903554867</v>
      </c>
      <c r="O45" s="32">
        <v>0.34506153606099671</v>
      </c>
      <c r="P45" s="33">
        <v>0.26125349815823407</v>
      </c>
      <c r="Q45" s="41"/>
      <c r="R45" s="58">
        <f t="shared" si="0"/>
        <v>41.193548720816068</v>
      </c>
      <c r="S45" s="58">
        <f t="shared" si="1"/>
        <v>85.575260943127176</v>
      </c>
      <c r="T45" s="58">
        <f t="shared" si="2"/>
        <v>64.790867543242044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5523.2965995046488</v>
      </c>
      <c r="F46" s="56">
        <v>12721.493418894606</v>
      </c>
      <c r="G46" s="57">
        <v>18244.790018399253</v>
      </c>
      <c r="H46" s="56">
        <v>0</v>
      </c>
      <c r="I46" s="56">
        <v>0</v>
      </c>
      <c r="J46" s="57">
        <v>0</v>
      </c>
      <c r="K46" s="56">
        <v>133</v>
      </c>
      <c r="L46" s="56">
        <v>151</v>
      </c>
      <c r="M46" s="57">
        <v>284</v>
      </c>
      <c r="N46" s="32">
        <v>0.16745381395539197</v>
      </c>
      <c r="O46" s="32">
        <v>0.33971089027169959</v>
      </c>
      <c r="P46" s="33">
        <v>0.2590412031235696</v>
      </c>
      <c r="Q46" s="41"/>
      <c r="R46" s="58">
        <f t="shared" si="0"/>
        <v>41.528545860937207</v>
      </c>
      <c r="S46" s="58">
        <f t="shared" si="1"/>
        <v>84.248300787381496</v>
      </c>
      <c r="T46" s="58">
        <f t="shared" si="2"/>
        <v>64.242218374645262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5588.3721251473662</v>
      </c>
      <c r="F47" s="56">
        <v>12398.544520482512</v>
      </c>
      <c r="G47" s="57">
        <v>17986.916645629877</v>
      </c>
      <c r="H47" s="56">
        <v>0</v>
      </c>
      <c r="I47" s="56">
        <v>0</v>
      </c>
      <c r="J47" s="57">
        <v>0</v>
      </c>
      <c r="K47" s="56">
        <v>133</v>
      </c>
      <c r="L47" s="56">
        <v>143</v>
      </c>
      <c r="M47" s="57">
        <v>276</v>
      </c>
      <c r="N47" s="32">
        <v>0.16942675615896696</v>
      </c>
      <c r="O47" s="32">
        <v>0.34960930860823686</v>
      </c>
      <c r="P47" s="33">
        <v>0.26278220905840749</v>
      </c>
      <c r="Q47" s="41"/>
      <c r="R47" s="58">
        <f t="shared" si="0"/>
        <v>42.017835527423806</v>
      </c>
      <c r="S47" s="58">
        <f t="shared" si="1"/>
        <v>86.703108534842741</v>
      </c>
      <c r="T47" s="58">
        <f t="shared" si="2"/>
        <v>65.169987846485057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5283.4868432396697</v>
      </c>
      <c r="F48" s="56">
        <v>11654.151643036705</v>
      </c>
      <c r="G48" s="57">
        <v>16937.638486276373</v>
      </c>
      <c r="H48" s="56">
        <v>0</v>
      </c>
      <c r="I48" s="56">
        <v>0</v>
      </c>
      <c r="J48" s="57">
        <v>0</v>
      </c>
      <c r="K48" s="56">
        <v>133</v>
      </c>
      <c r="L48" s="56">
        <v>149</v>
      </c>
      <c r="M48" s="57">
        <v>282</v>
      </c>
      <c r="N48" s="32">
        <v>0.16018332655953402</v>
      </c>
      <c r="O48" s="32">
        <v>0.31538622112569564</v>
      </c>
      <c r="P48" s="33">
        <v>0.24218769283739952</v>
      </c>
      <c r="Q48" s="41"/>
      <c r="R48" s="58">
        <f t="shared" ref="R48" si="3">+E48/(H48+K48)</f>
        <v>39.725464986764436</v>
      </c>
      <c r="S48" s="58">
        <f t="shared" ref="S48" si="4">+F48/(I48+L48)</f>
        <v>78.215782839172519</v>
      </c>
      <c r="T48" s="58">
        <f t="shared" ref="T48" si="5">+G48/(J48+M48)</f>
        <v>60.062547823675082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5139.4170824995899</v>
      </c>
      <c r="F49" s="56">
        <v>10762.813140941409</v>
      </c>
      <c r="G49" s="57">
        <v>15902.230223440998</v>
      </c>
      <c r="H49" s="56">
        <v>0</v>
      </c>
      <c r="I49" s="56">
        <v>0</v>
      </c>
      <c r="J49" s="57">
        <v>0</v>
      </c>
      <c r="K49" s="56">
        <v>133</v>
      </c>
      <c r="L49" s="56">
        <v>149</v>
      </c>
      <c r="M49" s="57">
        <v>282</v>
      </c>
      <c r="N49" s="32">
        <v>0.15581545847985659</v>
      </c>
      <c r="O49" s="32">
        <v>0.2912646985532964</v>
      </c>
      <c r="P49" s="33">
        <v>0.22738261014986558</v>
      </c>
      <c r="Q49" s="41"/>
      <c r="R49" s="58">
        <f t="shared" si="0"/>
        <v>38.642233703004436</v>
      </c>
      <c r="S49" s="58">
        <f t="shared" si="1"/>
        <v>72.233645241217516</v>
      </c>
      <c r="T49" s="58">
        <f t="shared" si="2"/>
        <v>56.390887317166658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4869.3379611963992</v>
      </c>
      <c r="F50" s="56">
        <v>10916.305356191497</v>
      </c>
      <c r="G50" s="57">
        <v>15785.643317387896</v>
      </c>
      <c r="H50" s="56">
        <v>0</v>
      </c>
      <c r="I50" s="56">
        <v>0</v>
      </c>
      <c r="J50" s="57">
        <v>0</v>
      </c>
      <c r="K50" s="56">
        <v>133</v>
      </c>
      <c r="L50" s="56">
        <v>149</v>
      </c>
      <c r="M50" s="57">
        <v>282</v>
      </c>
      <c r="N50" s="32">
        <v>0.14762727265329856</v>
      </c>
      <c r="O50" s="32">
        <v>0.29541852555183745</v>
      </c>
      <c r="P50" s="33">
        <v>0.22571555875926413</v>
      </c>
      <c r="Q50" s="41"/>
      <c r="R50" s="58">
        <f t="shared" si="0"/>
        <v>36.611563618018039</v>
      </c>
      <c r="S50" s="58">
        <f t="shared" si="1"/>
        <v>73.263794336855682</v>
      </c>
      <c r="T50" s="58">
        <f t="shared" si="2"/>
        <v>55.9774585722975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4631.3764358686394</v>
      </c>
      <c r="F51" s="56">
        <v>10084.476353506219</v>
      </c>
      <c r="G51" s="57">
        <v>14715.852789374858</v>
      </c>
      <c r="H51" s="56">
        <v>0</v>
      </c>
      <c r="I51" s="56">
        <v>0</v>
      </c>
      <c r="J51" s="57">
        <v>0</v>
      </c>
      <c r="K51" s="56">
        <v>131</v>
      </c>
      <c r="L51" s="56">
        <v>149</v>
      </c>
      <c r="M51" s="57">
        <v>280</v>
      </c>
      <c r="N51" s="32">
        <v>0.1425565265903915</v>
      </c>
      <c r="O51" s="32">
        <v>0.27290745706609165</v>
      </c>
      <c r="P51" s="33">
        <v>0.21192184316496052</v>
      </c>
      <c r="Q51" s="41"/>
      <c r="R51" s="58">
        <f t="shared" si="0"/>
        <v>35.354018594417091</v>
      </c>
      <c r="S51" s="58">
        <f t="shared" si="1"/>
        <v>67.68104935239073</v>
      </c>
      <c r="T51" s="58">
        <f t="shared" si="2"/>
        <v>52.55661710491021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4673.2055098247047</v>
      </c>
      <c r="F52" s="56">
        <v>9916.4497628406971</v>
      </c>
      <c r="G52" s="57">
        <v>14589.655272665401</v>
      </c>
      <c r="H52" s="56">
        <v>0</v>
      </c>
      <c r="I52" s="56">
        <v>0</v>
      </c>
      <c r="J52" s="57">
        <v>0</v>
      </c>
      <c r="K52" s="56">
        <v>125</v>
      </c>
      <c r="L52" s="56">
        <v>149</v>
      </c>
      <c r="M52" s="57">
        <v>274</v>
      </c>
      <c r="N52" s="32">
        <v>0.15074856483305499</v>
      </c>
      <c r="O52" s="32">
        <v>0.26836029884284196</v>
      </c>
      <c r="P52" s="33">
        <v>0.21470531069969098</v>
      </c>
      <c r="Q52" s="41"/>
      <c r="R52" s="58">
        <f t="shared" si="0"/>
        <v>37.385644078597636</v>
      </c>
      <c r="S52" s="58">
        <f t="shared" si="1"/>
        <v>66.55335411302481</v>
      </c>
      <c r="T52" s="58">
        <f t="shared" si="2"/>
        <v>53.246917053523362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4574.6594987674061</v>
      </c>
      <c r="F53" s="56">
        <v>9820.0697085178817</v>
      </c>
      <c r="G53" s="57">
        <v>14394.729207285287</v>
      </c>
      <c r="H53" s="56">
        <v>0</v>
      </c>
      <c r="I53" s="56">
        <v>0</v>
      </c>
      <c r="J53" s="57">
        <v>0</v>
      </c>
      <c r="K53" s="56">
        <v>125</v>
      </c>
      <c r="L53" s="56">
        <v>155</v>
      </c>
      <c r="M53" s="57">
        <v>280</v>
      </c>
      <c r="N53" s="32">
        <v>0.14756966125056148</v>
      </c>
      <c r="O53" s="32">
        <v>0.25546487275020502</v>
      </c>
      <c r="P53" s="33">
        <v>0.20729736761643558</v>
      </c>
      <c r="Q53" s="41"/>
      <c r="R53" s="58">
        <f t="shared" si="0"/>
        <v>36.597275990139252</v>
      </c>
      <c r="S53" s="58">
        <f t="shared" si="1"/>
        <v>63.355288442050849</v>
      </c>
      <c r="T53" s="58">
        <f t="shared" si="2"/>
        <v>51.409747168876024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4227.0392785842723</v>
      </c>
      <c r="F54" s="56">
        <v>9664.6908414837217</v>
      </c>
      <c r="G54" s="57">
        <v>13891.730120067994</v>
      </c>
      <c r="H54" s="56">
        <v>0</v>
      </c>
      <c r="I54" s="56">
        <v>0</v>
      </c>
      <c r="J54" s="57">
        <v>0</v>
      </c>
      <c r="K54" s="56">
        <v>128</v>
      </c>
      <c r="L54" s="56">
        <v>151</v>
      </c>
      <c r="M54" s="57">
        <v>279</v>
      </c>
      <c r="N54" s="32">
        <v>0.13316025953201463</v>
      </c>
      <c r="O54" s="32">
        <v>0.25808296414985371</v>
      </c>
      <c r="P54" s="33">
        <v>0.20077075557966231</v>
      </c>
      <c r="Q54" s="41"/>
      <c r="R54" s="58">
        <f t="shared" si="0"/>
        <v>33.023744363939628</v>
      </c>
      <c r="S54" s="58">
        <f t="shared" si="1"/>
        <v>64.004575109163724</v>
      </c>
      <c r="T54" s="58">
        <f t="shared" si="2"/>
        <v>49.791147383756254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2418.6131946366336</v>
      </c>
      <c r="F55" s="56">
        <v>7228.18989411657</v>
      </c>
      <c r="G55" s="57">
        <v>9646.8030887532041</v>
      </c>
      <c r="H55" s="56">
        <v>0</v>
      </c>
      <c r="I55" s="56">
        <v>0</v>
      </c>
      <c r="J55" s="57">
        <v>0</v>
      </c>
      <c r="K55" s="56">
        <v>132</v>
      </c>
      <c r="L55" s="56">
        <v>149</v>
      </c>
      <c r="M55" s="57">
        <v>281</v>
      </c>
      <c r="N55" s="32">
        <v>7.388236787135366E-2</v>
      </c>
      <c r="O55" s="32">
        <v>0.19561024827117801</v>
      </c>
      <c r="P55" s="33">
        <v>0.13842846815453455</v>
      </c>
      <c r="Q55" s="41"/>
      <c r="R55" s="58">
        <f t="shared" si="0"/>
        <v>18.322827232095708</v>
      </c>
      <c r="S55" s="58">
        <f t="shared" si="1"/>
        <v>48.511341571252146</v>
      </c>
      <c r="T55" s="58">
        <f t="shared" si="2"/>
        <v>34.330260102324573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2085.1593991326899</v>
      </c>
      <c r="F56" s="56">
        <v>6984.9294329953846</v>
      </c>
      <c r="G56" s="57">
        <v>9070.0888321280745</v>
      </c>
      <c r="H56" s="56">
        <v>0</v>
      </c>
      <c r="I56" s="56">
        <v>0</v>
      </c>
      <c r="J56" s="57">
        <v>0</v>
      </c>
      <c r="K56" s="56">
        <v>130</v>
      </c>
      <c r="L56" s="56">
        <v>149</v>
      </c>
      <c r="M56" s="57">
        <v>279</v>
      </c>
      <c r="N56" s="32">
        <v>6.4676160022726109E-2</v>
      </c>
      <c r="O56" s="32">
        <v>0.18902710091457525</v>
      </c>
      <c r="P56" s="33">
        <v>0.13108580229113301</v>
      </c>
      <c r="Q56" s="41"/>
      <c r="R56" s="58">
        <f t="shared" si="0"/>
        <v>16.039687685636075</v>
      </c>
      <c r="S56" s="58">
        <f t="shared" si="1"/>
        <v>46.878721026814659</v>
      </c>
      <c r="T56" s="58">
        <f t="shared" si="2"/>
        <v>32.509278968200981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1814.2887877042808</v>
      </c>
      <c r="F57" s="56">
        <v>4841.8026736747634</v>
      </c>
      <c r="G57" s="57">
        <v>6656.0914613790446</v>
      </c>
      <c r="H57" s="56">
        <v>0</v>
      </c>
      <c r="I57" s="56">
        <v>0</v>
      </c>
      <c r="J57" s="57">
        <v>0</v>
      </c>
      <c r="K57" s="56">
        <v>125</v>
      </c>
      <c r="L57" s="56">
        <v>149</v>
      </c>
      <c r="M57" s="57">
        <v>274</v>
      </c>
      <c r="N57" s="32">
        <v>5.8525444764654218E-2</v>
      </c>
      <c r="O57" s="32">
        <v>0.13102951595785786</v>
      </c>
      <c r="P57" s="33">
        <v>9.7952841143440147E-2</v>
      </c>
      <c r="Q57" s="41"/>
      <c r="R57" s="58">
        <f t="shared" si="0"/>
        <v>14.514310301634247</v>
      </c>
      <c r="S57" s="58">
        <f t="shared" si="1"/>
        <v>32.495319957548745</v>
      </c>
      <c r="T57" s="58">
        <f t="shared" si="2"/>
        <v>24.292304603573157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1791.0390758366877</v>
      </c>
      <c r="F58" s="61">
        <v>4536.0000000053742</v>
      </c>
      <c r="G58" s="62">
        <v>6327.0390758420617</v>
      </c>
      <c r="H58" s="56">
        <v>0</v>
      </c>
      <c r="I58" s="56">
        <v>0</v>
      </c>
      <c r="J58" s="57">
        <v>0</v>
      </c>
      <c r="K58" s="56">
        <v>115</v>
      </c>
      <c r="L58" s="56">
        <v>149</v>
      </c>
      <c r="M58" s="57">
        <v>264</v>
      </c>
      <c r="N58" s="34">
        <v>6.2799406586139125E-2</v>
      </c>
      <c r="O58" s="34">
        <v>0.12275384282326733</v>
      </c>
      <c r="P58" s="35">
        <v>9.6637327038154655E-2</v>
      </c>
      <c r="Q58" s="41"/>
      <c r="R58" s="58">
        <f t="shared" si="0"/>
        <v>15.574252833362502</v>
      </c>
      <c r="S58" s="58">
        <f t="shared" si="1"/>
        <v>30.442953020170297</v>
      </c>
      <c r="T58" s="58">
        <f t="shared" si="2"/>
        <v>23.966057105462355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8182.4374736306945</v>
      </c>
      <c r="F59" s="56">
        <v>17700.180529893991</v>
      </c>
      <c r="G59" s="57">
        <v>25882.618003524687</v>
      </c>
      <c r="H59" s="66">
        <v>106</v>
      </c>
      <c r="I59" s="64">
        <v>106</v>
      </c>
      <c r="J59" s="65">
        <v>212</v>
      </c>
      <c r="K59" s="66">
        <v>82</v>
      </c>
      <c r="L59" s="64">
        <v>73</v>
      </c>
      <c r="M59" s="65">
        <v>155</v>
      </c>
      <c r="N59" s="30">
        <v>0.18926807627754197</v>
      </c>
      <c r="O59" s="30">
        <v>0.43171172024131682</v>
      </c>
      <c r="P59" s="31">
        <v>0.30727773296994831</v>
      </c>
      <c r="Q59" s="41"/>
      <c r="R59" s="58">
        <f t="shared" si="0"/>
        <v>43.523603583141991</v>
      </c>
      <c r="S59" s="58">
        <f t="shared" si="1"/>
        <v>98.883690111139614</v>
      </c>
      <c r="T59" s="58">
        <f t="shared" si="2"/>
        <v>70.524844696252558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8362.2693088477135</v>
      </c>
      <c r="F60" s="56">
        <v>17320.58939347179</v>
      </c>
      <c r="G60" s="57">
        <v>25682.858702319503</v>
      </c>
      <c r="H60" s="55">
        <v>106</v>
      </c>
      <c r="I60" s="56">
        <v>106</v>
      </c>
      <c r="J60" s="57">
        <v>212</v>
      </c>
      <c r="K60" s="55">
        <v>82</v>
      </c>
      <c r="L60" s="56">
        <v>75</v>
      </c>
      <c r="M60" s="57">
        <v>157</v>
      </c>
      <c r="N60" s="32">
        <v>0.19342776898704001</v>
      </c>
      <c r="O60" s="32">
        <v>0.41740383153729971</v>
      </c>
      <c r="P60" s="33">
        <v>0.30312126690491342</v>
      </c>
      <c r="Q60" s="41"/>
      <c r="R60" s="58">
        <f t="shared" si="0"/>
        <v>44.480155898126135</v>
      </c>
      <c r="S60" s="58">
        <f t="shared" si="1"/>
        <v>95.693864052330326</v>
      </c>
      <c r="T60" s="58">
        <f t="shared" si="2"/>
        <v>69.601243095716811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8211.474684679757</v>
      </c>
      <c r="F61" s="56">
        <v>16405.721809712228</v>
      </c>
      <c r="G61" s="57">
        <v>24617.196494391985</v>
      </c>
      <c r="H61" s="55">
        <v>106</v>
      </c>
      <c r="I61" s="56">
        <v>106</v>
      </c>
      <c r="J61" s="57">
        <v>212</v>
      </c>
      <c r="K61" s="55">
        <v>82</v>
      </c>
      <c r="L61" s="56">
        <v>75</v>
      </c>
      <c r="M61" s="57">
        <v>157</v>
      </c>
      <c r="N61" s="32">
        <v>0.1899397364146872</v>
      </c>
      <c r="O61" s="32">
        <v>0.39535670449470378</v>
      </c>
      <c r="P61" s="33">
        <v>0.2905438166177885</v>
      </c>
      <c r="Q61" s="41"/>
      <c r="R61" s="58">
        <f t="shared" si="0"/>
        <v>43.678056833402962</v>
      </c>
      <c r="S61" s="58">
        <f t="shared" si="1"/>
        <v>90.639347014984679</v>
      </c>
      <c r="T61" s="58">
        <f t="shared" si="2"/>
        <v>66.713269632498609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8359.9318339874535</v>
      </c>
      <c r="F62" s="56">
        <v>15598.610783793591</v>
      </c>
      <c r="G62" s="57">
        <v>23958.542617781044</v>
      </c>
      <c r="H62" s="55">
        <v>106</v>
      </c>
      <c r="I62" s="56">
        <v>106</v>
      </c>
      <c r="J62" s="57">
        <v>212</v>
      </c>
      <c r="K62" s="55">
        <v>82</v>
      </c>
      <c r="L62" s="56">
        <v>75</v>
      </c>
      <c r="M62" s="57">
        <v>157</v>
      </c>
      <c r="N62" s="32">
        <v>0.1933737008231739</v>
      </c>
      <c r="O62" s="32">
        <v>0.37590637130792343</v>
      </c>
      <c r="P62" s="33">
        <v>0.28277007149680206</v>
      </c>
      <c r="Q62" s="41"/>
      <c r="R62" s="58">
        <f t="shared" si="0"/>
        <v>44.467722521209858</v>
      </c>
      <c r="S62" s="58">
        <f t="shared" si="1"/>
        <v>86.180170076207688</v>
      </c>
      <c r="T62" s="58">
        <f t="shared" si="2"/>
        <v>64.928299777184407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8318.2163291514953</v>
      </c>
      <c r="F63" s="56">
        <v>14658.324038246265</v>
      </c>
      <c r="G63" s="57">
        <v>22976.54036739776</v>
      </c>
      <c r="H63" s="55">
        <v>108</v>
      </c>
      <c r="I63" s="56">
        <v>106</v>
      </c>
      <c r="J63" s="57">
        <v>214</v>
      </c>
      <c r="K63" s="55">
        <v>82</v>
      </c>
      <c r="L63" s="56">
        <v>75</v>
      </c>
      <c r="M63" s="57">
        <v>157</v>
      </c>
      <c r="N63" s="32">
        <v>0.1905051376225608</v>
      </c>
      <c r="O63" s="32">
        <v>0.35324667529993892</v>
      </c>
      <c r="P63" s="33">
        <v>0.26980437256220946</v>
      </c>
      <c r="Q63" s="41"/>
      <c r="R63" s="58">
        <f t="shared" si="0"/>
        <v>43.780085942902609</v>
      </c>
      <c r="S63" s="58">
        <f t="shared" si="1"/>
        <v>80.985215680918586</v>
      </c>
      <c r="T63" s="58">
        <f t="shared" si="2"/>
        <v>61.931375653363233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8222.4652764436541</v>
      </c>
      <c r="F64" s="56">
        <v>13386.244959441263</v>
      </c>
      <c r="G64" s="57">
        <v>21608.710235884915</v>
      </c>
      <c r="H64" s="55">
        <v>108</v>
      </c>
      <c r="I64" s="56">
        <v>106</v>
      </c>
      <c r="J64" s="57">
        <v>214</v>
      </c>
      <c r="K64" s="55">
        <v>82</v>
      </c>
      <c r="L64" s="56">
        <v>75</v>
      </c>
      <c r="M64" s="57">
        <v>157</v>
      </c>
      <c r="N64" s="3">
        <v>0.18831223150521378</v>
      </c>
      <c r="O64" s="3">
        <v>0.32259121263353729</v>
      </c>
      <c r="P64" s="4">
        <v>0.25374248750451989</v>
      </c>
      <c r="Q64" s="41"/>
      <c r="R64" s="58">
        <f t="shared" si="0"/>
        <v>43.276133033913972</v>
      </c>
      <c r="S64" s="58">
        <f t="shared" si="1"/>
        <v>73.957154472051172</v>
      </c>
      <c r="T64" s="58">
        <f t="shared" si="2"/>
        <v>58.244501983517289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7633.9697975618847</v>
      </c>
      <c r="F65" s="56">
        <v>9925.8251825467669</v>
      </c>
      <c r="G65" s="57">
        <v>17559.794980108651</v>
      </c>
      <c r="H65" s="55">
        <v>104</v>
      </c>
      <c r="I65" s="56">
        <v>106</v>
      </c>
      <c r="J65" s="57">
        <v>210</v>
      </c>
      <c r="K65" s="55">
        <v>82</v>
      </c>
      <c r="L65" s="56">
        <v>75</v>
      </c>
      <c r="M65" s="57">
        <v>157</v>
      </c>
      <c r="N65" s="3">
        <v>0.17836378031686648</v>
      </c>
      <c r="O65" s="3">
        <v>0.23919956580265006</v>
      </c>
      <c r="P65" s="4">
        <v>0.20831112959225409</v>
      </c>
      <c r="Q65" s="41"/>
      <c r="R65" s="58">
        <f t="shared" si="0"/>
        <v>41.042848373988626</v>
      </c>
      <c r="S65" s="58">
        <f t="shared" si="1"/>
        <v>54.838813163241809</v>
      </c>
      <c r="T65" s="58">
        <f t="shared" si="2"/>
        <v>47.846852806835564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3622.0551925696755</v>
      </c>
      <c r="F66" s="56">
        <v>4745.6754140236126</v>
      </c>
      <c r="G66" s="57">
        <v>8367.730606593288</v>
      </c>
      <c r="H66" s="55">
        <v>34</v>
      </c>
      <c r="I66" s="56">
        <v>38</v>
      </c>
      <c r="J66" s="57">
        <v>72</v>
      </c>
      <c r="K66" s="55">
        <v>65</v>
      </c>
      <c r="L66" s="56">
        <v>58</v>
      </c>
      <c r="M66" s="57">
        <v>123</v>
      </c>
      <c r="N66" s="3">
        <v>0.1543664845111522</v>
      </c>
      <c r="O66" s="3">
        <v>0.21005999530911884</v>
      </c>
      <c r="P66" s="4">
        <v>0.18168600413829442</v>
      </c>
      <c r="Q66" s="41"/>
      <c r="R66" s="58">
        <f t="shared" si="0"/>
        <v>36.58641608656238</v>
      </c>
      <c r="S66" s="58">
        <f t="shared" si="1"/>
        <v>49.434118896079298</v>
      </c>
      <c r="T66" s="58">
        <f t="shared" si="2"/>
        <v>42.91143900817071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2848.0245067112528</v>
      </c>
      <c r="F67" s="56">
        <v>4625.6283534573931</v>
      </c>
      <c r="G67" s="57">
        <v>7473.6528601686459</v>
      </c>
      <c r="H67" s="55">
        <v>28</v>
      </c>
      <c r="I67" s="56">
        <v>38</v>
      </c>
      <c r="J67" s="57">
        <v>66</v>
      </c>
      <c r="K67" s="55">
        <v>65</v>
      </c>
      <c r="L67" s="56">
        <v>55</v>
      </c>
      <c r="M67" s="57">
        <v>120</v>
      </c>
      <c r="N67" s="3">
        <v>0.12847458077910739</v>
      </c>
      <c r="O67" s="3">
        <v>0.21171861742298578</v>
      </c>
      <c r="P67" s="4">
        <v>0.16979400354799723</v>
      </c>
      <c r="Q67" s="41"/>
      <c r="R67" s="58">
        <f t="shared" si="0"/>
        <v>30.623919427002718</v>
      </c>
      <c r="S67" s="58">
        <f t="shared" si="1"/>
        <v>49.7379392844881</v>
      </c>
      <c r="T67" s="58">
        <f t="shared" si="2"/>
        <v>40.180929355745405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2200.7028490517573</v>
      </c>
      <c r="F68" s="56">
        <v>4596.8581497313025</v>
      </c>
      <c r="G68" s="57">
        <v>6797.5609987830594</v>
      </c>
      <c r="H68" s="55">
        <v>34</v>
      </c>
      <c r="I68" s="56">
        <v>36</v>
      </c>
      <c r="J68" s="57">
        <v>70</v>
      </c>
      <c r="K68" s="55">
        <v>65</v>
      </c>
      <c r="L68" s="56">
        <v>65</v>
      </c>
      <c r="M68" s="57">
        <v>130</v>
      </c>
      <c r="N68" s="3">
        <v>9.3790608977657577E-2</v>
      </c>
      <c r="O68" s="3">
        <v>0.19236935678487205</v>
      </c>
      <c r="P68" s="4">
        <v>0.14352958189998014</v>
      </c>
      <c r="Q68" s="41"/>
      <c r="R68" s="58">
        <f t="shared" si="0"/>
        <v>22.22932170759351</v>
      </c>
      <c r="S68" s="58">
        <f t="shared" si="1"/>
        <v>45.513447027042602</v>
      </c>
      <c r="T68" s="58">
        <f t="shared" si="2"/>
        <v>33.987804993915297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1628.1478462783459</v>
      </c>
      <c r="F69" s="61">
        <v>2212.0000000075447</v>
      </c>
      <c r="G69" s="62">
        <v>3840.1478462858904</v>
      </c>
      <c r="H69" s="67">
        <v>36</v>
      </c>
      <c r="I69" s="61">
        <v>36</v>
      </c>
      <c r="J69" s="62">
        <v>72</v>
      </c>
      <c r="K69" s="67">
        <v>65</v>
      </c>
      <c r="L69" s="61">
        <v>65</v>
      </c>
      <c r="M69" s="62">
        <v>130</v>
      </c>
      <c r="N69" s="6">
        <v>6.8134744152927099E-2</v>
      </c>
      <c r="O69" s="6">
        <v>9.256779377333213E-2</v>
      </c>
      <c r="P69" s="7">
        <v>8.0351268963129607E-2</v>
      </c>
      <c r="Q69" s="41"/>
      <c r="R69" s="58">
        <f t="shared" si="0"/>
        <v>16.120275705726197</v>
      </c>
      <c r="S69" s="58">
        <f t="shared" si="1"/>
        <v>21.900990099084602</v>
      </c>
      <c r="T69" s="58">
        <f t="shared" si="2"/>
        <v>19.010632902405398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22737.999999890875</v>
      </c>
      <c r="F70" s="56">
        <v>4529.5651189001637</v>
      </c>
      <c r="G70" s="65">
        <v>27267.565118791041</v>
      </c>
      <c r="H70" s="66">
        <v>326</v>
      </c>
      <c r="I70" s="64">
        <v>332</v>
      </c>
      <c r="J70" s="65">
        <v>658</v>
      </c>
      <c r="K70" s="66">
        <v>0</v>
      </c>
      <c r="L70" s="64">
        <v>0</v>
      </c>
      <c r="M70" s="65">
        <v>0</v>
      </c>
      <c r="N70" s="15">
        <v>0.32290956600617582</v>
      </c>
      <c r="O70" s="15">
        <v>6.3163279770473049E-2</v>
      </c>
      <c r="P70" s="16">
        <v>0.19185216930366319</v>
      </c>
      <c r="Q70" s="41"/>
      <c r="R70" s="58">
        <f t="shared" si="0"/>
        <v>69.748466257333973</v>
      </c>
      <c r="S70" s="58">
        <f t="shared" si="1"/>
        <v>13.643268430422181</v>
      </c>
      <c r="T70" s="58">
        <f t="shared" si="2"/>
        <v>41.440068569591247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31825.33475897463</v>
      </c>
      <c r="F71" s="56">
        <v>7026.3653940368804</v>
      </c>
      <c r="G71" s="57">
        <v>38851.700153011509</v>
      </c>
      <c r="H71" s="55">
        <v>334</v>
      </c>
      <c r="I71" s="56">
        <v>308</v>
      </c>
      <c r="J71" s="57">
        <v>642</v>
      </c>
      <c r="K71" s="55">
        <v>0</v>
      </c>
      <c r="L71" s="56">
        <v>0</v>
      </c>
      <c r="M71" s="57">
        <v>0</v>
      </c>
      <c r="N71" s="3">
        <v>0.44113626578751702</v>
      </c>
      <c r="O71" s="3">
        <v>0.10561516044427731</v>
      </c>
      <c r="P71" s="4">
        <v>0.2801697541898257</v>
      </c>
      <c r="Q71" s="41"/>
      <c r="R71" s="58">
        <f t="shared" ref="R71:R86" si="6">+E71/(H71+K71)</f>
        <v>95.285433410103678</v>
      </c>
      <c r="S71" s="58">
        <f t="shared" ref="S71:S86" si="7">+F71/(I71+L71)</f>
        <v>22.812874655963899</v>
      </c>
      <c r="T71" s="58">
        <f t="shared" ref="T71:T85" si="8">+G71/(J71+M71)</f>
        <v>60.516666905002353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42013.690547749444</v>
      </c>
      <c r="F72" s="56">
        <v>11596.949047698734</v>
      </c>
      <c r="G72" s="57">
        <v>53610.639595448178</v>
      </c>
      <c r="H72" s="55">
        <v>334</v>
      </c>
      <c r="I72" s="56">
        <v>308</v>
      </c>
      <c r="J72" s="57">
        <v>642</v>
      </c>
      <c r="K72" s="55">
        <v>0</v>
      </c>
      <c r="L72" s="56">
        <v>0</v>
      </c>
      <c r="M72" s="57">
        <v>0</v>
      </c>
      <c r="N72" s="3">
        <v>0.58235876230524286</v>
      </c>
      <c r="O72" s="3">
        <v>0.17431681469003629</v>
      </c>
      <c r="P72" s="4">
        <v>0.38660032014716872</v>
      </c>
      <c r="Q72" s="41"/>
      <c r="R72" s="58">
        <f t="shared" si="6"/>
        <v>125.78949265793247</v>
      </c>
      <c r="S72" s="58">
        <f t="shared" si="7"/>
        <v>37.65243197304784</v>
      </c>
      <c r="T72" s="58">
        <f t="shared" si="8"/>
        <v>83.505669151788439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47168.029183487059</v>
      </c>
      <c r="F73" s="56">
        <v>14232.653264772905</v>
      </c>
      <c r="G73" s="57">
        <v>61400.682448259962</v>
      </c>
      <c r="H73" s="55">
        <v>328</v>
      </c>
      <c r="I73" s="56">
        <v>328</v>
      </c>
      <c r="J73" s="57">
        <v>656</v>
      </c>
      <c r="K73" s="55">
        <v>0</v>
      </c>
      <c r="L73" s="56">
        <v>0</v>
      </c>
      <c r="M73" s="57">
        <v>0</v>
      </c>
      <c r="N73" s="3">
        <v>0.66576373621678886</v>
      </c>
      <c r="O73" s="3">
        <v>0.2008899794598705</v>
      </c>
      <c r="P73" s="4">
        <v>0.43332685783832969</v>
      </c>
      <c r="Q73" s="41"/>
      <c r="R73" s="58">
        <f t="shared" si="6"/>
        <v>143.80496702282639</v>
      </c>
      <c r="S73" s="58">
        <f t="shared" si="7"/>
        <v>43.392235563332029</v>
      </c>
      <c r="T73" s="58">
        <f t="shared" si="8"/>
        <v>93.598601293079213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53965.092612905864</v>
      </c>
      <c r="F74" s="56">
        <v>14620.581504163936</v>
      </c>
      <c r="G74" s="57">
        <v>68585.674117069808</v>
      </c>
      <c r="H74" s="55">
        <v>334</v>
      </c>
      <c r="I74" s="56">
        <v>326</v>
      </c>
      <c r="J74" s="57">
        <v>660</v>
      </c>
      <c r="K74" s="55">
        <v>0</v>
      </c>
      <c r="L74" s="56">
        <v>0</v>
      </c>
      <c r="M74" s="57">
        <v>0</v>
      </c>
      <c r="N74" s="3">
        <v>0.7480191369054372</v>
      </c>
      <c r="O74" s="3">
        <v>0.2076315255647003</v>
      </c>
      <c r="P74" s="4">
        <v>0.48110040766743695</v>
      </c>
      <c r="Q74" s="41"/>
      <c r="R74" s="58">
        <f t="shared" si="6"/>
        <v>161.57213357157445</v>
      </c>
      <c r="S74" s="58">
        <f t="shared" si="7"/>
        <v>44.848409521975263</v>
      </c>
      <c r="T74" s="58">
        <f t="shared" si="8"/>
        <v>103.91768805616637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54018.117428913894</v>
      </c>
      <c r="F75" s="56">
        <v>15957.334530648755</v>
      </c>
      <c r="G75" s="57">
        <v>69975.451959562648</v>
      </c>
      <c r="H75" s="55">
        <v>284</v>
      </c>
      <c r="I75" s="56">
        <v>258</v>
      </c>
      <c r="J75" s="57">
        <v>542</v>
      </c>
      <c r="K75" s="55">
        <v>0</v>
      </c>
      <c r="L75" s="56">
        <v>0</v>
      </c>
      <c r="M75" s="57">
        <v>0</v>
      </c>
      <c r="N75" s="3">
        <v>0.8805770316398327</v>
      </c>
      <c r="O75" s="3">
        <v>0.28634321222094378</v>
      </c>
      <c r="P75" s="4">
        <v>0.59771296261755713</v>
      </c>
      <c r="Q75" s="41"/>
      <c r="R75" s="58">
        <f t="shared" si="6"/>
        <v>190.20463883420385</v>
      </c>
      <c r="S75" s="58">
        <f t="shared" si="7"/>
        <v>61.85013383972386</v>
      </c>
      <c r="T75" s="58">
        <f t="shared" si="8"/>
        <v>129.10599992539235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58996.263559374456</v>
      </c>
      <c r="F76" s="56">
        <v>25198.310429839934</v>
      </c>
      <c r="G76" s="57">
        <v>84194.57398921439</v>
      </c>
      <c r="H76" s="55">
        <v>362</v>
      </c>
      <c r="I76" s="56">
        <v>358</v>
      </c>
      <c r="J76" s="57">
        <v>720</v>
      </c>
      <c r="K76" s="55">
        <v>0</v>
      </c>
      <c r="L76" s="56">
        <v>0</v>
      </c>
      <c r="M76" s="57">
        <v>0</v>
      </c>
      <c r="N76" s="3">
        <v>0.75450510997767617</v>
      </c>
      <c r="O76" s="3">
        <v>0.32586269436478293</v>
      </c>
      <c r="P76" s="4">
        <v>0.541374575547932</v>
      </c>
      <c r="Q76" s="41"/>
      <c r="R76" s="58">
        <f t="shared" si="6"/>
        <v>162.97310375517804</v>
      </c>
      <c r="S76" s="58">
        <f t="shared" si="7"/>
        <v>70.386341982793112</v>
      </c>
      <c r="T76" s="58">
        <f t="shared" si="8"/>
        <v>116.93690831835332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56884.928957447977</v>
      </c>
      <c r="F77" s="56">
        <v>30364.828565984375</v>
      </c>
      <c r="G77" s="57">
        <v>87249.757523432345</v>
      </c>
      <c r="H77" s="55">
        <v>364</v>
      </c>
      <c r="I77" s="56">
        <v>362</v>
      </c>
      <c r="J77" s="57">
        <v>726</v>
      </c>
      <c r="K77" s="55">
        <v>0</v>
      </c>
      <c r="L77" s="56">
        <v>0</v>
      </c>
      <c r="M77" s="57">
        <v>0</v>
      </c>
      <c r="N77" s="3">
        <v>0.72350591368345518</v>
      </c>
      <c r="O77" s="3">
        <v>0.38833676803233547</v>
      </c>
      <c r="P77" s="4">
        <v>0.55638300634777282</v>
      </c>
      <c r="Q77" s="41"/>
      <c r="R77" s="58">
        <f t="shared" si="6"/>
        <v>156.27727735562632</v>
      </c>
      <c r="S77" s="58">
        <f t="shared" si="7"/>
        <v>83.880741894984467</v>
      </c>
      <c r="T77" s="58">
        <f t="shared" si="8"/>
        <v>120.17872937111893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42093.642762623895</v>
      </c>
      <c r="F78" s="56">
        <v>26184.350175636446</v>
      </c>
      <c r="G78" s="57">
        <v>68277.992938260344</v>
      </c>
      <c r="H78" s="55">
        <v>364</v>
      </c>
      <c r="I78" s="56">
        <v>338</v>
      </c>
      <c r="J78" s="57">
        <v>702</v>
      </c>
      <c r="K78" s="55">
        <v>0</v>
      </c>
      <c r="L78" s="56">
        <v>0</v>
      </c>
      <c r="M78" s="57">
        <v>0</v>
      </c>
      <c r="N78" s="3">
        <v>0.53537905426617693</v>
      </c>
      <c r="O78" s="3">
        <v>0.35865042427729077</v>
      </c>
      <c r="P78" s="4">
        <v>0.4502874916789355</v>
      </c>
      <c r="Q78" s="41"/>
      <c r="R78" s="58">
        <f t="shared" si="6"/>
        <v>115.64187572149422</v>
      </c>
      <c r="S78" s="58">
        <f t="shared" si="7"/>
        <v>77.468491643894808</v>
      </c>
      <c r="T78" s="58">
        <f t="shared" si="8"/>
        <v>97.262098202650066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40128.409638047713</v>
      </c>
      <c r="F79" s="56">
        <v>25316.297996394234</v>
      </c>
      <c r="G79" s="57">
        <v>65444.707634441947</v>
      </c>
      <c r="H79" s="55">
        <v>340</v>
      </c>
      <c r="I79" s="56">
        <v>348</v>
      </c>
      <c r="J79" s="57">
        <v>688</v>
      </c>
      <c r="K79" s="55">
        <v>0</v>
      </c>
      <c r="L79" s="56">
        <v>0</v>
      </c>
      <c r="M79" s="57">
        <v>0</v>
      </c>
      <c r="N79" s="3">
        <v>0.54641080661829677</v>
      </c>
      <c r="O79" s="3">
        <v>0.33679621642712637</v>
      </c>
      <c r="P79" s="4">
        <v>0.44038482204485591</v>
      </c>
      <c r="Q79" s="41"/>
      <c r="R79" s="58">
        <f t="shared" si="6"/>
        <v>118.0247342295521</v>
      </c>
      <c r="S79" s="58">
        <f t="shared" si="7"/>
        <v>72.74798274825929</v>
      </c>
      <c r="T79" s="58">
        <f t="shared" si="8"/>
        <v>95.123121561688876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31767.604398823798</v>
      </c>
      <c r="F80" s="56">
        <v>20963.172405565532</v>
      </c>
      <c r="G80" s="57">
        <v>52730.77680438933</v>
      </c>
      <c r="H80" s="55">
        <v>366</v>
      </c>
      <c r="I80" s="56">
        <v>364</v>
      </c>
      <c r="J80" s="57">
        <v>730</v>
      </c>
      <c r="K80" s="55">
        <v>0</v>
      </c>
      <c r="L80" s="56">
        <v>0</v>
      </c>
      <c r="M80" s="57">
        <v>0</v>
      </c>
      <c r="N80" s="3">
        <v>0.40183672838018364</v>
      </c>
      <c r="O80" s="3">
        <v>0.26662561565890225</v>
      </c>
      <c r="P80" s="4">
        <v>0.33441639272190088</v>
      </c>
      <c r="Q80" s="41"/>
      <c r="R80" s="58">
        <f t="shared" si="6"/>
        <v>86.796733330119665</v>
      </c>
      <c r="S80" s="58">
        <f t="shared" si="7"/>
        <v>57.59113298232289</v>
      </c>
      <c r="T80" s="58">
        <f t="shared" si="8"/>
        <v>72.233940827930596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28246.185592918733</v>
      </c>
      <c r="F81" s="56">
        <v>16463.353139765975</v>
      </c>
      <c r="G81" s="57">
        <v>44709.538732684712</v>
      </c>
      <c r="H81" s="55">
        <v>366</v>
      </c>
      <c r="I81" s="56">
        <v>350</v>
      </c>
      <c r="J81" s="57">
        <v>716</v>
      </c>
      <c r="K81" s="55">
        <v>0</v>
      </c>
      <c r="L81" s="56">
        <v>0</v>
      </c>
      <c r="M81" s="57">
        <v>0</v>
      </c>
      <c r="N81" s="3">
        <v>0.35729338181692388</v>
      </c>
      <c r="O81" s="3">
        <v>0.21776922142547586</v>
      </c>
      <c r="P81" s="4">
        <v>0.28909023078758478</v>
      </c>
      <c r="Q81" s="41"/>
      <c r="R81" s="58">
        <f t="shared" si="6"/>
        <v>77.175370472455555</v>
      </c>
      <c r="S81" s="58">
        <f t="shared" si="7"/>
        <v>47.038151827902787</v>
      </c>
      <c r="T81" s="58">
        <f t="shared" si="8"/>
        <v>62.443489850118311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26283.261318791112</v>
      </c>
      <c r="F82" s="56">
        <v>13336.810718965753</v>
      </c>
      <c r="G82" s="57">
        <v>39620.072037756865</v>
      </c>
      <c r="H82" s="55">
        <v>362</v>
      </c>
      <c r="I82" s="56">
        <v>338</v>
      </c>
      <c r="J82" s="57">
        <v>700</v>
      </c>
      <c r="K82" s="55">
        <v>0</v>
      </c>
      <c r="L82" s="56">
        <v>0</v>
      </c>
      <c r="M82" s="57">
        <v>0</v>
      </c>
      <c r="N82" s="3">
        <v>0.33613747338335265</v>
      </c>
      <c r="O82" s="3">
        <v>0.18267601795646715</v>
      </c>
      <c r="P82" s="4">
        <v>0.26203751347722792</v>
      </c>
      <c r="Q82" s="41"/>
      <c r="R82" s="58">
        <f t="shared" si="6"/>
        <v>72.605694250804177</v>
      </c>
      <c r="S82" s="58">
        <f t="shared" si="7"/>
        <v>39.4580198785969</v>
      </c>
      <c r="T82" s="58">
        <f t="shared" si="8"/>
        <v>56.600102911081237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19251.262266155158</v>
      </c>
      <c r="F83" s="56">
        <v>11436.92492598778</v>
      </c>
      <c r="G83" s="57">
        <v>30688.187192142937</v>
      </c>
      <c r="H83" s="55">
        <v>338</v>
      </c>
      <c r="I83" s="56">
        <v>364</v>
      </c>
      <c r="J83" s="57">
        <v>702</v>
      </c>
      <c r="K83" s="55">
        <v>0</v>
      </c>
      <c r="L83" s="56">
        <v>0</v>
      </c>
      <c r="M83" s="57">
        <v>0</v>
      </c>
      <c r="N83" s="3">
        <v>0.26368702424604368</v>
      </c>
      <c r="O83" s="3">
        <v>0.14546353436594145</v>
      </c>
      <c r="P83" s="4">
        <v>0.202385955419324</v>
      </c>
      <c r="Q83" s="41"/>
      <c r="R83" s="58">
        <f t="shared" si="6"/>
        <v>56.956397237145438</v>
      </c>
      <c r="S83" s="58">
        <f t="shared" si="7"/>
        <v>31.42012342304335</v>
      </c>
      <c r="T83" s="58">
        <f t="shared" si="8"/>
        <v>43.715366370573982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6299.0602413243278</v>
      </c>
      <c r="F84" s="61">
        <v>9548.9999999528263</v>
      </c>
      <c r="G84" s="62">
        <v>15848.060241277155</v>
      </c>
      <c r="H84" s="67">
        <v>360</v>
      </c>
      <c r="I84" s="61">
        <v>348</v>
      </c>
      <c r="J84" s="62">
        <v>708</v>
      </c>
      <c r="K84" s="67">
        <v>0</v>
      </c>
      <c r="L84" s="61">
        <v>0</v>
      </c>
      <c r="M84" s="62">
        <v>0</v>
      </c>
      <c r="N84" s="6">
        <v>8.1006433144602985E-2</v>
      </c>
      <c r="O84" s="6">
        <v>0.12703544061239924</v>
      </c>
      <c r="P84" s="7">
        <v>0.10363086054402827</v>
      </c>
      <c r="Q84" s="41"/>
      <c r="R84" s="58">
        <f t="shared" si="6"/>
        <v>17.497389559234243</v>
      </c>
      <c r="S84" s="58">
        <f t="shared" si="7"/>
        <v>27.439655172278236</v>
      </c>
      <c r="T84" s="58">
        <f t="shared" si="8"/>
        <v>22.384265877510106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2227.3476290359145</v>
      </c>
      <c r="F85" s="56">
        <v>3770.3783585280407</v>
      </c>
      <c r="G85" s="65">
        <v>5997.7259875639556</v>
      </c>
      <c r="H85" s="71">
        <v>68</v>
      </c>
      <c r="I85" s="64">
        <v>99</v>
      </c>
      <c r="J85" s="65">
        <v>167</v>
      </c>
      <c r="K85" s="71">
        <v>0</v>
      </c>
      <c r="L85" s="64">
        <v>0</v>
      </c>
      <c r="M85" s="65">
        <v>0</v>
      </c>
      <c r="N85" s="3">
        <v>0.15164403792455844</v>
      </c>
      <c r="O85" s="3">
        <v>0.17631773094500752</v>
      </c>
      <c r="P85" s="4">
        <v>0.16627095773907616</v>
      </c>
      <c r="Q85" s="41"/>
      <c r="R85" s="58">
        <f t="shared" si="6"/>
        <v>32.755112191704626</v>
      </c>
      <c r="S85" s="58">
        <f t="shared" si="7"/>
        <v>38.084629884121625</v>
      </c>
      <c r="T85" s="58">
        <f t="shared" si="8"/>
        <v>35.914526871640454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1646.0587856074899</v>
      </c>
      <c r="F86" s="61">
        <v>3315.00000000097</v>
      </c>
      <c r="G86" s="62">
        <v>4961.0587856084603</v>
      </c>
      <c r="H86" s="72">
        <v>68</v>
      </c>
      <c r="I86" s="61">
        <v>99</v>
      </c>
      <c r="J86" s="62">
        <v>167</v>
      </c>
      <c r="K86" s="72">
        <v>0</v>
      </c>
      <c r="L86" s="61">
        <v>0</v>
      </c>
      <c r="M86" s="62">
        <v>0</v>
      </c>
      <c r="N86" s="6">
        <v>0.11206827244059708</v>
      </c>
      <c r="O86" s="6">
        <v>0.15502244668915871</v>
      </c>
      <c r="P86" s="7">
        <v>0.13753212424064262</v>
      </c>
      <c r="Q86" s="41"/>
      <c r="R86" s="58">
        <f t="shared" si="6"/>
        <v>24.206746847168969</v>
      </c>
      <c r="S86" s="58">
        <f t="shared" si="7"/>
        <v>33.484848484858283</v>
      </c>
      <c r="T86" s="58">
        <f>+G86/(J86+M86)</f>
        <v>29.706938835978804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2206854.4790991875</v>
      </c>
    </row>
    <row r="91" spans="2:20" x14ac:dyDescent="0.25">
      <c r="C91" t="s">
        <v>112</v>
      </c>
      <c r="D91" s="78">
        <f>SUMPRODUCT(((((J5:J86)*216)+((M5:M86)*248))*((D5:D86))/1000))</f>
        <v>7386166.2877599988</v>
      </c>
    </row>
    <row r="92" spans="2:20" x14ac:dyDescent="0.25">
      <c r="C92" t="s">
        <v>111</v>
      </c>
      <c r="D92" s="39">
        <f>+D90/D91</f>
        <v>0.29878212771303037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1" zoomScale="91" zoomScaleNormal="91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+'[1]9'!$G$176</f>
        <v>0.20033432499471013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1062.9999999971722</v>
      </c>
      <c r="F5" s="56">
        <v>503.19486124540663</v>
      </c>
      <c r="G5" s="57">
        <v>1566.1948612425788</v>
      </c>
      <c r="H5" s="56">
        <v>136</v>
      </c>
      <c r="I5" s="56">
        <v>136</v>
      </c>
      <c r="J5" s="57">
        <v>272</v>
      </c>
      <c r="K5" s="56">
        <v>0</v>
      </c>
      <c r="L5" s="56">
        <v>0</v>
      </c>
      <c r="M5" s="57">
        <v>0</v>
      </c>
      <c r="N5" s="32">
        <v>3.6186002178552973E-2</v>
      </c>
      <c r="O5" s="32">
        <v>1.7129454699258122E-2</v>
      </c>
      <c r="P5" s="33">
        <v>2.6657728438905549E-2</v>
      </c>
      <c r="Q5" s="41"/>
      <c r="R5" s="58">
        <f>+E5/(H5+K5)</f>
        <v>7.8161764705674424</v>
      </c>
      <c r="S5" s="58">
        <f>+F5/(I5+L5)</f>
        <v>3.6999622150397546</v>
      </c>
      <c r="T5" s="58">
        <f>+G5/(J5+M5)</f>
        <v>5.7580693428035987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2005.9198218025831</v>
      </c>
      <c r="F6" s="56">
        <v>863.06353098103205</v>
      </c>
      <c r="G6" s="57">
        <v>2868.9833527836154</v>
      </c>
      <c r="H6" s="56">
        <v>136</v>
      </c>
      <c r="I6" s="56">
        <v>126</v>
      </c>
      <c r="J6" s="57">
        <v>262</v>
      </c>
      <c r="K6" s="56">
        <v>0</v>
      </c>
      <c r="L6" s="56">
        <v>0</v>
      </c>
      <c r="M6" s="57">
        <v>0</v>
      </c>
      <c r="N6" s="32">
        <v>6.8284307659401661E-2</v>
      </c>
      <c r="O6" s="32">
        <v>3.1711622978432982E-2</v>
      </c>
      <c r="P6" s="33">
        <v>5.0695917316645731E-2</v>
      </c>
      <c r="Q6" s="41"/>
      <c r="R6" s="58">
        <f t="shared" ref="R6:R70" si="0">+E6/(H6+K6)</f>
        <v>14.749410454430759</v>
      </c>
      <c r="S6" s="58">
        <f t="shared" ref="S6:S70" si="1">+F6/(I6+L6)</f>
        <v>6.8497105633415245</v>
      </c>
      <c r="T6" s="58">
        <f t="shared" ref="T6:T70" si="2">+G6/(J6+M6)</f>
        <v>10.950318140395478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2842.4095723839714</v>
      </c>
      <c r="F7" s="56">
        <v>1056.410173594179</v>
      </c>
      <c r="G7" s="57">
        <v>3898.8197459781504</v>
      </c>
      <c r="H7" s="56">
        <v>134</v>
      </c>
      <c r="I7" s="56">
        <v>148</v>
      </c>
      <c r="J7" s="57">
        <v>282</v>
      </c>
      <c r="K7" s="56">
        <v>0</v>
      </c>
      <c r="L7" s="56">
        <v>0</v>
      </c>
      <c r="M7" s="57">
        <v>0</v>
      </c>
      <c r="N7" s="32">
        <v>9.8203758028744176E-2</v>
      </c>
      <c r="O7" s="32">
        <v>3.3045863788606702E-2</v>
      </c>
      <c r="P7" s="33">
        <v>6.400741637079968E-2</v>
      </c>
      <c r="Q7" s="41"/>
      <c r="R7" s="58">
        <f t="shared" si="0"/>
        <v>21.21201173420874</v>
      </c>
      <c r="S7" s="58">
        <f t="shared" si="1"/>
        <v>7.137906578339047</v>
      </c>
      <c r="T7" s="58">
        <f t="shared" si="2"/>
        <v>13.825601936092731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3780.7947330088673</v>
      </c>
      <c r="F8" s="56">
        <v>1155.9148826951605</v>
      </c>
      <c r="G8" s="57">
        <v>4936.7096157040278</v>
      </c>
      <c r="H8" s="56">
        <v>118</v>
      </c>
      <c r="I8" s="56">
        <v>149</v>
      </c>
      <c r="J8" s="57">
        <v>267</v>
      </c>
      <c r="K8" s="56">
        <v>0</v>
      </c>
      <c r="L8" s="56">
        <v>0</v>
      </c>
      <c r="M8" s="57">
        <v>0</v>
      </c>
      <c r="N8" s="32">
        <v>0.14833626541936862</v>
      </c>
      <c r="O8" s="32">
        <v>3.5915824095673642E-2</v>
      </c>
      <c r="P8" s="33">
        <v>8.5599764455958308E-2</v>
      </c>
      <c r="Q8" s="41"/>
      <c r="R8" s="58">
        <f t="shared" si="0"/>
        <v>32.040633330583624</v>
      </c>
      <c r="S8" s="58">
        <f t="shared" si="1"/>
        <v>7.7578180046655065</v>
      </c>
      <c r="T8" s="58">
        <f t="shared" si="2"/>
        <v>18.489549122486995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5017.3540464040379</v>
      </c>
      <c r="F9" s="56">
        <v>1385.1436852046743</v>
      </c>
      <c r="G9" s="57">
        <v>6402.4977316087125</v>
      </c>
      <c r="H9" s="56">
        <v>135</v>
      </c>
      <c r="I9" s="56">
        <v>149</v>
      </c>
      <c r="J9" s="57">
        <v>284</v>
      </c>
      <c r="K9" s="56">
        <v>0</v>
      </c>
      <c r="L9" s="56">
        <v>0</v>
      </c>
      <c r="M9" s="57">
        <v>0</v>
      </c>
      <c r="N9" s="32">
        <v>0.17206289596721666</v>
      </c>
      <c r="O9" s="32">
        <v>4.3038270109516351E-2</v>
      </c>
      <c r="P9" s="33">
        <v>0.10437039859821193</v>
      </c>
      <c r="Q9" s="41"/>
      <c r="R9" s="58">
        <f t="shared" si="0"/>
        <v>37.165585528918797</v>
      </c>
      <c r="S9" s="58">
        <f t="shared" si="1"/>
        <v>9.2962663436555317</v>
      </c>
      <c r="T9" s="58">
        <f t="shared" si="2"/>
        <v>22.544006097213778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5761.9229581430745</v>
      </c>
      <c r="F10" s="56">
        <v>1646.707579115063</v>
      </c>
      <c r="G10" s="57">
        <v>7408.6305372581373</v>
      </c>
      <c r="H10" s="56">
        <v>135</v>
      </c>
      <c r="I10" s="56">
        <v>149</v>
      </c>
      <c r="J10" s="57">
        <v>284</v>
      </c>
      <c r="K10" s="56">
        <v>0</v>
      </c>
      <c r="L10" s="56">
        <v>0</v>
      </c>
      <c r="M10" s="57">
        <v>0</v>
      </c>
      <c r="N10" s="32">
        <v>0.19759680926416578</v>
      </c>
      <c r="O10" s="32">
        <v>5.1165410735615931E-2</v>
      </c>
      <c r="P10" s="33">
        <v>0.12077188538827167</v>
      </c>
      <c r="Q10" s="41"/>
      <c r="R10" s="58">
        <f t="shared" si="0"/>
        <v>42.68091080105981</v>
      </c>
      <c r="S10" s="58">
        <f t="shared" si="1"/>
        <v>11.05172871889304</v>
      </c>
      <c r="T10" s="58">
        <f t="shared" si="2"/>
        <v>26.08672724386668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7211.4023689931519</v>
      </c>
      <c r="F11" s="56">
        <v>2275.2752653790453</v>
      </c>
      <c r="G11" s="57">
        <v>9486.6776343721976</v>
      </c>
      <c r="H11" s="56">
        <v>135</v>
      </c>
      <c r="I11" s="56">
        <v>149</v>
      </c>
      <c r="J11" s="57">
        <v>284</v>
      </c>
      <c r="K11" s="56">
        <v>0</v>
      </c>
      <c r="L11" s="56">
        <v>0</v>
      </c>
      <c r="M11" s="57">
        <v>0</v>
      </c>
      <c r="N11" s="32">
        <v>0.24730460799016296</v>
      </c>
      <c r="O11" s="32">
        <v>7.0695850900417759E-2</v>
      </c>
      <c r="P11" s="33">
        <v>0.15464719670012059</v>
      </c>
      <c r="Q11" s="41"/>
      <c r="R11" s="58">
        <f t="shared" si="0"/>
        <v>53.417795325875197</v>
      </c>
      <c r="S11" s="58">
        <f t="shared" si="1"/>
        <v>15.270303794490237</v>
      </c>
      <c r="T11" s="58">
        <f t="shared" si="2"/>
        <v>33.403794487226051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7499.3712213207109</v>
      </c>
      <c r="F12" s="56">
        <v>2370.8327915112645</v>
      </c>
      <c r="G12" s="57">
        <v>9870.204012831975</v>
      </c>
      <c r="H12" s="56">
        <v>137</v>
      </c>
      <c r="I12" s="56">
        <v>149</v>
      </c>
      <c r="J12" s="57">
        <v>286</v>
      </c>
      <c r="K12" s="56">
        <v>0</v>
      </c>
      <c r="L12" s="56">
        <v>0</v>
      </c>
      <c r="M12" s="57">
        <v>0</v>
      </c>
      <c r="N12" s="32">
        <v>0.25342562926874529</v>
      </c>
      <c r="O12" s="32">
        <v>7.3664951264953538E-2</v>
      </c>
      <c r="P12" s="33">
        <v>0.15977408723180483</v>
      </c>
      <c r="Q12" s="41"/>
      <c r="R12" s="58">
        <f t="shared" si="0"/>
        <v>54.739935922048986</v>
      </c>
      <c r="S12" s="58">
        <f t="shared" si="1"/>
        <v>15.911629473229963</v>
      </c>
      <c r="T12" s="58">
        <f t="shared" si="2"/>
        <v>34.511202842069842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7653.8251864459226</v>
      </c>
      <c r="F13" s="56">
        <v>2400.5030051845979</v>
      </c>
      <c r="G13" s="57">
        <v>10054.32819163052</v>
      </c>
      <c r="H13" s="56">
        <v>159</v>
      </c>
      <c r="I13" s="56">
        <v>138</v>
      </c>
      <c r="J13" s="57">
        <v>297</v>
      </c>
      <c r="K13" s="56">
        <v>0</v>
      </c>
      <c r="L13" s="56">
        <v>0</v>
      </c>
      <c r="M13" s="57">
        <v>0</v>
      </c>
      <c r="N13" s="32">
        <v>0.22285770983129288</v>
      </c>
      <c r="O13" s="32">
        <v>8.0532172745054947E-2</v>
      </c>
      <c r="P13" s="33">
        <v>0.15672665219526313</v>
      </c>
      <c r="Q13" s="41"/>
      <c r="R13" s="58">
        <f t="shared" si="0"/>
        <v>48.137265323559262</v>
      </c>
      <c r="S13" s="58">
        <f t="shared" si="1"/>
        <v>17.394949312931868</v>
      </c>
      <c r="T13" s="58">
        <f t="shared" si="2"/>
        <v>33.85295687417684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9052.2886873062234</v>
      </c>
      <c r="F14" s="56">
        <v>2949.9420050035246</v>
      </c>
      <c r="G14" s="57">
        <v>12002.230692309748</v>
      </c>
      <c r="H14" s="56">
        <v>166</v>
      </c>
      <c r="I14" s="56">
        <v>135</v>
      </c>
      <c r="J14" s="57">
        <v>301</v>
      </c>
      <c r="K14" s="56">
        <v>0</v>
      </c>
      <c r="L14" s="56">
        <v>0</v>
      </c>
      <c r="M14" s="57">
        <v>0</v>
      </c>
      <c r="N14" s="32">
        <v>0.2524623127874337</v>
      </c>
      <c r="O14" s="32">
        <v>0.10116399194113596</v>
      </c>
      <c r="P14" s="33">
        <v>0.18460426190952609</v>
      </c>
      <c r="Q14" s="41"/>
      <c r="R14" s="58">
        <f t="shared" si="0"/>
        <v>54.531859562085685</v>
      </c>
      <c r="S14" s="58">
        <f t="shared" si="1"/>
        <v>21.851422259285368</v>
      </c>
      <c r="T14" s="58">
        <f t="shared" si="2"/>
        <v>39.874520572457634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14374.583681313128</v>
      </c>
      <c r="F15" s="56">
        <v>6861.6506986969307</v>
      </c>
      <c r="G15" s="57">
        <v>21236.234380010057</v>
      </c>
      <c r="H15" s="56">
        <v>252</v>
      </c>
      <c r="I15" s="56">
        <v>229</v>
      </c>
      <c r="J15" s="57">
        <v>481</v>
      </c>
      <c r="K15" s="56">
        <v>117</v>
      </c>
      <c r="L15" s="56">
        <v>119</v>
      </c>
      <c r="M15" s="57">
        <v>236</v>
      </c>
      <c r="N15" s="32">
        <v>0.17225797719913152</v>
      </c>
      <c r="O15" s="32">
        <v>8.6882732712430744E-2</v>
      </c>
      <c r="P15" s="33">
        <v>0.13074566800479029</v>
      </c>
      <c r="Q15" s="41"/>
      <c r="R15" s="58">
        <f t="shared" si="0"/>
        <v>38.955511331471889</v>
      </c>
      <c r="S15" s="58">
        <f t="shared" si="1"/>
        <v>19.717387065221065</v>
      </c>
      <c r="T15" s="58">
        <f t="shared" si="2"/>
        <v>29.618179051617933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32277.364467613461</v>
      </c>
      <c r="F16" s="56">
        <v>13260.543802080552</v>
      </c>
      <c r="G16" s="57">
        <v>45537.908269694017</v>
      </c>
      <c r="H16" s="56">
        <v>319</v>
      </c>
      <c r="I16" s="56">
        <v>363</v>
      </c>
      <c r="J16" s="57">
        <v>682</v>
      </c>
      <c r="K16" s="56">
        <v>230</v>
      </c>
      <c r="L16" s="56">
        <v>197</v>
      </c>
      <c r="M16" s="57">
        <v>427</v>
      </c>
      <c r="N16" s="32">
        <v>0.25628346302811933</v>
      </c>
      <c r="O16" s="32">
        <v>0.10419713196253891</v>
      </c>
      <c r="P16" s="33">
        <v>0.17984387645609151</v>
      </c>
      <c r="Q16" s="41"/>
      <c r="R16" s="58">
        <f t="shared" si="0"/>
        <v>58.793013602210308</v>
      </c>
      <c r="S16" s="58">
        <f t="shared" si="1"/>
        <v>23.679542503715272</v>
      </c>
      <c r="T16" s="58">
        <f t="shared" si="2"/>
        <v>41.062135500174946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33619.699611617776</v>
      </c>
      <c r="F17" s="56">
        <v>14876.084286240733</v>
      </c>
      <c r="G17" s="57">
        <v>48495.783897858506</v>
      </c>
      <c r="H17" s="56">
        <v>320</v>
      </c>
      <c r="I17" s="56">
        <v>356</v>
      </c>
      <c r="J17" s="57">
        <v>676</v>
      </c>
      <c r="K17" s="56">
        <v>230</v>
      </c>
      <c r="L17" s="56">
        <v>197</v>
      </c>
      <c r="M17" s="57">
        <v>427</v>
      </c>
      <c r="N17" s="32">
        <v>0.26648461962284226</v>
      </c>
      <c r="O17" s="32">
        <v>0.11829699954068908</v>
      </c>
      <c r="P17" s="33">
        <v>0.19251081289441752</v>
      </c>
      <c r="Q17" s="41"/>
      <c r="R17" s="58">
        <f t="shared" si="0"/>
        <v>61.126726566577773</v>
      </c>
      <c r="S17" s="58">
        <f t="shared" si="1"/>
        <v>26.900694911827728</v>
      </c>
      <c r="T17" s="58">
        <f t="shared" si="2"/>
        <v>43.967165818548054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40270.849295943357</v>
      </c>
      <c r="F18" s="56">
        <v>20111.651489309766</v>
      </c>
      <c r="G18" s="57">
        <v>60382.500785253127</v>
      </c>
      <c r="H18" s="56">
        <v>323</v>
      </c>
      <c r="I18" s="56">
        <v>353</v>
      </c>
      <c r="J18" s="57">
        <v>676</v>
      </c>
      <c r="K18" s="56">
        <v>230</v>
      </c>
      <c r="L18" s="56">
        <v>197</v>
      </c>
      <c r="M18" s="57">
        <v>427</v>
      </c>
      <c r="N18" s="32">
        <v>0.31757341252873128</v>
      </c>
      <c r="O18" s="32">
        <v>0.16075946004372177</v>
      </c>
      <c r="P18" s="33">
        <v>0.2396968019993217</v>
      </c>
      <c r="Q18" s="41"/>
      <c r="R18" s="58">
        <f t="shared" si="0"/>
        <v>72.822512289228499</v>
      </c>
      <c r="S18" s="58">
        <f t="shared" si="1"/>
        <v>36.566639071472302</v>
      </c>
      <c r="T18" s="58">
        <f t="shared" si="2"/>
        <v>54.743881038307457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40605.368573990549</v>
      </c>
      <c r="F19" s="56">
        <v>29741.298255526879</v>
      </c>
      <c r="G19" s="57">
        <v>70346.666829517431</v>
      </c>
      <c r="H19" s="56">
        <v>318</v>
      </c>
      <c r="I19" s="56">
        <v>373</v>
      </c>
      <c r="J19" s="57">
        <v>691</v>
      </c>
      <c r="K19" s="56">
        <v>230</v>
      </c>
      <c r="L19" s="56">
        <v>197</v>
      </c>
      <c r="M19" s="57">
        <v>427</v>
      </c>
      <c r="N19" s="32">
        <v>0.32296201780025569</v>
      </c>
      <c r="O19" s="32">
        <v>0.22979739658430337</v>
      </c>
      <c r="P19" s="33">
        <v>0.27570493991627515</v>
      </c>
      <c r="Q19" s="41"/>
      <c r="R19" s="58">
        <f t="shared" si="0"/>
        <v>74.097387908741879</v>
      </c>
      <c r="S19" s="58">
        <f t="shared" si="1"/>
        <v>52.177716237766454</v>
      </c>
      <c r="T19" s="58">
        <f t="shared" si="2"/>
        <v>62.921884462895733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42804.861270789763</v>
      </c>
      <c r="F20" s="56">
        <v>45197.668615578456</v>
      </c>
      <c r="G20" s="57">
        <v>88002.529886368226</v>
      </c>
      <c r="H20" s="56">
        <v>321</v>
      </c>
      <c r="I20" s="56">
        <v>381</v>
      </c>
      <c r="J20" s="57">
        <v>702</v>
      </c>
      <c r="K20" s="56">
        <v>230</v>
      </c>
      <c r="L20" s="56">
        <v>210</v>
      </c>
      <c r="M20" s="57">
        <v>440</v>
      </c>
      <c r="N20" s="32">
        <v>0.33871036645240998</v>
      </c>
      <c r="O20" s="32">
        <v>0.33635224009926218</v>
      </c>
      <c r="P20" s="33">
        <v>0.33749512903589707</v>
      </c>
      <c r="Q20" s="41"/>
      <c r="R20" s="58">
        <f t="shared" si="0"/>
        <v>77.685773631197392</v>
      </c>
      <c r="S20" s="58">
        <f t="shared" si="1"/>
        <v>76.476596642264724</v>
      </c>
      <c r="T20" s="58">
        <f t="shared" si="2"/>
        <v>77.060008657064998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40312.846268510177</v>
      </c>
      <c r="F21" s="56">
        <v>45306.78928154266</v>
      </c>
      <c r="G21" s="57">
        <v>85619.63555005283</v>
      </c>
      <c r="H21" s="56">
        <v>321</v>
      </c>
      <c r="I21" s="56">
        <v>383</v>
      </c>
      <c r="J21" s="57">
        <v>704</v>
      </c>
      <c r="K21" s="56">
        <v>244</v>
      </c>
      <c r="L21" s="56">
        <v>210</v>
      </c>
      <c r="M21" s="57">
        <v>454</v>
      </c>
      <c r="N21" s="32">
        <v>0.3104618189614794</v>
      </c>
      <c r="O21" s="32">
        <v>0.33608383242494999</v>
      </c>
      <c r="P21" s="33">
        <v>0.32351292073504029</v>
      </c>
      <c r="Q21" s="41"/>
      <c r="R21" s="58">
        <f t="shared" si="0"/>
        <v>71.35017038674367</v>
      </c>
      <c r="S21" s="58">
        <f t="shared" si="1"/>
        <v>76.402680070055069</v>
      </c>
      <c r="T21" s="58">
        <f t="shared" si="2"/>
        <v>73.937509110581033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36589.428905640874</v>
      </c>
      <c r="F22" s="56">
        <v>43721.380270051202</v>
      </c>
      <c r="G22" s="57">
        <v>80310.809175692077</v>
      </c>
      <c r="H22" s="56">
        <v>323</v>
      </c>
      <c r="I22" s="56">
        <v>389</v>
      </c>
      <c r="J22" s="57">
        <v>712</v>
      </c>
      <c r="K22" s="56">
        <v>233</v>
      </c>
      <c r="L22" s="56">
        <v>215</v>
      </c>
      <c r="M22" s="57">
        <v>448</v>
      </c>
      <c r="N22" s="32">
        <v>0.28685891954372233</v>
      </c>
      <c r="O22" s="32">
        <v>0.31833484003706897</v>
      </c>
      <c r="P22" s="33">
        <v>0.30317864058231186</v>
      </c>
      <c r="Q22" s="41"/>
      <c r="R22" s="58">
        <f t="shared" si="0"/>
        <v>65.808325369857684</v>
      </c>
      <c r="S22" s="58">
        <f t="shared" si="1"/>
        <v>72.386391175581466</v>
      </c>
      <c r="T22" s="58">
        <f t="shared" si="2"/>
        <v>69.233456185941449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27836.198279046923</v>
      </c>
      <c r="F23" s="56">
        <v>40823.129687779096</v>
      </c>
      <c r="G23" s="57">
        <v>68659.327966826022</v>
      </c>
      <c r="H23" s="56">
        <v>327</v>
      </c>
      <c r="I23" s="56">
        <v>375</v>
      </c>
      <c r="J23" s="57">
        <v>702</v>
      </c>
      <c r="K23" s="56">
        <v>233</v>
      </c>
      <c r="L23" s="56">
        <v>222</v>
      </c>
      <c r="M23" s="57">
        <v>455</v>
      </c>
      <c r="N23" s="32">
        <v>0.21676581017199509</v>
      </c>
      <c r="O23" s="32">
        <v>0.30004652266551346</v>
      </c>
      <c r="P23" s="33">
        <v>0.25960906245964044</v>
      </c>
      <c r="Q23" s="41"/>
      <c r="R23" s="58">
        <f t="shared" si="0"/>
        <v>49.707496926869503</v>
      </c>
      <c r="S23" s="58">
        <f t="shared" si="1"/>
        <v>68.380451738323444</v>
      </c>
      <c r="T23" s="58">
        <f t="shared" si="2"/>
        <v>59.34254794021264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24803.62183868371</v>
      </c>
      <c r="F24" s="56">
        <v>38359.219446335803</v>
      </c>
      <c r="G24" s="57">
        <v>63162.841285019516</v>
      </c>
      <c r="H24" s="56">
        <v>341</v>
      </c>
      <c r="I24" s="56">
        <v>368</v>
      </c>
      <c r="J24" s="57">
        <v>709</v>
      </c>
      <c r="K24" s="56">
        <v>224</v>
      </c>
      <c r="L24" s="56">
        <v>222</v>
      </c>
      <c r="M24" s="57">
        <v>446</v>
      </c>
      <c r="N24" s="32">
        <v>0.19196661072598994</v>
      </c>
      <c r="O24" s="32">
        <v>0.28510538891615977</v>
      </c>
      <c r="P24" s="33">
        <v>0.23947815100935543</v>
      </c>
      <c r="Q24" s="41"/>
      <c r="R24" s="58">
        <f t="shared" si="0"/>
        <v>43.900215643687979</v>
      </c>
      <c r="S24" s="58">
        <f t="shared" si="1"/>
        <v>65.015626180230171</v>
      </c>
      <c r="T24" s="58">
        <f t="shared" si="2"/>
        <v>54.686442671012571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24050.253854432987</v>
      </c>
      <c r="F25" s="56">
        <v>35664.575034205402</v>
      </c>
      <c r="G25" s="57">
        <v>59714.828888638389</v>
      </c>
      <c r="H25" s="56">
        <v>333</v>
      </c>
      <c r="I25" s="56">
        <v>358</v>
      </c>
      <c r="J25" s="57">
        <v>691</v>
      </c>
      <c r="K25" s="56">
        <v>224</v>
      </c>
      <c r="L25" s="56">
        <v>222</v>
      </c>
      <c r="M25" s="57">
        <v>446</v>
      </c>
      <c r="N25" s="32">
        <v>0.18865903556975985</v>
      </c>
      <c r="O25" s="32">
        <v>0.26940245825934706</v>
      </c>
      <c r="P25" s="33">
        <v>0.229792618018034</v>
      </c>
      <c r="Q25" s="41"/>
      <c r="R25" s="58">
        <f t="shared" si="0"/>
        <v>43.178193634529599</v>
      </c>
      <c r="S25" s="58">
        <f t="shared" si="1"/>
        <v>61.490646610698967</v>
      </c>
      <c r="T25" s="58">
        <f t="shared" si="2"/>
        <v>52.519638424484071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22198.280160846607</v>
      </c>
      <c r="F26" s="56">
        <v>33412.669936115191</v>
      </c>
      <c r="G26" s="57">
        <v>55610.950096961795</v>
      </c>
      <c r="H26" s="56">
        <v>331</v>
      </c>
      <c r="I26" s="56">
        <v>355</v>
      </c>
      <c r="J26" s="57">
        <v>686</v>
      </c>
      <c r="K26" s="56">
        <v>224</v>
      </c>
      <c r="L26" s="56">
        <v>223</v>
      </c>
      <c r="M26" s="57">
        <v>447</v>
      </c>
      <c r="N26" s="32">
        <v>0.17472357031080069</v>
      </c>
      <c r="O26" s="32">
        <v>0.25315697308851975</v>
      </c>
      <c r="P26" s="33">
        <v>0.2146875679335441</v>
      </c>
      <c r="Q26" s="41"/>
      <c r="R26" s="58">
        <f t="shared" si="0"/>
        <v>39.99690119071461</v>
      </c>
      <c r="S26" s="58">
        <f t="shared" si="1"/>
        <v>57.807387432725243</v>
      </c>
      <c r="T26" s="58">
        <f t="shared" si="2"/>
        <v>49.082921533064251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18338.91921686054</v>
      </c>
      <c r="F27" s="56">
        <v>32222.763728998394</v>
      </c>
      <c r="G27" s="57">
        <v>50561.682945858935</v>
      </c>
      <c r="H27" s="56">
        <v>328</v>
      </c>
      <c r="I27" s="56">
        <v>353</v>
      </c>
      <c r="J27" s="57">
        <v>681</v>
      </c>
      <c r="K27" s="56">
        <v>224</v>
      </c>
      <c r="L27" s="56">
        <v>212</v>
      </c>
      <c r="M27" s="57">
        <v>436</v>
      </c>
      <c r="N27" s="32">
        <v>0.14508638620933972</v>
      </c>
      <c r="O27" s="32">
        <v>0.25013012892782704</v>
      </c>
      <c r="P27" s="33">
        <v>0.19810708611203859</v>
      </c>
      <c r="Q27" s="41"/>
      <c r="R27" s="58">
        <f t="shared" si="0"/>
        <v>33.222679740689387</v>
      </c>
      <c r="S27" s="58">
        <f t="shared" si="1"/>
        <v>57.031440228315745</v>
      </c>
      <c r="T27" s="58">
        <f t="shared" si="2"/>
        <v>45.265606934520086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9872.4601424335669</v>
      </c>
      <c r="F28" s="56">
        <v>8685.7567204880615</v>
      </c>
      <c r="G28" s="57">
        <v>18558.216862921628</v>
      </c>
      <c r="H28" s="56">
        <v>151</v>
      </c>
      <c r="I28" s="56">
        <v>160</v>
      </c>
      <c r="J28" s="57">
        <v>311</v>
      </c>
      <c r="K28" s="56">
        <v>0</v>
      </c>
      <c r="L28" s="56">
        <v>0</v>
      </c>
      <c r="M28" s="57">
        <v>0</v>
      </c>
      <c r="N28" s="32">
        <v>0.30268764233607942</v>
      </c>
      <c r="O28" s="32">
        <v>0.2513239791807888</v>
      </c>
      <c r="P28" s="33">
        <v>0.27626260662917751</v>
      </c>
      <c r="Q28" s="41"/>
      <c r="R28" s="58">
        <f t="shared" si="0"/>
        <v>65.380530744593159</v>
      </c>
      <c r="S28" s="58">
        <f t="shared" si="1"/>
        <v>54.285979503050385</v>
      </c>
      <c r="T28" s="58">
        <f t="shared" si="2"/>
        <v>59.672723031902343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10511.869019511299</v>
      </c>
      <c r="F29" s="56">
        <v>7425.1559799457309</v>
      </c>
      <c r="G29" s="57">
        <v>17937.024999457029</v>
      </c>
      <c r="H29" s="56">
        <v>173</v>
      </c>
      <c r="I29" s="56">
        <v>153</v>
      </c>
      <c r="J29" s="57">
        <v>326</v>
      </c>
      <c r="K29" s="56">
        <v>0</v>
      </c>
      <c r="L29" s="56">
        <v>0</v>
      </c>
      <c r="M29" s="57">
        <v>0</v>
      </c>
      <c r="N29" s="32">
        <v>0.28130670679488601</v>
      </c>
      <c r="O29" s="32">
        <v>0.22467792241423781</v>
      </c>
      <c r="P29" s="33">
        <v>0.2547293938800419</v>
      </c>
      <c r="Q29" s="41"/>
      <c r="R29" s="58">
        <f t="shared" si="0"/>
        <v>60.762248667695374</v>
      </c>
      <c r="S29" s="58">
        <f t="shared" si="1"/>
        <v>48.530431241475362</v>
      </c>
      <c r="T29" s="58">
        <f t="shared" si="2"/>
        <v>55.021549078089045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10283.520376457012</v>
      </c>
      <c r="F30" s="56">
        <v>7284.3568743787564</v>
      </c>
      <c r="G30" s="57">
        <v>17567.877250835769</v>
      </c>
      <c r="H30" s="56">
        <v>169</v>
      </c>
      <c r="I30" s="56">
        <v>147</v>
      </c>
      <c r="J30" s="57">
        <v>316</v>
      </c>
      <c r="K30" s="56">
        <v>0</v>
      </c>
      <c r="L30" s="56">
        <v>0</v>
      </c>
      <c r="M30" s="57">
        <v>0</v>
      </c>
      <c r="N30" s="32">
        <v>0.28170941202216232</v>
      </c>
      <c r="O30" s="32">
        <v>0.22941411168993311</v>
      </c>
      <c r="P30" s="33">
        <v>0.25738216788027085</v>
      </c>
      <c r="Q30" s="41"/>
      <c r="R30" s="58">
        <f t="shared" si="0"/>
        <v>60.849232996787059</v>
      </c>
      <c r="S30" s="58">
        <f t="shared" si="1"/>
        <v>49.553448125025554</v>
      </c>
      <c r="T30" s="58">
        <f t="shared" si="2"/>
        <v>55.59454826213851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9694.0278832276053</v>
      </c>
      <c r="F31" s="56">
        <v>6346.6499173026996</v>
      </c>
      <c r="G31" s="57">
        <v>16040.677800530306</v>
      </c>
      <c r="H31" s="56">
        <v>169</v>
      </c>
      <c r="I31" s="56">
        <v>150</v>
      </c>
      <c r="J31" s="57">
        <v>319</v>
      </c>
      <c r="K31" s="56">
        <v>0</v>
      </c>
      <c r="L31" s="56">
        <v>0</v>
      </c>
      <c r="M31" s="57">
        <v>0</v>
      </c>
      <c r="N31" s="32">
        <v>0.26556070247719715</v>
      </c>
      <c r="O31" s="32">
        <v>0.19588425670687346</v>
      </c>
      <c r="P31" s="33">
        <v>0.23279748346293838</v>
      </c>
      <c r="Q31" s="41"/>
      <c r="R31" s="58">
        <f t="shared" si="0"/>
        <v>57.361111735074587</v>
      </c>
      <c r="S31" s="58">
        <f t="shared" si="1"/>
        <v>42.310999448684662</v>
      </c>
      <c r="T31" s="58">
        <f t="shared" si="2"/>
        <v>50.284256427994691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9521.2154985540419</v>
      </c>
      <c r="F32" s="56">
        <v>5980.8814213797104</v>
      </c>
      <c r="G32" s="57">
        <v>15502.096919933752</v>
      </c>
      <c r="H32" s="56">
        <v>169</v>
      </c>
      <c r="I32" s="56">
        <v>148</v>
      </c>
      <c r="J32" s="57">
        <v>317</v>
      </c>
      <c r="K32" s="56">
        <v>0</v>
      </c>
      <c r="L32" s="56">
        <v>0</v>
      </c>
      <c r="M32" s="57">
        <v>0</v>
      </c>
      <c r="N32" s="32">
        <v>0.26082663539760143</v>
      </c>
      <c r="O32" s="32">
        <v>0.18708963405216811</v>
      </c>
      <c r="P32" s="33">
        <v>0.22640052751392908</v>
      </c>
      <c r="Q32" s="41"/>
      <c r="R32" s="58">
        <f t="shared" si="0"/>
        <v>56.338553245881904</v>
      </c>
      <c r="S32" s="58">
        <f t="shared" si="1"/>
        <v>40.411360955268314</v>
      </c>
      <c r="T32" s="58">
        <f t="shared" si="2"/>
        <v>48.902513943008685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7168.9055749887948</v>
      </c>
      <c r="F33" s="56">
        <v>4258.2915713049533</v>
      </c>
      <c r="G33" s="57">
        <v>11427.197146293747</v>
      </c>
      <c r="H33" s="56">
        <v>163</v>
      </c>
      <c r="I33" s="56">
        <v>148</v>
      </c>
      <c r="J33" s="57">
        <v>311</v>
      </c>
      <c r="K33" s="56">
        <v>0</v>
      </c>
      <c r="L33" s="56">
        <v>0</v>
      </c>
      <c r="M33" s="57">
        <v>0</v>
      </c>
      <c r="N33" s="32">
        <v>0.20361581387720959</v>
      </c>
      <c r="O33" s="32">
        <v>0.1332048164196995</v>
      </c>
      <c r="P33" s="33">
        <v>0.17010832955659383</v>
      </c>
      <c r="Q33" s="41"/>
      <c r="R33" s="58">
        <f t="shared" si="0"/>
        <v>43.981015797477269</v>
      </c>
      <c r="S33" s="58">
        <f t="shared" si="1"/>
        <v>28.772240346655089</v>
      </c>
      <c r="T33" s="58">
        <f t="shared" si="2"/>
        <v>36.743399184224266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3275.0610946365505</v>
      </c>
      <c r="F34" s="56">
        <v>2752.8089338644841</v>
      </c>
      <c r="G34" s="57">
        <v>6027.8700285010345</v>
      </c>
      <c r="H34" s="56">
        <v>167</v>
      </c>
      <c r="I34" s="56">
        <v>132</v>
      </c>
      <c r="J34" s="57">
        <v>299</v>
      </c>
      <c r="K34" s="56">
        <v>0</v>
      </c>
      <c r="L34" s="56">
        <v>0</v>
      </c>
      <c r="M34" s="57">
        <v>0</v>
      </c>
      <c r="N34" s="32">
        <v>9.0792334626207324E-2</v>
      </c>
      <c r="O34" s="32">
        <v>9.654913488581944E-2</v>
      </c>
      <c r="P34" s="33">
        <v>9.3333798285969202E-2</v>
      </c>
      <c r="Q34" s="41"/>
      <c r="R34" s="58">
        <f t="shared" si="0"/>
        <v>19.611144279260781</v>
      </c>
      <c r="S34" s="58">
        <f t="shared" si="1"/>
        <v>20.854613135337001</v>
      </c>
      <c r="T34" s="58">
        <f t="shared" si="2"/>
        <v>20.160100429769347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1547.6886835955008</v>
      </c>
      <c r="F35" s="56">
        <v>1679.1860405345815</v>
      </c>
      <c r="G35" s="57">
        <v>3226.8747241300825</v>
      </c>
      <c r="H35" s="56">
        <v>167</v>
      </c>
      <c r="I35" s="56">
        <v>134</v>
      </c>
      <c r="J35" s="57">
        <v>301</v>
      </c>
      <c r="K35" s="56">
        <v>0</v>
      </c>
      <c r="L35" s="56">
        <v>0</v>
      </c>
      <c r="M35" s="57">
        <v>0</v>
      </c>
      <c r="N35" s="32">
        <v>4.2905541239618011E-2</v>
      </c>
      <c r="O35" s="32">
        <v>5.8014995872532525E-2</v>
      </c>
      <c r="P35" s="33">
        <v>4.9632009415068332E-2</v>
      </c>
      <c r="Q35" s="41"/>
      <c r="R35" s="58">
        <f t="shared" si="0"/>
        <v>9.2675969077574898</v>
      </c>
      <c r="S35" s="58">
        <f t="shared" si="1"/>
        <v>12.531239108467027</v>
      </c>
      <c r="T35" s="58">
        <f t="shared" si="2"/>
        <v>10.720514033654759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460.39415225376428</v>
      </c>
      <c r="F36" s="61">
        <v>480.99999999935994</v>
      </c>
      <c r="G36" s="62">
        <v>941.39415225312428</v>
      </c>
      <c r="H36" s="61">
        <v>165</v>
      </c>
      <c r="I36" s="61">
        <v>132</v>
      </c>
      <c r="J36" s="62">
        <v>297</v>
      </c>
      <c r="K36" s="61">
        <v>0</v>
      </c>
      <c r="L36" s="61">
        <v>0</v>
      </c>
      <c r="M36" s="62">
        <v>0</v>
      </c>
      <c r="N36" s="34">
        <v>1.2917905506559043E-2</v>
      </c>
      <c r="O36" s="34">
        <v>1.6870089786734006E-2</v>
      </c>
      <c r="P36" s="35">
        <v>1.4674431853303471E-2</v>
      </c>
      <c r="Q36" s="41"/>
      <c r="R36" s="58">
        <f t="shared" si="0"/>
        <v>2.7902675894167532</v>
      </c>
      <c r="S36" s="58">
        <f t="shared" si="1"/>
        <v>3.643939393934545</v>
      </c>
      <c r="T36" s="58">
        <f t="shared" si="2"/>
        <v>3.1696772803135498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6849.1557591081264</v>
      </c>
      <c r="F37" s="56">
        <v>13525.283271775748</v>
      </c>
      <c r="G37" s="65">
        <v>20374.439030883874</v>
      </c>
      <c r="H37" s="64">
        <v>101</v>
      </c>
      <c r="I37" s="64">
        <v>100</v>
      </c>
      <c r="J37" s="65">
        <v>201</v>
      </c>
      <c r="K37" s="64">
        <v>118</v>
      </c>
      <c r="L37" s="64">
        <v>132</v>
      </c>
      <c r="M37" s="65">
        <v>250</v>
      </c>
      <c r="N37" s="30">
        <v>0.13408683945004163</v>
      </c>
      <c r="O37" s="30">
        <v>0.24891937705712139</v>
      </c>
      <c r="P37" s="31">
        <v>0.19327653326709299</v>
      </c>
      <c r="Q37" s="41"/>
      <c r="R37" s="58">
        <f t="shared" si="0"/>
        <v>31.274683831543957</v>
      </c>
      <c r="S37" s="58">
        <f t="shared" si="1"/>
        <v>58.298634792136845</v>
      </c>
      <c r="T37" s="58">
        <f t="shared" si="2"/>
        <v>45.176139758057367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6576.6113147657234</v>
      </c>
      <c r="F38" s="56">
        <v>13191.165530814033</v>
      </c>
      <c r="G38" s="57">
        <v>19767.776845579756</v>
      </c>
      <c r="H38" s="56">
        <v>101</v>
      </c>
      <c r="I38" s="56">
        <v>100</v>
      </c>
      <c r="J38" s="57">
        <v>201</v>
      </c>
      <c r="K38" s="56">
        <v>118</v>
      </c>
      <c r="L38" s="56">
        <v>106</v>
      </c>
      <c r="M38" s="57">
        <v>224</v>
      </c>
      <c r="N38" s="32">
        <v>0.12875120036737908</v>
      </c>
      <c r="O38" s="32">
        <v>0.27545868549143904</v>
      </c>
      <c r="P38" s="33">
        <v>0.19973907571719907</v>
      </c>
      <c r="Q38" s="41"/>
      <c r="R38" s="58">
        <f t="shared" si="0"/>
        <v>30.030188651898282</v>
      </c>
      <c r="S38" s="58">
        <f t="shared" si="1"/>
        <v>64.034784130165207</v>
      </c>
      <c r="T38" s="58">
        <f t="shared" si="2"/>
        <v>46.512416107246487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6410.0016757621243</v>
      </c>
      <c r="F39" s="56">
        <v>12872.474088957875</v>
      </c>
      <c r="G39" s="57">
        <v>19282.475764719999</v>
      </c>
      <c r="H39" s="56">
        <v>101</v>
      </c>
      <c r="I39" s="56">
        <v>100</v>
      </c>
      <c r="J39" s="57">
        <v>201</v>
      </c>
      <c r="K39" s="56">
        <v>116</v>
      </c>
      <c r="L39" s="56">
        <v>131</v>
      </c>
      <c r="M39" s="57">
        <v>247</v>
      </c>
      <c r="N39" s="32">
        <v>0.12671994456274957</v>
      </c>
      <c r="O39" s="32">
        <v>0.23799131210172081</v>
      </c>
      <c r="P39" s="33">
        <v>0.18421808855013755</v>
      </c>
      <c r="Q39" s="41"/>
      <c r="R39" s="58">
        <f t="shared" si="0"/>
        <v>29.539178229318544</v>
      </c>
      <c r="S39" s="58">
        <f t="shared" si="1"/>
        <v>55.724996056094696</v>
      </c>
      <c r="T39" s="58">
        <f t="shared" si="2"/>
        <v>43.041240546249995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6341.5753408712308</v>
      </c>
      <c r="F40" s="56">
        <v>12734.108541930113</v>
      </c>
      <c r="G40" s="57">
        <v>19075.683882801342</v>
      </c>
      <c r="H40" s="56">
        <v>101</v>
      </c>
      <c r="I40" s="56">
        <v>101</v>
      </c>
      <c r="J40" s="57">
        <v>202</v>
      </c>
      <c r="K40" s="56">
        <v>118</v>
      </c>
      <c r="L40" s="56">
        <v>133</v>
      </c>
      <c r="M40" s="57">
        <v>251</v>
      </c>
      <c r="N40" s="32">
        <v>0.12414986963334437</v>
      </c>
      <c r="O40" s="32">
        <v>0.23237424346587796</v>
      </c>
      <c r="P40" s="33">
        <v>0.18016324029846376</v>
      </c>
      <c r="Q40" s="41"/>
      <c r="R40" s="58">
        <f t="shared" si="0"/>
        <v>28.956965026809272</v>
      </c>
      <c r="S40" s="58">
        <f t="shared" si="1"/>
        <v>54.419267273205612</v>
      </c>
      <c r="T40" s="58">
        <f t="shared" si="2"/>
        <v>42.10967744547758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6331.1829036505778</v>
      </c>
      <c r="F41" s="56">
        <v>12493.691464257759</v>
      </c>
      <c r="G41" s="57">
        <v>18824.874367908338</v>
      </c>
      <c r="H41" s="56">
        <v>101</v>
      </c>
      <c r="I41" s="56">
        <v>101</v>
      </c>
      <c r="J41" s="57">
        <v>202</v>
      </c>
      <c r="K41" s="56">
        <v>119</v>
      </c>
      <c r="L41" s="56">
        <v>133</v>
      </c>
      <c r="M41" s="57">
        <v>252</v>
      </c>
      <c r="N41" s="32">
        <v>0.12334754721887815</v>
      </c>
      <c r="O41" s="32">
        <v>0.22798707051565253</v>
      </c>
      <c r="P41" s="33">
        <v>0.17737896095194799</v>
      </c>
      <c r="Q41" s="41"/>
      <c r="R41" s="58">
        <f t="shared" si="0"/>
        <v>28.778104107502628</v>
      </c>
      <c r="S41" s="58">
        <f t="shared" si="1"/>
        <v>53.391843864349397</v>
      </c>
      <c r="T41" s="58">
        <f t="shared" si="2"/>
        <v>41.464480986582245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4259.2489409121681</v>
      </c>
      <c r="F42" s="56">
        <v>8471.6475421343621</v>
      </c>
      <c r="G42" s="57">
        <v>12730.89648304653</v>
      </c>
      <c r="H42" s="56">
        <v>0</v>
      </c>
      <c r="I42" s="56">
        <v>0</v>
      </c>
      <c r="J42" s="57">
        <v>0</v>
      </c>
      <c r="K42" s="56">
        <v>119</v>
      </c>
      <c r="L42" s="56">
        <v>133</v>
      </c>
      <c r="M42" s="57">
        <v>252</v>
      </c>
      <c r="N42" s="32">
        <v>0.14432261252751993</v>
      </c>
      <c r="O42" s="32">
        <v>0.25684112121435732</v>
      </c>
      <c r="P42" s="33">
        <v>0.20370738100112856</v>
      </c>
      <c r="Q42" s="41"/>
      <c r="R42" s="58">
        <f t="shared" si="0"/>
        <v>35.792007906824942</v>
      </c>
      <c r="S42" s="58">
        <f t="shared" si="1"/>
        <v>63.696598061160614</v>
      </c>
      <c r="T42" s="58">
        <f t="shared" si="2"/>
        <v>50.51943048827988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3999.7918469757174</v>
      </c>
      <c r="F43" s="56">
        <v>7251.3893033344284</v>
      </c>
      <c r="G43" s="57">
        <v>11251.181150310145</v>
      </c>
      <c r="H43" s="56">
        <v>0</v>
      </c>
      <c r="I43" s="56">
        <v>0</v>
      </c>
      <c r="J43" s="57">
        <v>0</v>
      </c>
      <c r="K43" s="56">
        <v>119</v>
      </c>
      <c r="L43" s="56">
        <v>133</v>
      </c>
      <c r="M43" s="57">
        <v>252</v>
      </c>
      <c r="N43" s="32">
        <v>0.1355310330365857</v>
      </c>
      <c r="O43" s="32">
        <v>0.21984566163395672</v>
      </c>
      <c r="P43" s="33">
        <v>0.18003042035186484</v>
      </c>
      <c r="Q43" s="41"/>
      <c r="R43" s="58">
        <f t="shared" si="0"/>
        <v>33.611696193073257</v>
      </c>
      <c r="S43" s="58">
        <f t="shared" si="1"/>
        <v>54.521724085221265</v>
      </c>
      <c r="T43" s="58">
        <f t="shared" si="2"/>
        <v>44.647544247262481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3947.4641065361584</v>
      </c>
      <c r="F44" s="56">
        <v>6836.9129625229971</v>
      </c>
      <c r="G44" s="57">
        <v>10784.377069059155</v>
      </c>
      <c r="H44" s="56">
        <v>0</v>
      </c>
      <c r="I44" s="56">
        <v>0</v>
      </c>
      <c r="J44" s="57">
        <v>0</v>
      </c>
      <c r="K44" s="56">
        <v>119</v>
      </c>
      <c r="L44" s="56">
        <v>133</v>
      </c>
      <c r="M44" s="57">
        <v>252</v>
      </c>
      <c r="N44" s="32">
        <v>0.13375793258796959</v>
      </c>
      <c r="O44" s="32">
        <v>0.20727967992126475</v>
      </c>
      <c r="P44" s="33">
        <v>0.17256107701387538</v>
      </c>
      <c r="Q44" s="41"/>
      <c r="R44" s="58">
        <f t="shared" si="0"/>
        <v>33.171967281816457</v>
      </c>
      <c r="S44" s="58">
        <f t="shared" si="1"/>
        <v>51.405360620473665</v>
      </c>
      <c r="T44" s="58">
        <f t="shared" si="2"/>
        <v>42.795147099441095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4047.8244253515531</v>
      </c>
      <c r="F45" s="56">
        <v>6447.6081355519473</v>
      </c>
      <c r="G45" s="57">
        <v>10495.4325609035</v>
      </c>
      <c r="H45" s="56">
        <v>0</v>
      </c>
      <c r="I45" s="56">
        <v>0</v>
      </c>
      <c r="J45" s="57">
        <v>0</v>
      </c>
      <c r="K45" s="56">
        <v>119</v>
      </c>
      <c r="L45" s="56">
        <v>133</v>
      </c>
      <c r="M45" s="57">
        <v>252</v>
      </c>
      <c r="N45" s="32">
        <v>0.13715859397369046</v>
      </c>
      <c r="O45" s="32">
        <v>0.19547684136405369</v>
      </c>
      <c r="P45" s="33">
        <v>0.16793766898527107</v>
      </c>
      <c r="Q45" s="41"/>
      <c r="R45" s="58">
        <f t="shared" si="0"/>
        <v>34.015331305475236</v>
      </c>
      <c r="S45" s="58">
        <f t="shared" si="1"/>
        <v>48.478256658285318</v>
      </c>
      <c r="T45" s="58">
        <f t="shared" si="2"/>
        <v>41.648541908347227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4062.0259763710596</v>
      </c>
      <c r="F46" s="56">
        <v>6390.9765041461933</v>
      </c>
      <c r="G46" s="57">
        <v>10453.002480517252</v>
      </c>
      <c r="H46" s="56">
        <v>0</v>
      </c>
      <c r="I46" s="56">
        <v>0</v>
      </c>
      <c r="J46" s="57">
        <v>0</v>
      </c>
      <c r="K46" s="56">
        <v>119</v>
      </c>
      <c r="L46" s="56">
        <v>133</v>
      </c>
      <c r="M46" s="57">
        <v>252</v>
      </c>
      <c r="N46" s="32">
        <v>0.13763980673526224</v>
      </c>
      <c r="O46" s="32">
        <v>0.19375989886448561</v>
      </c>
      <c r="P46" s="33">
        <v>0.1672587442479079</v>
      </c>
      <c r="Q46" s="41"/>
      <c r="R46" s="58">
        <f t="shared" si="0"/>
        <v>34.13467207034504</v>
      </c>
      <c r="S46" s="58">
        <f t="shared" si="1"/>
        <v>48.052454918392428</v>
      </c>
      <c r="T46" s="58">
        <f t="shared" si="2"/>
        <v>41.480168573481158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4165.9425260207936</v>
      </c>
      <c r="F47" s="56">
        <v>6277.0880197343249</v>
      </c>
      <c r="G47" s="57">
        <v>10443.030545755119</v>
      </c>
      <c r="H47" s="56">
        <v>0</v>
      </c>
      <c r="I47" s="56">
        <v>0</v>
      </c>
      <c r="J47" s="57">
        <v>0</v>
      </c>
      <c r="K47" s="56">
        <v>119</v>
      </c>
      <c r="L47" s="56">
        <v>124</v>
      </c>
      <c r="M47" s="57">
        <v>243</v>
      </c>
      <c r="N47" s="32">
        <v>0.14116096930132804</v>
      </c>
      <c r="O47" s="32">
        <v>0.2041196676552525</v>
      </c>
      <c r="P47" s="33">
        <v>0.17328804171238416</v>
      </c>
      <c r="Q47" s="41"/>
      <c r="R47" s="58">
        <f t="shared" si="0"/>
        <v>35.00792038672936</v>
      </c>
      <c r="S47" s="58">
        <f t="shared" si="1"/>
        <v>50.62167757850262</v>
      </c>
      <c r="T47" s="58">
        <f t="shared" si="2"/>
        <v>42.975434344671271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3479.243921127601</v>
      </c>
      <c r="F48" s="56">
        <v>6095.398393297477</v>
      </c>
      <c r="G48" s="57">
        <v>9574.6423144250784</v>
      </c>
      <c r="H48" s="56">
        <v>0</v>
      </c>
      <c r="I48" s="56">
        <v>0</v>
      </c>
      <c r="J48" s="57">
        <v>0</v>
      </c>
      <c r="K48" s="56">
        <v>119</v>
      </c>
      <c r="L48" s="56">
        <v>119</v>
      </c>
      <c r="M48" s="57">
        <v>238</v>
      </c>
      <c r="N48" s="32">
        <v>0.11789251562508814</v>
      </c>
      <c r="O48" s="32">
        <v>0.20653965821691098</v>
      </c>
      <c r="P48" s="33">
        <v>0.16221608692099956</v>
      </c>
      <c r="Q48" s="41"/>
      <c r="R48" s="58">
        <f t="shared" ref="R48" si="3">+E48/(H48+K48)</f>
        <v>29.237343875021857</v>
      </c>
      <c r="S48" s="58">
        <f t="shared" ref="S48" si="4">+F48/(I48+L48)</f>
        <v>51.221835237793925</v>
      </c>
      <c r="T48" s="58">
        <f t="shared" ref="T48" si="5">+G48/(J48+M48)</f>
        <v>40.229589556407895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3478.568911798905</v>
      </c>
      <c r="F49" s="56">
        <v>5660.0797914439845</v>
      </c>
      <c r="G49" s="57">
        <v>9138.6487032428886</v>
      </c>
      <c r="H49" s="56">
        <v>0</v>
      </c>
      <c r="I49" s="56">
        <v>0</v>
      </c>
      <c r="J49" s="57">
        <v>0</v>
      </c>
      <c r="K49" s="56">
        <v>119</v>
      </c>
      <c r="L49" s="56">
        <v>119</v>
      </c>
      <c r="M49" s="57">
        <v>238</v>
      </c>
      <c r="N49" s="32">
        <v>0.1178696432569431</v>
      </c>
      <c r="O49" s="32">
        <v>0.19178909567104854</v>
      </c>
      <c r="P49" s="33">
        <v>0.15482936946399581</v>
      </c>
      <c r="Q49" s="41"/>
      <c r="R49" s="58">
        <f t="shared" si="0"/>
        <v>29.23167152772189</v>
      </c>
      <c r="S49" s="58">
        <f t="shared" si="1"/>
        <v>47.563695726420036</v>
      </c>
      <c r="T49" s="58">
        <f t="shared" si="2"/>
        <v>38.397683627070961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3368.7265623611102</v>
      </c>
      <c r="F50" s="56">
        <v>5754.2018397098846</v>
      </c>
      <c r="G50" s="57">
        <v>9122.9284020709947</v>
      </c>
      <c r="H50" s="56">
        <v>0</v>
      </c>
      <c r="I50" s="56">
        <v>0</v>
      </c>
      <c r="J50" s="57">
        <v>0</v>
      </c>
      <c r="K50" s="56">
        <v>119</v>
      </c>
      <c r="L50" s="56">
        <v>119</v>
      </c>
      <c r="M50" s="57">
        <v>238</v>
      </c>
      <c r="N50" s="32">
        <v>0.11414768780025447</v>
      </c>
      <c r="O50" s="32">
        <v>0.19497837624389688</v>
      </c>
      <c r="P50" s="33">
        <v>0.15456303202207566</v>
      </c>
      <c r="Q50" s="41"/>
      <c r="R50" s="58">
        <f t="shared" si="0"/>
        <v>28.308626574463112</v>
      </c>
      <c r="S50" s="58">
        <f t="shared" si="1"/>
        <v>48.354637308486424</v>
      </c>
      <c r="T50" s="58">
        <f t="shared" si="2"/>
        <v>38.331631941474768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3394.2724861282868</v>
      </c>
      <c r="F51" s="56">
        <v>5477.2265129765246</v>
      </c>
      <c r="G51" s="57">
        <v>8871.4989991048114</v>
      </c>
      <c r="H51" s="56">
        <v>0</v>
      </c>
      <c r="I51" s="56">
        <v>0</v>
      </c>
      <c r="J51" s="57">
        <v>0</v>
      </c>
      <c r="K51" s="56">
        <v>111</v>
      </c>
      <c r="L51" s="56">
        <v>119</v>
      </c>
      <c r="M51" s="57">
        <v>230</v>
      </c>
      <c r="N51" s="32">
        <v>0.12330254599419815</v>
      </c>
      <c r="O51" s="32">
        <v>0.18559319981622813</v>
      </c>
      <c r="P51" s="33">
        <v>0.15553118862385715</v>
      </c>
      <c r="Q51" s="41"/>
      <c r="R51" s="58">
        <f t="shared" si="0"/>
        <v>30.579031406561143</v>
      </c>
      <c r="S51" s="58">
        <f t="shared" si="1"/>
        <v>46.027113554424574</v>
      </c>
      <c r="T51" s="58">
        <f t="shared" si="2"/>
        <v>38.571734778716575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3423.3297912442686</v>
      </c>
      <c r="F52" s="56">
        <v>5404.1874603666529</v>
      </c>
      <c r="G52" s="57">
        <v>8827.5172516109214</v>
      </c>
      <c r="H52" s="56">
        <v>0</v>
      </c>
      <c r="I52" s="56">
        <v>0</v>
      </c>
      <c r="J52" s="57">
        <v>0</v>
      </c>
      <c r="K52" s="56">
        <v>114</v>
      </c>
      <c r="L52" s="56">
        <v>119</v>
      </c>
      <c r="M52" s="57">
        <v>233</v>
      </c>
      <c r="N52" s="32">
        <v>0.12108551893195631</v>
      </c>
      <c r="O52" s="32">
        <v>0.18311830646403676</v>
      </c>
      <c r="P52" s="33">
        <v>0.15276750054705318</v>
      </c>
      <c r="Q52" s="41"/>
      <c r="R52" s="58">
        <f t="shared" si="0"/>
        <v>30.029208695125163</v>
      </c>
      <c r="S52" s="58">
        <f t="shared" si="1"/>
        <v>45.413340003081117</v>
      </c>
      <c r="T52" s="58">
        <f t="shared" si="2"/>
        <v>37.886340135669194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3368.4014387066518</v>
      </c>
      <c r="F53" s="56">
        <v>5333.8599984881475</v>
      </c>
      <c r="G53" s="57">
        <v>8702.2614371948002</v>
      </c>
      <c r="H53" s="56">
        <v>0</v>
      </c>
      <c r="I53" s="56">
        <v>0</v>
      </c>
      <c r="J53" s="57">
        <v>0</v>
      </c>
      <c r="K53" s="56">
        <v>120</v>
      </c>
      <c r="L53" s="56">
        <v>86</v>
      </c>
      <c r="M53" s="57">
        <v>206</v>
      </c>
      <c r="N53" s="32">
        <v>0.11318553221460524</v>
      </c>
      <c r="O53" s="32">
        <v>0.25008720923143979</v>
      </c>
      <c r="P53" s="33">
        <v>0.1703386595128954</v>
      </c>
      <c r="Q53" s="41"/>
      <c r="R53" s="58">
        <f t="shared" si="0"/>
        <v>28.070011989222099</v>
      </c>
      <c r="S53" s="58">
        <f t="shared" si="1"/>
        <v>62.021627889397067</v>
      </c>
      <c r="T53" s="58">
        <f t="shared" si="2"/>
        <v>42.243987559198061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3057.5155865969341</v>
      </c>
      <c r="F54" s="56">
        <v>5158.2919781686387</v>
      </c>
      <c r="G54" s="57">
        <v>8215.8075647655733</v>
      </c>
      <c r="H54" s="56">
        <v>0</v>
      </c>
      <c r="I54" s="56">
        <v>0</v>
      </c>
      <c r="J54" s="57">
        <v>0</v>
      </c>
      <c r="K54" s="56">
        <v>134</v>
      </c>
      <c r="L54" s="56">
        <v>86</v>
      </c>
      <c r="M54" s="57">
        <v>220</v>
      </c>
      <c r="N54" s="32">
        <v>9.2005163294322762E-2</v>
      </c>
      <c r="O54" s="32">
        <v>0.24185540032673664</v>
      </c>
      <c r="P54" s="33">
        <v>0.15058298322517547</v>
      </c>
      <c r="Q54" s="41"/>
      <c r="R54" s="58">
        <f t="shared" si="0"/>
        <v>22.817280496992044</v>
      </c>
      <c r="S54" s="58">
        <f t="shared" si="1"/>
        <v>59.980139281030681</v>
      </c>
      <c r="T54" s="58">
        <f>+G54/(J54+M54)</f>
        <v>37.344579839843512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1847.3669084648334</v>
      </c>
      <c r="F55" s="56">
        <v>3904.2900716344402</v>
      </c>
      <c r="G55" s="57">
        <v>5751.6569800992738</v>
      </c>
      <c r="H55" s="56">
        <v>0</v>
      </c>
      <c r="I55" s="56">
        <v>0</v>
      </c>
      <c r="J55" s="57">
        <v>0</v>
      </c>
      <c r="K55" s="56">
        <v>134</v>
      </c>
      <c r="L55" s="56">
        <v>102</v>
      </c>
      <c r="M55" s="57">
        <v>236</v>
      </c>
      <c r="N55" s="32">
        <v>5.5590000856548909E-2</v>
      </c>
      <c r="O55" s="32">
        <v>0.15434416791723751</v>
      </c>
      <c r="P55" s="33">
        <v>9.8271886620066876E-2</v>
      </c>
      <c r="Q55" s="41"/>
      <c r="R55" s="58">
        <f t="shared" si="0"/>
        <v>13.78632021242413</v>
      </c>
      <c r="S55" s="58">
        <f t="shared" si="1"/>
        <v>38.277353643474903</v>
      </c>
      <c r="T55" s="58">
        <f>+G55/(J55+M55)</f>
        <v>24.371427881776583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1646.2572034696132</v>
      </c>
      <c r="F56" s="56">
        <v>3693.8453773207143</v>
      </c>
      <c r="G56" s="57">
        <v>5340.1025807903279</v>
      </c>
      <c r="H56" s="56">
        <v>0</v>
      </c>
      <c r="I56" s="56">
        <v>0</v>
      </c>
      <c r="J56" s="57">
        <v>0</v>
      </c>
      <c r="K56" s="56">
        <v>118</v>
      </c>
      <c r="L56" s="56">
        <v>103</v>
      </c>
      <c r="M56" s="57">
        <v>221</v>
      </c>
      <c r="N56" s="32">
        <v>5.6255371906424725E-2</v>
      </c>
      <c r="O56" s="32">
        <v>0.14460716322113665</v>
      </c>
      <c r="P56" s="33">
        <v>9.7432903605136623E-2</v>
      </c>
      <c r="Q56" s="41"/>
      <c r="R56" s="58">
        <f t="shared" si="0"/>
        <v>13.951332232793332</v>
      </c>
      <c r="S56" s="58">
        <f t="shared" si="1"/>
        <v>35.862576478841888</v>
      </c>
      <c r="T56" s="58">
        <f>+G56/(J56+M56)</f>
        <v>24.163360094073884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1419.0438387834558</v>
      </c>
      <c r="F57" s="56">
        <v>2981.7843158438632</v>
      </c>
      <c r="G57" s="57">
        <v>4400.8281546273192</v>
      </c>
      <c r="H57" s="56">
        <v>0</v>
      </c>
      <c r="I57" s="56">
        <v>0</v>
      </c>
      <c r="J57" s="57">
        <v>0</v>
      </c>
      <c r="K57" s="56">
        <v>126</v>
      </c>
      <c r="L57" s="56">
        <v>103</v>
      </c>
      <c r="M57" s="57">
        <v>229</v>
      </c>
      <c r="N57" s="32">
        <v>4.5412309228861233E-2</v>
      </c>
      <c r="O57" s="32">
        <v>0.11673129955542841</v>
      </c>
      <c r="P57" s="33">
        <v>7.7490283043867431E-2</v>
      </c>
      <c r="Q57" s="41"/>
      <c r="R57" s="58">
        <f t="shared" si="0"/>
        <v>11.262252688757586</v>
      </c>
      <c r="S57" s="58">
        <f t="shared" si="1"/>
        <v>28.949362289746244</v>
      </c>
      <c r="T57" s="58">
        <f t="shared" si="2"/>
        <v>19.217590194879122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1372.3632609419292</v>
      </c>
      <c r="F58" s="61">
        <v>2825.999999999698</v>
      </c>
      <c r="G58" s="62">
        <v>4198.3632609416272</v>
      </c>
      <c r="H58" s="56">
        <v>0</v>
      </c>
      <c r="I58" s="56">
        <v>0</v>
      </c>
      <c r="J58" s="57">
        <v>0</v>
      </c>
      <c r="K58" s="56">
        <v>136</v>
      </c>
      <c r="L58" s="56">
        <v>105</v>
      </c>
      <c r="M58" s="57">
        <v>241</v>
      </c>
      <c r="N58" s="34">
        <v>4.0689138429255492E-2</v>
      </c>
      <c r="O58" s="34">
        <v>0.10852534562210822</v>
      </c>
      <c r="P58" s="35">
        <v>7.0244332434440296E-2</v>
      </c>
      <c r="Q58" s="41"/>
      <c r="R58" s="58">
        <f t="shared" si="0"/>
        <v>10.090906330455361</v>
      </c>
      <c r="S58" s="58">
        <f t="shared" si="1"/>
        <v>26.914285714282837</v>
      </c>
      <c r="T58" s="58">
        <f t="shared" si="2"/>
        <v>17.420594443741191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4580.5764511564221</v>
      </c>
      <c r="F59" s="56">
        <v>9056.7704163938015</v>
      </c>
      <c r="G59" s="57">
        <v>13637.346867550223</v>
      </c>
      <c r="H59" s="66">
        <v>66</v>
      </c>
      <c r="I59" s="64">
        <v>104</v>
      </c>
      <c r="J59" s="65">
        <v>170</v>
      </c>
      <c r="K59" s="66">
        <v>126</v>
      </c>
      <c r="L59" s="64">
        <v>78</v>
      </c>
      <c r="M59" s="65">
        <v>204</v>
      </c>
      <c r="N59" s="30">
        <v>0.10066316040691856</v>
      </c>
      <c r="O59" s="30">
        <v>0.21662768887279471</v>
      </c>
      <c r="P59" s="31">
        <v>0.15619098024956732</v>
      </c>
      <c r="Q59" s="41"/>
      <c r="R59" s="58">
        <f t="shared" si="0"/>
        <v>23.857169016439698</v>
      </c>
      <c r="S59" s="58">
        <f t="shared" si="1"/>
        <v>49.762474815350558</v>
      </c>
      <c r="T59" s="58">
        <f>+G59/(J59+M59)</f>
        <v>36.463494298262624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4439.0549080549363</v>
      </c>
      <c r="F60" s="56">
        <v>8888.6213752694184</v>
      </c>
      <c r="G60" s="57">
        <v>13327.676283324356</v>
      </c>
      <c r="H60" s="55">
        <v>40</v>
      </c>
      <c r="I60" s="56">
        <v>106</v>
      </c>
      <c r="J60" s="57">
        <v>146</v>
      </c>
      <c r="K60" s="55">
        <v>140</v>
      </c>
      <c r="L60" s="56">
        <v>76</v>
      </c>
      <c r="M60" s="57">
        <v>216</v>
      </c>
      <c r="N60" s="32">
        <v>0.10237672758429281</v>
      </c>
      <c r="O60" s="32">
        <v>0.21293171174945905</v>
      </c>
      <c r="P60" s="33">
        <v>0.15660458125733639</v>
      </c>
      <c r="Q60" s="41"/>
      <c r="R60" s="58">
        <f t="shared" si="0"/>
        <v>24.661416155860756</v>
      </c>
      <c r="S60" s="58">
        <f t="shared" si="1"/>
        <v>48.838578984996808</v>
      </c>
      <c r="T60" s="58">
        <f t="shared" si="2"/>
        <v>36.816785313050708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4337.4223616809877</v>
      </c>
      <c r="F61" s="56">
        <v>8316.7839635552409</v>
      </c>
      <c r="G61" s="57">
        <v>12654.206325236228</v>
      </c>
      <c r="H61" s="55">
        <v>40</v>
      </c>
      <c r="I61" s="56">
        <v>106</v>
      </c>
      <c r="J61" s="57">
        <v>146</v>
      </c>
      <c r="K61" s="55">
        <v>140</v>
      </c>
      <c r="L61" s="56">
        <v>76</v>
      </c>
      <c r="M61" s="57">
        <v>216</v>
      </c>
      <c r="N61" s="32">
        <v>0.10003280354430322</v>
      </c>
      <c r="O61" s="32">
        <v>0.19923303860567365</v>
      </c>
      <c r="P61" s="33">
        <v>0.1486910876719805</v>
      </c>
      <c r="Q61" s="41"/>
      <c r="R61" s="58">
        <f t="shared" si="0"/>
        <v>24.096790898227709</v>
      </c>
      <c r="S61" s="58">
        <f t="shared" si="1"/>
        <v>45.696615184369456</v>
      </c>
      <c r="T61" s="58">
        <f t="shared" si="2"/>
        <v>34.956371064188474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4290.7993185372889</v>
      </c>
      <c r="F62" s="56">
        <v>7881.8434601624813</v>
      </c>
      <c r="G62" s="57">
        <v>12172.64277869977</v>
      </c>
      <c r="H62" s="55">
        <v>40</v>
      </c>
      <c r="I62" s="56">
        <v>106</v>
      </c>
      <c r="J62" s="57">
        <v>146</v>
      </c>
      <c r="K62" s="55">
        <v>139</v>
      </c>
      <c r="L62" s="56">
        <v>76</v>
      </c>
      <c r="M62" s="57">
        <v>215</v>
      </c>
      <c r="N62" s="32">
        <v>9.9526798073327358E-2</v>
      </c>
      <c r="O62" s="32">
        <v>0.18881380462252015</v>
      </c>
      <c r="P62" s="33">
        <v>0.14345058426864063</v>
      </c>
      <c r="Q62" s="41"/>
      <c r="R62" s="58">
        <f t="shared" si="0"/>
        <v>23.970945913616138</v>
      </c>
      <c r="S62" s="58">
        <f t="shared" si="1"/>
        <v>43.306832198694956</v>
      </c>
      <c r="T62" s="58">
        <f t="shared" si="2"/>
        <v>33.719232073960583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4241.445678460711</v>
      </c>
      <c r="F63" s="56">
        <v>7407.7118050060235</v>
      </c>
      <c r="G63" s="57">
        <v>11649.157483466734</v>
      </c>
      <c r="H63" s="55">
        <v>40</v>
      </c>
      <c r="I63" s="56">
        <v>106</v>
      </c>
      <c r="J63" s="57">
        <v>146</v>
      </c>
      <c r="K63" s="55">
        <v>139</v>
      </c>
      <c r="L63" s="56">
        <v>76</v>
      </c>
      <c r="M63" s="57">
        <v>215</v>
      </c>
      <c r="N63" s="32">
        <v>9.838202074737222E-2</v>
      </c>
      <c r="O63" s="32">
        <v>0.1774557254936284</v>
      </c>
      <c r="P63" s="33">
        <v>0.1372814825524033</v>
      </c>
      <c r="Q63" s="41"/>
      <c r="R63" s="58">
        <f t="shared" si="0"/>
        <v>23.695227253970451</v>
      </c>
      <c r="S63" s="58">
        <f t="shared" si="1"/>
        <v>40.701713214318808</v>
      </c>
      <c r="T63" s="58">
        <f t="shared" si="2"/>
        <v>32.269134303231951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4216.3191261301918</v>
      </c>
      <c r="F64" s="56">
        <v>6828.5456120982999</v>
      </c>
      <c r="G64" s="57">
        <v>11044.864738228491</v>
      </c>
      <c r="H64" s="55">
        <v>46</v>
      </c>
      <c r="I64" s="56">
        <v>72</v>
      </c>
      <c r="J64" s="57">
        <v>118</v>
      </c>
      <c r="K64" s="55">
        <v>137</v>
      </c>
      <c r="L64" s="56">
        <v>108</v>
      </c>
      <c r="M64" s="57">
        <v>245</v>
      </c>
      <c r="N64" s="3">
        <v>9.6017469624025131E-2</v>
      </c>
      <c r="O64" s="3">
        <v>0.16129406680126371</v>
      </c>
      <c r="P64" s="4">
        <v>0.12805937225475941</v>
      </c>
      <c r="Q64" s="41"/>
      <c r="R64" s="58">
        <f t="shared" si="0"/>
        <v>23.039995224755145</v>
      </c>
      <c r="S64" s="58">
        <f t="shared" si="1"/>
        <v>37.936364511657224</v>
      </c>
      <c r="T64" s="58">
        <f t="shared" si="2"/>
        <v>30.426624623218984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3958.2055763419994</v>
      </c>
      <c r="F65" s="56">
        <v>5620.0588216151209</v>
      </c>
      <c r="G65" s="57">
        <v>9578.2643979571203</v>
      </c>
      <c r="H65" s="55">
        <v>72</v>
      </c>
      <c r="I65" s="56">
        <v>72</v>
      </c>
      <c r="J65" s="57">
        <v>144</v>
      </c>
      <c r="K65" s="55">
        <v>110</v>
      </c>
      <c r="L65" s="56">
        <v>110</v>
      </c>
      <c r="M65" s="57">
        <v>220</v>
      </c>
      <c r="N65" s="3">
        <v>9.2412345357256245E-2</v>
      </c>
      <c r="O65" s="3">
        <v>0.13121168335858985</v>
      </c>
      <c r="P65" s="4">
        <v>0.11181201435792305</v>
      </c>
      <c r="Q65" s="41"/>
      <c r="R65" s="58">
        <f t="shared" si="0"/>
        <v>21.748382287593405</v>
      </c>
      <c r="S65" s="58">
        <f t="shared" si="1"/>
        <v>30.879444074808358</v>
      </c>
      <c r="T65" s="58">
        <f t="shared" si="2"/>
        <v>26.313913181200881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1926.441582573261</v>
      </c>
      <c r="F66" s="56">
        <v>2439.7377744202104</v>
      </c>
      <c r="G66" s="57">
        <v>4366.1793569934716</v>
      </c>
      <c r="H66" s="55">
        <v>36</v>
      </c>
      <c r="I66" s="56">
        <v>34</v>
      </c>
      <c r="J66" s="57">
        <v>70</v>
      </c>
      <c r="K66" s="55">
        <v>51</v>
      </c>
      <c r="L66" s="56">
        <v>51</v>
      </c>
      <c r="M66" s="57">
        <v>102</v>
      </c>
      <c r="N66" s="3">
        <v>9.4322443330065661E-2</v>
      </c>
      <c r="O66" s="3">
        <v>0.12203570300221141</v>
      </c>
      <c r="P66" s="4">
        <v>0.10803096192085984</v>
      </c>
      <c r="Q66" s="41"/>
      <c r="R66" s="58">
        <f t="shared" si="0"/>
        <v>22.143006696244381</v>
      </c>
      <c r="S66" s="58">
        <f t="shared" si="1"/>
        <v>28.702797346120121</v>
      </c>
      <c r="T66" s="58">
        <f t="shared" si="2"/>
        <v>25.384763703450417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1748.0719859903031</v>
      </c>
      <c r="F67" s="56">
        <v>2330.764832999565</v>
      </c>
      <c r="G67" s="57">
        <v>4078.8368189898683</v>
      </c>
      <c r="H67" s="55">
        <v>44</v>
      </c>
      <c r="I67" s="56">
        <v>34</v>
      </c>
      <c r="J67" s="57">
        <v>78</v>
      </c>
      <c r="K67" s="55">
        <v>51</v>
      </c>
      <c r="L67" s="56">
        <v>51</v>
      </c>
      <c r="M67" s="57">
        <v>102</v>
      </c>
      <c r="N67" s="3">
        <v>7.8912603195661929E-2</v>
      </c>
      <c r="O67" s="3">
        <v>0.11658487560021834</v>
      </c>
      <c r="P67" s="4">
        <v>9.6783333783928158E-2</v>
      </c>
      <c r="Q67" s="41"/>
      <c r="R67" s="58">
        <f t="shared" si="0"/>
        <v>18.400757747266347</v>
      </c>
      <c r="S67" s="58">
        <f t="shared" si="1"/>
        <v>27.420762741171352</v>
      </c>
      <c r="T67" s="58">
        <f t="shared" si="2"/>
        <v>22.660204549943714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1682.8201327944937</v>
      </c>
      <c r="F68" s="56">
        <v>2198.8122589704299</v>
      </c>
      <c r="G68" s="57">
        <v>3881.6323917649233</v>
      </c>
      <c r="H68" s="55">
        <v>62</v>
      </c>
      <c r="I68" s="56">
        <v>34</v>
      </c>
      <c r="J68" s="57">
        <v>96</v>
      </c>
      <c r="K68" s="55">
        <v>49</v>
      </c>
      <c r="L68" s="56">
        <v>17</v>
      </c>
      <c r="M68" s="57">
        <v>66</v>
      </c>
      <c r="N68" s="3">
        <v>6.5879272345540779E-2</v>
      </c>
      <c r="O68" s="3">
        <v>0.19020867292131746</v>
      </c>
      <c r="P68" s="4">
        <v>0.10461493078279763</v>
      </c>
      <c r="Q68" s="41"/>
      <c r="R68" s="58">
        <f t="shared" si="0"/>
        <v>15.16054173688733</v>
      </c>
      <c r="S68" s="58">
        <f t="shared" si="1"/>
        <v>43.113965862165294</v>
      </c>
      <c r="T68" s="58">
        <f t="shared" si="2"/>
        <v>23.960693776326686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1272.8104620833844</v>
      </c>
      <c r="F69" s="61">
        <v>1233.0000000022242</v>
      </c>
      <c r="G69" s="62">
        <v>2505.8104620856084</v>
      </c>
      <c r="H69" s="67">
        <v>68</v>
      </c>
      <c r="I69" s="61">
        <v>34</v>
      </c>
      <c r="J69" s="62">
        <v>102</v>
      </c>
      <c r="K69" s="67">
        <v>34</v>
      </c>
      <c r="L69" s="61">
        <v>17</v>
      </c>
      <c r="M69" s="62">
        <v>51</v>
      </c>
      <c r="N69" s="6">
        <v>5.5052355626443963E-2</v>
      </c>
      <c r="O69" s="6">
        <v>0.10666089965417164</v>
      </c>
      <c r="P69" s="7">
        <v>7.2255203635686521E-2</v>
      </c>
      <c r="Q69" s="41"/>
      <c r="R69" s="58">
        <f t="shared" si="0"/>
        <v>12.478533941993964</v>
      </c>
      <c r="S69" s="58">
        <f t="shared" si="1"/>
        <v>24.176470588278907</v>
      </c>
      <c r="T69" s="58">
        <f t="shared" si="2"/>
        <v>16.377846157422276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12793.999999933445</v>
      </c>
      <c r="F70" s="56">
        <v>3916.559002966651</v>
      </c>
      <c r="G70" s="65">
        <v>16710.559002900096</v>
      </c>
      <c r="H70" s="66">
        <v>330</v>
      </c>
      <c r="I70" s="64">
        <v>330</v>
      </c>
      <c r="J70" s="65">
        <v>660</v>
      </c>
      <c r="K70" s="66">
        <v>0</v>
      </c>
      <c r="L70" s="64">
        <v>0</v>
      </c>
      <c r="M70" s="65">
        <v>0</v>
      </c>
      <c r="N70" s="15">
        <v>0.17948933782173745</v>
      </c>
      <c r="O70" s="15">
        <v>5.4946113958566932E-2</v>
      </c>
      <c r="P70" s="16">
        <v>0.11721772589015218</v>
      </c>
      <c r="Q70" s="41"/>
      <c r="R70" s="58">
        <f t="shared" si="0"/>
        <v>38.769696969495286</v>
      </c>
      <c r="S70" s="58">
        <f t="shared" si="1"/>
        <v>11.868360615050458</v>
      </c>
      <c r="T70" s="58">
        <f t="shared" si="2"/>
        <v>25.319028792272874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17566.935293571394</v>
      </c>
      <c r="F71" s="56">
        <v>5923.5592739808662</v>
      </c>
      <c r="G71" s="57">
        <v>23490.494567552261</v>
      </c>
      <c r="H71" s="55">
        <v>330</v>
      </c>
      <c r="I71" s="56">
        <v>332</v>
      </c>
      <c r="J71" s="57">
        <v>662</v>
      </c>
      <c r="K71" s="55">
        <v>0</v>
      </c>
      <c r="L71" s="56">
        <v>0</v>
      </c>
      <c r="M71" s="57">
        <v>0</v>
      </c>
      <c r="N71" s="3">
        <v>0.24644970950577152</v>
      </c>
      <c r="O71" s="3">
        <v>8.2602064842437331E-2</v>
      </c>
      <c r="P71" s="4">
        <v>0.16427838317914473</v>
      </c>
      <c r="Q71" s="41"/>
      <c r="R71" s="58">
        <f t="shared" ref="R71:R85" si="6">+E71/(H71+K71)</f>
        <v>53.233137253246646</v>
      </c>
      <c r="S71" s="58">
        <f t="shared" ref="S71:S85" si="7">+F71/(I71+L71)</f>
        <v>17.842046005966466</v>
      </c>
      <c r="T71" s="58">
        <f t="shared" ref="T71:T85" si="8">+G71/(J71+M71)</f>
        <v>35.484130766695259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24561.178490382452</v>
      </c>
      <c r="F72" s="56">
        <v>10467.240454829576</v>
      </c>
      <c r="G72" s="57">
        <v>35028.418945212026</v>
      </c>
      <c r="H72" s="55">
        <v>304</v>
      </c>
      <c r="I72" s="56">
        <v>330</v>
      </c>
      <c r="J72" s="57">
        <v>634</v>
      </c>
      <c r="K72" s="55">
        <v>0</v>
      </c>
      <c r="L72" s="56">
        <v>0</v>
      </c>
      <c r="M72" s="57">
        <v>0</v>
      </c>
      <c r="N72" s="3">
        <v>0.37404328841347545</v>
      </c>
      <c r="O72" s="3">
        <v>0.14684680772768766</v>
      </c>
      <c r="P72" s="4">
        <v>0.25578644515431143</v>
      </c>
      <c r="Q72" s="41"/>
      <c r="R72" s="58">
        <f t="shared" si="6"/>
        <v>80.793350297310695</v>
      </c>
      <c r="S72" s="58">
        <f t="shared" si="7"/>
        <v>31.718910469180535</v>
      </c>
      <c r="T72" s="58">
        <f t="shared" si="8"/>
        <v>55.249872153331275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28754.688614632254</v>
      </c>
      <c r="F73" s="56">
        <v>12071.087165299876</v>
      </c>
      <c r="G73" s="57">
        <v>40825.775779932126</v>
      </c>
      <c r="H73" s="55">
        <v>330</v>
      </c>
      <c r="I73" s="56">
        <v>326</v>
      </c>
      <c r="J73" s="57">
        <v>656</v>
      </c>
      <c r="K73" s="55">
        <v>0</v>
      </c>
      <c r="L73" s="56">
        <v>0</v>
      </c>
      <c r="M73" s="57">
        <v>0</v>
      </c>
      <c r="N73" s="3">
        <v>0.40340472242750075</v>
      </c>
      <c r="O73" s="3">
        <v>0.17142534601936885</v>
      </c>
      <c r="P73" s="4">
        <v>0.28812228841980103</v>
      </c>
      <c r="Q73" s="41"/>
      <c r="R73" s="58">
        <f t="shared" si="6"/>
        <v>87.135420044340165</v>
      </c>
      <c r="S73" s="58">
        <f t="shared" si="7"/>
        <v>37.02787474018367</v>
      </c>
      <c r="T73" s="58">
        <f t="shared" si="8"/>
        <v>62.234414298677024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33975.219468828211</v>
      </c>
      <c r="F74" s="56">
        <v>12151.29432917343</v>
      </c>
      <c r="G74" s="57">
        <v>46126.513798001644</v>
      </c>
      <c r="H74" s="55">
        <v>328</v>
      </c>
      <c r="I74" s="56">
        <v>328</v>
      </c>
      <c r="J74" s="57">
        <v>656</v>
      </c>
      <c r="K74" s="55">
        <v>0</v>
      </c>
      <c r="L74" s="56">
        <v>0</v>
      </c>
      <c r="M74" s="57">
        <v>0</v>
      </c>
      <c r="N74" s="3">
        <v>0.47955086196968455</v>
      </c>
      <c r="O74" s="3">
        <v>0.17151217153869452</v>
      </c>
      <c r="P74" s="4">
        <v>0.32553151675418956</v>
      </c>
      <c r="Q74" s="41"/>
      <c r="R74" s="58">
        <f t="shared" si="6"/>
        <v>103.58298618545186</v>
      </c>
      <c r="S74" s="58">
        <f t="shared" si="7"/>
        <v>37.046629052358021</v>
      </c>
      <c r="T74" s="58">
        <f t="shared" si="8"/>
        <v>70.31480761890495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34198.589985043072</v>
      </c>
      <c r="F75" s="56">
        <v>13203.350115461453</v>
      </c>
      <c r="G75" s="57">
        <v>47401.940100504522</v>
      </c>
      <c r="H75" s="55">
        <v>280</v>
      </c>
      <c r="I75" s="56">
        <v>284</v>
      </c>
      <c r="J75" s="57">
        <v>564</v>
      </c>
      <c r="K75" s="55">
        <v>0</v>
      </c>
      <c r="L75" s="56">
        <v>0</v>
      </c>
      <c r="M75" s="57">
        <v>0</v>
      </c>
      <c r="N75" s="3">
        <v>0.56545287673682332</v>
      </c>
      <c r="O75" s="3">
        <v>0.21523458065110612</v>
      </c>
      <c r="P75" s="4">
        <v>0.3891018198425969</v>
      </c>
      <c r="Q75" s="41"/>
      <c r="R75" s="58">
        <f t="shared" si="6"/>
        <v>122.13782137515383</v>
      </c>
      <c r="S75" s="58">
        <f t="shared" si="7"/>
        <v>46.490669420638923</v>
      </c>
      <c r="T75" s="58">
        <f t="shared" si="8"/>
        <v>84.045993086000919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37854.570006125294</v>
      </c>
      <c r="F76" s="56">
        <v>22105.024568671513</v>
      </c>
      <c r="G76" s="57">
        <v>59959.594574796807</v>
      </c>
      <c r="H76" s="55">
        <v>362</v>
      </c>
      <c r="I76" s="56">
        <v>364</v>
      </c>
      <c r="J76" s="57">
        <v>726</v>
      </c>
      <c r="K76" s="55">
        <v>0</v>
      </c>
      <c r="L76" s="56">
        <v>0</v>
      </c>
      <c r="M76" s="57">
        <v>0</v>
      </c>
      <c r="N76" s="3">
        <v>0.48412331192609592</v>
      </c>
      <c r="O76" s="3">
        <v>0.28114856238135322</v>
      </c>
      <c r="P76" s="4">
        <v>0.38235635760889708</v>
      </c>
      <c r="Q76" s="41"/>
      <c r="R76" s="58">
        <f t="shared" si="6"/>
        <v>104.57063537603672</v>
      </c>
      <c r="S76" s="58">
        <f t="shared" si="7"/>
        <v>60.72808947437229</v>
      </c>
      <c r="T76" s="58">
        <f t="shared" si="8"/>
        <v>82.588973243521778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36744.137388574505</v>
      </c>
      <c r="F77" s="56">
        <v>26228.223878255776</v>
      </c>
      <c r="G77" s="57">
        <v>62972.361266830281</v>
      </c>
      <c r="H77" s="55">
        <v>362</v>
      </c>
      <c r="I77" s="56">
        <v>366</v>
      </c>
      <c r="J77" s="57">
        <v>728</v>
      </c>
      <c r="K77" s="55">
        <v>0</v>
      </c>
      <c r="L77" s="56">
        <v>0</v>
      </c>
      <c r="M77" s="57">
        <v>0</v>
      </c>
      <c r="N77" s="3">
        <v>0.46992195350642657</v>
      </c>
      <c r="O77" s="3">
        <v>0.33176765682877679</v>
      </c>
      <c r="P77" s="4">
        <v>0.4004652603965092</v>
      </c>
      <c r="Q77" s="41"/>
      <c r="R77" s="58">
        <f t="shared" si="6"/>
        <v>101.50314195738814</v>
      </c>
      <c r="S77" s="58">
        <f t="shared" si="7"/>
        <v>71.661813875015781</v>
      </c>
      <c r="T77" s="58">
        <f t="shared" si="8"/>
        <v>86.500496245645991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28500.959974579924</v>
      </c>
      <c r="F78" s="56">
        <v>21949.133942396424</v>
      </c>
      <c r="G78" s="57">
        <v>50450.093916976344</v>
      </c>
      <c r="H78" s="55">
        <v>362</v>
      </c>
      <c r="I78" s="56">
        <v>364</v>
      </c>
      <c r="J78" s="57">
        <v>726</v>
      </c>
      <c r="K78" s="55">
        <v>0</v>
      </c>
      <c r="L78" s="56">
        <v>0</v>
      </c>
      <c r="M78" s="57">
        <v>0</v>
      </c>
      <c r="N78" s="3">
        <v>0.36449969273813082</v>
      </c>
      <c r="O78" s="3">
        <v>0.279165826495681</v>
      </c>
      <c r="P78" s="4">
        <v>0.32171521985624135</v>
      </c>
      <c r="Q78" s="41"/>
      <c r="R78" s="58">
        <f t="shared" si="6"/>
        <v>78.731933631436249</v>
      </c>
      <c r="S78" s="58">
        <f t="shared" si="7"/>
        <v>60.299818523067096</v>
      </c>
      <c r="T78" s="58">
        <f t="shared" si="8"/>
        <v>69.490487488948133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26880.150747040843</v>
      </c>
      <c r="F79" s="56">
        <v>21040.914050904637</v>
      </c>
      <c r="G79" s="57">
        <v>47921.064797945481</v>
      </c>
      <c r="H79" s="55">
        <v>364</v>
      </c>
      <c r="I79" s="56">
        <v>360</v>
      </c>
      <c r="J79" s="57">
        <v>724</v>
      </c>
      <c r="K79" s="55">
        <v>0</v>
      </c>
      <c r="L79" s="56">
        <v>0</v>
      </c>
      <c r="M79" s="57">
        <v>0</v>
      </c>
      <c r="N79" s="3">
        <v>0.34188225919618492</v>
      </c>
      <c r="O79" s="3">
        <v>0.27058788645710696</v>
      </c>
      <c r="P79" s="4">
        <v>0.30643201860769315</v>
      </c>
      <c r="Q79" s="41"/>
      <c r="R79" s="58">
        <f t="shared" si="6"/>
        <v>73.846567986375945</v>
      </c>
      <c r="S79" s="58">
        <f t="shared" si="7"/>
        <v>58.446983474735106</v>
      </c>
      <c r="T79" s="58">
        <f t="shared" si="8"/>
        <v>66.18931601926171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22312.678543538423</v>
      </c>
      <c r="F80" s="56">
        <v>16388.407160023227</v>
      </c>
      <c r="G80" s="57">
        <v>38701.08570356165</v>
      </c>
      <c r="H80" s="55">
        <v>364</v>
      </c>
      <c r="I80" s="56">
        <v>364</v>
      </c>
      <c r="J80" s="57">
        <v>728</v>
      </c>
      <c r="K80" s="55">
        <v>0</v>
      </c>
      <c r="L80" s="56">
        <v>0</v>
      </c>
      <c r="M80" s="57">
        <v>0</v>
      </c>
      <c r="N80" s="3">
        <v>0.28378966401529332</v>
      </c>
      <c r="O80" s="3">
        <v>0.20844026200680743</v>
      </c>
      <c r="P80" s="4">
        <v>0.24611496301105037</v>
      </c>
      <c r="Q80" s="41"/>
      <c r="R80" s="58">
        <f t="shared" si="6"/>
        <v>61.298567427303361</v>
      </c>
      <c r="S80" s="58">
        <f t="shared" si="7"/>
        <v>45.023096593470406</v>
      </c>
      <c r="T80" s="58">
        <f t="shared" si="8"/>
        <v>53.160832010386883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20496.238482358145</v>
      </c>
      <c r="F81" s="56">
        <v>12958.980580972129</v>
      </c>
      <c r="G81" s="57">
        <v>33455.219063330274</v>
      </c>
      <c r="H81" s="55">
        <v>364</v>
      </c>
      <c r="I81" s="56">
        <v>364</v>
      </c>
      <c r="J81" s="57">
        <v>728</v>
      </c>
      <c r="K81" s="55">
        <v>0</v>
      </c>
      <c r="L81" s="56">
        <v>0</v>
      </c>
      <c r="M81" s="57">
        <v>0</v>
      </c>
      <c r="N81" s="3">
        <v>0.26068679388428656</v>
      </c>
      <c r="O81" s="3">
        <v>0.16482219908643836</v>
      </c>
      <c r="P81" s="4">
        <v>0.21275449648536246</v>
      </c>
      <c r="Q81" s="41"/>
      <c r="R81" s="58">
        <f t="shared" si="6"/>
        <v>56.308347479005896</v>
      </c>
      <c r="S81" s="58">
        <f t="shared" si="7"/>
        <v>35.601595002670685</v>
      </c>
      <c r="T81" s="58">
        <f t="shared" si="8"/>
        <v>45.95497124083829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19489.811358846211</v>
      </c>
      <c r="F82" s="56">
        <v>10522.425747003334</v>
      </c>
      <c r="G82" s="57">
        <v>30012.237105849545</v>
      </c>
      <c r="H82" s="55">
        <v>368</v>
      </c>
      <c r="I82" s="56">
        <v>364</v>
      </c>
      <c r="J82" s="57">
        <v>732</v>
      </c>
      <c r="K82" s="55">
        <v>0</v>
      </c>
      <c r="L82" s="56">
        <v>0</v>
      </c>
      <c r="M82" s="57">
        <v>0</v>
      </c>
      <c r="N82" s="3">
        <v>0.24519186995327863</v>
      </c>
      <c r="O82" s="3">
        <v>0.13383223630193494</v>
      </c>
      <c r="P82" s="4">
        <v>0.18981631442173613</v>
      </c>
      <c r="Q82" s="41"/>
      <c r="R82" s="58">
        <f t="shared" si="6"/>
        <v>52.961443909908184</v>
      </c>
      <c r="S82" s="58">
        <f t="shared" si="7"/>
        <v>28.907763041217951</v>
      </c>
      <c r="T82" s="58">
        <f t="shared" si="8"/>
        <v>41.000323915095009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13217.330586015647</v>
      </c>
      <c r="F83" s="56">
        <v>9391.9632469348799</v>
      </c>
      <c r="G83" s="57">
        <v>22609.293832950527</v>
      </c>
      <c r="H83" s="55">
        <v>364</v>
      </c>
      <c r="I83" s="56">
        <v>364</v>
      </c>
      <c r="J83" s="57">
        <v>728</v>
      </c>
      <c r="K83" s="55">
        <v>0</v>
      </c>
      <c r="L83" s="56">
        <v>0</v>
      </c>
      <c r="M83" s="57">
        <v>0</v>
      </c>
      <c r="N83" s="3">
        <v>0.16810809149897801</v>
      </c>
      <c r="O83" s="3">
        <v>0.119454152001105</v>
      </c>
      <c r="P83" s="4">
        <v>0.14378112175004151</v>
      </c>
      <c r="Q83" s="41"/>
      <c r="R83" s="58">
        <f t="shared" si="6"/>
        <v>36.311347763779253</v>
      </c>
      <c r="S83" s="58">
        <f t="shared" si="7"/>
        <v>25.802096832238682</v>
      </c>
      <c r="T83" s="58">
        <f t="shared" si="8"/>
        <v>31.056722298008964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4312.5324207424273</v>
      </c>
      <c r="F84" s="61">
        <v>6992.9999999643469</v>
      </c>
      <c r="G84" s="62">
        <v>11305.532420706775</v>
      </c>
      <c r="H84" s="67">
        <v>366</v>
      </c>
      <c r="I84" s="61">
        <v>364</v>
      </c>
      <c r="J84" s="62">
        <v>730</v>
      </c>
      <c r="K84" s="67">
        <v>0</v>
      </c>
      <c r="L84" s="61">
        <v>0</v>
      </c>
      <c r="M84" s="62">
        <v>0</v>
      </c>
      <c r="N84" s="6">
        <v>5.45503493819878E-2</v>
      </c>
      <c r="O84" s="6">
        <v>8.8942307691854225E-2</v>
      </c>
      <c r="P84" s="7">
        <v>7.1699216265263668E-2</v>
      </c>
      <c r="Q84" s="41"/>
      <c r="R84" s="58">
        <f t="shared" si="6"/>
        <v>11.782875466509365</v>
      </c>
      <c r="S84" s="58">
        <f t="shared" si="7"/>
        <v>19.211538461440515</v>
      </c>
      <c r="T84" s="58">
        <f t="shared" si="8"/>
        <v>15.487030713296953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2185.7914311464619</v>
      </c>
      <c r="F85" s="56">
        <v>4182.5188743908921</v>
      </c>
      <c r="G85" s="65">
        <v>6368.310305537354</v>
      </c>
      <c r="H85" s="71">
        <v>101</v>
      </c>
      <c r="I85" s="64">
        <v>101</v>
      </c>
      <c r="J85" s="65">
        <v>202</v>
      </c>
      <c r="K85" s="71">
        <v>0</v>
      </c>
      <c r="L85" s="64">
        <v>0</v>
      </c>
      <c r="M85" s="65">
        <v>0</v>
      </c>
      <c r="N85" s="3">
        <v>0.10019212647352686</v>
      </c>
      <c r="O85" s="3">
        <v>0.1917179535382697</v>
      </c>
      <c r="P85" s="4">
        <v>0.14595504000589829</v>
      </c>
      <c r="Q85" s="41"/>
      <c r="R85" s="58">
        <f t="shared" si="6"/>
        <v>21.641499318281802</v>
      </c>
      <c r="S85" s="58">
        <f t="shared" si="7"/>
        <v>41.411077964266255</v>
      </c>
      <c r="T85" s="58">
        <f t="shared" si="8"/>
        <v>31.526288641274029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1996.5995592073289</v>
      </c>
      <c r="F86" s="61">
        <v>3894.0000000012487</v>
      </c>
      <c r="G86" s="62">
        <v>5890.5995592085774</v>
      </c>
      <c r="H86" s="72">
        <v>103</v>
      </c>
      <c r="I86" s="61">
        <v>101</v>
      </c>
      <c r="J86" s="62">
        <v>204</v>
      </c>
      <c r="K86" s="72">
        <v>0</v>
      </c>
      <c r="L86" s="61">
        <v>0</v>
      </c>
      <c r="M86" s="62">
        <v>0</v>
      </c>
      <c r="N86" s="6">
        <v>8.9742878425356387E-2</v>
      </c>
      <c r="O86" s="6">
        <v>0.17849284928498574</v>
      </c>
      <c r="P86" s="7">
        <v>0.13368281497840817</v>
      </c>
      <c r="Q86" s="41"/>
      <c r="R86" s="58">
        <f>+E86/(H86+K86)</f>
        <v>19.384461739876979</v>
      </c>
      <c r="S86" s="58">
        <f>+F86/(I86+L86)</f>
        <v>38.554455445556918</v>
      </c>
      <c r="T86" s="58">
        <f>+G86/(J86+M86)</f>
        <v>28.875488035336165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1393420.6764059768</v>
      </c>
    </row>
    <row r="91" spans="2:20" x14ac:dyDescent="0.25">
      <c r="C91" t="s">
        <v>112</v>
      </c>
      <c r="D91" s="78">
        <f>SUMPRODUCT(((((J5:J86)*216)+((M5:M86)*248))*((D5:D86))/1000))</f>
        <v>6955476.4339200025</v>
      </c>
    </row>
    <row r="92" spans="2:20" x14ac:dyDescent="0.25">
      <c r="C92" t="s">
        <v>111</v>
      </c>
      <c r="D92" s="39">
        <f>+D90/D91</f>
        <v>0.20033432499471007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1" zoomScale="91" zoomScaleNormal="91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+'[1]10'!$G$176</f>
        <v>0.1918492378507316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633.99999999817885</v>
      </c>
      <c r="F5" s="56">
        <v>602.44365834379494</v>
      </c>
      <c r="G5" s="57">
        <v>1236.4436583419738</v>
      </c>
      <c r="H5" s="56">
        <v>87</v>
      </c>
      <c r="I5" s="56">
        <v>132</v>
      </c>
      <c r="J5" s="57">
        <v>219</v>
      </c>
      <c r="K5" s="56">
        <v>0</v>
      </c>
      <c r="L5" s="56">
        <v>0</v>
      </c>
      <c r="M5" s="57">
        <v>0</v>
      </c>
      <c r="N5" s="32">
        <v>3.3737760749158088E-2</v>
      </c>
      <c r="O5" s="32">
        <v>2.1129477354931078E-2</v>
      </c>
      <c r="P5" s="33">
        <v>2.6138247470445918E-2</v>
      </c>
      <c r="Q5" s="41"/>
      <c r="R5" s="58">
        <f>+E5/(H5+K5)</f>
        <v>7.2873563218181481</v>
      </c>
      <c r="S5" s="58">
        <f t="shared" ref="S5" si="0">+F5/(I5+L5)</f>
        <v>4.5639671086651132</v>
      </c>
      <c r="T5" s="58">
        <f>+G5/(J5+M5)</f>
        <v>5.6458614536163187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1197.9552300778962</v>
      </c>
      <c r="F6" s="56">
        <v>1018.7219381228421</v>
      </c>
      <c r="G6" s="57">
        <v>2216.6771682007384</v>
      </c>
      <c r="H6" s="56">
        <v>79</v>
      </c>
      <c r="I6" s="56">
        <v>133</v>
      </c>
      <c r="J6" s="57">
        <v>212</v>
      </c>
      <c r="K6" s="56">
        <v>0</v>
      </c>
      <c r="L6" s="56">
        <v>0</v>
      </c>
      <c r="M6" s="57">
        <v>0</v>
      </c>
      <c r="N6" s="32">
        <v>7.0203658584030479E-2</v>
      </c>
      <c r="O6" s="32">
        <v>3.5460941872836327E-2</v>
      </c>
      <c r="P6" s="33">
        <v>4.8407520269932267E-2</v>
      </c>
      <c r="Q6" s="41"/>
      <c r="R6" s="58">
        <f t="shared" ref="R6:R70" si="1">+E6/(H6+K6)</f>
        <v>15.163990254150585</v>
      </c>
      <c r="S6" s="58">
        <f t="shared" ref="S6:S70" si="2">+F6/(I6+L6)</f>
        <v>7.6595634445326475</v>
      </c>
      <c r="T6" s="58">
        <f t="shared" ref="T6:T70" si="3">+G6/(J6+M6)</f>
        <v>10.45602437830537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1581.0999925906369</v>
      </c>
      <c r="F7" s="56">
        <v>1205.5958195686183</v>
      </c>
      <c r="G7" s="57">
        <v>2786.6958121592552</v>
      </c>
      <c r="H7" s="56">
        <v>73</v>
      </c>
      <c r="I7" s="56">
        <v>105</v>
      </c>
      <c r="J7" s="57">
        <v>178</v>
      </c>
      <c r="K7" s="56">
        <v>0</v>
      </c>
      <c r="L7" s="56">
        <v>0</v>
      </c>
      <c r="M7" s="57">
        <v>0</v>
      </c>
      <c r="N7" s="32">
        <v>0.10027270374116165</v>
      </c>
      <c r="O7" s="32">
        <v>5.3156782167928497E-2</v>
      </c>
      <c r="P7" s="33">
        <v>7.2479603936726367E-2</v>
      </c>
      <c r="Q7" s="41"/>
      <c r="R7" s="58">
        <f t="shared" si="1"/>
        <v>21.658904008090918</v>
      </c>
      <c r="S7" s="58">
        <f t="shared" si="2"/>
        <v>11.481864948272555</v>
      </c>
      <c r="T7" s="58">
        <f t="shared" si="3"/>
        <v>15.655594450332893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2010.4051144325288</v>
      </c>
      <c r="F8" s="56">
        <v>1315.8521058130527</v>
      </c>
      <c r="G8" s="57">
        <v>3326.2572202455813</v>
      </c>
      <c r="H8" s="56">
        <v>89</v>
      </c>
      <c r="I8" s="56">
        <v>103</v>
      </c>
      <c r="J8" s="57">
        <v>192</v>
      </c>
      <c r="K8" s="56">
        <v>0</v>
      </c>
      <c r="L8" s="56">
        <v>0</v>
      </c>
      <c r="M8" s="57">
        <v>0</v>
      </c>
      <c r="N8" s="32">
        <v>0.10457787736332338</v>
      </c>
      <c r="O8" s="32">
        <v>5.9144736866821861E-2</v>
      </c>
      <c r="P8" s="33">
        <v>8.0204890534470996E-2</v>
      </c>
      <c r="Q8" s="41"/>
      <c r="R8" s="58">
        <f t="shared" si="1"/>
        <v>22.58882151047785</v>
      </c>
      <c r="S8" s="58">
        <f t="shared" si="2"/>
        <v>12.775263163233522</v>
      </c>
      <c r="T8" s="58">
        <f t="shared" si="3"/>
        <v>17.324256355445737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2631.5543099344177</v>
      </c>
      <c r="F9" s="56">
        <v>1679.4230059590209</v>
      </c>
      <c r="G9" s="57">
        <v>4310.9773158934386</v>
      </c>
      <c r="H9" s="56">
        <v>89</v>
      </c>
      <c r="I9" s="56">
        <v>105</v>
      </c>
      <c r="J9" s="57">
        <v>194</v>
      </c>
      <c r="K9" s="56">
        <v>0</v>
      </c>
      <c r="L9" s="56">
        <v>0</v>
      </c>
      <c r="M9" s="57">
        <v>0</v>
      </c>
      <c r="N9" s="32">
        <v>0.13688900904777454</v>
      </c>
      <c r="O9" s="32">
        <v>7.4048633419709922E-2</v>
      </c>
      <c r="P9" s="33">
        <v>0.10287746553773956</v>
      </c>
      <c r="Q9" s="41"/>
      <c r="R9" s="58">
        <f t="shared" si="1"/>
        <v>29.5680259543193</v>
      </c>
      <c r="S9" s="58">
        <f t="shared" si="2"/>
        <v>15.994504818657342</v>
      </c>
      <c r="T9" s="58">
        <f t="shared" si="3"/>
        <v>22.221532556151747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3021.5886616243101</v>
      </c>
      <c r="F10" s="56">
        <v>1889.2933912768749</v>
      </c>
      <c r="G10" s="57">
        <v>4910.8820529011846</v>
      </c>
      <c r="H10" s="56">
        <v>89</v>
      </c>
      <c r="I10" s="56">
        <v>119</v>
      </c>
      <c r="J10" s="57">
        <v>208</v>
      </c>
      <c r="K10" s="56">
        <v>0</v>
      </c>
      <c r="L10" s="56">
        <v>0</v>
      </c>
      <c r="M10" s="57">
        <v>0</v>
      </c>
      <c r="N10" s="32">
        <v>0.1571779370383016</v>
      </c>
      <c r="O10" s="32">
        <v>7.3501921540494661E-2</v>
      </c>
      <c r="P10" s="33">
        <v>0.10930560124869089</v>
      </c>
      <c r="Q10" s="41"/>
      <c r="R10" s="58">
        <f t="shared" si="1"/>
        <v>33.950434400273146</v>
      </c>
      <c r="S10" s="58">
        <f t="shared" si="2"/>
        <v>15.876415052746848</v>
      </c>
      <c r="T10" s="58">
        <f t="shared" si="3"/>
        <v>23.610009869717235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3864.2191664046904</v>
      </c>
      <c r="F11" s="56">
        <v>2500.5778913268687</v>
      </c>
      <c r="G11" s="57">
        <v>6364.7970577315591</v>
      </c>
      <c r="H11" s="56">
        <v>89</v>
      </c>
      <c r="I11" s="56">
        <v>123</v>
      </c>
      <c r="J11" s="57">
        <v>212</v>
      </c>
      <c r="K11" s="56">
        <v>0</v>
      </c>
      <c r="L11" s="56">
        <v>0</v>
      </c>
      <c r="M11" s="57">
        <v>0</v>
      </c>
      <c r="N11" s="32">
        <v>0.20101015222662769</v>
      </c>
      <c r="O11" s="32">
        <v>9.4119914608810168E-2</v>
      </c>
      <c r="P11" s="33">
        <v>0.13899364643893167</v>
      </c>
      <c r="Q11" s="41"/>
      <c r="R11" s="58">
        <f t="shared" si="1"/>
        <v>43.41819288095158</v>
      </c>
      <c r="S11" s="58">
        <f t="shared" si="2"/>
        <v>20.329901555502996</v>
      </c>
      <c r="T11" s="58">
        <f t="shared" si="3"/>
        <v>30.022627630809239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4021.3267078526169</v>
      </c>
      <c r="F12" s="56">
        <v>2557.1538970563047</v>
      </c>
      <c r="G12" s="57">
        <v>6578.480604908922</v>
      </c>
      <c r="H12" s="56">
        <v>89</v>
      </c>
      <c r="I12" s="56">
        <v>123</v>
      </c>
      <c r="J12" s="57">
        <v>212</v>
      </c>
      <c r="K12" s="56">
        <v>0</v>
      </c>
      <c r="L12" s="56">
        <v>0</v>
      </c>
      <c r="M12" s="57">
        <v>0</v>
      </c>
      <c r="N12" s="32">
        <v>0.20918262109096009</v>
      </c>
      <c r="O12" s="32">
        <v>9.6249393897030439E-2</v>
      </c>
      <c r="P12" s="33">
        <v>0.14366004116240658</v>
      </c>
      <c r="Q12" s="41"/>
      <c r="R12" s="58">
        <f t="shared" si="1"/>
        <v>45.183446155647381</v>
      </c>
      <c r="S12" s="58">
        <f t="shared" si="2"/>
        <v>20.789869081758575</v>
      </c>
      <c r="T12" s="58">
        <f t="shared" si="3"/>
        <v>31.03056889107982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4122.5264253813575</v>
      </c>
      <c r="F13" s="56">
        <v>2597.2515768536691</v>
      </c>
      <c r="G13" s="57">
        <v>6719.7780022350271</v>
      </c>
      <c r="H13" s="56">
        <v>88</v>
      </c>
      <c r="I13" s="56">
        <v>116</v>
      </c>
      <c r="J13" s="57">
        <v>204</v>
      </c>
      <c r="K13" s="56">
        <v>0</v>
      </c>
      <c r="L13" s="56">
        <v>0</v>
      </c>
      <c r="M13" s="57">
        <v>0</v>
      </c>
      <c r="N13" s="32">
        <v>0.2168837555440529</v>
      </c>
      <c r="O13" s="32">
        <v>0.10365786944658641</v>
      </c>
      <c r="P13" s="33">
        <v>0.15250040854745431</v>
      </c>
      <c r="Q13" s="41"/>
      <c r="R13" s="58">
        <f t="shared" si="1"/>
        <v>46.846891197515426</v>
      </c>
      <c r="S13" s="58">
        <f t="shared" si="2"/>
        <v>22.390099800462664</v>
      </c>
      <c r="T13" s="58">
        <f t="shared" si="3"/>
        <v>32.940088246250134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4863.5105226019659</v>
      </c>
      <c r="F14" s="56">
        <v>3233.9098206057142</v>
      </c>
      <c r="G14" s="57">
        <v>8097.4203432076802</v>
      </c>
      <c r="H14" s="56">
        <v>73</v>
      </c>
      <c r="I14" s="56">
        <v>109</v>
      </c>
      <c r="J14" s="57">
        <v>182</v>
      </c>
      <c r="K14" s="56">
        <v>0</v>
      </c>
      <c r="L14" s="56">
        <v>0</v>
      </c>
      <c r="M14" s="57">
        <v>0</v>
      </c>
      <c r="N14" s="32">
        <v>0.30844181396511705</v>
      </c>
      <c r="O14" s="32">
        <v>0.13735600665161884</v>
      </c>
      <c r="P14" s="33">
        <v>0.20597833595868131</v>
      </c>
      <c r="Q14" s="41"/>
      <c r="R14" s="58">
        <f t="shared" si="1"/>
        <v>66.623431816465285</v>
      </c>
      <c r="S14" s="58">
        <f t="shared" si="2"/>
        <v>29.668897436749671</v>
      </c>
      <c r="T14" s="58">
        <f t="shared" si="3"/>
        <v>44.491320567075164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8810.5289222635638</v>
      </c>
      <c r="F15" s="56">
        <v>6360.5691041357386</v>
      </c>
      <c r="G15" s="57">
        <v>15171.098026399302</v>
      </c>
      <c r="H15" s="56">
        <v>172</v>
      </c>
      <c r="I15" s="56">
        <v>228</v>
      </c>
      <c r="J15" s="57">
        <v>400</v>
      </c>
      <c r="K15" s="56">
        <v>85</v>
      </c>
      <c r="L15" s="56">
        <v>102</v>
      </c>
      <c r="M15" s="57">
        <v>187</v>
      </c>
      <c r="N15" s="32">
        <v>0.15130046919672283</v>
      </c>
      <c r="O15" s="32">
        <v>8.5326372399331121E-2</v>
      </c>
      <c r="P15" s="33">
        <v>0.11426084553231987</v>
      </c>
      <c r="Q15" s="41"/>
      <c r="R15" s="58">
        <f t="shared" si="1"/>
        <v>34.282213705305693</v>
      </c>
      <c r="S15" s="58">
        <f t="shared" si="2"/>
        <v>19.274451830714359</v>
      </c>
      <c r="T15" s="58">
        <f t="shared" si="3"/>
        <v>25.845141441906819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18493.413839090386</v>
      </c>
      <c r="F16" s="56">
        <v>11525.438589590725</v>
      </c>
      <c r="G16" s="57">
        <v>30018.852428681112</v>
      </c>
      <c r="H16" s="56">
        <v>206</v>
      </c>
      <c r="I16" s="56">
        <v>224</v>
      </c>
      <c r="J16" s="57">
        <v>430</v>
      </c>
      <c r="K16" s="56">
        <v>154</v>
      </c>
      <c r="L16" s="56">
        <v>212</v>
      </c>
      <c r="M16" s="57">
        <v>366</v>
      </c>
      <c r="N16" s="32">
        <v>0.22365293439302422</v>
      </c>
      <c r="O16" s="32">
        <v>0.11415846463540734</v>
      </c>
      <c r="P16" s="33">
        <v>0.1634586405987602</v>
      </c>
      <c r="Q16" s="41"/>
      <c r="R16" s="58">
        <f t="shared" si="1"/>
        <v>51.370593997473293</v>
      </c>
      <c r="S16" s="58">
        <f t="shared" si="2"/>
        <v>26.434492177960379</v>
      </c>
      <c r="T16" s="58">
        <f t="shared" si="3"/>
        <v>37.712126166684811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19681.088708250612</v>
      </c>
      <c r="F17" s="56">
        <v>12649.163141237312</v>
      </c>
      <c r="G17" s="57">
        <v>32330.251849487926</v>
      </c>
      <c r="H17" s="56">
        <v>197</v>
      </c>
      <c r="I17" s="56">
        <v>221</v>
      </c>
      <c r="J17" s="57">
        <v>418</v>
      </c>
      <c r="K17" s="56">
        <v>154</v>
      </c>
      <c r="L17" s="56">
        <v>212</v>
      </c>
      <c r="M17" s="57">
        <v>366</v>
      </c>
      <c r="N17" s="32">
        <v>0.24374676394841241</v>
      </c>
      <c r="O17" s="32">
        <v>0.12609820501273339</v>
      </c>
      <c r="P17" s="33">
        <v>0.17856492935604412</v>
      </c>
      <c r="Q17" s="41"/>
      <c r="R17" s="58">
        <f t="shared" si="1"/>
        <v>56.071477801283798</v>
      </c>
      <c r="S17" s="58">
        <f t="shared" si="2"/>
        <v>29.212847901240906</v>
      </c>
      <c r="T17" s="58">
        <f t="shared" si="3"/>
        <v>41.237566134550924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24898.303032349449</v>
      </c>
      <c r="F18" s="56">
        <v>15885.504942290878</v>
      </c>
      <c r="G18" s="57">
        <v>40783.807974640324</v>
      </c>
      <c r="H18" s="56">
        <v>223</v>
      </c>
      <c r="I18" s="56">
        <v>214</v>
      </c>
      <c r="J18" s="57">
        <v>437</v>
      </c>
      <c r="K18" s="56">
        <v>145</v>
      </c>
      <c r="L18" s="56">
        <v>212</v>
      </c>
      <c r="M18" s="57">
        <v>357</v>
      </c>
      <c r="N18" s="32">
        <v>0.29595738674816291</v>
      </c>
      <c r="O18" s="32">
        <v>0.16078446297865262</v>
      </c>
      <c r="P18" s="33">
        <v>0.22295005671433746</v>
      </c>
      <c r="Q18" s="41"/>
      <c r="R18" s="58">
        <f t="shared" si="1"/>
        <v>67.658432153123499</v>
      </c>
      <c r="S18" s="58">
        <f t="shared" si="2"/>
        <v>37.289917704908163</v>
      </c>
      <c r="T18" s="58">
        <f t="shared" si="3"/>
        <v>51.364997449169174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27602.834925983825</v>
      </c>
      <c r="F19" s="56">
        <v>22448.023483938396</v>
      </c>
      <c r="G19" s="57">
        <v>50050.858409922221</v>
      </c>
      <c r="H19" s="56">
        <v>232</v>
      </c>
      <c r="I19" s="56">
        <v>190</v>
      </c>
      <c r="J19" s="57">
        <v>422</v>
      </c>
      <c r="K19" s="56">
        <v>136</v>
      </c>
      <c r="L19" s="56">
        <v>212</v>
      </c>
      <c r="M19" s="57">
        <v>348</v>
      </c>
      <c r="N19" s="32">
        <v>0.3292322868080132</v>
      </c>
      <c r="O19" s="32">
        <v>0.23978832126921035</v>
      </c>
      <c r="P19" s="33">
        <v>0.28204658287080864</v>
      </c>
      <c r="Q19" s="41"/>
      <c r="R19" s="58">
        <f t="shared" si="1"/>
        <v>75.00770360321691</v>
      </c>
      <c r="S19" s="58">
        <f t="shared" si="2"/>
        <v>55.840854437657704</v>
      </c>
      <c r="T19" s="58">
        <f t="shared" si="3"/>
        <v>65.001114818080808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30384.786457586193</v>
      </c>
      <c r="F20" s="56">
        <v>32472.606991130422</v>
      </c>
      <c r="G20" s="57">
        <v>62857.393448716612</v>
      </c>
      <c r="H20" s="56">
        <v>238</v>
      </c>
      <c r="I20" s="56">
        <v>182</v>
      </c>
      <c r="J20" s="57">
        <v>420</v>
      </c>
      <c r="K20" s="56">
        <v>136</v>
      </c>
      <c r="L20" s="56">
        <v>190</v>
      </c>
      <c r="M20" s="57">
        <v>326</v>
      </c>
      <c r="N20" s="32">
        <v>0.35689704070647194</v>
      </c>
      <c r="O20" s="32">
        <v>0.37570121009730678</v>
      </c>
      <c r="P20" s="33">
        <v>0.36637014739763019</v>
      </c>
      <c r="Q20" s="41"/>
      <c r="R20" s="58">
        <f t="shared" si="1"/>
        <v>81.242744539000512</v>
      </c>
      <c r="S20" s="58">
        <f t="shared" si="2"/>
        <v>87.291954277232321</v>
      </c>
      <c r="T20" s="58">
        <f t="shared" si="3"/>
        <v>84.259240547877496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28810.878672396666</v>
      </c>
      <c r="F21" s="56">
        <v>32210.496516284395</v>
      </c>
      <c r="G21" s="57">
        <v>61021.375188681064</v>
      </c>
      <c r="H21" s="56">
        <v>230</v>
      </c>
      <c r="I21" s="56">
        <v>180</v>
      </c>
      <c r="J21" s="57">
        <v>410</v>
      </c>
      <c r="K21" s="56">
        <v>136</v>
      </c>
      <c r="L21" s="56">
        <v>191</v>
      </c>
      <c r="M21" s="57">
        <v>327</v>
      </c>
      <c r="N21" s="32">
        <v>0.34542104681081748</v>
      </c>
      <c r="O21" s="32">
        <v>0.37346369210050545</v>
      </c>
      <c r="P21" s="33">
        <v>0.35967708297190232</v>
      </c>
      <c r="Q21" s="41"/>
      <c r="R21" s="58">
        <f t="shared" si="1"/>
        <v>78.718247738788705</v>
      </c>
      <c r="S21" s="58">
        <f t="shared" si="2"/>
        <v>86.820745326912117</v>
      </c>
      <c r="T21" s="58">
        <f t="shared" si="3"/>
        <v>82.796981260082859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27015.18246410642</v>
      </c>
      <c r="F22" s="56">
        <v>30468.980395034618</v>
      </c>
      <c r="G22" s="57">
        <v>57484.162859141041</v>
      </c>
      <c r="H22" s="56">
        <v>222</v>
      </c>
      <c r="I22" s="56">
        <v>185</v>
      </c>
      <c r="J22" s="57">
        <v>407</v>
      </c>
      <c r="K22" s="56">
        <v>169</v>
      </c>
      <c r="L22" s="56">
        <v>178</v>
      </c>
      <c r="M22" s="57">
        <v>347</v>
      </c>
      <c r="N22" s="32">
        <v>0.30062296875396621</v>
      </c>
      <c r="O22" s="32">
        <v>0.36227742313129718</v>
      </c>
      <c r="P22" s="33">
        <v>0.33042952071151616</v>
      </c>
      <c r="Q22" s="41"/>
      <c r="R22" s="58">
        <f t="shared" si="1"/>
        <v>69.092538271371922</v>
      </c>
      <c r="S22" s="58">
        <f t="shared" si="2"/>
        <v>83.936585110288206</v>
      </c>
      <c r="T22" s="58">
        <f t="shared" si="3"/>
        <v>76.238942784006682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22944.507263765212</v>
      </c>
      <c r="F23" s="56">
        <v>25880.842440968274</v>
      </c>
      <c r="G23" s="57">
        <v>48825.349704733482</v>
      </c>
      <c r="H23" s="56">
        <v>189</v>
      </c>
      <c r="I23" s="56">
        <v>197</v>
      </c>
      <c r="J23" s="57">
        <v>386</v>
      </c>
      <c r="K23" s="56">
        <v>177</v>
      </c>
      <c r="L23" s="56">
        <v>170</v>
      </c>
      <c r="M23" s="57">
        <v>347</v>
      </c>
      <c r="N23" s="32">
        <v>0.2708275172776819</v>
      </c>
      <c r="O23" s="32">
        <v>0.3055156582416691</v>
      </c>
      <c r="P23" s="33">
        <v>0.28817076883194132</v>
      </c>
      <c r="Q23" s="41"/>
      <c r="R23" s="58">
        <f t="shared" si="1"/>
        <v>62.689910556735555</v>
      </c>
      <c r="S23" s="58">
        <f t="shared" si="2"/>
        <v>70.52000665113971</v>
      </c>
      <c r="T23" s="58">
        <f t="shared" si="3"/>
        <v>66.610299733606382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21248.455018711196</v>
      </c>
      <c r="F24" s="56">
        <v>23950.933298401123</v>
      </c>
      <c r="G24" s="57">
        <v>45199.388317112316</v>
      </c>
      <c r="H24" s="56">
        <v>191</v>
      </c>
      <c r="I24" s="56">
        <v>206</v>
      </c>
      <c r="J24" s="57">
        <v>397</v>
      </c>
      <c r="K24" s="56">
        <v>199</v>
      </c>
      <c r="L24" s="56">
        <v>170</v>
      </c>
      <c r="M24" s="57">
        <v>369</v>
      </c>
      <c r="N24" s="32">
        <v>0.23450970133665014</v>
      </c>
      <c r="O24" s="32">
        <v>0.27639094002032316</v>
      </c>
      <c r="P24" s="33">
        <v>0.25498346148745554</v>
      </c>
      <c r="Q24" s="41"/>
      <c r="R24" s="58">
        <f t="shared" si="1"/>
        <v>54.483217996695373</v>
      </c>
      <c r="S24" s="58">
        <f t="shared" si="2"/>
        <v>63.699290687237031</v>
      </c>
      <c r="T24" s="58">
        <f t="shared" si="3"/>
        <v>59.007034356543492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20707.252040792409</v>
      </c>
      <c r="F25" s="56">
        <v>22545.408586289599</v>
      </c>
      <c r="G25" s="57">
        <v>43252.660627082005</v>
      </c>
      <c r="H25" s="56">
        <v>217</v>
      </c>
      <c r="I25" s="56">
        <v>209</v>
      </c>
      <c r="J25" s="57">
        <v>426</v>
      </c>
      <c r="K25" s="56">
        <v>182</v>
      </c>
      <c r="L25" s="56">
        <v>178</v>
      </c>
      <c r="M25" s="57">
        <v>360</v>
      </c>
      <c r="N25" s="32">
        <v>0.22505925616025138</v>
      </c>
      <c r="O25" s="32">
        <v>0.25250211211237344</v>
      </c>
      <c r="P25" s="33">
        <v>0.23857482033294725</v>
      </c>
      <c r="Q25" s="41"/>
      <c r="R25" s="58">
        <f t="shared" si="1"/>
        <v>51.897874788953409</v>
      </c>
      <c r="S25" s="58">
        <f t="shared" si="2"/>
        <v>58.256869732014465</v>
      </c>
      <c r="T25" s="58">
        <f t="shared" si="3"/>
        <v>55.028830314353698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19549.101299775481</v>
      </c>
      <c r="F26" s="56">
        <v>21192.19418148094</v>
      </c>
      <c r="G26" s="57">
        <v>40741.29548125642</v>
      </c>
      <c r="H26" s="56">
        <v>224</v>
      </c>
      <c r="I26" s="56">
        <v>210</v>
      </c>
      <c r="J26" s="57">
        <v>434</v>
      </c>
      <c r="K26" s="56">
        <v>181</v>
      </c>
      <c r="L26" s="56">
        <v>184</v>
      </c>
      <c r="M26" s="57">
        <v>365</v>
      </c>
      <c r="N26" s="32">
        <v>0.20959238892460202</v>
      </c>
      <c r="O26" s="32">
        <v>0.23290172961887792</v>
      </c>
      <c r="P26" s="33">
        <v>0.22110284961390408</v>
      </c>
      <c r="Q26" s="41"/>
      <c r="R26" s="58">
        <f t="shared" si="1"/>
        <v>48.269385925371559</v>
      </c>
      <c r="S26" s="58">
        <f t="shared" si="2"/>
        <v>53.787294876855178</v>
      </c>
      <c r="T26" s="58">
        <f t="shared" si="3"/>
        <v>50.990357298193267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16779.709531876571</v>
      </c>
      <c r="F27" s="56">
        <v>20491.564007910943</v>
      </c>
      <c r="G27" s="57">
        <v>37271.273539787515</v>
      </c>
      <c r="H27" s="56">
        <v>251</v>
      </c>
      <c r="I27" s="56">
        <v>211</v>
      </c>
      <c r="J27" s="57">
        <v>462</v>
      </c>
      <c r="K27" s="56">
        <v>167</v>
      </c>
      <c r="L27" s="56">
        <v>171</v>
      </c>
      <c r="M27" s="57">
        <v>338</v>
      </c>
      <c r="N27" s="32">
        <v>0.1754612423861947</v>
      </c>
      <c r="O27" s="32">
        <v>0.23290102754945152</v>
      </c>
      <c r="P27" s="33">
        <v>0.20298488987772043</v>
      </c>
      <c r="Q27" s="41"/>
      <c r="R27" s="58">
        <f t="shared" si="1"/>
        <v>40.142845770039642</v>
      </c>
      <c r="S27" s="58">
        <f t="shared" si="2"/>
        <v>53.642837717044351</v>
      </c>
      <c r="T27" s="58">
        <f t="shared" si="3"/>
        <v>46.58909192473439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7895.8638656332096</v>
      </c>
      <c r="F28" s="56">
        <v>7048.9998101570318</v>
      </c>
      <c r="G28" s="57">
        <v>14944.863675790242</v>
      </c>
      <c r="H28" s="56">
        <v>120</v>
      </c>
      <c r="I28" s="56">
        <v>105</v>
      </c>
      <c r="J28" s="57">
        <v>225</v>
      </c>
      <c r="K28" s="56">
        <v>0</v>
      </c>
      <c r="L28" s="56">
        <v>0</v>
      </c>
      <c r="M28" s="57">
        <v>0</v>
      </c>
      <c r="N28" s="32">
        <v>0.30462437753214544</v>
      </c>
      <c r="O28" s="32">
        <v>0.31080246076530121</v>
      </c>
      <c r="P28" s="33">
        <v>0.30750748304095149</v>
      </c>
      <c r="Q28" s="41"/>
      <c r="R28" s="58">
        <f t="shared" si="1"/>
        <v>65.798865546943418</v>
      </c>
      <c r="S28" s="58">
        <f t="shared" si="2"/>
        <v>67.133331525305067</v>
      </c>
      <c r="T28" s="58">
        <f t="shared" si="3"/>
        <v>66.421616336845517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8055.0022926623706</v>
      </c>
      <c r="F29" s="56">
        <v>6664.4011367055964</v>
      </c>
      <c r="G29" s="57">
        <v>14719.403429367967</v>
      </c>
      <c r="H29" s="56">
        <v>107</v>
      </c>
      <c r="I29" s="56">
        <v>104</v>
      </c>
      <c r="J29" s="57">
        <v>211</v>
      </c>
      <c r="K29" s="56">
        <v>0</v>
      </c>
      <c r="L29" s="56">
        <v>0</v>
      </c>
      <c r="M29" s="57">
        <v>0</v>
      </c>
      <c r="N29" s="32">
        <v>0.34852034841910567</v>
      </c>
      <c r="O29" s="32">
        <v>0.29667027852143857</v>
      </c>
      <c r="P29" s="33">
        <v>0.32296391586290957</v>
      </c>
      <c r="Q29" s="41"/>
      <c r="R29" s="58">
        <f t="shared" si="1"/>
        <v>75.280395258526823</v>
      </c>
      <c r="S29" s="58">
        <f t="shared" si="2"/>
        <v>64.080780160630738</v>
      </c>
      <c r="T29" s="58">
        <f t="shared" si="3"/>
        <v>69.760205826388471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7855.2879298979033</v>
      </c>
      <c r="F30" s="56">
        <v>6655.4147108995758</v>
      </c>
      <c r="G30" s="57">
        <v>14510.702640797479</v>
      </c>
      <c r="H30" s="56">
        <v>119</v>
      </c>
      <c r="I30" s="56">
        <v>105</v>
      </c>
      <c r="J30" s="57">
        <v>224</v>
      </c>
      <c r="K30" s="56">
        <v>0</v>
      </c>
      <c r="L30" s="56">
        <v>0</v>
      </c>
      <c r="M30" s="57">
        <v>0</v>
      </c>
      <c r="N30" s="32">
        <v>0.30560566176073384</v>
      </c>
      <c r="O30" s="32">
        <v>0.29344862041003422</v>
      </c>
      <c r="P30" s="33">
        <v>0.29990704862759338</v>
      </c>
      <c r="Q30" s="41"/>
      <c r="R30" s="58">
        <f t="shared" si="1"/>
        <v>66.010822940318519</v>
      </c>
      <c r="S30" s="58">
        <f t="shared" si="2"/>
        <v>63.384902008567387</v>
      </c>
      <c r="T30" s="58">
        <f t="shared" si="3"/>
        <v>64.779922503560172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7419.4941531407967</v>
      </c>
      <c r="F31" s="56">
        <v>5963.3583742889386</v>
      </c>
      <c r="G31" s="57">
        <v>13382.852527429735</v>
      </c>
      <c r="H31" s="56">
        <v>121</v>
      </c>
      <c r="I31" s="56">
        <v>104</v>
      </c>
      <c r="J31" s="57">
        <v>225</v>
      </c>
      <c r="K31" s="56">
        <v>0</v>
      </c>
      <c r="L31" s="56">
        <v>0</v>
      </c>
      <c r="M31" s="57">
        <v>0</v>
      </c>
      <c r="N31" s="32">
        <v>0.28388024767144154</v>
      </c>
      <c r="O31" s="32">
        <v>0.2654628905933466</v>
      </c>
      <c r="P31" s="33">
        <v>0.27536733595534435</v>
      </c>
      <c r="Q31" s="41"/>
      <c r="R31" s="58">
        <f t="shared" si="1"/>
        <v>61.318133497031376</v>
      </c>
      <c r="S31" s="58">
        <f t="shared" si="2"/>
        <v>57.339984368162874</v>
      </c>
      <c r="T31" s="58">
        <f t="shared" si="3"/>
        <v>59.479344566354378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7270.9051908409865</v>
      </c>
      <c r="F32" s="56">
        <v>5662.8016564516111</v>
      </c>
      <c r="G32" s="57">
        <v>12933.706847292597</v>
      </c>
      <c r="H32" s="56">
        <v>120</v>
      </c>
      <c r="I32" s="56">
        <v>119</v>
      </c>
      <c r="J32" s="57">
        <v>239</v>
      </c>
      <c r="K32" s="56">
        <v>0</v>
      </c>
      <c r="L32" s="56">
        <v>0</v>
      </c>
      <c r="M32" s="57">
        <v>0</v>
      </c>
      <c r="N32" s="32">
        <v>0.28051331754787756</v>
      </c>
      <c r="O32" s="32">
        <v>0.22030818769263971</v>
      </c>
      <c r="P32" s="33">
        <v>0.25053670477476747</v>
      </c>
      <c r="Q32" s="41"/>
      <c r="R32" s="58">
        <f t="shared" si="1"/>
        <v>60.590876590341551</v>
      </c>
      <c r="S32" s="58">
        <f t="shared" si="2"/>
        <v>47.586568541610177</v>
      </c>
      <c r="T32" s="58">
        <f t="shared" si="3"/>
        <v>54.115928231349777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5723.8945679600556</v>
      </c>
      <c r="F33" s="56">
        <v>4108.9364256551653</v>
      </c>
      <c r="G33" s="57">
        <v>9832.8309936152218</v>
      </c>
      <c r="H33" s="56">
        <v>114</v>
      </c>
      <c r="I33" s="56">
        <v>121</v>
      </c>
      <c r="J33" s="57">
        <v>235</v>
      </c>
      <c r="K33" s="56">
        <v>0</v>
      </c>
      <c r="L33" s="56">
        <v>0</v>
      </c>
      <c r="M33" s="57">
        <v>0</v>
      </c>
      <c r="N33" s="32">
        <v>0.23245185867284177</v>
      </c>
      <c r="O33" s="32">
        <v>0.15721366795436048</v>
      </c>
      <c r="P33" s="33">
        <v>0.19371219451566632</v>
      </c>
      <c r="Q33" s="41"/>
      <c r="R33" s="58">
        <f t="shared" si="1"/>
        <v>50.209601473333819</v>
      </c>
      <c r="S33" s="58">
        <f t="shared" si="2"/>
        <v>33.95815227814186</v>
      </c>
      <c r="T33" s="58">
        <f t="shared" si="3"/>
        <v>41.841834015383924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2922.9600819541929</v>
      </c>
      <c r="F34" s="56">
        <v>2669.1039313289461</v>
      </c>
      <c r="G34" s="57">
        <v>5592.0640132831395</v>
      </c>
      <c r="H34" s="56">
        <v>126</v>
      </c>
      <c r="I34" s="56">
        <v>107</v>
      </c>
      <c r="J34" s="57">
        <v>233</v>
      </c>
      <c r="K34" s="56">
        <v>0</v>
      </c>
      <c r="L34" s="56">
        <v>0</v>
      </c>
      <c r="M34" s="57">
        <v>0</v>
      </c>
      <c r="N34" s="32">
        <v>0.10739859207650621</v>
      </c>
      <c r="O34" s="32">
        <v>0.11548563219664876</v>
      </c>
      <c r="P34" s="33">
        <v>0.11111238303296653</v>
      </c>
      <c r="Q34" s="41"/>
      <c r="R34" s="58">
        <f t="shared" si="1"/>
        <v>23.198095888525341</v>
      </c>
      <c r="S34" s="58">
        <f t="shared" si="2"/>
        <v>24.944896554476131</v>
      </c>
      <c r="T34" s="58">
        <f t="shared" si="3"/>
        <v>24.000274735120769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1620.8292265150349</v>
      </c>
      <c r="F35" s="56">
        <v>1411.2998407147786</v>
      </c>
      <c r="G35" s="57">
        <v>3032.1290672298137</v>
      </c>
      <c r="H35" s="56">
        <v>132</v>
      </c>
      <c r="I35" s="56">
        <v>105</v>
      </c>
      <c r="J35" s="57">
        <v>237</v>
      </c>
      <c r="K35" s="56">
        <v>0</v>
      </c>
      <c r="L35" s="56">
        <v>0</v>
      </c>
      <c r="M35" s="57">
        <v>0</v>
      </c>
      <c r="N35" s="32">
        <v>5.6847265239724845E-2</v>
      </c>
      <c r="O35" s="32">
        <v>6.2226624370140149E-2</v>
      </c>
      <c r="P35" s="33">
        <v>5.923052561395948E-2</v>
      </c>
      <c r="Q35" s="41"/>
      <c r="R35" s="58">
        <f t="shared" si="1"/>
        <v>12.279009291780568</v>
      </c>
      <c r="S35" s="58">
        <f t="shared" si="2"/>
        <v>13.440950863950272</v>
      </c>
      <c r="T35" s="58">
        <f t="shared" si="3"/>
        <v>12.793793532615247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607.6244395856429</v>
      </c>
      <c r="F36" s="61">
        <v>315.00000000003223</v>
      </c>
      <c r="G36" s="62">
        <v>922.62443958567519</v>
      </c>
      <c r="H36" s="61">
        <v>131</v>
      </c>
      <c r="I36" s="61">
        <v>118</v>
      </c>
      <c r="J36" s="62">
        <v>249</v>
      </c>
      <c r="K36" s="61">
        <v>0</v>
      </c>
      <c r="L36" s="61">
        <v>0</v>
      </c>
      <c r="M36" s="62">
        <v>0</v>
      </c>
      <c r="N36" s="34">
        <v>2.1473863428952605E-2</v>
      </c>
      <c r="O36" s="34">
        <v>1.2358757062148158E-2</v>
      </c>
      <c r="P36" s="35">
        <v>1.7154254789262146E-2</v>
      </c>
      <c r="Q36" s="41"/>
      <c r="R36" s="58">
        <f t="shared" si="1"/>
        <v>4.6383545006537625</v>
      </c>
      <c r="S36" s="58">
        <f t="shared" si="2"/>
        <v>2.6694915254240019</v>
      </c>
      <c r="T36" s="58">
        <f t="shared" si="3"/>
        <v>3.7053190344806231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6727.4805978871054</v>
      </c>
      <c r="F37" s="56">
        <v>9038.1535446696817</v>
      </c>
      <c r="G37" s="65">
        <v>15765.634142556788</v>
      </c>
      <c r="H37" s="64">
        <v>100</v>
      </c>
      <c r="I37" s="64">
        <v>100</v>
      </c>
      <c r="J37" s="65">
        <v>200</v>
      </c>
      <c r="K37" s="64">
        <v>99</v>
      </c>
      <c r="L37" s="64">
        <v>85</v>
      </c>
      <c r="M37" s="65">
        <v>184</v>
      </c>
      <c r="N37" s="30">
        <v>0.14576791033730077</v>
      </c>
      <c r="O37" s="30">
        <v>0.2117655469697676</v>
      </c>
      <c r="P37" s="31">
        <v>0.17747696936415694</v>
      </c>
      <c r="Q37" s="41"/>
      <c r="R37" s="58">
        <f t="shared" si="1"/>
        <v>33.806435165261838</v>
      </c>
      <c r="S37" s="58">
        <f t="shared" si="2"/>
        <v>48.854884025241525</v>
      </c>
      <c r="T37" s="58">
        <f t="shared" si="3"/>
        <v>41.056338912908302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6464.9570442456688</v>
      </c>
      <c r="F38" s="56">
        <v>8760.3695098509015</v>
      </c>
      <c r="G38" s="57">
        <v>15225.326554096569</v>
      </c>
      <c r="H38" s="56">
        <v>100</v>
      </c>
      <c r="I38" s="56">
        <v>100</v>
      </c>
      <c r="J38" s="57">
        <v>200</v>
      </c>
      <c r="K38" s="56">
        <v>99</v>
      </c>
      <c r="L38" s="56">
        <v>85</v>
      </c>
      <c r="M38" s="57">
        <v>184</v>
      </c>
      <c r="N38" s="32">
        <v>0.14007967247888864</v>
      </c>
      <c r="O38" s="32">
        <v>0.20525701756914014</v>
      </c>
      <c r="P38" s="33">
        <v>0.17139461628801073</v>
      </c>
      <c r="Q38" s="41"/>
      <c r="R38" s="58">
        <f t="shared" si="1"/>
        <v>32.48722132786768</v>
      </c>
      <c r="S38" s="58">
        <f t="shared" si="2"/>
        <v>47.353348701896763</v>
      </c>
      <c r="T38" s="58">
        <f t="shared" si="3"/>
        <v>39.64928790129315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6311.3134359296937</v>
      </c>
      <c r="F39" s="56">
        <v>8587.0143236192071</v>
      </c>
      <c r="G39" s="57">
        <v>14898.327759548902</v>
      </c>
      <c r="H39" s="56">
        <v>100</v>
      </c>
      <c r="I39" s="56">
        <v>100</v>
      </c>
      <c r="J39" s="57">
        <v>200</v>
      </c>
      <c r="K39" s="56">
        <v>97</v>
      </c>
      <c r="L39" s="56">
        <v>85</v>
      </c>
      <c r="M39" s="57">
        <v>182</v>
      </c>
      <c r="N39" s="32">
        <v>0.13823623260753665</v>
      </c>
      <c r="O39" s="32">
        <v>0.20119527468648563</v>
      </c>
      <c r="P39" s="33">
        <v>0.16865522278062062</v>
      </c>
      <c r="Q39" s="41"/>
      <c r="R39" s="58">
        <f t="shared" si="1"/>
        <v>32.037124040252252</v>
      </c>
      <c r="S39" s="58">
        <f t="shared" si="2"/>
        <v>46.4162936411849</v>
      </c>
      <c r="T39" s="58">
        <f t="shared" si="3"/>
        <v>39.000858009290319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6247.3478373444914</v>
      </c>
      <c r="F40" s="56">
        <v>8503.3407663625294</v>
      </c>
      <c r="G40" s="57">
        <v>14750.688603707022</v>
      </c>
      <c r="H40" s="56">
        <v>100</v>
      </c>
      <c r="I40" s="56">
        <v>71</v>
      </c>
      <c r="J40" s="57">
        <v>171</v>
      </c>
      <c r="K40" s="56">
        <v>75</v>
      </c>
      <c r="L40" s="56">
        <v>85</v>
      </c>
      <c r="M40" s="57">
        <v>160</v>
      </c>
      <c r="N40" s="32">
        <v>0.15540666262050973</v>
      </c>
      <c r="O40" s="32">
        <v>0.23350562297788141</v>
      </c>
      <c r="P40" s="33">
        <v>0.19252752171487708</v>
      </c>
      <c r="Q40" s="41"/>
      <c r="R40" s="58">
        <f t="shared" si="1"/>
        <v>35.699130499111376</v>
      </c>
      <c r="S40" s="58">
        <f t="shared" si="2"/>
        <v>54.508594656170061</v>
      </c>
      <c r="T40" s="58">
        <f t="shared" si="3"/>
        <v>44.564013908480426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6180.7210636437912</v>
      </c>
      <c r="F41" s="56">
        <v>8430.8882969339065</v>
      </c>
      <c r="G41" s="57">
        <v>14611.609360577699</v>
      </c>
      <c r="H41" s="56">
        <v>100</v>
      </c>
      <c r="I41" s="56">
        <v>67</v>
      </c>
      <c r="J41" s="57">
        <v>167</v>
      </c>
      <c r="K41" s="56">
        <v>100</v>
      </c>
      <c r="L41" s="56">
        <v>85</v>
      </c>
      <c r="M41" s="57">
        <v>185</v>
      </c>
      <c r="N41" s="32">
        <v>0.13320519533715067</v>
      </c>
      <c r="O41" s="32">
        <v>0.23714244759602573</v>
      </c>
      <c r="P41" s="33">
        <v>0.17829472570013788</v>
      </c>
      <c r="Q41" s="41"/>
      <c r="R41" s="58">
        <f t="shared" si="1"/>
        <v>30.903605318218958</v>
      </c>
      <c r="S41" s="58">
        <f t="shared" si="2"/>
        <v>55.466370374565173</v>
      </c>
      <c r="T41" s="58">
        <f t="shared" si="3"/>
        <v>41.510253865277555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4097.0835935870809</v>
      </c>
      <c r="F42" s="56">
        <v>5335.2014671348143</v>
      </c>
      <c r="G42" s="57">
        <v>9432.2850607218952</v>
      </c>
      <c r="H42" s="56">
        <v>0</v>
      </c>
      <c r="I42" s="56">
        <v>0</v>
      </c>
      <c r="J42" s="57">
        <v>0</v>
      </c>
      <c r="K42" s="56">
        <v>100</v>
      </c>
      <c r="L42" s="56">
        <v>85</v>
      </c>
      <c r="M42" s="57">
        <v>185</v>
      </c>
      <c r="N42" s="32">
        <v>0.16520498361238228</v>
      </c>
      <c r="O42" s="32">
        <v>0.25309304872556043</v>
      </c>
      <c r="P42" s="33">
        <v>0.2055859865022209</v>
      </c>
      <c r="Q42" s="41"/>
      <c r="R42" s="58">
        <f t="shared" si="1"/>
        <v>40.970835935870809</v>
      </c>
      <c r="S42" s="58">
        <f t="shared" si="2"/>
        <v>62.767076083938989</v>
      </c>
      <c r="T42" s="58">
        <f t="shared" si="3"/>
        <v>50.985324652550787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3750.9802401970901</v>
      </c>
      <c r="F43" s="56">
        <v>4660.3549549941445</v>
      </c>
      <c r="G43" s="57">
        <v>8411.3351951912337</v>
      </c>
      <c r="H43" s="56">
        <v>0</v>
      </c>
      <c r="I43" s="56">
        <v>0</v>
      </c>
      <c r="J43" s="57">
        <v>0</v>
      </c>
      <c r="K43" s="56">
        <v>100</v>
      </c>
      <c r="L43" s="56">
        <v>85</v>
      </c>
      <c r="M43" s="57">
        <v>185</v>
      </c>
      <c r="N43" s="32">
        <v>0.15124920323375363</v>
      </c>
      <c r="O43" s="32">
        <v>0.22107945706803342</v>
      </c>
      <c r="P43" s="33">
        <v>0.18333337391436866</v>
      </c>
      <c r="Q43" s="41"/>
      <c r="R43" s="58">
        <f t="shared" si="1"/>
        <v>37.509802401970902</v>
      </c>
      <c r="S43" s="58">
        <f t="shared" si="2"/>
        <v>54.827705352872286</v>
      </c>
      <c r="T43" s="58">
        <f t="shared" si="3"/>
        <v>45.466676730763425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3627.7350540285752</v>
      </c>
      <c r="F44" s="56">
        <v>4443.6631047414612</v>
      </c>
      <c r="G44" s="57">
        <v>8071.3981587700364</v>
      </c>
      <c r="H44" s="56">
        <v>0</v>
      </c>
      <c r="I44" s="56">
        <v>0</v>
      </c>
      <c r="J44" s="57">
        <v>0</v>
      </c>
      <c r="K44" s="56">
        <v>100</v>
      </c>
      <c r="L44" s="56">
        <v>85</v>
      </c>
      <c r="M44" s="57">
        <v>185</v>
      </c>
      <c r="N44" s="32">
        <v>0.14627963927534576</v>
      </c>
      <c r="O44" s="32">
        <v>0.21079995753042985</v>
      </c>
      <c r="P44" s="33">
        <v>0.175924109824979</v>
      </c>
      <c r="Q44" s="41"/>
      <c r="R44" s="58">
        <f t="shared" si="1"/>
        <v>36.277350540285752</v>
      </c>
      <c r="S44" s="58">
        <f t="shared" si="2"/>
        <v>52.278389467546603</v>
      </c>
      <c r="T44" s="58">
        <f t="shared" si="3"/>
        <v>43.629179236594794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3536.9267084221869</v>
      </c>
      <c r="F45" s="56">
        <v>4338.7924793583434</v>
      </c>
      <c r="G45" s="57">
        <v>7875.7191877805308</v>
      </c>
      <c r="H45" s="56">
        <v>0</v>
      </c>
      <c r="I45" s="56">
        <v>0</v>
      </c>
      <c r="J45" s="57">
        <v>0</v>
      </c>
      <c r="K45" s="56">
        <v>100</v>
      </c>
      <c r="L45" s="56">
        <v>85</v>
      </c>
      <c r="M45" s="57">
        <v>185</v>
      </c>
      <c r="N45" s="32">
        <v>0.14261801243637851</v>
      </c>
      <c r="O45" s="32">
        <v>0.20582507017828952</v>
      </c>
      <c r="P45" s="33">
        <v>0.17165909302049981</v>
      </c>
      <c r="Q45" s="41"/>
      <c r="R45" s="58">
        <f t="shared" si="1"/>
        <v>35.369267084221867</v>
      </c>
      <c r="S45" s="58">
        <f t="shared" si="2"/>
        <v>51.044617404215806</v>
      </c>
      <c r="T45" s="58">
        <f t="shared" si="3"/>
        <v>42.571455069083953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3548.1223473988675</v>
      </c>
      <c r="F46" s="56">
        <v>4275.5179311506472</v>
      </c>
      <c r="G46" s="57">
        <v>7823.6402785495147</v>
      </c>
      <c r="H46" s="56">
        <v>0</v>
      </c>
      <c r="I46" s="56">
        <v>0</v>
      </c>
      <c r="J46" s="57">
        <v>0</v>
      </c>
      <c r="K46" s="56">
        <v>100</v>
      </c>
      <c r="L46" s="56">
        <v>85</v>
      </c>
      <c r="M46" s="57">
        <v>185</v>
      </c>
      <c r="N46" s="32">
        <v>0.14306944949188982</v>
      </c>
      <c r="O46" s="32">
        <v>0.20282343126900604</v>
      </c>
      <c r="P46" s="33">
        <v>0.17052398165975402</v>
      </c>
      <c r="Q46" s="41"/>
      <c r="R46" s="58">
        <f t="shared" si="1"/>
        <v>35.481223473988678</v>
      </c>
      <c r="S46" s="58">
        <f t="shared" si="2"/>
        <v>50.300210954713499</v>
      </c>
      <c r="T46" s="58">
        <f t="shared" si="3"/>
        <v>42.289947451619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3559.0023667610926</v>
      </c>
      <c r="F47" s="56">
        <v>4249.0086687923686</v>
      </c>
      <c r="G47" s="57">
        <v>7808.0110355534616</v>
      </c>
      <c r="H47" s="56">
        <v>0</v>
      </c>
      <c r="I47" s="56">
        <v>0</v>
      </c>
      <c r="J47" s="57">
        <v>0</v>
      </c>
      <c r="K47" s="56">
        <v>100</v>
      </c>
      <c r="L47" s="56">
        <v>82</v>
      </c>
      <c r="M47" s="57">
        <v>182</v>
      </c>
      <c r="N47" s="32">
        <v>0.14350815995004407</v>
      </c>
      <c r="O47" s="32">
        <v>0.20894023745045084</v>
      </c>
      <c r="P47" s="33">
        <v>0.17298854651616141</v>
      </c>
      <c r="Q47" s="41"/>
      <c r="R47" s="58">
        <f t="shared" si="1"/>
        <v>35.590023667610929</v>
      </c>
      <c r="S47" s="58">
        <f t="shared" si="2"/>
        <v>51.817178887711812</v>
      </c>
      <c r="T47" s="58">
        <f t="shared" si="3"/>
        <v>42.901159536008031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2822.0327600315518</v>
      </c>
      <c r="F48" s="56">
        <v>4068.8755359072088</v>
      </c>
      <c r="G48" s="57">
        <v>6890.9082959387606</v>
      </c>
      <c r="H48" s="56">
        <v>0</v>
      </c>
      <c r="I48" s="56">
        <v>0</v>
      </c>
      <c r="J48" s="57">
        <v>0</v>
      </c>
      <c r="K48" s="56">
        <v>99</v>
      </c>
      <c r="L48" s="56">
        <v>85</v>
      </c>
      <c r="M48" s="57">
        <v>184</v>
      </c>
      <c r="N48" s="32">
        <v>0.114941054090565</v>
      </c>
      <c r="O48" s="32">
        <v>0.19302066109616739</v>
      </c>
      <c r="P48" s="33">
        <v>0.15101043776163131</v>
      </c>
      <c r="Q48" s="41"/>
      <c r="R48" s="58">
        <f t="shared" ref="R48" si="4">+E48/(H48+K48)</f>
        <v>28.505381414460118</v>
      </c>
      <c r="S48" s="58">
        <f t="shared" ref="S48" si="5">+F48/(I48+L48)</f>
        <v>47.869123951849517</v>
      </c>
      <c r="T48" s="58">
        <f t="shared" ref="T48" si="6">+G48/(J48+M48)</f>
        <v>37.450588564884569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2786.5995114961606</v>
      </c>
      <c r="F49" s="56">
        <v>3832.7864609048829</v>
      </c>
      <c r="G49" s="57">
        <v>6619.3859724010435</v>
      </c>
      <c r="H49" s="56">
        <v>0</v>
      </c>
      <c r="I49" s="56">
        <v>0</v>
      </c>
      <c r="J49" s="57">
        <v>0</v>
      </c>
      <c r="K49" s="56">
        <v>96</v>
      </c>
      <c r="L49" s="56">
        <v>85</v>
      </c>
      <c r="M49" s="57">
        <v>181</v>
      </c>
      <c r="N49" s="32">
        <v>0.11704467034174061</v>
      </c>
      <c r="O49" s="32">
        <v>0.18182098960649351</v>
      </c>
      <c r="P49" s="33">
        <v>0.14746448878098919</v>
      </c>
      <c r="Q49" s="41"/>
      <c r="R49" s="58">
        <f t="shared" si="1"/>
        <v>29.027078244751674</v>
      </c>
      <c r="S49" s="58">
        <f t="shared" si="2"/>
        <v>45.091605422410389</v>
      </c>
      <c r="T49" s="58">
        <f t="shared" si="3"/>
        <v>36.571193217685327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2745.875038717073</v>
      </c>
      <c r="F50" s="56">
        <v>3817.4313745757358</v>
      </c>
      <c r="G50" s="57">
        <v>6563.3064132928084</v>
      </c>
      <c r="H50" s="56">
        <v>0</v>
      </c>
      <c r="I50" s="56">
        <v>0</v>
      </c>
      <c r="J50" s="57">
        <v>0</v>
      </c>
      <c r="K50" s="56">
        <v>85</v>
      </c>
      <c r="L50" s="56">
        <v>85</v>
      </c>
      <c r="M50" s="57">
        <v>170</v>
      </c>
      <c r="N50" s="32">
        <v>0.13025972669435831</v>
      </c>
      <c r="O50" s="32">
        <v>0.18109256995141063</v>
      </c>
      <c r="P50" s="33">
        <v>0.15567614832288446</v>
      </c>
      <c r="Q50" s="41"/>
      <c r="R50" s="58">
        <f t="shared" si="1"/>
        <v>32.304412220200859</v>
      </c>
      <c r="S50" s="58">
        <f t="shared" si="2"/>
        <v>44.910957347949832</v>
      </c>
      <c r="T50" s="58">
        <f t="shared" si="3"/>
        <v>38.607684784075346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2680.2716163998698</v>
      </c>
      <c r="F51" s="56">
        <v>3588.8875395400596</v>
      </c>
      <c r="G51" s="57">
        <v>6269.1591559399294</v>
      </c>
      <c r="H51" s="56">
        <v>0</v>
      </c>
      <c r="I51" s="56">
        <v>0</v>
      </c>
      <c r="J51" s="57">
        <v>0</v>
      </c>
      <c r="K51" s="56">
        <v>94</v>
      </c>
      <c r="L51" s="56">
        <v>85</v>
      </c>
      <c r="M51" s="57">
        <v>179</v>
      </c>
      <c r="N51" s="32">
        <v>0.11497390255661762</v>
      </c>
      <c r="O51" s="32">
        <v>0.17025083204649238</v>
      </c>
      <c r="P51" s="33">
        <v>0.14122272382275927</v>
      </c>
      <c r="Q51" s="41"/>
      <c r="R51" s="58">
        <f t="shared" si="1"/>
        <v>28.513527834041167</v>
      </c>
      <c r="S51" s="58">
        <f t="shared" si="2"/>
        <v>42.222206347530111</v>
      </c>
      <c r="T51" s="58">
        <f t="shared" si="3"/>
        <v>35.023235508044301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2674.2533199895438</v>
      </c>
      <c r="F52" s="56">
        <v>3557.7444488667898</v>
      </c>
      <c r="G52" s="57">
        <v>6231.997768856334</v>
      </c>
      <c r="H52" s="56">
        <v>0</v>
      </c>
      <c r="I52" s="56">
        <v>0</v>
      </c>
      <c r="J52" s="57">
        <v>0</v>
      </c>
      <c r="K52" s="56">
        <v>97</v>
      </c>
      <c r="L52" s="56">
        <v>85</v>
      </c>
      <c r="M52" s="57">
        <v>182</v>
      </c>
      <c r="N52" s="32">
        <v>0.11116783006275124</v>
      </c>
      <c r="O52" s="32">
        <v>0.16877345582859535</v>
      </c>
      <c r="P52" s="33">
        <v>0.13807155638196417</v>
      </c>
      <c r="Q52" s="41"/>
      <c r="R52" s="58">
        <f t="shared" si="1"/>
        <v>27.569621855562307</v>
      </c>
      <c r="S52" s="58">
        <f t="shared" si="2"/>
        <v>41.855817045491641</v>
      </c>
      <c r="T52" s="58">
        <f t="shared" si="3"/>
        <v>34.24174598272711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2644.6845609722332</v>
      </c>
      <c r="F53" s="56">
        <v>3510.7893625434967</v>
      </c>
      <c r="G53" s="57">
        <v>6155.4739235157303</v>
      </c>
      <c r="H53" s="56">
        <v>0</v>
      </c>
      <c r="I53" s="56">
        <v>0</v>
      </c>
      <c r="J53" s="57">
        <v>0</v>
      </c>
      <c r="K53" s="56">
        <v>99</v>
      </c>
      <c r="L53" s="56">
        <v>85</v>
      </c>
      <c r="M53" s="57">
        <v>184</v>
      </c>
      <c r="N53" s="32">
        <v>0.10771768332405642</v>
      </c>
      <c r="O53" s="32">
        <v>0.16654598494039358</v>
      </c>
      <c r="P53" s="33">
        <v>0.13489380091856001</v>
      </c>
      <c r="Q53" s="41"/>
      <c r="R53" s="58">
        <f t="shared" si="1"/>
        <v>26.71398546436599</v>
      </c>
      <c r="S53" s="58">
        <f t="shared" si="2"/>
        <v>41.303404265217608</v>
      </c>
      <c r="T53" s="58">
        <f t="shared" si="3"/>
        <v>33.453662627802885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2435.1323196220483</v>
      </c>
      <c r="F54" s="56">
        <v>3362.9101661670743</v>
      </c>
      <c r="G54" s="57">
        <v>5798.042485789123</v>
      </c>
      <c r="H54" s="56">
        <v>0</v>
      </c>
      <c r="I54" s="56">
        <v>0</v>
      </c>
      <c r="J54" s="57">
        <v>0</v>
      </c>
      <c r="K54" s="56">
        <v>101</v>
      </c>
      <c r="L54" s="56">
        <v>89</v>
      </c>
      <c r="M54" s="57">
        <v>190</v>
      </c>
      <c r="N54" s="32">
        <v>9.7218633009503688E-2</v>
      </c>
      <c r="O54" s="32">
        <v>0.1523609172783198</v>
      </c>
      <c r="P54" s="33">
        <v>0.12304843985121229</v>
      </c>
      <c r="Q54" s="41"/>
      <c r="R54" s="58">
        <f t="shared" si="1"/>
        <v>24.110220986356914</v>
      </c>
      <c r="S54" s="58">
        <f t="shared" si="2"/>
        <v>37.785507485023309</v>
      </c>
      <c r="T54" s="58">
        <f t="shared" si="3"/>
        <v>30.516013083100649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1794.5824241239491</v>
      </c>
      <c r="F55" s="56">
        <v>2525.1359884616022</v>
      </c>
      <c r="G55" s="57">
        <v>4319.7184125855511</v>
      </c>
      <c r="H55" s="56">
        <v>0</v>
      </c>
      <c r="I55" s="56">
        <v>0</v>
      </c>
      <c r="J55" s="57">
        <v>0</v>
      </c>
      <c r="K55" s="56">
        <v>90</v>
      </c>
      <c r="L55" s="56">
        <v>81</v>
      </c>
      <c r="M55" s="57">
        <v>171</v>
      </c>
      <c r="N55" s="32">
        <v>8.0402438356807757E-2</v>
      </c>
      <c r="O55" s="32">
        <v>0.12570370312931115</v>
      </c>
      <c r="P55" s="33">
        <v>0.10186093219641462</v>
      </c>
      <c r="Q55" s="41"/>
      <c r="R55" s="58">
        <f t="shared" si="1"/>
        <v>19.939804712488321</v>
      </c>
      <c r="S55" s="58">
        <f t="shared" si="2"/>
        <v>31.174518376069162</v>
      </c>
      <c r="T55" s="58">
        <f t="shared" si="3"/>
        <v>25.261511184710823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1650.0068931867136</v>
      </c>
      <c r="F56" s="56">
        <v>2428.8312345915897</v>
      </c>
      <c r="G56" s="57">
        <v>4078.8381277783033</v>
      </c>
      <c r="H56" s="56">
        <v>0</v>
      </c>
      <c r="I56" s="56">
        <v>0</v>
      </c>
      <c r="J56" s="57">
        <v>0</v>
      </c>
      <c r="K56" s="56">
        <v>99</v>
      </c>
      <c r="L56" s="56">
        <v>80</v>
      </c>
      <c r="M56" s="57">
        <v>179</v>
      </c>
      <c r="N56" s="32">
        <v>6.7204581833932617E-2</v>
      </c>
      <c r="O56" s="32">
        <v>0.12242092916288254</v>
      </c>
      <c r="P56" s="33">
        <v>9.1882278964189573E-2</v>
      </c>
      <c r="Q56" s="41"/>
      <c r="R56" s="58">
        <f t="shared" si="1"/>
        <v>16.666736294815287</v>
      </c>
      <c r="S56" s="58">
        <f t="shared" si="2"/>
        <v>30.360390432394873</v>
      </c>
      <c r="T56" s="58">
        <f t="shared" si="3"/>
        <v>22.786805183119014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1399.2243175317885</v>
      </c>
      <c r="F57" s="56">
        <v>2006.9292394749116</v>
      </c>
      <c r="G57" s="57">
        <v>3406.1535570066999</v>
      </c>
      <c r="H57" s="56">
        <v>0</v>
      </c>
      <c r="I57" s="56">
        <v>0</v>
      </c>
      <c r="J57" s="57">
        <v>0</v>
      </c>
      <c r="K57" s="56">
        <v>111</v>
      </c>
      <c r="L57" s="56">
        <v>81</v>
      </c>
      <c r="M57" s="57">
        <v>192</v>
      </c>
      <c r="N57" s="32">
        <v>5.082913097688857E-2</v>
      </c>
      <c r="O57" s="32">
        <v>9.9906871738097952E-2</v>
      </c>
      <c r="P57" s="33">
        <v>7.1533802860523771E-2</v>
      </c>
      <c r="Q57" s="41"/>
      <c r="R57" s="58">
        <f t="shared" si="1"/>
        <v>12.605624482268365</v>
      </c>
      <c r="S57" s="58">
        <f t="shared" si="2"/>
        <v>24.776904191048292</v>
      </c>
      <c r="T57" s="58">
        <f t="shared" si="3"/>
        <v>17.740383109409894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1350.1149248650167</v>
      </c>
      <c r="F58" s="61">
        <v>1959.0000000010032</v>
      </c>
      <c r="G58" s="62">
        <v>3309.1149248660199</v>
      </c>
      <c r="H58" s="56">
        <v>0</v>
      </c>
      <c r="I58" s="56">
        <v>0</v>
      </c>
      <c r="J58" s="57">
        <v>0</v>
      </c>
      <c r="K58" s="56">
        <v>111</v>
      </c>
      <c r="L58" s="56">
        <v>81</v>
      </c>
      <c r="M58" s="57">
        <v>192</v>
      </c>
      <c r="N58" s="34">
        <v>4.9045151295590554E-2</v>
      </c>
      <c r="O58" s="34">
        <v>9.7520908004828905E-2</v>
      </c>
      <c r="P58" s="35">
        <v>6.9495861157300484E-2</v>
      </c>
      <c r="Q58" s="41"/>
      <c r="R58" s="58">
        <f t="shared" si="1"/>
        <v>12.163197521306458</v>
      </c>
      <c r="S58" s="58">
        <f t="shared" si="2"/>
        <v>24.185185185197572</v>
      </c>
      <c r="T58" s="58">
        <f t="shared" si="3"/>
        <v>17.23497356701052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3894.2600885219185</v>
      </c>
      <c r="F59" s="56">
        <v>5169.7498812287113</v>
      </c>
      <c r="G59" s="57">
        <v>9064.0099697506303</v>
      </c>
      <c r="H59" s="66">
        <v>42</v>
      </c>
      <c r="I59" s="64">
        <v>1</v>
      </c>
      <c r="J59" s="65">
        <v>43</v>
      </c>
      <c r="K59" s="66">
        <v>66</v>
      </c>
      <c r="L59" s="64">
        <v>84</v>
      </c>
      <c r="M59" s="65">
        <v>150</v>
      </c>
      <c r="N59" s="30">
        <v>0.15307626134127039</v>
      </c>
      <c r="O59" s="30">
        <v>0.24561715513249294</v>
      </c>
      <c r="P59" s="31">
        <v>0.19497526178262412</v>
      </c>
      <c r="Q59" s="41"/>
      <c r="R59" s="58">
        <f t="shared" si="1"/>
        <v>36.057963782610358</v>
      </c>
      <c r="S59" s="58">
        <f t="shared" si="2"/>
        <v>60.820586837984841</v>
      </c>
      <c r="T59" s="58">
        <f t="shared" si="3"/>
        <v>46.963782226687201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3804.7650954457886</v>
      </c>
      <c r="F60" s="56">
        <v>5088.1222194841985</v>
      </c>
      <c r="G60" s="57">
        <v>8892.887314929987</v>
      </c>
      <c r="H60" s="55">
        <v>68</v>
      </c>
      <c r="I60" s="56">
        <v>1</v>
      </c>
      <c r="J60" s="57">
        <v>69</v>
      </c>
      <c r="K60" s="55">
        <v>66</v>
      </c>
      <c r="L60" s="56">
        <v>84</v>
      </c>
      <c r="M60" s="57">
        <v>150</v>
      </c>
      <c r="N60" s="32">
        <v>0.12251304403161349</v>
      </c>
      <c r="O60" s="32">
        <v>0.24173898800286006</v>
      </c>
      <c r="P60" s="33">
        <v>0.17067571232400558</v>
      </c>
      <c r="Q60" s="41"/>
      <c r="R60" s="58">
        <f t="shared" si="1"/>
        <v>28.393769368998424</v>
      </c>
      <c r="S60" s="58">
        <f t="shared" si="2"/>
        <v>59.860261405696455</v>
      </c>
      <c r="T60" s="58">
        <f t="shared" si="3"/>
        <v>40.606791392374369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3666.1629955717722</v>
      </c>
      <c r="F61" s="56">
        <v>4844.8139725675464</v>
      </c>
      <c r="G61" s="57">
        <v>8510.9769681393191</v>
      </c>
      <c r="H61" s="55">
        <v>68</v>
      </c>
      <c r="I61" s="56">
        <v>1</v>
      </c>
      <c r="J61" s="57">
        <v>69</v>
      </c>
      <c r="K61" s="55">
        <v>66</v>
      </c>
      <c r="L61" s="56">
        <v>84</v>
      </c>
      <c r="M61" s="57">
        <v>150</v>
      </c>
      <c r="N61" s="32">
        <v>0.11805007069718483</v>
      </c>
      <c r="O61" s="32">
        <v>0.23017930314365007</v>
      </c>
      <c r="P61" s="33">
        <v>0.16334594211844233</v>
      </c>
      <c r="Q61" s="41"/>
      <c r="R61" s="58">
        <f t="shared" si="1"/>
        <v>27.359425340087853</v>
      </c>
      <c r="S61" s="58">
        <f t="shared" si="2"/>
        <v>56.997811441971137</v>
      </c>
      <c r="T61" s="58">
        <f t="shared" si="3"/>
        <v>38.862908530316524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3577.5375976865616</v>
      </c>
      <c r="F62" s="56">
        <v>4630.1749944089079</v>
      </c>
      <c r="G62" s="57">
        <v>8207.7125920954695</v>
      </c>
      <c r="H62" s="55">
        <v>68</v>
      </c>
      <c r="I62" s="56">
        <v>1</v>
      </c>
      <c r="J62" s="57">
        <v>69</v>
      </c>
      <c r="K62" s="55">
        <v>67</v>
      </c>
      <c r="L62" s="56">
        <v>101</v>
      </c>
      <c r="M62" s="57">
        <v>168</v>
      </c>
      <c r="N62" s="32">
        <v>0.11428372085633023</v>
      </c>
      <c r="O62" s="32">
        <v>0.1832716511403146</v>
      </c>
      <c r="P62" s="33">
        <v>0.14509462226162265</v>
      </c>
      <c r="Q62" s="41"/>
      <c r="R62" s="58">
        <f t="shared" si="1"/>
        <v>26.500278501381938</v>
      </c>
      <c r="S62" s="58">
        <f t="shared" si="2"/>
        <v>45.393872494204977</v>
      </c>
      <c r="T62" s="58">
        <f t="shared" si="3"/>
        <v>34.631698700824764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3533.2576658113353</v>
      </c>
      <c r="F63" s="56">
        <v>4407.4859288331445</v>
      </c>
      <c r="G63" s="57">
        <v>7940.7435946444803</v>
      </c>
      <c r="H63" s="55">
        <v>68</v>
      </c>
      <c r="I63" s="56">
        <v>1</v>
      </c>
      <c r="J63" s="57">
        <v>69</v>
      </c>
      <c r="K63" s="55">
        <v>67</v>
      </c>
      <c r="L63" s="56">
        <v>101</v>
      </c>
      <c r="M63" s="57">
        <v>168</v>
      </c>
      <c r="N63" s="32">
        <v>0.11286920731572116</v>
      </c>
      <c r="O63" s="32">
        <v>0.17445716944399717</v>
      </c>
      <c r="P63" s="33">
        <v>0.14037518729042003</v>
      </c>
      <c r="Q63" s="41"/>
      <c r="R63" s="58">
        <f t="shared" si="1"/>
        <v>26.172279006009891</v>
      </c>
      <c r="S63" s="58">
        <f t="shared" si="2"/>
        <v>43.210646361109262</v>
      </c>
      <c r="T63" s="58">
        <f t="shared" si="3"/>
        <v>33.505247234786836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3425.4954745878294</v>
      </c>
      <c r="F64" s="56">
        <v>4145.1776904185535</v>
      </c>
      <c r="G64" s="57">
        <v>7570.673165006383</v>
      </c>
      <c r="H64" s="55">
        <v>68</v>
      </c>
      <c r="I64" s="56">
        <v>1</v>
      </c>
      <c r="J64" s="57">
        <v>69</v>
      </c>
      <c r="K64" s="55">
        <v>69</v>
      </c>
      <c r="L64" s="56">
        <v>69</v>
      </c>
      <c r="M64" s="57">
        <v>138</v>
      </c>
      <c r="N64" s="3">
        <v>0.1077199834776047</v>
      </c>
      <c r="O64" s="3">
        <v>0.23921847243874386</v>
      </c>
      <c r="P64" s="4">
        <v>0.15410098446927176</v>
      </c>
      <c r="Q64" s="41"/>
      <c r="R64" s="58">
        <f t="shared" si="1"/>
        <v>25.003616602830871</v>
      </c>
      <c r="S64" s="58">
        <f t="shared" si="2"/>
        <v>59.21682414883648</v>
      </c>
      <c r="T64" s="58">
        <f t="shared" si="3"/>
        <v>36.573300314040495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3177.9320091003951</v>
      </c>
      <c r="F65" s="56">
        <v>3676.2944367811065</v>
      </c>
      <c r="G65" s="57">
        <v>6854.2264458815016</v>
      </c>
      <c r="H65" s="55">
        <v>70</v>
      </c>
      <c r="I65" s="56">
        <v>1</v>
      </c>
      <c r="J65" s="57">
        <v>71</v>
      </c>
      <c r="K65" s="55">
        <v>95</v>
      </c>
      <c r="L65" s="56">
        <v>67</v>
      </c>
      <c r="M65" s="57">
        <v>162</v>
      </c>
      <c r="N65" s="3">
        <v>8.2159565902285292E-2</v>
      </c>
      <c r="O65" s="3">
        <v>0.2184110288011589</v>
      </c>
      <c r="P65" s="4">
        <v>0.12347287876281708</v>
      </c>
      <c r="Q65" s="41"/>
      <c r="R65" s="58">
        <f t="shared" si="1"/>
        <v>19.260193994547848</v>
      </c>
      <c r="S65" s="58">
        <f t="shared" si="2"/>
        <v>54.063153482075094</v>
      </c>
      <c r="T65" s="58">
        <f t="shared" si="3"/>
        <v>29.417280883611596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1795.0218962231486</v>
      </c>
      <c r="F66" s="56">
        <v>1649.4360717823713</v>
      </c>
      <c r="G66" s="57">
        <v>3444.4579680055199</v>
      </c>
      <c r="H66" s="55">
        <v>68</v>
      </c>
      <c r="I66" s="56">
        <v>1</v>
      </c>
      <c r="J66" s="57">
        <v>69</v>
      </c>
      <c r="K66" s="55">
        <v>1</v>
      </c>
      <c r="L66" s="56">
        <v>33</v>
      </c>
      <c r="M66" s="57">
        <v>34</v>
      </c>
      <c r="N66" s="3">
        <v>0.1201808982473988</v>
      </c>
      <c r="O66" s="3">
        <v>0.19636143711694898</v>
      </c>
      <c r="P66" s="4">
        <v>0.14760275831357217</v>
      </c>
      <c r="Q66" s="41"/>
      <c r="R66" s="58">
        <f t="shared" si="1"/>
        <v>26.014810090190558</v>
      </c>
      <c r="S66" s="58">
        <f t="shared" si="2"/>
        <v>48.512825640657979</v>
      </c>
      <c r="T66" s="58">
        <f t="shared" si="3"/>
        <v>33.441339495199223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1691.9593041459327</v>
      </c>
      <c r="F67" s="56">
        <v>1582.8451429733411</v>
      </c>
      <c r="G67" s="57">
        <v>3274.8044471192738</v>
      </c>
      <c r="H67" s="55">
        <v>68</v>
      </c>
      <c r="I67" s="56">
        <v>1</v>
      </c>
      <c r="J67" s="57">
        <v>69</v>
      </c>
      <c r="K67" s="55">
        <v>0</v>
      </c>
      <c r="L67" s="56">
        <v>33</v>
      </c>
      <c r="M67" s="57">
        <v>33</v>
      </c>
      <c r="N67" s="3">
        <v>0.1151933077441403</v>
      </c>
      <c r="O67" s="3">
        <v>0.18843394559206442</v>
      </c>
      <c r="P67" s="4">
        <v>0.14184010945596301</v>
      </c>
      <c r="Q67" s="41"/>
      <c r="R67" s="58">
        <f t="shared" si="1"/>
        <v>24.881754472734304</v>
      </c>
      <c r="S67" s="58">
        <f t="shared" si="2"/>
        <v>46.554268910980625</v>
      </c>
      <c r="T67" s="58">
        <f t="shared" si="3"/>
        <v>32.105925952149747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1632.4283480209679</v>
      </c>
      <c r="F68" s="56">
        <v>1561.7573104004568</v>
      </c>
      <c r="G68" s="57">
        <v>3194.1856584214247</v>
      </c>
      <c r="H68" s="55">
        <v>68</v>
      </c>
      <c r="I68" s="56">
        <v>1</v>
      </c>
      <c r="J68" s="57">
        <v>69</v>
      </c>
      <c r="K68" s="55">
        <v>2</v>
      </c>
      <c r="L68" s="56">
        <v>33</v>
      </c>
      <c r="M68" s="57">
        <v>35</v>
      </c>
      <c r="N68" s="3">
        <v>0.10750977002245574</v>
      </c>
      <c r="O68" s="3">
        <v>0.18592348933338773</v>
      </c>
      <c r="P68" s="4">
        <v>0.13543867276210247</v>
      </c>
      <c r="Q68" s="41"/>
      <c r="R68" s="58">
        <f t="shared" si="1"/>
        <v>23.320404971728113</v>
      </c>
      <c r="S68" s="58">
        <f t="shared" si="2"/>
        <v>45.934038541189906</v>
      </c>
      <c r="T68" s="58">
        <f t="shared" si="3"/>
        <v>30.713323638667546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1174.8168763264521</v>
      </c>
      <c r="F69" s="61">
        <v>858.00000000446198</v>
      </c>
      <c r="G69" s="62">
        <v>2032.8168763309141</v>
      </c>
      <c r="H69" s="67">
        <v>68</v>
      </c>
      <c r="I69" s="61">
        <v>1</v>
      </c>
      <c r="J69" s="62">
        <v>69</v>
      </c>
      <c r="K69" s="67">
        <v>17</v>
      </c>
      <c r="L69" s="61">
        <v>33</v>
      </c>
      <c r="M69" s="62">
        <v>50</v>
      </c>
      <c r="N69" s="6">
        <v>6.2146470393908804E-2</v>
      </c>
      <c r="O69" s="6">
        <v>0.10214285714338833</v>
      </c>
      <c r="P69" s="7">
        <v>7.4451248034387421E-2</v>
      </c>
      <c r="Q69" s="41"/>
      <c r="R69" s="58">
        <f t="shared" si="1"/>
        <v>13.821375015605318</v>
      </c>
      <c r="S69" s="58">
        <f t="shared" si="2"/>
        <v>25.235294117778295</v>
      </c>
      <c r="T69" s="58">
        <f t="shared" si="3"/>
        <v>17.08249475908331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7358.9999999528745</v>
      </c>
      <c r="F70" s="56">
        <v>3615.4863619390649</v>
      </c>
      <c r="G70" s="65">
        <v>10974.486361891939</v>
      </c>
      <c r="H70" s="66">
        <v>306</v>
      </c>
      <c r="I70" s="64">
        <v>308</v>
      </c>
      <c r="J70" s="65">
        <v>614</v>
      </c>
      <c r="K70" s="66">
        <v>0</v>
      </c>
      <c r="L70" s="64">
        <v>0</v>
      </c>
      <c r="M70" s="65">
        <v>0</v>
      </c>
      <c r="N70" s="15">
        <v>0.11133805373930154</v>
      </c>
      <c r="O70" s="15">
        <v>5.4345333723230291E-2</v>
      </c>
      <c r="P70" s="16">
        <v>8.274887171169576E-2</v>
      </c>
      <c r="Q70" s="41"/>
      <c r="R70" s="58">
        <f t="shared" si="1"/>
        <v>24.049019607689132</v>
      </c>
      <c r="S70" s="58">
        <f t="shared" si="2"/>
        <v>11.738592084217743</v>
      </c>
      <c r="T70" s="58">
        <f t="shared" si="3"/>
        <v>17.873756289726284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9920.2142785571177</v>
      </c>
      <c r="F71" s="56">
        <v>5287.2403240297817</v>
      </c>
      <c r="G71" s="57">
        <v>15207.454602586899</v>
      </c>
      <c r="H71" s="55">
        <v>306</v>
      </c>
      <c r="I71" s="56">
        <v>310</v>
      </c>
      <c r="J71" s="57">
        <v>616</v>
      </c>
      <c r="K71" s="55">
        <v>0</v>
      </c>
      <c r="L71" s="56">
        <v>0</v>
      </c>
      <c r="M71" s="57">
        <v>0</v>
      </c>
      <c r="N71" s="3">
        <v>0.15008796717739528</v>
      </c>
      <c r="O71" s="3">
        <v>7.8961175687422072E-2</v>
      </c>
      <c r="P71" s="4">
        <v>0.11429364029120745</v>
      </c>
      <c r="Q71" s="41"/>
      <c r="R71" s="58">
        <f t="shared" ref="R71:R86" si="7">+E71/(H71+K71)</f>
        <v>32.419000910317379</v>
      </c>
      <c r="S71" s="58">
        <f t="shared" ref="S71:S85" si="8">+F71/(I71+L71)</f>
        <v>17.055613948483167</v>
      </c>
      <c r="T71" s="58">
        <f t="shared" ref="T71:T86" si="9">+G71/(J71+M71)</f>
        <v>24.687426302900811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14585.646513729198</v>
      </c>
      <c r="F72" s="56">
        <v>8783.3246732266834</v>
      </c>
      <c r="G72" s="57">
        <v>23368.971186955881</v>
      </c>
      <c r="H72" s="55">
        <v>306</v>
      </c>
      <c r="I72" s="56">
        <v>334</v>
      </c>
      <c r="J72" s="57">
        <v>640</v>
      </c>
      <c r="K72" s="55">
        <v>0</v>
      </c>
      <c r="L72" s="56">
        <v>0</v>
      </c>
      <c r="M72" s="57">
        <v>0</v>
      </c>
      <c r="N72" s="3">
        <v>0.22067366427210722</v>
      </c>
      <c r="O72" s="3">
        <v>0.12174712620906358</v>
      </c>
      <c r="P72" s="4">
        <v>0.16904637722045632</v>
      </c>
      <c r="Q72" s="41"/>
      <c r="R72" s="58">
        <f t="shared" si="7"/>
        <v>47.665511482775159</v>
      </c>
      <c r="S72" s="58">
        <f t="shared" si="8"/>
        <v>26.297379261157737</v>
      </c>
      <c r="T72" s="58">
        <f t="shared" si="9"/>
        <v>36.514017479618566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17199.764099663978</v>
      </c>
      <c r="F73" s="56">
        <v>9940.5060536391557</v>
      </c>
      <c r="G73" s="57">
        <v>27140.270153303136</v>
      </c>
      <c r="H73" s="55">
        <v>306</v>
      </c>
      <c r="I73" s="56">
        <v>316</v>
      </c>
      <c r="J73" s="57">
        <v>622</v>
      </c>
      <c r="K73" s="55">
        <v>0</v>
      </c>
      <c r="L73" s="56">
        <v>0</v>
      </c>
      <c r="M73" s="57">
        <v>0</v>
      </c>
      <c r="N73" s="3">
        <v>0.26022397875308612</v>
      </c>
      <c r="O73" s="3">
        <v>0.14563563721341941</v>
      </c>
      <c r="P73" s="4">
        <v>0.20200867983582779</v>
      </c>
      <c r="Q73" s="41"/>
      <c r="R73" s="58">
        <f t="shared" si="7"/>
        <v>56.208379410666595</v>
      </c>
      <c r="S73" s="58">
        <f t="shared" si="8"/>
        <v>31.457297638098595</v>
      </c>
      <c r="T73" s="58">
        <f t="shared" si="9"/>
        <v>43.633874844538802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19473.309620142154</v>
      </c>
      <c r="F74" s="56">
        <v>10264.83136937215</v>
      </c>
      <c r="G74" s="57">
        <v>29738.140989514304</v>
      </c>
      <c r="H74" s="55">
        <v>306</v>
      </c>
      <c r="I74" s="56">
        <v>306</v>
      </c>
      <c r="J74" s="57">
        <v>612</v>
      </c>
      <c r="K74" s="55">
        <v>0</v>
      </c>
      <c r="L74" s="56">
        <v>0</v>
      </c>
      <c r="M74" s="57">
        <v>0</v>
      </c>
      <c r="N74" s="3">
        <v>0.29462160524301251</v>
      </c>
      <c r="O74" s="3">
        <v>0.15530185441436925</v>
      </c>
      <c r="P74" s="4">
        <v>0.22496172982869087</v>
      </c>
      <c r="Q74" s="41"/>
      <c r="R74" s="58">
        <f t="shared" si="7"/>
        <v>63.638266732490699</v>
      </c>
      <c r="S74" s="58">
        <f t="shared" si="8"/>
        <v>33.545200553503761</v>
      </c>
      <c r="T74" s="58">
        <f t="shared" si="9"/>
        <v>48.591733642997227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19529.736551188591</v>
      </c>
      <c r="F75" s="56">
        <v>11404.081640186496</v>
      </c>
      <c r="G75" s="57">
        <v>30933.818191375089</v>
      </c>
      <c r="H75" s="55">
        <v>258</v>
      </c>
      <c r="I75" s="56">
        <v>284</v>
      </c>
      <c r="J75" s="57">
        <v>542</v>
      </c>
      <c r="K75" s="55">
        <v>0</v>
      </c>
      <c r="L75" s="56">
        <v>0</v>
      </c>
      <c r="M75" s="57">
        <v>0</v>
      </c>
      <c r="N75" s="3">
        <v>0.35044746897768791</v>
      </c>
      <c r="O75" s="3">
        <v>0.18590378260606572</v>
      </c>
      <c r="P75" s="4">
        <v>0.26422900600805566</v>
      </c>
      <c r="Q75" s="41"/>
      <c r="R75" s="58">
        <f t="shared" si="7"/>
        <v>75.696653299180582</v>
      </c>
      <c r="S75" s="58">
        <f t="shared" si="8"/>
        <v>40.155217042910195</v>
      </c>
      <c r="T75" s="58">
        <f t="shared" si="9"/>
        <v>57.073465297740015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22474.963307338203</v>
      </c>
      <c r="F76" s="56">
        <v>19279.993516574563</v>
      </c>
      <c r="G76" s="57">
        <v>41754.956823912769</v>
      </c>
      <c r="H76" s="55">
        <v>338</v>
      </c>
      <c r="I76" s="56">
        <v>344</v>
      </c>
      <c r="J76" s="57">
        <v>682</v>
      </c>
      <c r="K76" s="55">
        <v>0</v>
      </c>
      <c r="L76" s="56">
        <v>0</v>
      </c>
      <c r="M76" s="57">
        <v>0</v>
      </c>
      <c r="N76" s="3">
        <v>0.30784247352808192</v>
      </c>
      <c r="O76" s="3">
        <v>0.25947450361453706</v>
      </c>
      <c r="P76" s="4">
        <v>0.2834457262403115</v>
      </c>
      <c r="Q76" s="41"/>
      <c r="R76" s="58">
        <f t="shared" si="7"/>
        <v>66.493974282065693</v>
      </c>
      <c r="S76" s="58">
        <f t="shared" si="8"/>
        <v>56.04649278074001</v>
      </c>
      <c r="T76" s="58">
        <f t="shared" si="9"/>
        <v>61.224276867907285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23106.505926977126</v>
      </c>
      <c r="F77" s="56">
        <v>22453.253792038347</v>
      </c>
      <c r="G77" s="57">
        <v>45559.759719015477</v>
      </c>
      <c r="H77" s="55">
        <v>338</v>
      </c>
      <c r="I77" s="56">
        <v>338</v>
      </c>
      <c r="J77" s="57">
        <v>676</v>
      </c>
      <c r="K77" s="55">
        <v>0</v>
      </c>
      <c r="L77" s="56">
        <v>0</v>
      </c>
      <c r="M77" s="57">
        <v>0</v>
      </c>
      <c r="N77" s="3">
        <v>0.31649279430989929</v>
      </c>
      <c r="O77" s="3">
        <v>0.30754511549471769</v>
      </c>
      <c r="P77" s="4">
        <v>0.31201895490230852</v>
      </c>
      <c r="Q77" s="41"/>
      <c r="R77" s="58">
        <f t="shared" si="7"/>
        <v>68.36244357093824</v>
      </c>
      <c r="S77" s="58">
        <f t="shared" si="8"/>
        <v>66.429744946859017</v>
      </c>
      <c r="T77" s="58">
        <f t="shared" si="9"/>
        <v>67.396094258898628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19621.22696032426</v>
      </c>
      <c r="F78" s="56">
        <v>19198.197552764799</v>
      </c>
      <c r="G78" s="57">
        <v>38819.424513089063</v>
      </c>
      <c r="H78" s="55">
        <v>338</v>
      </c>
      <c r="I78" s="56">
        <v>354</v>
      </c>
      <c r="J78" s="57">
        <v>692</v>
      </c>
      <c r="K78" s="55">
        <v>0</v>
      </c>
      <c r="L78" s="56">
        <v>0</v>
      </c>
      <c r="M78" s="57">
        <v>0</v>
      </c>
      <c r="N78" s="3">
        <v>0.26875447841776601</v>
      </c>
      <c r="O78" s="3">
        <v>0.25107498368859593</v>
      </c>
      <c r="P78" s="4">
        <v>0.25971034383087843</v>
      </c>
      <c r="Q78" s="41"/>
      <c r="R78" s="58">
        <f t="shared" si="7"/>
        <v>58.050967338237456</v>
      </c>
      <c r="S78" s="58">
        <f t="shared" si="8"/>
        <v>54.232196476736718</v>
      </c>
      <c r="T78" s="58">
        <f t="shared" si="9"/>
        <v>56.097434267469744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18656.672107982708</v>
      </c>
      <c r="F79" s="56">
        <v>17960.192611246894</v>
      </c>
      <c r="G79" s="57">
        <v>36616.864719229605</v>
      </c>
      <c r="H79" s="55">
        <v>342</v>
      </c>
      <c r="I79" s="56">
        <v>358</v>
      </c>
      <c r="J79" s="57">
        <v>700</v>
      </c>
      <c r="K79" s="55">
        <v>0</v>
      </c>
      <c r="L79" s="56">
        <v>0</v>
      </c>
      <c r="M79" s="57">
        <v>0</v>
      </c>
      <c r="N79" s="3">
        <v>0.25255404088129069</v>
      </c>
      <c r="O79" s="3">
        <v>0.23225988789632337</v>
      </c>
      <c r="P79" s="4">
        <v>0.24217503121183601</v>
      </c>
      <c r="Q79" s="41"/>
      <c r="R79" s="58">
        <f t="shared" si="7"/>
        <v>54.551672830358797</v>
      </c>
      <c r="S79" s="58">
        <f t="shared" si="8"/>
        <v>50.168135785605848</v>
      </c>
      <c r="T79" s="58">
        <f t="shared" si="9"/>
        <v>52.309806741756582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15626.30449524478</v>
      </c>
      <c r="F80" s="56">
        <v>13803.618649280044</v>
      </c>
      <c r="G80" s="57">
        <v>29429.923144524822</v>
      </c>
      <c r="H80" s="55">
        <v>340</v>
      </c>
      <c r="I80" s="56">
        <v>340</v>
      </c>
      <c r="J80" s="57">
        <v>680</v>
      </c>
      <c r="K80" s="55">
        <v>0</v>
      </c>
      <c r="L80" s="56">
        <v>0</v>
      </c>
      <c r="M80" s="57">
        <v>0</v>
      </c>
      <c r="N80" s="3">
        <v>0.21277647733176444</v>
      </c>
      <c r="O80" s="3">
        <v>0.1879577702788677</v>
      </c>
      <c r="P80" s="4">
        <v>0.20036712380531604</v>
      </c>
      <c r="Q80" s="41"/>
      <c r="R80" s="58">
        <f t="shared" si="7"/>
        <v>45.959719103661115</v>
      </c>
      <c r="S80" s="58">
        <f t="shared" si="8"/>
        <v>40.598878380235426</v>
      </c>
      <c r="T80" s="58">
        <f t="shared" si="9"/>
        <v>43.279298741948267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14321.187300860805</v>
      </c>
      <c r="F81" s="56">
        <v>11686.102839356758</v>
      </c>
      <c r="G81" s="57">
        <v>26007.290140217563</v>
      </c>
      <c r="H81" s="55">
        <v>340</v>
      </c>
      <c r="I81" s="56">
        <v>338</v>
      </c>
      <c r="J81" s="57">
        <v>678</v>
      </c>
      <c r="K81" s="55">
        <v>0</v>
      </c>
      <c r="L81" s="56">
        <v>0</v>
      </c>
      <c r="M81" s="57">
        <v>0</v>
      </c>
      <c r="N81" s="3">
        <v>0.19500527370453166</v>
      </c>
      <c r="O81" s="3">
        <v>0.16006605905321003</v>
      </c>
      <c r="P81" s="4">
        <v>0.1775871991438433</v>
      </c>
      <c r="Q81" s="41"/>
      <c r="R81" s="58">
        <f t="shared" si="7"/>
        <v>42.121139120178839</v>
      </c>
      <c r="S81" s="58">
        <f t="shared" si="8"/>
        <v>34.574268755493364</v>
      </c>
      <c r="T81" s="58">
        <f t="shared" si="9"/>
        <v>38.358835015070149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13373.816748519812</v>
      </c>
      <c r="F82" s="56">
        <v>10234.997341420703</v>
      </c>
      <c r="G82" s="57">
        <v>23608.814089940515</v>
      </c>
      <c r="H82" s="55">
        <v>340</v>
      </c>
      <c r="I82" s="56">
        <v>356</v>
      </c>
      <c r="J82" s="57">
        <v>696</v>
      </c>
      <c r="K82" s="55">
        <v>0</v>
      </c>
      <c r="L82" s="56">
        <v>0</v>
      </c>
      <c r="M82" s="57">
        <v>0</v>
      </c>
      <c r="N82" s="3">
        <v>0.18210534788289504</v>
      </c>
      <c r="O82" s="3">
        <v>0.13310181727815104</v>
      </c>
      <c r="P82" s="4">
        <v>0.15704032360805473</v>
      </c>
      <c r="Q82" s="41"/>
      <c r="R82" s="58">
        <f t="shared" si="7"/>
        <v>39.334755142705326</v>
      </c>
      <c r="S82" s="58">
        <f t="shared" si="8"/>
        <v>28.749992532080629</v>
      </c>
      <c r="T82" s="58">
        <f t="shared" si="9"/>
        <v>33.920709899339819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10007.786604632609</v>
      </c>
      <c r="F83" s="56">
        <v>8633.2432233086947</v>
      </c>
      <c r="G83" s="57">
        <v>18641.029827941304</v>
      </c>
      <c r="H83" s="55">
        <v>340</v>
      </c>
      <c r="I83" s="56">
        <v>340</v>
      </c>
      <c r="J83" s="57">
        <v>680</v>
      </c>
      <c r="K83" s="55">
        <v>0</v>
      </c>
      <c r="L83" s="56">
        <v>0</v>
      </c>
      <c r="M83" s="57">
        <v>0</v>
      </c>
      <c r="N83" s="3">
        <v>0.13627160409358127</v>
      </c>
      <c r="O83" s="3">
        <v>0.11755505478361512</v>
      </c>
      <c r="P83" s="4">
        <v>0.1269133294385982</v>
      </c>
      <c r="Q83" s="41"/>
      <c r="R83" s="58">
        <f t="shared" si="7"/>
        <v>29.434666484213555</v>
      </c>
      <c r="S83" s="58">
        <f t="shared" si="8"/>
        <v>25.391891833260868</v>
      </c>
      <c r="T83" s="58">
        <f t="shared" si="9"/>
        <v>27.413279158737211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3612.9244099633947</v>
      </c>
      <c r="F84" s="61">
        <v>4923.9999999739202</v>
      </c>
      <c r="G84" s="62">
        <v>8536.9244099373154</v>
      </c>
      <c r="H84" s="67">
        <v>342</v>
      </c>
      <c r="I84" s="61">
        <v>338</v>
      </c>
      <c r="J84" s="62">
        <v>680</v>
      </c>
      <c r="K84" s="67">
        <v>0</v>
      </c>
      <c r="L84" s="61">
        <v>0</v>
      </c>
      <c r="M84" s="62">
        <v>0</v>
      </c>
      <c r="N84" s="6">
        <v>4.8907900286487366E-2</v>
      </c>
      <c r="O84" s="6">
        <v>6.7444663598152529E-2</v>
      </c>
      <c r="P84" s="7">
        <v>5.8121762050226823E-2</v>
      </c>
      <c r="Q84" s="41"/>
      <c r="R84" s="58">
        <f t="shared" si="7"/>
        <v>10.564106461881272</v>
      </c>
      <c r="S84" s="58">
        <f t="shared" si="8"/>
        <v>14.568047337200948</v>
      </c>
      <c r="T84" s="58">
        <f t="shared" si="9"/>
        <v>12.554300602848993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2229.2898235353205</v>
      </c>
      <c r="F85" s="56">
        <v>3228.0838731484964</v>
      </c>
      <c r="G85" s="65">
        <v>5457.3736966838169</v>
      </c>
      <c r="H85" s="71">
        <v>100</v>
      </c>
      <c r="I85" s="64">
        <v>67</v>
      </c>
      <c r="J85" s="65">
        <v>167</v>
      </c>
      <c r="K85" s="71">
        <v>0</v>
      </c>
      <c r="L85" s="64">
        <v>0</v>
      </c>
      <c r="M85" s="65">
        <v>0</v>
      </c>
      <c r="N85" s="3">
        <v>0.10320786220070928</v>
      </c>
      <c r="O85" s="3">
        <v>0.2230572051650426</v>
      </c>
      <c r="P85" s="4">
        <v>0.15129113153370527</v>
      </c>
      <c r="Q85" s="41"/>
      <c r="R85" s="58">
        <f t="shared" si="7"/>
        <v>22.292898235353206</v>
      </c>
      <c r="S85" s="58">
        <f t="shared" si="8"/>
        <v>48.180356315649199</v>
      </c>
      <c r="T85" s="58">
        <f t="shared" si="9"/>
        <v>32.678884411280343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2073.0027470160189</v>
      </c>
      <c r="F86" s="61">
        <v>2994.9999999964516</v>
      </c>
      <c r="G86" s="62">
        <v>5068.0027470124705</v>
      </c>
      <c r="H86" s="72">
        <v>98</v>
      </c>
      <c r="I86" s="61">
        <v>101</v>
      </c>
      <c r="J86" s="62">
        <v>199</v>
      </c>
      <c r="K86" s="72">
        <v>0</v>
      </c>
      <c r="L86" s="61">
        <v>0</v>
      </c>
      <c r="M86" s="62">
        <v>0</v>
      </c>
      <c r="N86" s="6">
        <v>9.7930968774377306E-2</v>
      </c>
      <c r="O86" s="6">
        <v>0.13728456178934964</v>
      </c>
      <c r="P86" s="7">
        <v>0.11790440040509191</v>
      </c>
      <c r="Q86" s="41"/>
      <c r="R86" s="58">
        <f t="shared" si="7"/>
        <v>21.153089255265499</v>
      </c>
      <c r="S86" s="58">
        <f>+F86/(I86+L86)</f>
        <v>29.653465346499519</v>
      </c>
      <c r="T86" s="58">
        <f t="shared" si="9"/>
        <v>25.467350487499854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1011305.6180708727</v>
      </c>
    </row>
    <row r="91" spans="2:20" x14ac:dyDescent="0.25">
      <c r="C91" t="s">
        <v>112</v>
      </c>
      <c r="D91" s="78">
        <f>SUMPRODUCT(((((J5:J86)*216)+((M5:M86)*248))*((D5:D86))/1000))</f>
        <v>5271355.9324000021</v>
      </c>
    </row>
    <row r="92" spans="2:20" x14ac:dyDescent="0.25">
      <c r="C92" t="s">
        <v>111</v>
      </c>
      <c r="D92" s="39">
        <f>+D90/D91</f>
        <v>0.19184923785073155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52" zoomScale="82" zoomScaleNormal="82" workbookViewId="0">
      <selection activeCell="I71" sqref="I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+'[1]11'!$G$176</f>
        <v>0.19702739833994398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574.99999999881197</v>
      </c>
      <c r="F5" s="56">
        <v>642.48421242309871</v>
      </c>
      <c r="G5" s="57">
        <v>1217.4842124219108</v>
      </c>
      <c r="H5" s="56">
        <v>72</v>
      </c>
      <c r="I5" s="56">
        <v>70</v>
      </c>
      <c r="J5" s="57">
        <v>142</v>
      </c>
      <c r="K5" s="56">
        <v>0</v>
      </c>
      <c r="L5" s="56">
        <v>0</v>
      </c>
      <c r="M5" s="57">
        <v>0</v>
      </c>
      <c r="N5" s="32">
        <v>3.6972736625438013E-2</v>
      </c>
      <c r="O5" s="32">
        <v>4.2492342091474782E-2</v>
      </c>
      <c r="P5" s="33">
        <v>3.9693668897427974E-2</v>
      </c>
      <c r="Q5" s="41"/>
      <c r="R5" s="58">
        <f>+E5/(H5+K5)</f>
        <v>7.986111111094611</v>
      </c>
      <c r="S5" s="58">
        <f t="shared" ref="S5" si="0">+F5/(I5+L5)</f>
        <v>9.1783458917585534</v>
      </c>
      <c r="T5" s="58">
        <f t="shared" ref="T5" si="1">+G5/(J5+M5)</f>
        <v>8.5738324818444429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957.77116832262379</v>
      </c>
      <c r="F6" s="56">
        <v>1134.7623931711712</v>
      </c>
      <c r="G6" s="57">
        <v>2092.5335614937949</v>
      </c>
      <c r="H6" s="56">
        <v>80</v>
      </c>
      <c r="I6" s="56">
        <v>69</v>
      </c>
      <c r="J6" s="57">
        <v>149</v>
      </c>
      <c r="K6" s="56">
        <v>0</v>
      </c>
      <c r="L6" s="56">
        <v>0</v>
      </c>
      <c r="M6" s="57">
        <v>0</v>
      </c>
      <c r="N6" s="32">
        <v>5.5426572240892584E-2</v>
      </c>
      <c r="O6" s="32">
        <v>7.6138110116154803E-2</v>
      </c>
      <c r="P6" s="33">
        <v>6.5017821324067707E-2</v>
      </c>
      <c r="Q6" s="41"/>
      <c r="R6" s="58">
        <f t="shared" ref="R6:R70" si="2">+E6/(H6+K6)</f>
        <v>11.972139604032797</v>
      </c>
      <c r="S6" s="58">
        <f t="shared" ref="S6:S70" si="3">+F6/(I6+L6)</f>
        <v>16.445831785089439</v>
      </c>
      <c r="T6" s="58">
        <f t="shared" ref="T6:T70" si="4">+G6/(J6+M6)</f>
        <v>14.043849405998623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1236.8451868690327</v>
      </c>
      <c r="F7" s="56">
        <v>1383.1065581435282</v>
      </c>
      <c r="G7" s="57">
        <v>2619.9517450125609</v>
      </c>
      <c r="H7" s="56">
        <v>85</v>
      </c>
      <c r="I7" s="56">
        <v>69</v>
      </c>
      <c r="J7" s="57">
        <v>154</v>
      </c>
      <c r="K7" s="56">
        <v>0</v>
      </c>
      <c r="L7" s="56">
        <v>0</v>
      </c>
      <c r="M7" s="57">
        <v>0</v>
      </c>
      <c r="N7" s="32">
        <v>6.7366295581101993E-2</v>
      </c>
      <c r="O7" s="32">
        <v>9.2801030471251225E-2</v>
      </c>
      <c r="P7" s="33">
        <v>7.8762378096818214E-2</v>
      </c>
      <c r="Q7" s="41"/>
      <c r="R7" s="58">
        <f t="shared" si="2"/>
        <v>14.551119845518031</v>
      </c>
      <c r="S7" s="58">
        <f t="shared" si="3"/>
        <v>20.045022581790263</v>
      </c>
      <c r="T7" s="58">
        <f t="shared" si="4"/>
        <v>17.012673668912733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1518.3329653914279</v>
      </c>
      <c r="F8" s="56">
        <v>1503.2639051777614</v>
      </c>
      <c r="G8" s="57">
        <v>3021.5968705691894</v>
      </c>
      <c r="H8" s="56">
        <v>70</v>
      </c>
      <c r="I8" s="56">
        <v>69</v>
      </c>
      <c r="J8" s="57">
        <v>139</v>
      </c>
      <c r="K8" s="56">
        <v>0</v>
      </c>
      <c r="L8" s="56">
        <v>0</v>
      </c>
      <c r="M8" s="57">
        <v>0</v>
      </c>
      <c r="N8" s="32">
        <v>0.10041884691742248</v>
      </c>
      <c r="O8" s="32">
        <v>0.10086311763135812</v>
      </c>
      <c r="P8" s="33">
        <v>0.10063938417829701</v>
      </c>
      <c r="Q8" s="41"/>
      <c r="R8" s="58">
        <f t="shared" si="2"/>
        <v>21.690470934163255</v>
      </c>
      <c r="S8" s="58">
        <f t="shared" si="3"/>
        <v>21.786433408373355</v>
      </c>
      <c r="T8" s="58">
        <f t="shared" si="4"/>
        <v>21.738106982512154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1986.7146847822162</v>
      </c>
      <c r="F9" s="56">
        <v>1875.6395712214153</v>
      </c>
      <c r="G9" s="57">
        <v>3862.3542560036312</v>
      </c>
      <c r="H9" s="56">
        <v>70</v>
      </c>
      <c r="I9" s="56">
        <v>76</v>
      </c>
      <c r="J9" s="57">
        <v>146</v>
      </c>
      <c r="K9" s="56">
        <v>0</v>
      </c>
      <c r="L9" s="56">
        <v>0</v>
      </c>
      <c r="M9" s="57">
        <v>0</v>
      </c>
      <c r="N9" s="32">
        <v>0.13139647386125769</v>
      </c>
      <c r="O9" s="32">
        <v>0.11425679649253261</v>
      </c>
      <c r="P9" s="33">
        <v>0.12247445002548298</v>
      </c>
      <c r="Q9" s="41"/>
      <c r="R9" s="58">
        <f t="shared" si="2"/>
        <v>28.381638354031661</v>
      </c>
      <c r="S9" s="58">
        <f t="shared" si="3"/>
        <v>24.679468042387043</v>
      </c>
      <c r="T9" s="58">
        <f t="shared" si="4"/>
        <v>26.454481205504322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2276.0220186217657</v>
      </c>
      <c r="F10" s="56">
        <v>2070.9499385979725</v>
      </c>
      <c r="G10" s="57">
        <v>4346.9719572197382</v>
      </c>
      <c r="H10" s="56">
        <v>70</v>
      </c>
      <c r="I10" s="56">
        <v>72</v>
      </c>
      <c r="J10" s="57">
        <v>142</v>
      </c>
      <c r="K10" s="56">
        <v>0</v>
      </c>
      <c r="L10" s="56">
        <v>0</v>
      </c>
      <c r="M10" s="57">
        <v>0</v>
      </c>
      <c r="N10" s="32">
        <v>0.15053055678715382</v>
      </c>
      <c r="O10" s="32">
        <v>0.13316293329462273</v>
      </c>
      <c r="P10" s="33">
        <v>0.14172443783319438</v>
      </c>
      <c r="Q10" s="41"/>
      <c r="R10" s="58">
        <f t="shared" si="2"/>
        <v>32.514600266025226</v>
      </c>
      <c r="S10" s="58">
        <f t="shared" si="3"/>
        <v>28.763193591638508</v>
      </c>
      <c r="T10" s="58">
        <f t="shared" si="4"/>
        <v>30.612478571969987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2972.4931934668257</v>
      </c>
      <c r="F11" s="56">
        <v>2777.3209799706929</v>
      </c>
      <c r="G11" s="57">
        <v>5749.8141734375185</v>
      </c>
      <c r="H11" s="56">
        <v>69</v>
      </c>
      <c r="I11" s="56">
        <v>68</v>
      </c>
      <c r="J11" s="57">
        <v>137</v>
      </c>
      <c r="K11" s="56">
        <v>0</v>
      </c>
      <c r="L11" s="56">
        <v>0</v>
      </c>
      <c r="M11" s="57">
        <v>0</v>
      </c>
      <c r="N11" s="32">
        <v>0.19944264583110746</v>
      </c>
      <c r="O11" s="32">
        <v>0.18908775735094585</v>
      </c>
      <c r="P11" s="33">
        <v>0.19430299315482288</v>
      </c>
      <c r="Q11" s="41"/>
      <c r="R11" s="58">
        <f t="shared" si="2"/>
        <v>43.07961149951921</v>
      </c>
      <c r="S11" s="58">
        <f t="shared" si="3"/>
        <v>40.842955587804305</v>
      </c>
      <c r="T11" s="58">
        <f t="shared" si="4"/>
        <v>41.969446521441739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3104.8838555503658</v>
      </c>
      <c r="F12" s="56">
        <v>2826.698581005583</v>
      </c>
      <c r="G12" s="57">
        <v>5931.5824365559492</v>
      </c>
      <c r="H12" s="56">
        <v>69</v>
      </c>
      <c r="I12" s="56">
        <v>68</v>
      </c>
      <c r="J12" s="57">
        <v>137</v>
      </c>
      <c r="K12" s="56">
        <v>0</v>
      </c>
      <c r="L12" s="56">
        <v>0</v>
      </c>
      <c r="M12" s="57">
        <v>0</v>
      </c>
      <c r="N12" s="32">
        <v>0.20832554049586458</v>
      </c>
      <c r="O12" s="32">
        <v>0.19244952212728642</v>
      </c>
      <c r="P12" s="33">
        <v>0.20044547298445353</v>
      </c>
      <c r="Q12" s="41"/>
      <c r="R12" s="58">
        <f t="shared" si="2"/>
        <v>44.998316747106749</v>
      </c>
      <c r="S12" s="58">
        <f t="shared" si="3"/>
        <v>41.569096779493869</v>
      </c>
      <c r="T12" s="58">
        <f t="shared" si="4"/>
        <v>43.296222164641968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3162.4521001049975</v>
      </c>
      <c r="F13" s="56">
        <v>2896.089618331031</v>
      </c>
      <c r="G13" s="57">
        <v>6058.5417184360285</v>
      </c>
      <c r="H13" s="56">
        <v>68</v>
      </c>
      <c r="I13" s="56">
        <v>68</v>
      </c>
      <c r="J13" s="57">
        <v>136</v>
      </c>
      <c r="K13" s="56">
        <v>0</v>
      </c>
      <c r="L13" s="56">
        <v>0</v>
      </c>
      <c r="M13" s="57">
        <v>0</v>
      </c>
      <c r="N13" s="32">
        <v>0.21530855801368448</v>
      </c>
      <c r="O13" s="32">
        <v>0.19717385745717803</v>
      </c>
      <c r="P13" s="33">
        <v>0.20624120773543125</v>
      </c>
      <c r="Q13" s="41"/>
      <c r="R13" s="58">
        <f t="shared" si="2"/>
        <v>46.506648530955843</v>
      </c>
      <c r="S13" s="58">
        <f t="shared" si="3"/>
        <v>42.589553210750459</v>
      </c>
      <c r="T13" s="58">
        <f t="shared" si="4"/>
        <v>44.548100870853148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3655.2263967203367</v>
      </c>
      <c r="F14" s="56">
        <v>3536.5167133535538</v>
      </c>
      <c r="G14" s="57">
        <v>7191.7431100738904</v>
      </c>
      <c r="H14" s="56">
        <v>75</v>
      </c>
      <c r="I14" s="56">
        <v>68</v>
      </c>
      <c r="J14" s="57">
        <v>143</v>
      </c>
      <c r="K14" s="56">
        <v>0</v>
      </c>
      <c r="L14" s="56">
        <v>0</v>
      </c>
      <c r="M14" s="57">
        <v>0</v>
      </c>
      <c r="N14" s="32">
        <v>0.22563125905681092</v>
      </c>
      <c r="O14" s="32">
        <v>0.24077592002679424</v>
      </c>
      <c r="P14" s="33">
        <v>0.23283291602155823</v>
      </c>
      <c r="Q14" s="41"/>
      <c r="R14" s="58">
        <f t="shared" si="2"/>
        <v>48.736351956271157</v>
      </c>
      <c r="S14" s="58">
        <f t="shared" si="3"/>
        <v>52.007598725787552</v>
      </c>
      <c r="T14" s="58">
        <f t="shared" si="4"/>
        <v>50.291909860656574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7014.6651891568572</v>
      </c>
      <c r="F15" s="56">
        <v>6590.1699984579891</v>
      </c>
      <c r="G15" s="57">
        <v>13604.835187614846</v>
      </c>
      <c r="H15" s="56">
        <v>209</v>
      </c>
      <c r="I15" s="56">
        <v>206</v>
      </c>
      <c r="J15" s="57">
        <v>415</v>
      </c>
      <c r="K15" s="56">
        <v>85</v>
      </c>
      <c r="L15" s="56">
        <v>84</v>
      </c>
      <c r="M15" s="57">
        <v>169</v>
      </c>
      <c r="N15" s="32">
        <v>0.10592330860650002</v>
      </c>
      <c r="O15" s="32">
        <v>0.10087818390977818</v>
      </c>
      <c r="P15" s="33">
        <v>0.10341792741740792</v>
      </c>
      <c r="Q15" s="41"/>
      <c r="R15" s="58">
        <f t="shared" si="2"/>
        <v>23.859405405295433</v>
      </c>
      <c r="S15" s="58">
        <f t="shared" si="3"/>
        <v>22.724724132613755</v>
      </c>
      <c r="T15" s="58">
        <f t="shared" si="4"/>
        <v>23.295950663724053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13543.358746005122</v>
      </c>
      <c r="F16" s="56">
        <v>12167.878303009664</v>
      </c>
      <c r="G16" s="57">
        <v>25711.237049014788</v>
      </c>
      <c r="H16" s="56">
        <v>211</v>
      </c>
      <c r="I16" s="56">
        <v>214</v>
      </c>
      <c r="J16" s="57">
        <v>425</v>
      </c>
      <c r="K16" s="56">
        <v>153</v>
      </c>
      <c r="L16" s="56">
        <v>150</v>
      </c>
      <c r="M16" s="57">
        <v>303</v>
      </c>
      <c r="N16" s="32">
        <v>0.16215707310829888</v>
      </c>
      <c r="O16" s="32">
        <v>0.14585584847297736</v>
      </c>
      <c r="P16" s="33">
        <v>0.15401114774424229</v>
      </c>
      <c r="Q16" s="41"/>
      <c r="R16" s="58">
        <f t="shared" si="2"/>
        <v>37.207029521992091</v>
      </c>
      <c r="S16" s="58">
        <f t="shared" si="3"/>
        <v>33.428237096180396</v>
      </c>
      <c r="T16" s="58">
        <f t="shared" si="4"/>
        <v>35.317633309086247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14654.597613660419</v>
      </c>
      <c r="F17" s="56">
        <v>13146.957339156439</v>
      </c>
      <c r="G17" s="57">
        <v>27801.554952816856</v>
      </c>
      <c r="H17" s="56">
        <v>211</v>
      </c>
      <c r="I17" s="56">
        <v>211</v>
      </c>
      <c r="J17" s="57">
        <v>422</v>
      </c>
      <c r="K17" s="56">
        <v>153</v>
      </c>
      <c r="L17" s="56">
        <v>150</v>
      </c>
      <c r="M17" s="57">
        <v>303</v>
      </c>
      <c r="N17" s="32">
        <v>0.17546213617888431</v>
      </c>
      <c r="O17" s="32">
        <v>0.1588257144481062</v>
      </c>
      <c r="P17" s="33">
        <v>0.16718114057353667</v>
      </c>
      <c r="Q17" s="41"/>
      <c r="R17" s="58">
        <f t="shared" si="2"/>
        <v>40.259883554012141</v>
      </c>
      <c r="S17" s="58">
        <f t="shared" si="3"/>
        <v>36.418164374394571</v>
      </c>
      <c r="T17" s="58">
        <f t="shared" si="4"/>
        <v>38.346972348712903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19639.912733900419</v>
      </c>
      <c r="F18" s="56">
        <v>15771.643386351881</v>
      </c>
      <c r="G18" s="57">
        <v>35411.556120252302</v>
      </c>
      <c r="H18" s="56">
        <v>208</v>
      </c>
      <c r="I18" s="56">
        <v>209</v>
      </c>
      <c r="J18" s="57">
        <v>417</v>
      </c>
      <c r="K18" s="56">
        <v>161</v>
      </c>
      <c r="L18" s="56">
        <v>150</v>
      </c>
      <c r="M18" s="57">
        <v>311</v>
      </c>
      <c r="N18" s="32">
        <v>0.23144990022980602</v>
      </c>
      <c r="O18" s="32">
        <v>0.19153360762595795</v>
      </c>
      <c r="P18" s="33">
        <v>0.21179160359002572</v>
      </c>
      <c r="Q18" s="41"/>
      <c r="R18" s="58">
        <f t="shared" si="2"/>
        <v>53.224695755827696</v>
      </c>
      <c r="S18" s="58">
        <f t="shared" si="3"/>
        <v>43.932154279531701</v>
      </c>
      <c r="T18" s="58">
        <f t="shared" si="4"/>
        <v>48.642247417928985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24160.275968551392</v>
      </c>
      <c r="F19" s="56">
        <v>21156.105521724938</v>
      </c>
      <c r="G19" s="57">
        <v>45316.381490276326</v>
      </c>
      <c r="H19" s="56">
        <v>208</v>
      </c>
      <c r="I19" s="56">
        <v>209</v>
      </c>
      <c r="J19" s="57">
        <v>417</v>
      </c>
      <c r="K19" s="56">
        <v>167</v>
      </c>
      <c r="L19" s="56">
        <v>159</v>
      </c>
      <c r="M19" s="57">
        <v>326</v>
      </c>
      <c r="N19" s="32">
        <v>0.27981418475576059</v>
      </c>
      <c r="O19" s="32">
        <v>0.25014313187813253</v>
      </c>
      <c r="P19" s="33">
        <v>0.26513211730795883</v>
      </c>
      <c r="Q19" s="41"/>
      <c r="R19" s="58">
        <f t="shared" si="2"/>
        <v>64.427402582803708</v>
      </c>
      <c r="S19" s="58">
        <f t="shared" si="3"/>
        <v>57.489417178600377</v>
      </c>
      <c r="T19" s="58">
        <f t="shared" si="4"/>
        <v>60.991092180721836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28354.412290600303</v>
      </c>
      <c r="F20" s="56">
        <v>29654.28076935721</v>
      </c>
      <c r="G20" s="57">
        <v>58008.693059957513</v>
      </c>
      <c r="H20" s="56">
        <v>210</v>
      </c>
      <c r="I20" s="56">
        <v>211</v>
      </c>
      <c r="J20" s="57">
        <v>421</v>
      </c>
      <c r="K20" s="56">
        <v>153</v>
      </c>
      <c r="L20" s="56">
        <v>159</v>
      </c>
      <c r="M20" s="57">
        <v>312</v>
      </c>
      <c r="N20" s="32">
        <v>0.34037275869826544</v>
      </c>
      <c r="O20" s="32">
        <v>0.34884105930450321</v>
      </c>
      <c r="P20" s="33">
        <v>0.34464977577331096</v>
      </c>
      <c r="Q20" s="41"/>
      <c r="R20" s="58">
        <f t="shared" si="2"/>
        <v>78.111328624243257</v>
      </c>
      <c r="S20" s="58">
        <f t="shared" si="3"/>
        <v>80.146704782046513</v>
      </c>
      <c r="T20" s="58">
        <f t="shared" si="4"/>
        <v>79.138735416040262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26767.800616838729</v>
      </c>
      <c r="F21" s="56">
        <v>29386.05707964686</v>
      </c>
      <c r="G21" s="57">
        <v>56153.857696485589</v>
      </c>
      <c r="H21" s="56">
        <v>184</v>
      </c>
      <c r="I21" s="56">
        <v>220</v>
      </c>
      <c r="J21" s="57">
        <v>404</v>
      </c>
      <c r="K21" s="56">
        <v>154</v>
      </c>
      <c r="L21" s="56">
        <v>152</v>
      </c>
      <c r="M21" s="57">
        <v>306</v>
      </c>
      <c r="N21" s="32">
        <v>0.34345874328729636</v>
      </c>
      <c r="O21" s="32">
        <v>0.3448420141715976</v>
      </c>
      <c r="P21" s="33">
        <v>0.34418124017165336</v>
      </c>
      <c r="Q21" s="41"/>
      <c r="R21" s="58">
        <f t="shared" si="2"/>
        <v>79.194676381179676</v>
      </c>
      <c r="S21" s="58">
        <f t="shared" si="3"/>
        <v>78.994777095824887</v>
      </c>
      <c r="T21" s="58">
        <f t="shared" si="4"/>
        <v>79.089940417585339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25712.880987304012</v>
      </c>
      <c r="F22" s="56">
        <v>27649.512605501517</v>
      </c>
      <c r="G22" s="57">
        <v>53362.393592805529</v>
      </c>
      <c r="H22" s="56">
        <v>192</v>
      </c>
      <c r="I22" s="56">
        <v>217</v>
      </c>
      <c r="J22" s="57">
        <v>409</v>
      </c>
      <c r="K22" s="56">
        <v>153</v>
      </c>
      <c r="L22" s="56">
        <v>150</v>
      </c>
      <c r="M22" s="57">
        <v>303</v>
      </c>
      <c r="N22" s="32">
        <v>0.32377456667804994</v>
      </c>
      <c r="O22" s="32">
        <v>0.32887896809284323</v>
      </c>
      <c r="P22" s="33">
        <v>0.32639945190353742</v>
      </c>
      <c r="Q22" s="41"/>
      <c r="R22" s="58">
        <f t="shared" si="2"/>
        <v>74.530089818272501</v>
      </c>
      <c r="S22" s="58">
        <f t="shared" si="3"/>
        <v>75.339271404636293</v>
      </c>
      <c r="T22" s="58">
        <f t="shared" si="4"/>
        <v>74.947182012367321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23400.133025565294</v>
      </c>
      <c r="F23" s="56">
        <v>22575.231061750052</v>
      </c>
      <c r="G23" s="57">
        <v>45975.364087315349</v>
      </c>
      <c r="H23" s="56">
        <v>224</v>
      </c>
      <c r="I23" s="56">
        <v>231</v>
      </c>
      <c r="J23" s="57">
        <v>455</v>
      </c>
      <c r="K23" s="56">
        <v>141</v>
      </c>
      <c r="L23" s="56">
        <v>150</v>
      </c>
      <c r="M23" s="57">
        <v>291</v>
      </c>
      <c r="N23" s="32">
        <v>0.28073871083555635</v>
      </c>
      <c r="O23" s="32">
        <v>0.2591994013703276</v>
      </c>
      <c r="P23" s="33">
        <v>0.26973249370667507</v>
      </c>
      <c r="Q23" s="41"/>
      <c r="R23" s="58">
        <f t="shared" si="2"/>
        <v>64.10995349469944</v>
      </c>
      <c r="S23" s="58">
        <f t="shared" si="3"/>
        <v>59.252574965223232</v>
      </c>
      <c r="T23" s="58">
        <f t="shared" si="4"/>
        <v>61.629174379779286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21589.102166917077</v>
      </c>
      <c r="F24" s="56">
        <v>21228.157270556327</v>
      </c>
      <c r="G24" s="57">
        <v>42817.259437473404</v>
      </c>
      <c r="H24" s="56">
        <v>216</v>
      </c>
      <c r="I24" s="56">
        <v>215</v>
      </c>
      <c r="J24" s="57">
        <v>431</v>
      </c>
      <c r="K24" s="56">
        <v>139</v>
      </c>
      <c r="L24" s="56">
        <v>156</v>
      </c>
      <c r="M24" s="57">
        <v>295</v>
      </c>
      <c r="N24" s="32">
        <v>0.26611160347743168</v>
      </c>
      <c r="O24" s="32">
        <v>0.24936750858185705</v>
      </c>
      <c r="P24" s="33">
        <v>0.25753813057858604</v>
      </c>
      <c r="Q24" s="41"/>
      <c r="R24" s="58">
        <f t="shared" si="2"/>
        <v>60.814372301174863</v>
      </c>
      <c r="S24" s="58">
        <f t="shared" si="3"/>
        <v>57.218752750825679</v>
      </c>
      <c r="T24" s="58">
        <f t="shared" si="4"/>
        <v>58.976941373930309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20737.015539231474</v>
      </c>
      <c r="F25" s="56">
        <v>20491.505135965373</v>
      </c>
      <c r="G25" s="57">
        <v>41228.520675196851</v>
      </c>
      <c r="H25" s="56">
        <v>208</v>
      </c>
      <c r="I25" s="56">
        <v>212</v>
      </c>
      <c r="J25" s="57">
        <v>420</v>
      </c>
      <c r="K25" s="56">
        <v>156</v>
      </c>
      <c r="L25" s="56">
        <v>159</v>
      </c>
      <c r="M25" s="57">
        <v>315</v>
      </c>
      <c r="N25" s="32">
        <v>0.24800296042900249</v>
      </c>
      <c r="O25" s="32">
        <v>0.24044289326909524</v>
      </c>
      <c r="P25" s="33">
        <v>0.24418692652923982</v>
      </c>
      <c r="Q25" s="41"/>
      <c r="R25" s="58">
        <f t="shared" si="2"/>
        <v>56.969822909976578</v>
      </c>
      <c r="S25" s="58">
        <f t="shared" si="3"/>
        <v>55.233167482386449</v>
      </c>
      <c r="T25" s="58">
        <f t="shared" si="4"/>
        <v>56.093225408431088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19536.047002139756</v>
      </c>
      <c r="F26" s="56">
        <v>19426.188978516962</v>
      </c>
      <c r="G26" s="57">
        <v>38962.235980656718</v>
      </c>
      <c r="H26" s="56">
        <v>209</v>
      </c>
      <c r="I26" s="56">
        <v>210</v>
      </c>
      <c r="J26" s="57">
        <v>419</v>
      </c>
      <c r="K26" s="56">
        <v>156</v>
      </c>
      <c r="L26" s="56">
        <v>152</v>
      </c>
      <c r="M26" s="57">
        <v>308</v>
      </c>
      <c r="N26" s="32">
        <v>0.23303806424920981</v>
      </c>
      <c r="O26" s="32">
        <v>0.23389266252308036</v>
      </c>
      <c r="P26" s="33">
        <v>0.23346337651992186</v>
      </c>
      <c r="Q26" s="41"/>
      <c r="R26" s="58">
        <f t="shared" si="2"/>
        <v>53.523416444218512</v>
      </c>
      <c r="S26" s="58">
        <f t="shared" si="3"/>
        <v>53.663505465516472</v>
      </c>
      <c r="T26" s="58">
        <f t="shared" si="4"/>
        <v>53.593171912870311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16867.180356331464</v>
      </c>
      <c r="F27" s="56">
        <v>18489.693197477955</v>
      </c>
      <c r="G27" s="57">
        <v>35356.873553809419</v>
      </c>
      <c r="H27" s="56">
        <v>209</v>
      </c>
      <c r="I27" s="56">
        <v>221</v>
      </c>
      <c r="J27" s="57">
        <v>430</v>
      </c>
      <c r="K27" s="56">
        <v>165</v>
      </c>
      <c r="L27" s="56">
        <v>151</v>
      </c>
      <c r="M27" s="57">
        <v>316</v>
      </c>
      <c r="N27" s="32">
        <v>0.19598415546955131</v>
      </c>
      <c r="O27" s="32">
        <v>0.2170559400530376</v>
      </c>
      <c r="P27" s="33">
        <v>0.20646590648538621</v>
      </c>
      <c r="Q27" s="41"/>
      <c r="R27" s="58">
        <f t="shared" si="2"/>
        <v>45.099412717463807</v>
      </c>
      <c r="S27" s="58">
        <f t="shared" si="3"/>
        <v>49.703476337306327</v>
      </c>
      <c r="T27" s="58">
        <f t="shared" si="4"/>
        <v>47.395272860334345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7449.5482709643211</v>
      </c>
      <c r="F28" s="56">
        <v>6654.0371262748358</v>
      </c>
      <c r="G28" s="57">
        <v>14103.585397239156</v>
      </c>
      <c r="H28" s="56">
        <v>108</v>
      </c>
      <c r="I28" s="56">
        <v>107</v>
      </c>
      <c r="J28" s="57">
        <v>215</v>
      </c>
      <c r="K28" s="56">
        <v>0</v>
      </c>
      <c r="L28" s="56">
        <v>0</v>
      </c>
      <c r="M28" s="57">
        <v>0</v>
      </c>
      <c r="N28" s="32">
        <v>0.31933934632048699</v>
      </c>
      <c r="O28" s="32">
        <v>0.28790399473324835</v>
      </c>
      <c r="P28" s="33">
        <v>0.30369477599567518</v>
      </c>
      <c r="Q28" s="41"/>
      <c r="R28" s="58">
        <f t="shared" si="2"/>
        <v>68.977298805225189</v>
      </c>
      <c r="S28" s="58">
        <f t="shared" si="3"/>
        <v>62.187262862381644</v>
      </c>
      <c r="T28" s="58">
        <f t="shared" si="4"/>
        <v>65.598071615065848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7319.766021963891</v>
      </c>
      <c r="F29" s="56">
        <v>6525.1271643354321</v>
      </c>
      <c r="G29" s="57">
        <v>13844.893186299323</v>
      </c>
      <c r="H29" s="56">
        <v>125</v>
      </c>
      <c r="I29" s="56">
        <v>107</v>
      </c>
      <c r="J29" s="57">
        <v>232</v>
      </c>
      <c r="K29" s="56">
        <v>0</v>
      </c>
      <c r="L29" s="56">
        <v>0</v>
      </c>
      <c r="M29" s="57">
        <v>0</v>
      </c>
      <c r="N29" s="32">
        <v>0.27110244525792188</v>
      </c>
      <c r="O29" s="32">
        <v>0.28232637436549984</v>
      </c>
      <c r="P29" s="33">
        <v>0.27627899876874445</v>
      </c>
      <c r="Q29" s="41"/>
      <c r="R29" s="58">
        <f t="shared" si="2"/>
        <v>58.558128175711126</v>
      </c>
      <c r="S29" s="58">
        <f t="shared" si="3"/>
        <v>60.982496862947961</v>
      </c>
      <c r="T29" s="58">
        <f t="shared" si="4"/>
        <v>59.67626373404881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7103.5989081217331</v>
      </c>
      <c r="F30" s="56">
        <v>6484.6577692399414</v>
      </c>
      <c r="G30" s="57">
        <v>13588.256677361675</v>
      </c>
      <c r="H30" s="56">
        <v>116</v>
      </c>
      <c r="I30" s="56">
        <v>107</v>
      </c>
      <c r="J30" s="57">
        <v>223</v>
      </c>
      <c r="K30" s="56">
        <v>0</v>
      </c>
      <c r="L30" s="56">
        <v>0</v>
      </c>
      <c r="M30" s="57">
        <v>0</v>
      </c>
      <c r="N30" s="32">
        <v>0.28350889639694016</v>
      </c>
      <c r="O30" s="32">
        <v>0.28057536211664685</v>
      </c>
      <c r="P30" s="33">
        <v>0.2821013261368891</v>
      </c>
      <c r="Q30" s="41"/>
      <c r="R30" s="58">
        <f t="shared" si="2"/>
        <v>61.237921621739076</v>
      </c>
      <c r="S30" s="58">
        <f t="shared" si="3"/>
        <v>60.604278217195713</v>
      </c>
      <c r="T30" s="58">
        <f t="shared" si="4"/>
        <v>60.933886445568049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6511.4757395009883</v>
      </c>
      <c r="F31" s="56">
        <v>5947.3434184430816</v>
      </c>
      <c r="G31" s="57">
        <v>12458.81915794407</v>
      </c>
      <c r="H31" s="56">
        <v>107</v>
      </c>
      <c r="I31" s="56">
        <v>107</v>
      </c>
      <c r="J31" s="57">
        <v>214</v>
      </c>
      <c r="K31" s="56">
        <v>0</v>
      </c>
      <c r="L31" s="56">
        <v>0</v>
      </c>
      <c r="M31" s="57">
        <v>0</v>
      </c>
      <c r="N31" s="32">
        <v>0.28173571043185308</v>
      </c>
      <c r="O31" s="32">
        <v>0.25732707764118562</v>
      </c>
      <c r="P31" s="33">
        <v>0.26953139403651932</v>
      </c>
      <c r="Q31" s="41"/>
      <c r="R31" s="58">
        <f t="shared" si="2"/>
        <v>60.854913453280261</v>
      </c>
      <c r="S31" s="58">
        <f t="shared" si="3"/>
        <v>55.582648770496093</v>
      </c>
      <c r="T31" s="58">
        <f t="shared" si="4"/>
        <v>58.218781111888177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6289.132019714767</v>
      </c>
      <c r="F32" s="56">
        <v>5712.0000730811344</v>
      </c>
      <c r="G32" s="57">
        <v>12001.132092795902</v>
      </c>
      <c r="H32" s="56">
        <v>107</v>
      </c>
      <c r="I32" s="56">
        <v>105</v>
      </c>
      <c r="J32" s="57">
        <v>212</v>
      </c>
      <c r="K32" s="56">
        <v>0</v>
      </c>
      <c r="L32" s="56">
        <v>0</v>
      </c>
      <c r="M32" s="57">
        <v>0</v>
      </c>
      <c r="N32" s="32">
        <v>0.27211543872078431</v>
      </c>
      <c r="O32" s="32">
        <v>0.25185185507412411</v>
      </c>
      <c r="P32" s="33">
        <v>0.26207922983918375</v>
      </c>
      <c r="Q32" s="41"/>
      <c r="R32" s="58">
        <f t="shared" si="2"/>
        <v>58.776934763689411</v>
      </c>
      <c r="S32" s="58">
        <f t="shared" si="3"/>
        <v>54.400000696010807</v>
      </c>
      <c r="T32" s="58">
        <f t="shared" si="4"/>
        <v>56.60911364526369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5021.4913913713044</v>
      </c>
      <c r="F33" s="56">
        <v>4225.2259865495098</v>
      </c>
      <c r="G33" s="57">
        <v>9246.7173779208133</v>
      </c>
      <c r="H33" s="56">
        <v>118</v>
      </c>
      <c r="I33" s="56">
        <v>107</v>
      </c>
      <c r="J33" s="57">
        <v>225</v>
      </c>
      <c r="K33" s="56">
        <v>0</v>
      </c>
      <c r="L33" s="56">
        <v>0</v>
      </c>
      <c r="M33" s="57">
        <v>0</v>
      </c>
      <c r="N33" s="32">
        <v>0.19701394347815851</v>
      </c>
      <c r="O33" s="32">
        <v>0.18281524690851114</v>
      </c>
      <c r="P33" s="33">
        <v>0.19026167444281508</v>
      </c>
      <c r="Q33" s="41"/>
      <c r="R33" s="58">
        <f t="shared" si="2"/>
        <v>42.55501179128224</v>
      </c>
      <c r="S33" s="58">
        <f t="shared" si="3"/>
        <v>39.488093332238407</v>
      </c>
      <c r="T33" s="58">
        <f t="shared" si="4"/>
        <v>41.096521679648056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2620.286580625137</v>
      </c>
      <c r="F34" s="56">
        <v>2600.0802024064865</v>
      </c>
      <c r="G34" s="57">
        <v>5220.3667830316235</v>
      </c>
      <c r="H34" s="56">
        <v>115</v>
      </c>
      <c r="I34" s="56">
        <v>107</v>
      </c>
      <c r="J34" s="57">
        <v>222</v>
      </c>
      <c r="K34" s="56">
        <v>0</v>
      </c>
      <c r="L34" s="56">
        <v>0</v>
      </c>
      <c r="M34" s="57">
        <v>0</v>
      </c>
      <c r="N34" s="32">
        <v>0.10548657731985253</v>
      </c>
      <c r="O34" s="32">
        <v>0.1124991434063035</v>
      </c>
      <c r="P34" s="33">
        <v>0.1088665078209798</v>
      </c>
      <c r="Q34" s="41"/>
      <c r="R34" s="58">
        <f t="shared" si="2"/>
        <v>22.785100701088147</v>
      </c>
      <c r="S34" s="58">
        <f t="shared" si="3"/>
        <v>24.299814975761556</v>
      </c>
      <c r="T34" s="58">
        <f t="shared" si="4"/>
        <v>23.515165689331639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1605.3794607109501</v>
      </c>
      <c r="F35" s="56">
        <v>1393.7483372529528</v>
      </c>
      <c r="G35" s="57">
        <v>2999.1277979639026</v>
      </c>
      <c r="H35" s="56">
        <v>107</v>
      </c>
      <c r="I35" s="56">
        <v>108</v>
      </c>
      <c r="J35" s="57">
        <v>215</v>
      </c>
      <c r="K35" s="56">
        <v>0</v>
      </c>
      <c r="L35" s="56">
        <v>0</v>
      </c>
      <c r="M35" s="57">
        <v>0</v>
      </c>
      <c r="N35" s="32">
        <v>6.9460862786039718E-2</v>
      </c>
      <c r="O35" s="32">
        <v>5.9745727762900921E-2</v>
      </c>
      <c r="P35" s="33">
        <v>6.4580701937207205E-2</v>
      </c>
      <c r="Q35" s="41"/>
      <c r="R35" s="58">
        <f t="shared" si="2"/>
        <v>15.003546361784579</v>
      </c>
      <c r="S35" s="58">
        <f t="shared" si="3"/>
        <v>12.9050771967866</v>
      </c>
      <c r="T35" s="58">
        <f t="shared" si="4"/>
        <v>13.949431618436757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653.1308381482379</v>
      </c>
      <c r="F36" s="61">
        <v>328.00000000051142</v>
      </c>
      <c r="G36" s="62">
        <v>981.13083814874926</v>
      </c>
      <c r="H36" s="61">
        <v>106</v>
      </c>
      <c r="I36" s="61">
        <v>94</v>
      </c>
      <c r="J36" s="62">
        <v>200</v>
      </c>
      <c r="K36" s="61">
        <v>0</v>
      </c>
      <c r="L36" s="61">
        <v>0</v>
      </c>
      <c r="M36" s="62">
        <v>0</v>
      </c>
      <c r="N36" s="34">
        <v>2.8525980002980341E-2</v>
      </c>
      <c r="O36" s="34">
        <v>1.6154452324690278E-2</v>
      </c>
      <c r="P36" s="35">
        <v>2.2711361994184012E-2</v>
      </c>
      <c r="Q36" s="41"/>
      <c r="R36" s="58">
        <f t="shared" si="2"/>
        <v>6.1616116806437535</v>
      </c>
      <c r="S36" s="58">
        <f t="shared" si="3"/>
        <v>3.4893617021331003</v>
      </c>
      <c r="T36" s="58">
        <f t="shared" si="4"/>
        <v>4.9056541907437463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6688.5185211798889</v>
      </c>
      <c r="F37" s="56">
        <v>8858.9619333967785</v>
      </c>
      <c r="G37" s="65">
        <v>15547.480454576667</v>
      </c>
      <c r="H37" s="64">
        <v>101</v>
      </c>
      <c r="I37" s="64">
        <v>102</v>
      </c>
      <c r="J37" s="65">
        <v>203</v>
      </c>
      <c r="K37" s="64">
        <v>83</v>
      </c>
      <c r="L37" s="64">
        <v>85</v>
      </c>
      <c r="M37" s="65">
        <v>168</v>
      </c>
      <c r="N37" s="30">
        <v>0.15774807832971435</v>
      </c>
      <c r="O37" s="30">
        <v>0.20548714820460146</v>
      </c>
      <c r="P37" s="31">
        <v>0.18181635857630118</v>
      </c>
      <c r="Q37" s="41"/>
      <c r="R37" s="58">
        <f t="shared" si="2"/>
        <v>36.350644136847222</v>
      </c>
      <c r="S37" s="58">
        <f t="shared" si="3"/>
        <v>47.374127986079031</v>
      </c>
      <c r="T37" s="58">
        <f t="shared" si="4"/>
        <v>41.906955403171608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6332.9026699307551</v>
      </c>
      <c r="F38" s="56">
        <v>8659.9479394904974</v>
      </c>
      <c r="G38" s="57">
        <v>14992.850609421253</v>
      </c>
      <c r="H38" s="56">
        <v>99</v>
      </c>
      <c r="I38" s="56">
        <v>102</v>
      </c>
      <c r="J38" s="57">
        <v>201</v>
      </c>
      <c r="K38" s="56">
        <v>75</v>
      </c>
      <c r="L38" s="56">
        <v>85</v>
      </c>
      <c r="M38" s="57">
        <v>160</v>
      </c>
      <c r="N38" s="32">
        <v>0.15838592111671557</v>
      </c>
      <c r="O38" s="32">
        <v>0.20087093940180223</v>
      </c>
      <c r="P38" s="33">
        <v>0.18042806644629408</v>
      </c>
      <c r="Q38" s="41"/>
      <c r="R38" s="58">
        <f t="shared" si="2"/>
        <v>36.39599235592388</v>
      </c>
      <c r="S38" s="58">
        <f t="shared" si="3"/>
        <v>46.309882029360949</v>
      </c>
      <c r="T38" s="58">
        <f t="shared" si="4"/>
        <v>41.531442131360812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6097.4732288671239</v>
      </c>
      <c r="F39" s="56">
        <v>8531.1729333516487</v>
      </c>
      <c r="G39" s="57">
        <v>14628.646162218773</v>
      </c>
      <c r="H39" s="56">
        <v>99</v>
      </c>
      <c r="I39" s="56">
        <v>102</v>
      </c>
      <c r="J39" s="57">
        <v>201</v>
      </c>
      <c r="K39" s="56">
        <v>57</v>
      </c>
      <c r="L39" s="56">
        <v>65</v>
      </c>
      <c r="M39" s="57">
        <v>122</v>
      </c>
      <c r="N39" s="32">
        <v>0.1716630976595474</v>
      </c>
      <c r="O39" s="32">
        <v>0.22361011043593124</v>
      </c>
      <c r="P39" s="33">
        <v>0.19856453146675498</v>
      </c>
      <c r="Q39" s="41"/>
      <c r="R39" s="58">
        <f t="shared" si="2"/>
        <v>39.086366851712334</v>
      </c>
      <c r="S39" s="58">
        <f t="shared" si="3"/>
        <v>51.084867864381131</v>
      </c>
      <c r="T39" s="58">
        <f t="shared" si="4"/>
        <v>45.289926198819728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6013.1940956819253</v>
      </c>
      <c r="F40" s="56">
        <v>8485.9063349229255</v>
      </c>
      <c r="G40" s="57">
        <v>14499.100430604851</v>
      </c>
      <c r="H40" s="56">
        <v>99</v>
      </c>
      <c r="I40" s="56">
        <v>102</v>
      </c>
      <c r="J40" s="57">
        <v>201</v>
      </c>
      <c r="K40" s="56">
        <v>85</v>
      </c>
      <c r="L40" s="56">
        <v>68</v>
      </c>
      <c r="M40" s="57">
        <v>153</v>
      </c>
      <c r="N40" s="32">
        <v>0.14160686924646584</v>
      </c>
      <c r="O40" s="32">
        <v>0.21816912625778809</v>
      </c>
      <c r="P40" s="33">
        <v>0.17820919899956797</v>
      </c>
      <c r="Q40" s="41"/>
      <c r="R40" s="58">
        <f t="shared" si="2"/>
        <v>32.680402693923504</v>
      </c>
      <c r="S40" s="58">
        <f t="shared" si="3"/>
        <v>49.917096087781914</v>
      </c>
      <c r="T40" s="58">
        <f t="shared" si="4"/>
        <v>40.957910820917661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5945.1226453242552</v>
      </c>
      <c r="F41" s="56">
        <v>8418.0323368791251</v>
      </c>
      <c r="G41" s="57">
        <v>14363.154982203381</v>
      </c>
      <c r="H41" s="56">
        <v>91</v>
      </c>
      <c r="I41" s="56">
        <v>102</v>
      </c>
      <c r="J41" s="57">
        <v>193</v>
      </c>
      <c r="K41" s="56">
        <v>85</v>
      </c>
      <c r="L41" s="56">
        <v>68</v>
      </c>
      <c r="M41" s="57">
        <v>153</v>
      </c>
      <c r="N41" s="32">
        <v>0.14594272008356871</v>
      </c>
      <c r="O41" s="32">
        <v>0.2164241139674806</v>
      </c>
      <c r="P41" s="33">
        <v>0.18036913529992191</v>
      </c>
      <c r="Q41" s="41"/>
      <c r="R41" s="58">
        <f t="shared" si="2"/>
        <v>33.779105939342358</v>
      </c>
      <c r="S41" s="58">
        <f t="shared" si="3"/>
        <v>49.517837275759561</v>
      </c>
      <c r="T41" s="58">
        <f t="shared" si="4"/>
        <v>41.512008619084916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4178.5117363027121</v>
      </c>
      <c r="F42" s="56">
        <v>4397.5405832456081</v>
      </c>
      <c r="G42" s="57">
        <v>8576.0523195483202</v>
      </c>
      <c r="H42" s="56">
        <v>0</v>
      </c>
      <c r="I42" s="56">
        <v>0</v>
      </c>
      <c r="J42" s="57">
        <v>0</v>
      </c>
      <c r="K42" s="56">
        <v>85</v>
      </c>
      <c r="L42" s="56">
        <v>68</v>
      </c>
      <c r="M42" s="57">
        <v>153</v>
      </c>
      <c r="N42" s="32">
        <v>0.19822161936919885</v>
      </c>
      <c r="O42" s="32">
        <v>0.26076497765925094</v>
      </c>
      <c r="P42" s="33">
        <v>0.22601866749811089</v>
      </c>
      <c r="Q42" s="41"/>
      <c r="R42" s="58">
        <f t="shared" si="2"/>
        <v>49.158961603561316</v>
      </c>
      <c r="S42" s="58">
        <f t="shared" si="3"/>
        <v>64.66971445949423</v>
      </c>
      <c r="T42" s="58">
        <f t="shared" si="4"/>
        <v>56.052629539531502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3733.1758561938004</v>
      </c>
      <c r="F43" s="56">
        <v>3969.9605809288187</v>
      </c>
      <c r="G43" s="57">
        <v>7703.1364371226191</v>
      </c>
      <c r="H43" s="56">
        <v>0</v>
      </c>
      <c r="I43" s="56">
        <v>0</v>
      </c>
      <c r="J43" s="57">
        <v>0</v>
      </c>
      <c r="K43" s="56">
        <v>85</v>
      </c>
      <c r="L43" s="56">
        <v>68</v>
      </c>
      <c r="M43" s="57">
        <v>153</v>
      </c>
      <c r="N43" s="32">
        <v>0.1770956288516983</v>
      </c>
      <c r="O43" s="32">
        <v>0.23541037600384362</v>
      </c>
      <c r="P43" s="33">
        <v>0.20301329425265177</v>
      </c>
      <c r="Q43" s="41"/>
      <c r="R43" s="58">
        <f t="shared" si="2"/>
        <v>43.919715955221179</v>
      </c>
      <c r="S43" s="58">
        <f t="shared" si="3"/>
        <v>58.381773248953216</v>
      </c>
      <c r="T43" s="58">
        <f t="shared" si="4"/>
        <v>50.347296974657638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3547.0892651443928</v>
      </c>
      <c r="F44" s="56">
        <v>3839.0770699666155</v>
      </c>
      <c r="G44" s="57">
        <v>7386.1663351110083</v>
      </c>
      <c r="H44" s="56">
        <v>0</v>
      </c>
      <c r="I44" s="56">
        <v>0</v>
      </c>
      <c r="J44" s="57">
        <v>0</v>
      </c>
      <c r="K44" s="56">
        <v>85</v>
      </c>
      <c r="L44" s="56">
        <v>68</v>
      </c>
      <c r="M44" s="57">
        <v>153</v>
      </c>
      <c r="N44" s="32">
        <v>0.16826799170514198</v>
      </c>
      <c r="O44" s="32">
        <v>0.22764925699517408</v>
      </c>
      <c r="P44" s="33">
        <v>0.19465966516737845</v>
      </c>
      <c r="Q44" s="41"/>
      <c r="R44" s="58">
        <f t="shared" si="2"/>
        <v>41.730461942875209</v>
      </c>
      <c r="S44" s="58">
        <f t="shared" si="3"/>
        <v>56.457015734803171</v>
      </c>
      <c r="T44" s="58">
        <f t="shared" si="4"/>
        <v>48.275596961509855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3453.8104393093959</v>
      </c>
      <c r="F45" s="56">
        <v>3810.7907484671027</v>
      </c>
      <c r="G45" s="57">
        <v>7264.6011877764986</v>
      </c>
      <c r="H45" s="56">
        <v>0</v>
      </c>
      <c r="I45" s="56">
        <v>0</v>
      </c>
      <c r="J45" s="57">
        <v>0</v>
      </c>
      <c r="K45" s="56">
        <v>85</v>
      </c>
      <c r="L45" s="56">
        <v>68</v>
      </c>
      <c r="M45" s="57">
        <v>153</v>
      </c>
      <c r="N45" s="32">
        <v>0.16384299996723889</v>
      </c>
      <c r="O45" s="32">
        <v>0.22597193717191075</v>
      </c>
      <c r="P45" s="33">
        <v>0.19145586094709305</v>
      </c>
      <c r="Q45" s="41"/>
      <c r="R45" s="58">
        <f t="shared" si="2"/>
        <v>40.633063991875247</v>
      </c>
      <c r="S45" s="58">
        <f t="shared" si="3"/>
        <v>56.041040418633862</v>
      </c>
      <c r="T45" s="58">
        <f t="shared" si="4"/>
        <v>47.481053514879079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3430.7579039995544</v>
      </c>
      <c r="F46" s="56">
        <v>3787.3242570995876</v>
      </c>
      <c r="G46" s="57">
        <v>7218.0821610991425</v>
      </c>
      <c r="H46" s="56">
        <v>0</v>
      </c>
      <c r="I46" s="56">
        <v>0</v>
      </c>
      <c r="J46" s="57">
        <v>0</v>
      </c>
      <c r="K46" s="56">
        <v>85</v>
      </c>
      <c r="L46" s="56">
        <v>68</v>
      </c>
      <c r="M46" s="57">
        <v>153</v>
      </c>
      <c r="N46" s="32">
        <v>0.16274942618593713</v>
      </c>
      <c r="O46" s="32">
        <v>0.22458042321510838</v>
      </c>
      <c r="P46" s="33">
        <v>0.19022986931001323</v>
      </c>
      <c r="Q46" s="41"/>
      <c r="R46" s="58">
        <f t="shared" si="2"/>
        <v>40.361857694112402</v>
      </c>
      <c r="S46" s="58">
        <f t="shared" si="3"/>
        <v>55.695944957346875</v>
      </c>
      <c r="T46" s="58">
        <f t="shared" si="4"/>
        <v>47.177007588883285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3400.1879542961951</v>
      </c>
      <c r="F47" s="56">
        <v>3805.8300454687578</v>
      </c>
      <c r="G47" s="57">
        <v>7206.0179997649529</v>
      </c>
      <c r="H47" s="56">
        <v>0</v>
      </c>
      <c r="I47" s="56">
        <v>0</v>
      </c>
      <c r="J47" s="57">
        <v>0</v>
      </c>
      <c r="K47" s="56">
        <v>84</v>
      </c>
      <c r="L47" s="56">
        <v>59</v>
      </c>
      <c r="M47" s="57">
        <v>143</v>
      </c>
      <c r="N47" s="32">
        <v>0.16321946785215991</v>
      </c>
      <c r="O47" s="32">
        <v>0.26010320157659633</v>
      </c>
      <c r="P47" s="33">
        <v>0.20319247687133299</v>
      </c>
      <c r="Q47" s="41"/>
      <c r="R47" s="58">
        <f t="shared" si="2"/>
        <v>40.478428027335653</v>
      </c>
      <c r="S47" s="58">
        <f t="shared" si="3"/>
        <v>64.505593990995891</v>
      </c>
      <c r="T47" s="58">
        <f t="shared" si="4"/>
        <v>50.39173426409058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2771.2124596166218</v>
      </c>
      <c r="F48" s="56">
        <v>3581.0393705253841</v>
      </c>
      <c r="G48" s="57">
        <v>6352.2518301420059</v>
      </c>
      <c r="H48" s="56">
        <v>0</v>
      </c>
      <c r="I48" s="56">
        <v>0</v>
      </c>
      <c r="J48" s="57">
        <v>0</v>
      </c>
      <c r="K48" s="56">
        <v>84</v>
      </c>
      <c r="L48" s="56">
        <v>68</v>
      </c>
      <c r="M48" s="57">
        <v>152</v>
      </c>
      <c r="N48" s="32">
        <v>0.13302671177115119</v>
      </c>
      <c r="O48" s="32">
        <v>0.21234816001692269</v>
      </c>
      <c r="P48" s="33">
        <v>0.16851262282847002</v>
      </c>
      <c r="Q48" s="41"/>
      <c r="R48" s="58">
        <f t="shared" ref="R48" si="5">+E48/(H48+K48)</f>
        <v>32.9906245192455</v>
      </c>
      <c r="S48" s="58">
        <f t="shared" ref="S48" si="6">+F48/(I48+L48)</f>
        <v>52.662343684196827</v>
      </c>
      <c r="T48" s="58">
        <f t="shared" ref="T48" si="7">+G48/(J48+M48)</f>
        <v>41.791130461460568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2639.0313677016593</v>
      </c>
      <c r="F49" s="56">
        <v>3464.8218483324858</v>
      </c>
      <c r="G49" s="57">
        <v>6103.8532160341456</v>
      </c>
      <c r="H49" s="56">
        <v>0</v>
      </c>
      <c r="I49" s="56">
        <v>0</v>
      </c>
      <c r="J49" s="57">
        <v>0</v>
      </c>
      <c r="K49" s="56">
        <v>73</v>
      </c>
      <c r="L49" s="56">
        <v>68</v>
      </c>
      <c r="M49" s="57">
        <v>141</v>
      </c>
      <c r="N49" s="32">
        <v>0.1457706234921376</v>
      </c>
      <c r="O49" s="32">
        <v>0.20545670353015216</v>
      </c>
      <c r="P49" s="33">
        <v>0.17455539968068365</v>
      </c>
      <c r="Q49" s="41"/>
      <c r="R49" s="58">
        <f t="shared" si="2"/>
        <v>36.151114626050131</v>
      </c>
      <c r="S49" s="58">
        <f t="shared" si="3"/>
        <v>50.953262475477736</v>
      </c>
      <c r="T49" s="58">
        <f t="shared" si="4"/>
        <v>43.289739120809543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2633.2544572230968</v>
      </c>
      <c r="F50" s="56">
        <v>3464.6062842178335</v>
      </c>
      <c r="G50" s="57">
        <v>6097.8607414409307</v>
      </c>
      <c r="H50" s="56">
        <v>0</v>
      </c>
      <c r="I50" s="56">
        <v>0</v>
      </c>
      <c r="J50" s="57">
        <v>0</v>
      </c>
      <c r="K50" s="56">
        <v>83</v>
      </c>
      <c r="L50" s="56">
        <v>68</v>
      </c>
      <c r="M50" s="57">
        <v>151</v>
      </c>
      <c r="N50" s="32">
        <v>0.12792724724169727</v>
      </c>
      <c r="O50" s="32">
        <v>0.20544392102809733</v>
      </c>
      <c r="P50" s="33">
        <v>0.16283541821835426</v>
      </c>
      <c r="Q50" s="41"/>
      <c r="R50" s="58">
        <f t="shared" si="2"/>
        <v>31.725957315940924</v>
      </c>
      <c r="S50" s="58">
        <f t="shared" si="3"/>
        <v>50.95009241496814</v>
      </c>
      <c r="T50" s="58">
        <f t="shared" si="4"/>
        <v>40.383183718151862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2497.7985157741809</v>
      </c>
      <c r="F51" s="56">
        <v>3380.407743946098</v>
      </c>
      <c r="G51" s="57">
        <v>5878.2062597202785</v>
      </c>
      <c r="H51" s="56">
        <v>0</v>
      </c>
      <c r="I51" s="56">
        <v>0</v>
      </c>
      <c r="J51" s="57">
        <v>0</v>
      </c>
      <c r="K51" s="56">
        <v>85</v>
      </c>
      <c r="L51" s="56">
        <v>68</v>
      </c>
      <c r="M51" s="57">
        <v>153</v>
      </c>
      <c r="N51" s="32">
        <v>0.11849139069137481</v>
      </c>
      <c r="O51" s="32">
        <v>0.20045112333646217</v>
      </c>
      <c r="P51" s="33">
        <v>0.15491793853363583</v>
      </c>
      <c r="Q51" s="41"/>
      <c r="R51" s="58">
        <f t="shared" si="2"/>
        <v>29.385864891460951</v>
      </c>
      <c r="S51" s="58">
        <f t="shared" si="3"/>
        <v>49.711878587442619</v>
      </c>
      <c r="T51" s="58">
        <f t="shared" si="4"/>
        <v>38.419648756341687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2482.3940043699668</v>
      </c>
      <c r="F52" s="56">
        <v>3388.383931550738</v>
      </c>
      <c r="G52" s="57">
        <v>5870.7779359207052</v>
      </c>
      <c r="H52" s="56">
        <v>0</v>
      </c>
      <c r="I52" s="56">
        <v>0</v>
      </c>
      <c r="J52" s="57">
        <v>0</v>
      </c>
      <c r="K52" s="56">
        <v>84</v>
      </c>
      <c r="L52" s="56">
        <v>68</v>
      </c>
      <c r="M52" s="57">
        <v>152</v>
      </c>
      <c r="N52" s="32">
        <v>0.11916253861222958</v>
      </c>
      <c r="O52" s="32">
        <v>0.2009240946128284</v>
      </c>
      <c r="P52" s="33">
        <v>0.15574007682302379</v>
      </c>
      <c r="Q52" s="41"/>
      <c r="R52" s="58">
        <f t="shared" si="2"/>
        <v>29.552309575832936</v>
      </c>
      <c r="S52" s="58">
        <f t="shared" si="3"/>
        <v>49.829175463981443</v>
      </c>
      <c r="T52" s="58">
        <f t="shared" si="4"/>
        <v>38.623539052109905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2459.3206708649791</v>
      </c>
      <c r="F53" s="56">
        <v>3335.273531622262</v>
      </c>
      <c r="G53" s="57">
        <v>5794.5942024872411</v>
      </c>
      <c r="H53" s="56">
        <v>0</v>
      </c>
      <c r="I53" s="56">
        <v>0</v>
      </c>
      <c r="J53" s="57">
        <v>0</v>
      </c>
      <c r="K53" s="56">
        <v>80</v>
      </c>
      <c r="L53" s="56">
        <v>68</v>
      </c>
      <c r="M53" s="57">
        <v>148</v>
      </c>
      <c r="N53" s="32">
        <v>0.12395769510408161</v>
      </c>
      <c r="O53" s="32">
        <v>0.19777475875369202</v>
      </c>
      <c r="P53" s="33">
        <v>0.15787364326741612</v>
      </c>
      <c r="Q53" s="41"/>
      <c r="R53" s="58">
        <f t="shared" si="2"/>
        <v>30.741508385812239</v>
      </c>
      <c r="S53" s="58">
        <f t="shared" si="3"/>
        <v>49.048140170915616</v>
      </c>
      <c r="T53" s="58">
        <f t="shared" si="4"/>
        <v>39.152663530319195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2425.772077198239</v>
      </c>
      <c r="F54" s="56">
        <v>3121.0004850240748</v>
      </c>
      <c r="G54" s="57">
        <v>5546.7725622223134</v>
      </c>
      <c r="H54" s="56">
        <v>0</v>
      </c>
      <c r="I54" s="56">
        <v>0</v>
      </c>
      <c r="J54" s="57">
        <v>0</v>
      </c>
      <c r="K54" s="56">
        <v>70</v>
      </c>
      <c r="L54" s="56">
        <v>65</v>
      </c>
      <c r="M54" s="57">
        <v>135</v>
      </c>
      <c r="N54" s="32">
        <v>0.13973341458515201</v>
      </c>
      <c r="O54" s="32">
        <v>0.19361045192457041</v>
      </c>
      <c r="P54" s="33">
        <v>0.16567421034116825</v>
      </c>
      <c r="Q54" s="41"/>
      <c r="R54" s="58">
        <f t="shared" si="2"/>
        <v>34.653886817117701</v>
      </c>
      <c r="S54" s="58">
        <f t="shared" si="3"/>
        <v>48.015392077293455</v>
      </c>
      <c r="T54" s="58">
        <f t="shared" si="4"/>
        <v>41.08720416460973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1904.2875834095244</v>
      </c>
      <c r="F55" s="56">
        <v>2416.3049195583985</v>
      </c>
      <c r="G55" s="57">
        <v>4320.5925029679229</v>
      </c>
      <c r="H55" s="56">
        <v>0</v>
      </c>
      <c r="I55" s="56">
        <v>0</v>
      </c>
      <c r="J55" s="57">
        <v>0</v>
      </c>
      <c r="K55" s="56">
        <v>75</v>
      </c>
      <c r="L55" s="56">
        <v>80</v>
      </c>
      <c r="M55" s="57">
        <v>155</v>
      </c>
      <c r="N55" s="32">
        <v>0.10238105287147981</v>
      </c>
      <c r="O55" s="32">
        <v>0.12178956247774186</v>
      </c>
      <c r="P55" s="33">
        <v>0.11239834815213119</v>
      </c>
      <c r="Q55" s="41"/>
      <c r="R55" s="58">
        <f t="shared" si="2"/>
        <v>25.390501112126991</v>
      </c>
      <c r="S55" s="58">
        <f t="shared" si="3"/>
        <v>30.203811494479982</v>
      </c>
      <c r="T55" s="58">
        <f t="shared" si="4"/>
        <v>27.874790341728534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1813.4011650810639</v>
      </c>
      <c r="F56" s="56">
        <v>2299.6072120685844</v>
      </c>
      <c r="G56" s="57">
        <v>4113.0083771496484</v>
      </c>
      <c r="H56" s="56">
        <v>0</v>
      </c>
      <c r="I56" s="56">
        <v>0</v>
      </c>
      <c r="J56" s="57">
        <v>0</v>
      </c>
      <c r="K56" s="56">
        <v>85</v>
      </c>
      <c r="L56" s="56">
        <v>84</v>
      </c>
      <c r="M56" s="57">
        <v>169</v>
      </c>
      <c r="N56" s="32">
        <v>8.6024723201188993E-2</v>
      </c>
      <c r="O56" s="32">
        <v>0.11038821102479764</v>
      </c>
      <c r="P56" s="33">
        <v>9.813438578807139E-2</v>
      </c>
      <c r="Q56" s="41"/>
      <c r="R56" s="58">
        <f t="shared" si="2"/>
        <v>21.334131353894868</v>
      </c>
      <c r="S56" s="58">
        <f t="shared" si="3"/>
        <v>27.376276334149814</v>
      </c>
      <c r="T56" s="58">
        <f t="shared" si="4"/>
        <v>24.337327675441706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1504.4908908558425</v>
      </c>
      <c r="F57" s="56">
        <v>1941.73129322367</v>
      </c>
      <c r="G57" s="57">
        <v>3446.2221840795128</v>
      </c>
      <c r="H57" s="56">
        <v>0</v>
      </c>
      <c r="I57" s="56">
        <v>0</v>
      </c>
      <c r="J57" s="57">
        <v>0</v>
      </c>
      <c r="K57" s="56">
        <v>85</v>
      </c>
      <c r="L57" s="56">
        <v>83</v>
      </c>
      <c r="M57" s="57">
        <v>168</v>
      </c>
      <c r="N57" s="32">
        <v>7.1370535619347364E-2</v>
      </c>
      <c r="O57" s="32">
        <v>9.4332068267764774E-2</v>
      </c>
      <c r="P57" s="33">
        <v>8.271462615398216E-2</v>
      </c>
      <c r="Q57" s="41"/>
      <c r="R57" s="58">
        <f t="shared" si="2"/>
        <v>17.699892833598149</v>
      </c>
      <c r="S57" s="58">
        <f t="shared" si="3"/>
        <v>23.394352930405663</v>
      </c>
      <c r="T57" s="58">
        <f t="shared" si="4"/>
        <v>20.513227286187576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1461.7722588418421</v>
      </c>
      <c r="F58" s="61">
        <v>1865.0000000021396</v>
      </c>
      <c r="G58" s="62">
        <v>3326.7722588439819</v>
      </c>
      <c r="H58" s="56">
        <v>0</v>
      </c>
      <c r="I58" s="56">
        <v>0</v>
      </c>
      <c r="J58" s="57">
        <v>0</v>
      </c>
      <c r="K58" s="56">
        <v>85</v>
      </c>
      <c r="L58" s="56">
        <v>85</v>
      </c>
      <c r="M58" s="57">
        <v>170</v>
      </c>
      <c r="N58" s="34">
        <v>6.9344035049423255E-2</v>
      </c>
      <c r="O58" s="34">
        <v>8.8472485768602449E-2</v>
      </c>
      <c r="P58" s="35">
        <v>7.8908260409012859E-2</v>
      </c>
      <c r="Q58" s="41"/>
      <c r="R58" s="58">
        <f t="shared" si="2"/>
        <v>17.197320692256966</v>
      </c>
      <c r="S58" s="58">
        <f t="shared" si="3"/>
        <v>21.941176470613406</v>
      </c>
      <c r="T58" s="58">
        <f t="shared" si="4"/>
        <v>19.569248581435186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3769.9735179009072</v>
      </c>
      <c r="F59" s="56">
        <v>4499.5123287555498</v>
      </c>
      <c r="G59" s="57">
        <v>8269.4858466564565</v>
      </c>
      <c r="H59" s="66">
        <v>0</v>
      </c>
      <c r="I59" s="64">
        <v>1</v>
      </c>
      <c r="J59" s="65">
        <v>1</v>
      </c>
      <c r="K59" s="66">
        <v>68</v>
      </c>
      <c r="L59" s="64">
        <v>67</v>
      </c>
      <c r="M59" s="65">
        <v>135</v>
      </c>
      <c r="N59" s="30">
        <v>0.22355156059659079</v>
      </c>
      <c r="O59" s="30">
        <v>0.26731893588138961</v>
      </c>
      <c r="P59" s="31">
        <v>0.24541446600951022</v>
      </c>
      <c r="Q59" s="41"/>
      <c r="R59" s="58">
        <f t="shared" si="2"/>
        <v>55.440787027954514</v>
      </c>
      <c r="S59" s="58">
        <f t="shared" si="3"/>
        <v>66.169298952287491</v>
      </c>
      <c r="T59" s="58">
        <f t="shared" si="4"/>
        <v>60.805042990121002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3600.3088665375626</v>
      </c>
      <c r="F60" s="56">
        <v>4484.178130593561</v>
      </c>
      <c r="G60" s="57">
        <v>8084.4869971311236</v>
      </c>
      <c r="H60" s="55">
        <v>0</v>
      </c>
      <c r="I60" s="56">
        <v>1</v>
      </c>
      <c r="J60" s="57">
        <v>1</v>
      </c>
      <c r="K60" s="55">
        <v>68</v>
      </c>
      <c r="L60" s="56">
        <v>67</v>
      </c>
      <c r="M60" s="57">
        <v>135</v>
      </c>
      <c r="N60" s="32">
        <v>0.21349080090948544</v>
      </c>
      <c r="O60" s="32">
        <v>0.26640792125674673</v>
      </c>
      <c r="P60" s="33">
        <v>0.23992423424534437</v>
      </c>
      <c r="Q60" s="41"/>
      <c r="R60" s="58">
        <f t="shared" si="2"/>
        <v>52.945718625552388</v>
      </c>
      <c r="S60" s="58">
        <f t="shared" si="3"/>
        <v>65.943796038140604</v>
      </c>
      <c r="T60" s="58">
        <f t="shared" si="4"/>
        <v>59.444757331846496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3408.8130589419379</v>
      </c>
      <c r="F61" s="56">
        <v>4335.4647890076376</v>
      </c>
      <c r="G61" s="57">
        <v>7744.2778479495755</v>
      </c>
      <c r="H61" s="55">
        <v>0</v>
      </c>
      <c r="I61" s="56">
        <v>1</v>
      </c>
      <c r="J61" s="57">
        <v>1</v>
      </c>
      <c r="K61" s="55">
        <v>68</v>
      </c>
      <c r="L61" s="56">
        <v>67</v>
      </c>
      <c r="M61" s="57">
        <v>135</v>
      </c>
      <c r="N61" s="32">
        <v>0.20213549922568416</v>
      </c>
      <c r="O61" s="32">
        <v>0.25757276550663244</v>
      </c>
      <c r="P61" s="33">
        <v>0.22982780887789575</v>
      </c>
      <c r="Q61" s="41"/>
      <c r="R61" s="58">
        <f t="shared" si="2"/>
        <v>50.129603807969673</v>
      </c>
      <c r="S61" s="58">
        <f t="shared" si="3"/>
        <v>63.756835132465255</v>
      </c>
      <c r="T61" s="58">
        <f t="shared" si="4"/>
        <v>56.943219470217464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3257.8595621042327</v>
      </c>
      <c r="F62" s="56">
        <v>4264.5788219750566</v>
      </c>
      <c r="G62" s="57">
        <v>7522.4383840792889</v>
      </c>
      <c r="H62" s="55">
        <v>0</v>
      </c>
      <c r="I62" s="56">
        <v>1</v>
      </c>
      <c r="J62" s="57">
        <v>1</v>
      </c>
      <c r="K62" s="55">
        <v>68</v>
      </c>
      <c r="L62" s="56">
        <v>50</v>
      </c>
      <c r="M62" s="57">
        <v>118</v>
      </c>
      <c r="N62" s="32">
        <v>0.1931842719464085</v>
      </c>
      <c r="O62" s="32">
        <v>0.33802939299104762</v>
      </c>
      <c r="P62" s="33">
        <v>0.25517090855085783</v>
      </c>
      <c r="Q62" s="41"/>
      <c r="R62" s="58">
        <f>+E62/(H62+K62)</f>
        <v>47.909699442709304</v>
      </c>
      <c r="S62" s="58">
        <f t="shared" si="3"/>
        <v>83.619192587746213</v>
      </c>
      <c r="T62" s="58">
        <f t="shared" si="4"/>
        <v>63.213767933439399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3169.0112272111051</v>
      </c>
      <c r="F63" s="56">
        <v>4153.5213241024412</v>
      </c>
      <c r="G63" s="57">
        <v>7322.5325513135467</v>
      </c>
      <c r="H63" s="55">
        <v>0</v>
      </c>
      <c r="I63" s="56">
        <v>1</v>
      </c>
      <c r="J63" s="57">
        <v>1</v>
      </c>
      <c r="K63" s="55">
        <v>68</v>
      </c>
      <c r="L63" s="56">
        <v>66</v>
      </c>
      <c r="M63" s="57">
        <v>134</v>
      </c>
      <c r="N63" s="32">
        <v>0.18791575113917844</v>
      </c>
      <c r="O63" s="32">
        <v>0.25045352894973716</v>
      </c>
      <c r="P63" s="33">
        <v>0.21892288182592523</v>
      </c>
      <c r="Q63" s="41"/>
      <c r="R63" s="58">
        <f t="shared" si="2"/>
        <v>46.603106282516251</v>
      </c>
      <c r="S63" s="58">
        <f t="shared" si="3"/>
        <v>61.992855583618528</v>
      </c>
      <c r="T63" s="58">
        <f t="shared" si="4"/>
        <v>54.24098186158183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2995.5046355353279</v>
      </c>
      <c r="F64" s="56">
        <v>4014.4815177374703</v>
      </c>
      <c r="G64" s="57">
        <v>7009.9861532727982</v>
      </c>
      <c r="H64" s="55">
        <v>0</v>
      </c>
      <c r="I64" s="56">
        <v>1</v>
      </c>
      <c r="J64" s="57">
        <v>1</v>
      </c>
      <c r="K64" s="55">
        <v>68</v>
      </c>
      <c r="L64" s="56">
        <v>67</v>
      </c>
      <c r="M64" s="57">
        <v>135</v>
      </c>
      <c r="N64" s="3">
        <v>0.17762717241077608</v>
      </c>
      <c r="O64" s="3">
        <v>0.23850294188079077</v>
      </c>
      <c r="P64" s="4">
        <v>0.20803615127234087</v>
      </c>
      <c r="Q64" s="41"/>
      <c r="R64" s="58">
        <f t="shared" si="2"/>
        <v>44.051538757872471</v>
      </c>
      <c r="S64" s="58">
        <f t="shared" si="3"/>
        <v>59.036492907903977</v>
      </c>
      <c r="T64" s="58">
        <f t="shared" si="4"/>
        <v>51.544015832888221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2713.5330809111319</v>
      </c>
      <c r="F65" s="56">
        <v>3548.9752016523476</v>
      </c>
      <c r="G65" s="57">
        <v>6262.50828256348</v>
      </c>
      <c r="H65" s="55">
        <v>0</v>
      </c>
      <c r="I65" s="56">
        <v>1</v>
      </c>
      <c r="J65" s="57">
        <v>1</v>
      </c>
      <c r="K65" s="55">
        <v>68</v>
      </c>
      <c r="L65" s="56">
        <v>67</v>
      </c>
      <c r="M65" s="57">
        <v>135</v>
      </c>
      <c r="N65" s="3">
        <v>0.16090684777698838</v>
      </c>
      <c r="O65" s="3">
        <v>0.21084691074455486</v>
      </c>
      <c r="P65" s="4">
        <v>0.18585316603049265</v>
      </c>
      <c r="Q65" s="41"/>
      <c r="R65" s="58">
        <f t="shared" si="2"/>
        <v>39.904898248693115</v>
      </c>
      <c r="S65" s="58">
        <f t="shared" si="3"/>
        <v>52.19081178900511</v>
      </c>
      <c r="T65" s="58">
        <f t="shared" si="4"/>
        <v>46.04785501884912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1215.1843955693005</v>
      </c>
      <c r="F66" s="56">
        <v>1830.9661884746749</v>
      </c>
      <c r="G66" s="57">
        <v>3046.1505840439754</v>
      </c>
      <c r="H66" s="55">
        <v>0</v>
      </c>
      <c r="I66" s="56">
        <v>1</v>
      </c>
      <c r="J66" s="57">
        <v>1</v>
      </c>
      <c r="K66" s="55">
        <v>49</v>
      </c>
      <c r="L66" s="56">
        <v>33</v>
      </c>
      <c r="M66" s="57">
        <v>82</v>
      </c>
      <c r="N66" s="3">
        <v>9.9998715896091217E-2</v>
      </c>
      <c r="O66" s="3">
        <v>0.21797216529460417</v>
      </c>
      <c r="P66" s="4">
        <v>0.14821674698540169</v>
      </c>
      <c r="Q66" s="41"/>
      <c r="R66" s="58">
        <f t="shared" si="2"/>
        <v>24.799681542230623</v>
      </c>
      <c r="S66" s="58">
        <f t="shared" si="3"/>
        <v>53.851946719843383</v>
      </c>
      <c r="T66" s="58">
        <f t="shared" si="4"/>
        <v>36.70060944631296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1157.3497784867131</v>
      </c>
      <c r="F67" s="56">
        <v>1746.403869363759</v>
      </c>
      <c r="G67" s="57">
        <v>2903.7536478504721</v>
      </c>
      <c r="H67" s="55">
        <v>0</v>
      </c>
      <c r="I67" s="56">
        <v>1</v>
      </c>
      <c r="J67" s="57">
        <v>1</v>
      </c>
      <c r="K67" s="55">
        <v>34</v>
      </c>
      <c r="L67" s="56">
        <v>33</v>
      </c>
      <c r="M67" s="57">
        <v>67</v>
      </c>
      <c r="N67" s="3">
        <v>0.13725685228732368</v>
      </c>
      <c r="O67" s="3">
        <v>0.20790522254330465</v>
      </c>
      <c r="P67" s="4">
        <v>0.17251388116982369</v>
      </c>
      <c r="Q67" s="41"/>
      <c r="R67" s="58">
        <f t="shared" si="2"/>
        <v>34.039699367256269</v>
      </c>
      <c r="S67" s="58">
        <f t="shared" si="3"/>
        <v>51.36481968716938</v>
      </c>
      <c r="T67" s="58">
        <f t="shared" si="4"/>
        <v>42.702259527212824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1113.297770449615</v>
      </c>
      <c r="F68" s="56">
        <v>1723.0048362924952</v>
      </c>
      <c r="G68" s="57">
        <v>2836.3026067421101</v>
      </c>
      <c r="H68" s="55">
        <v>0</v>
      </c>
      <c r="I68" s="56">
        <v>1</v>
      </c>
      <c r="J68" s="57">
        <v>1</v>
      </c>
      <c r="K68" s="55">
        <v>34</v>
      </c>
      <c r="L68" s="56">
        <v>33</v>
      </c>
      <c r="M68" s="57">
        <v>67</v>
      </c>
      <c r="N68" s="3">
        <v>0.13203246803244958</v>
      </c>
      <c r="O68" s="3">
        <v>0.20511962336815417</v>
      </c>
      <c r="P68" s="4">
        <v>0.1685065712180436</v>
      </c>
      <c r="Q68" s="41"/>
      <c r="R68" s="58">
        <f t="shared" si="2"/>
        <v>32.744052072047502</v>
      </c>
      <c r="S68" s="58">
        <f t="shared" si="3"/>
        <v>50.676612832132207</v>
      </c>
      <c r="T68" s="58">
        <f t="shared" si="4"/>
        <v>41.710332452089858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700.4847302859157</v>
      </c>
      <c r="F69" s="61">
        <v>1155.0000000070249</v>
      </c>
      <c r="G69" s="62">
        <v>1855.4847302929406</v>
      </c>
      <c r="H69" s="67">
        <v>0</v>
      </c>
      <c r="I69" s="61">
        <v>1</v>
      </c>
      <c r="J69" s="62">
        <v>1</v>
      </c>
      <c r="K69" s="67">
        <v>34</v>
      </c>
      <c r="L69" s="61">
        <v>33</v>
      </c>
      <c r="M69" s="62">
        <v>67</v>
      </c>
      <c r="N69" s="6">
        <v>8.3074564787229091E-2</v>
      </c>
      <c r="O69" s="6">
        <v>0.13750000000083631</v>
      </c>
      <c r="P69" s="7">
        <v>0.11023554718945702</v>
      </c>
      <c r="Q69" s="41"/>
      <c r="R69" s="58">
        <f t="shared" si="2"/>
        <v>20.602492067232816</v>
      </c>
      <c r="S69" s="58">
        <f t="shared" si="3"/>
        <v>33.970588235500735</v>
      </c>
      <c r="T69" s="58">
        <f t="shared" si="4"/>
        <v>27.286540151366776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5295.9999999618794</v>
      </c>
      <c r="F70" s="56">
        <v>3973.0927805134493</v>
      </c>
      <c r="G70" s="65">
        <v>9269.0927804753283</v>
      </c>
      <c r="H70" s="66">
        <v>308</v>
      </c>
      <c r="I70" s="64">
        <v>308</v>
      </c>
      <c r="J70" s="65">
        <v>616</v>
      </c>
      <c r="K70" s="66">
        <v>0</v>
      </c>
      <c r="L70" s="64">
        <v>0</v>
      </c>
      <c r="M70" s="65">
        <v>0</v>
      </c>
      <c r="N70" s="15">
        <v>7.960557960500661E-2</v>
      </c>
      <c r="O70" s="15">
        <v>5.9720610577703365E-2</v>
      </c>
      <c r="P70" s="16">
        <v>6.9663095091354973E-2</v>
      </c>
      <c r="Q70" s="41"/>
      <c r="R70" s="58">
        <f t="shared" si="2"/>
        <v>17.194805194681425</v>
      </c>
      <c r="S70" s="58">
        <f t="shared" si="3"/>
        <v>12.899651884783927</v>
      </c>
      <c r="T70" s="58">
        <f t="shared" si="4"/>
        <v>15.047228539732675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7093.1281183494893</v>
      </c>
      <c r="F71" s="56">
        <v>5906.8893967647964</v>
      </c>
      <c r="G71" s="57">
        <v>13000.017515114287</v>
      </c>
      <c r="H71" s="55">
        <v>308</v>
      </c>
      <c r="I71" s="56">
        <v>306</v>
      </c>
      <c r="J71" s="57">
        <v>614</v>
      </c>
      <c r="K71" s="55">
        <v>0</v>
      </c>
      <c r="L71" s="56">
        <v>0</v>
      </c>
      <c r="M71" s="57">
        <v>0</v>
      </c>
      <c r="N71" s="3">
        <v>0.10661868864762941</v>
      </c>
      <c r="O71" s="3">
        <v>8.9368333889566637E-2</v>
      </c>
      <c r="P71" s="4">
        <v>9.8021606308920609E-2</v>
      </c>
      <c r="Q71" s="41"/>
      <c r="R71" s="58">
        <f t="shared" ref="R71:R86" si="8">+E71/(H71+K71)</f>
        <v>23.029636747887952</v>
      </c>
      <c r="S71" s="58">
        <f>+F71/(I71+L71)</f>
        <v>19.303560120146393</v>
      </c>
      <c r="T71" s="58">
        <f t="shared" ref="T71:T86" si="9">+G71/(J71+M71)</f>
        <v>21.172666962726851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11307.118861666217</v>
      </c>
      <c r="F72" s="56">
        <v>9422.4445128819116</v>
      </c>
      <c r="G72" s="57">
        <v>20729.563374548128</v>
      </c>
      <c r="H72" s="55">
        <v>308</v>
      </c>
      <c r="I72" s="56">
        <v>308</v>
      </c>
      <c r="J72" s="57">
        <v>616</v>
      </c>
      <c r="K72" s="55">
        <v>0</v>
      </c>
      <c r="L72" s="56">
        <v>0</v>
      </c>
      <c r="M72" s="57">
        <v>0</v>
      </c>
      <c r="N72" s="3">
        <v>0.16996030034972068</v>
      </c>
      <c r="O72" s="3">
        <v>0.14163126071551696</v>
      </c>
      <c r="P72" s="4">
        <v>0.1557957805326188</v>
      </c>
      <c r="Q72" s="41"/>
      <c r="R72" s="58">
        <f t="shared" si="8"/>
        <v>36.711424875539663</v>
      </c>
      <c r="S72" s="58">
        <f t="shared" ref="S72:S86" si="10">+F72/(I72+L72)</f>
        <v>30.592352314551661</v>
      </c>
      <c r="T72" s="58">
        <f t="shared" si="9"/>
        <v>33.651888595045662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13331.38304613623</v>
      </c>
      <c r="F73" s="56">
        <v>10337.849706374896</v>
      </c>
      <c r="G73" s="57">
        <v>23669.232752511125</v>
      </c>
      <c r="H73" s="55">
        <v>308</v>
      </c>
      <c r="I73" s="56">
        <v>308</v>
      </c>
      <c r="J73" s="57">
        <v>616</v>
      </c>
      <c r="K73" s="55">
        <v>0</v>
      </c>
      <c r="L73" s="56">
        <v>0</v>
      </c>
      <c r="M73" s="57">
        <v>0</v>
      </c>
      <c r="N73" s="3">
        <v>0.20038755179978701</v>
      </c>
      <c r="O73" s="3">
        <v>0.15539095878990644</v>
      </c>
      <c r="P73" s="4">
        <v>0.17788925529484673</v>
      </c>
      <c r="Q73" s="41"/>
      <c r="R73" s="58">
        <f t="shared" si="8"/>
        <v>43.283711188753998</v>
      </c>
      <c r="S73" s="58">
        <f t="shared" si="10"/>
        <v>33.564447098619794</v>
      </c>
      <c r="T73" s="58">
        <f t="shared" si="9"/>
        <v>38.424079143686889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14316.184803786588</v>
      </c>
      <c r="F74" s="56">
        <v>11206.84787600263</v>
      </c>
      <c r="G74" s="57">
        <v>25523.032679789219</v>
      </c>
      <c r="H74" s="55">
        <v>308</v>
      </c>
      <c r="I74" s="56">
        <v>308</v>
      </c>
      <c r="J74" s="57">
        <v>616</v>
      </c>
      <c r="K74" s="55">
        <v>0</v>
      </c>
      <c r="L74" s="56">
        <v>0</v>
      </c>
      <c r="M74" s="57">
        <v>0</v>
      </c>
      <c r="N74" s="3">
        <v>0.21519036802228517</v>
      </c>
      <c r="O74" s="3">
        <v>0.16845310058926513</v>
      </c>
      <c r="P74" s="4">
        <v>0.19182173430577515</v>
      </c>
      <c r="Q74" s="41"/>
      <c r="R74" s="58">
        <f>+E74/(H74+K74)</f>
        <v>46.481119492813598</v>
      </c>
      <c r="S74" s="58">
        <f t="shared" si="10"/>
        <v>36.385869727281268</v>
      </c>
      <c r="T74" s="58">
        <f t="shared" si="9"/>
        <v>41.433494610047433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14572.614628204261</v>
      </c>
      <c r="F75" s="56">
        <v>12227.228010163893</v>
      </c>
      <c r="G75" s="57">
        <v>26799.842638368154</v>
      </c>
      <c r="H75" s="55">
        <v>262</v>
      </c>
      <c r="I75" s="56">
        <v>258</v>
      </c>
      <c r="J75" s="57">
        <v>520</v>
      </c>
      <c r="K75" s="55">
        <v>0</v>
      </c>
      <c r="L75" s="56">
        <v>0</v>
      </c>
      <c r="M75" s="57">
        <v>0</v>
      </c>
      <c r="N75" s="3">
        <v>0.25750308574010922</v>
      </c>
      <c r="O75" s="3">
        <v>0.21940905846547326</v>
      </c>
      <c r="P75" s="4">
        <v>0.23860258759230907</v>
      </c>
      <c r="Q75" s="41"/>
      <c r="R75" s="58">
        <f t="shared" si="8"/>
        <v>55.62066651986359</v>
      </c>
      <c r="S75" s="58">
        <f t="shared" si="10"/>
        <v>47.392356628542224</v>
      </c>
      <c r="T75" s="58">
        <f t="shared" si="9"/>
        <v>51.538158919938759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17831.18282245849</v>
      </c>
      <c r="F76" s="56">
        <v>19198.284246628984</v>
      </c>
      <c r="G76" s="57">
        <v>37029.467069087477</v>
      </c>
      <c r="H76" s="55">
        <v>336</v>
      </c>
      <c r="I76" s="56">
        <v>334</v>
      </c>
      <c r="J76" s="57">
        <v>670</v>
      </c>
      <c r="K76" s="55">
        <v>0</v>
      </c>
      <c r="L76" s="56">
        <v>0</v>
      </c>
      <c r="M76" s="57">
        <v>0</v>
      </c>
      <c r="N76" s="3">
        <v>0.24568979858987117</v>
      </c>
      <c r="O76" s="3">
        <v>0.26611061552768051</v>
      </c>
      <c r="P76" s="4">
        <v>0.25586972822752541</v>
      </c>
      <c r="Q76" s="41"/>
      <c r="R76" s="58">
        <f t="shared" si="8"/>
        <v>53.068996495412172</v>
      </c>
      <c r="S76" s="58">
        <f t="shared" si="10"/>
        <v>57.479892953978997</v>
      </c>
      <c r="T76" s="58">
        <f t="shared" si="9"/>
        <v>55.267861297145487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19032.964627612659</v>
      </c>
      <c r="F77" s="56">
        <v>21471.224607956639</v>
      </c>
      <c r="G77" s="57">
        <v>40504.189235569298</v>
      </c>
      <c r="H77" s="55">
        <v>336</v>
      </c>
      <c r="I77" s="56">
        <v>336</v>
      </c>
      <c r="J77" s="57">
        <v>672</v>
      </c>
      <c r="K77" s="55">
        <v>0</v>
      </c>
      <c r="L77" s="56">
        <v>0</v>
      </c>
      <c r="M77" s="57">
        <v>0</v>
      </c>
      <c r="N77" s="3">
        <v>0.26224874101097689</v>
      </c>
      <c r="O77" s="3">
        <v>0.2958446953256812</v>
      </c>
      <c r="P77" s="4">
        <v>0.27904671816832904</v>
      </c>
      <c r="Q77" s="41"/>
      <c r="R77" s="58">
        <f t="shared" si="8"/>
        <v>56.645728058371006</v>
      </c>
      <c r="S77" s="58">
        <f t="shared" si="10"/>
        <v>63.902454190347143</v>
      </c>
      <c r="T77" s="58">
        <f t="shared" si="9"/>
        <v>60.274091124359074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15980.703676811296</v>
      </c>
      <c r="F78" s="56">
        <v>19529.781689458516</v>
      </c>
      <c r="G78" s="57">
        <v>35510.485366269815</v>
      </c>
      <c r="H78" s="55">
        <v>340</v>
      </c>
      <c r="I78" s="56">
        <v>340</v>
      </c>
      <c r="J78" s="57">
        <v>680</v>
      </c>
      <c r="K78" s="55">
        <v>0</v>
      </c>
      <c r="L78" s="56">
        <v>0</v>
      </c>
      <c r="M78" s="57">
        <v>0</v>
      </c>
      <c r="N78" s="3">
        <v>0.21760217424851983</v>
      </c>
      <c r="O78" s="3">
        <v>0.26592839991092748</v>
      </c>
      <c r="P78" s="4">
        <v>0.2417652870797237</v>
      </c>
      <c r="Q78" s="41"/>
      <c r="R78" s="58">
        <f t="shared" si="8"/>
        <v>47.002069637680279</v>
      </c>
      <c r="S78" s="58">
        <f t="shared" si="10"/>
        <v>57.44053438076034</v>
      </c>
      <c r="T78" s="58">
        <f t="shared" si="9"/>
        <v>52.221302009220317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15087.770439795086</v>
      </c>
      <c r="F79" s="56">
        <v>18388.091328850634</v>
      </c>
      <c r="G79" s="57">
        <v>33475.861768645722</v>
      </c>
      <c r="H79" s="55">
        <v>336</v>
      </c>
      <c r="I79" s="56">
        <v>338</v>
      </c>
      <c r="J79" s="57">
        <v>674</v>
      </c>
      <c r="K79" s="55">
        <v>0</v>
      </c>
      <c r="L79" s="56">
        <v>0</v>
      </c>
      <c r="M79" s="57">
        <v>0</v>
      </c>
      <c r="N79" s="3">
        <v>0.20788925319382559</v>
      </c>
      <c r="O79" s="3">
        <v>0.25186406049817328</v>
      </c>
      <c r="P79" s="4">
        <v>0.22994190136722251</v>
      </c>
      <c r="Q79" s="41"/>
      <c r="R79" s="58">
        <f t="shared" si="8"/>
        <v>44.904078689866324</v>
      </c>
      <c r="S79" s="58">
        <f t="shared" si="10"/>
        <v>54.402637067605426</v>
      </c>
      <c r="T79" s="58">
        <f t="shared" si="9"/>
        <v>49.667450695320063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12511.148541061491</v>
      </c>
      <c r="F80" s="56">
        <v>14208.953447367014</v>
      </c>
      <c r="G80" s="57">
        <v>26720.101988428505</v>
      </c>
      <c r="H80" s="55">
        <v>338</v>
      </c>
      <c r="I80" s="56">
        <v>336</v>
      </c>
      <c r="J80" s="57">
        <v>674</v>
      </c>
      <c r="K80" s="55">
        <v>0</v>
      </c>
      <c r="L80" s="56">
        <v>0</v>
      </c>
      <c r="M80" s="57">
        <v>0</v>
      </c>
      <c r="N80" s="3">
        <v>0.1713668165277982</v>
      </c>
      <c r="O80" s="3">
        <v>0.19578033299392381</v>
      </c>
      <c r="P80" s="4">
        <v>0.18353735292634152</v>
      </c>
      <c r="Q80" s="41"/>
      <c r="R80" s="58">
        <f t="shared" si="8"/>
        <v>37.015232370004412</v>
      </c>
      <c r="S80" s="58">
        <f t="shared" si="10"/>
        <v>42.288551926687539</v>
      </c>
      <c r="T80" s="58">
        <f t="shared" si="9"/>
        <v>39.644068232089772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11073.398622164281</v>
      </c>
      <c r="F81" s="56">
        <v>12498.342015950795</v>
      </c>
      <c r="G81" s="57">
        <v>23571.740638115076</v>
      </c>
      <c r="H81" s="55">
        <v>338</v>
      </c>
      <c r="I81" s="56">
        <v>338</v>
      </c>
      <c r="J81" s="57">
        <v>676</v>
      </c>
      <c r="K81" s="55">
        <v>0</v>
      </c>
      <c r="L81" s="56">
        <v>0</v>
      </c>
      <c r="M81" s="57">
        <v>0</v>
      </c>
      <c r="N81" s="3">
        <v>0.15167377030139548</v>
      </c>
      <c r="O81" s="3">
        <v>0.17119140390026841</v>
      </c>
      <c r="P81" s="4">
        <v>0.16143258710083194</v>
      </c>
      <c r="Q81" s="41"/>
      <c r="R81" s="58">
        <f t="shared" si="8"/>
        <v>32.76153438510142</v>
      </c>
      <c r="S81" s="58">
        <f t="shared" si="10"/>
        <v>36.977343242457977</v>
      </c>
      <c r="T81" s="58">
        <f t="shared" si="9"/>
        <v>34.869438813779695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10098.691812174793</v>
      </c>
      <c r="F82" s="56">
        <v>11327.618861300893</v>
      </c>
      <c r="G82" s="57">
        <v>21426.310673475688</v>
      </c>
      <c r="H82" s="55">
        <v>334</v>
      </c>
      <c r="I82" s="56">
        <v>332</v>
      </c>
      <c r="J82" s="57">
        <v>666</v>
      </c>
      <c r="K82" s="55">
        <v>0</v>
      </c>
      <c r="L82" s="56">
        <v>0</v>
      </c>
      <c r="M82" s="57">
        <v>0</v>
      </c>
      <c r="N82" s="3">
        <v>0.13997964920401965</v>
      </c>
      <c r="O82" s="3">
        <v>0.15795987925731944</v>
      </c>
      <c r="P82" s="4">
        <v>0.14894276688824717</v>
      </c>
      <c r="Q82" s="41"/>
      <c r="R82" s="58">
        <f t="shared" si="8"/>
        <v>30.235604228068244</v>
      </c>
      <c r="S82" s="58">
        <f t="shared" si="10"/>
        <v>34.119333919581003</v>
      </c>
      <c r="T82" s="58">
        <f t="shared" si="9"/>
        <v>32.171637647861395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7907.3510983337537</v>
      </c>
      <c r="F83" s="56">
        <v>9093.8099846374826</v>
      </c>
      <c r="G83" s="57">
        <v>17001.161082971237</v>
      </c>
      <c r="H83" s="55">
        <v>336</v>
      </c>
      <c r="I83" s="56">
        <v>342</v>
      </c>
      <c r="J83" s="57">
        <v>678</v>
      </c>
      <c r="K83" s="55">
        <v>0</v>
      </c>
      <c r="L83" s="56">
        <v>0</v>
      </c>
      <c r="M83" s="57">
        <v>0</v>
      </c>
      <c r="N83" s="3">
        <v>0.10895269921645935</v>
      </c>
      <c r="O83" s="3">
        <v>0.12310225775175279</v>
      </c>
      <c r="P83" s="4">
        <v>0.11609008715019145</v>
      </c>
      <c r="Q83" s="41"/>
      <c r="R83" s="58">
        <f t="shared" si="8"/>
        <v>23.53378303075522</v>
      </c>
      <c r="S83" s="58">
        <f t="shared" si="10"/>
        <v>26.590087674378605</v>
      </c>
      <c r="T83" s="58">
        <f t="shared" si="9"/>
        <v>25.075458824441352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3337.9991962807048</v>
      </c>
      <c r="F84" s="61">
        <v>4250.9999999743868</v>
      </c>
      <c r="G84" s="62">
        <v>7588.9991962550921</v>
      </c>
      <c r="H84" s="67">
        <v>336</v>
      </c>
      <c r="I84" s="61">
        <v>338</v>
      </c>
      <c r="J84" s="62">
        <v>674</v>
      </c>
      <c r="K84" s="67">
        <v>0</v>
      </c>
      <c r="L84" s="61">
        <v>0</v>
      </c>
      <c r="M84" s="62">
        <v>0</v>
      </c>
      <c r="N84" s="6">
        <v>4.599315471065786E-2</v>
      </c>
      <c r="O84" s="6">
        <v>5.8226495726144897E-2</v>
      </c>
      <c r="P84" s="7">
        <v>5.2127975575991123E-2</v>
      </c>
      <c r="Q84" s="41"/>
      <c r="R84" s="58">
        <f t="shared" si="8"/>
        <v>9.9345214175020971</v>
      </c>
      <c r="S84" s="58">
        <f t="shared" si="10"/>
        <v>12.576923076847299</v>
      </c>
      <c r="T84" s="58">
        <f t="shared" si="9"/>
        <v>11.259642724414084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1905.6941737672823</v>
      </c>
      <c r="F85" s="56">
        <v>4203.0942048050483</v>
      </c>
      <c r="G85" s="65">
        <v>6108.7883785723307</v>
      </c>
      <c r="H85" s="71">
        <v>69</v>
      </c>
      <c r="I85" s="64">
        <v>102</v>
      </c>
      <c r="J85" s="65">
        <v>171</v>
      </c>
      <c r="K85" s="71">
        <v>0</v>
      </c>
      <c r="L85" s="64">
        <v>0</v>
      </c>
      <c r="M85" s="65">
        <v>0</v>
      </c>
      <c r="N85" s="3">
        <v>0.12786461176645747</v>
      </c>
      <c r="O85" s="3">
        <v>0.19077224967343176</v>
      </c>
      <c r="P85" s="4">
        <v>0.16538846595658249</v>
      </c>
      <c r="Q85" s="41"/>
      <c r="R85" s="58">
        <f t="shared" si="8"/>
        <v>27.618756141554815</v>
      </c>
      <c r="S85" s="58">
        <f t="shared" si="10"/>
        <v>41.206805929461261</v>
      </c>
      <c r="T85" s="58">
        <f t="shared" si="9"/>
        <v>35.723908646621815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1802.6331658739928</v>
      </c>
      <c r="F86" s="61">
        <v>3999.9999999941065</v>
      </c>
      <c r="G86" s="62">
        <v>5802.6331658680992</v>
      </c>
      <c r="H86" s="72">
        <v>69</v>
      </c>
      <c r="I86" s="61">
        <v>74</v>
      </c>
      <c r="J86" s="62">
        <v>143</v>
      </c>
      <c r="K86" s="72">
        <v>0</v>
      </c>
      <c r="L86" s="61">
        <v>0</v>
      </c>
      <c r="M86" s="62">
        <v>0</v>
      </c>
      <c r="N86" s="6">
        <v>0.12094962197222174</v>
      </c>
      <c r="O86" s="6">
        <v>0.25025025024988151</v>
      </c>
      <c r="P86" s="7">
        <v>0.18786043660541632</v>
      </c>
      <c r="Q86" s="41"/>
      <c r="R86" s="58">
        <f t="shared" si="8"/>
        <v>26.125118345999894</v>
      </c>
      <c r="S86" s="58">
        <f t="shared" si="10"/>
        <v>54.054054053974411</v>
      </c>
      <c r="T86" s="58">
        <f t="shared" si="9"/>
        <v>40.577854306769922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932447.17226980138</v>
      </c>
    </row>
    <row r="91" spans="2:20" x14ac:dyDescent="0.25">
      <c r="C91" t="s">
        <v>112</v>
      </c>
      <c r="D91" s="78">
        <f>SUMPRODUCT(((((J5:J86)*216)+((M5:M86)*248))*((D5:D86))/1000))</f>
        <v>4732576.1804</v>
      </c>
    </row>
    <row r="92" spans="2:20" x14ac:dyDescent="0.25">
      <c r="C92" t="s">
        <v>111</v>
      </c>
      <c r="D92" s="39">
        <f>+D90/D91</f>
        <v>0.19702739833994398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Joaquim Carmona</cp:lastModifiedBy>
  <cp:lastPrinted>2019-07-04T15:20:22Z</cp:lastPrinted>
  <dcterms:created xsi:type="dcterms:W3CDTF">2009-03-26T16:43:37Z</dcterms:created>
  <dcterms:modified xsi:type="dcterms:W3CDTF">2020-02-16T20:33:18Z</dcterms:modified>
</cp:coreProperties>
</file>