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24226"/>
  <mc:AlternateContent xmlns:mc="http://schemas.openxmlformats.org/markup-compatibility/2006">
    <mc:Choice Requires="x15">
      <x15ac:absPath xmlns:x15ac="http://schemas.microsoft.com/office/spreadsheetml/2010/11/ac" url="G:\Informação_Gestão\2019\Info Site\5. Maio\"/>
    </mc:Choice>
  </mc:AlternateContent>
  <bookViews>
    <workbookView xWindow="120" yWindow="150" windowWidth="15570" windowHeight="8520" tabRatio="929" activeTab="1"/>
  </bookViews>
  <sheets>
    <sheet name="Informação" sheetId="29" r:id="rId1"/>
    <sheet name="Média Mensal" sheetId="1" r:id="rId2"/>
    <sheet name="Média 24h-6h" sheetId="4" r:id="rId3"/>
    <sheet name="Média 6h-7h" sheetId="9" r:id="rId4"/>
    <sheet name="Média 7h-8h" sheetId="12" r:id="rId5"/>
    <sheet name="Média 8h-9h" sheetId="13" r:id="rId6"/>
    <sheet name="Média 9h-10h" sheetId="14" r:id="rId7"/>
    <sheet name="Média 10h-11h" sheetId="15" r:id="rId8"/>
    <sheet name="Média 11h-12h" sheetId="16" r:id="rId9"/>
    <sheet name="Média 12h-13h" sheetId="17" r:id="rId10"/>
    <sheet name="Média 13h-14h" sheetId="18" r:id="rId11"/>
    <sheet name="Média 14h-15h" sheetId="19" r:id="rId12"/>
    <sheet name="Média 15h-16h" sheetId="10" r:id="rId13"/>
    <sheet name="Média 16h-17h" sheetId="11" r:id="rId14"/>
    <sheet name="Média 17h-18h" sheetId="28" r:id="rId15"/>
    <sheet name="Média 18h-19h" sheetId="22" r:id="rId16"/>
    <sheet name="Média 19h-20h" sheetId="23" r:id="rId17"/>
    <sheet name="Média 20h-21h" sheetId="24" r:id="rId18"/>
    <sheet name="Média 21h-22h" sheetId="25" r:id="rId19"/>
    <sheet name="Média 22h-23h" sheetId="26" r:id="rId20"/>
    <sheet name="Média 23h-0h" sheetId="27" r:id="rId21"/>
  </sheets>
  <definedNames>
    <definedName name="Circulações" localSheetId="0">Informação!$B$5</definedName>
  </definedNames>
  <calcPr calcId="162913" iterate="1"/>
</workbook>
</file>

<file path=xl/calcChain.xml><?xml version="1.0" encoding="utf-8"?>
<calcChain xmlns="http://schemas.openxmlformats.org/spreadsheetml/2006/main">
  <c r="J86" i="27" l="1"/>
  <c r="J85" i="27"/>
  <c r="J84" i="27"/>
  <c r="J83" i="27"/>
  <c r="J81" i="27"/>
  <c r="J78" i="27"/>
  <c r="J76" i="27"/>
  <c r="J74" i="27"/>
  <c r="J73" i="27"/>
  <c r="J72" i="27"/>
  <c r="J69" i="27"/>
  <c r="J66" i="27"/>
  <c r="J65" i="27"/>
  <c r="J64" i="27"/>
  <c r="J62" i="27"/>
  <c r="J60" i="27"/>
  <c r="J57" i="27"/>
  <c r="J54" i="27"/>
  <c r="J52" i="27"/>
  <c r="J50" i="27"/>
  <c r="J49" i="27"/>
  <c r="J48" i="27"/>
  <c r="J45" i="27"/>
  <c r="J42" i="27"/>
  <c r="J41" i="27"/>
  <c r="J40" i="27"/>
  <c r="J38" i="27"/>
  <c r="J36" i="27"/>
  <c r="J34" i="27"/>
  <c r="J33" i="27"/>
  <c r="J32" i="27"/>
  <c r="J28" i="27"/>
  <c r="J26" i="27"/>
  <c r="J24" i="27"/>
  <c r="J22" i="27"/>
  <c r="J21" i="27"/>
  <c r="J20" i="27"/>
  <c r="J17" i="27"/>
  <c r="J14" i="27"/>
  <c r="J13" i="27"/>
  <c r="J12" i="27"/>
  <c r="J10" i="27"/>
  <c r="J8" i="27"/>
  <c r="J6" i="27"/>
  <c r="J5" i="27"/>
  <c r="J85" i="26"/>
  <c r="J83" i="26"/>
  <c r="J81" i="26"/>
  <c r="J79" i="26"/>
  <c r="J77" i="26"/>
  <c r="J75" i="26"/>
  <c r="J73" i="26"/>
  <c r="J71" i="26"/>
  <c r="J69" i="26"/>
  <c r="J67" i="26"/>
  <c r="J65" i="26"/>
  <c r="J63" i="26"/>
  <c r="J61" i="26"/>
  <c r="J59" i="26"/>
  <c r="J57" i="26"/>
  <c r="J55" i="26"/>
  <c r="J53" i="26"/>
  <c r="J51" i="26"/>
  <c r="J49" i="26"/>
  <c r="J47" i="26"/>
  <c r="J45" i="26"/>
  <c r="J43" i="26"/>
  <c r="J41" i="26"/>
  <c r="J39" i="26"/>
  <c r="J37" i="26"/>
  <c r="J35" i="26"/>
  <c r="J33" i="26"/>
  <c r="J31" i="26"/>
  <c r="J29" i="26"/>
  <c r="J27" i="26"/>
  <c r="J25" i="26"/>
  <c r="J23" i="26"/>
  <c r="J21" i="26"/>
  <c r="J19" i="26"/>
  <c r="J17" i="26"/>
  <c r="J15" i="26"/>
  <c r="J13" i="26"/>
  <c r="J11" i="26"/>
  <c r="J9" i="26"/>
  <c r="J7" i="26"/>
  <c r="J6" i="26"/>
  <c r="J5" i="26"/>
  <c r="J86" i="25"/>
  <c r="J85" i="25"/>
  <c r="J84" i="25"/>
  <c r="J83" i="25"/>
  <c r="J82" i="25"/>
  <c r="J81" i="25"/>
  <c r="J79" i="25"/>
  <c r="J77" i="25"/>
  <c r="J76" i="25"/>
  <c r="J75" i="25"/>
  <c r="J74" i="25"/>
  <c r="J72" i="25"/>
  <c r="J70" i="25"/>
  <c r="J68" i="25"/>
  <c r="J66" i="25"/>
  <c r="J64" i="25"/>
  <c r="J62" i="25"/>
  <c r="J60" i="25"/>
  <c r="J58" i="25"/>
  <c r="J56" i="25"/>
  <c r="J54" i="25"/>
  <c r="J52" i="25"/>
  <c r="J50" i="25"/>
  <c r="J48" i="25"/>
  <c r="J47" i="25"/>
  <c r="J46" i="25"/>
  <c r="J45" i="25"/>
  <c r="J43" i="25"/>
  <c r="J42" i="25"/>
  <c r="J40" i="25"/>
  <c r="J39" i="25"/>
  <c r="J38" i="25"/>
  <c r="J37" i="25"/>
  <c r="J35" i="25"/>
  <c r="J34" i="25"/>
  <c r="J32" i="25"/>
  <c r="J31" i="25"/>
  <c r="J30" i="25"/>
  <c r="J29" i="25"/>
  <c r="J27" i="25"/>
  <c r="J26" i="25"/>
  <c r="J24" i="25"/>
  <c r="J23" i="25"/>
  <c r="J22" i="25"/>
  <c r="J21" i="25"/>
  <c r="J19" i="25"/>
  <c r="J18" i="25"/>
  <c r="J17" i="25"/>
  <c r="J16" i="25"/>
  <c r="J15" i="25"/>
  <c r="J14" i="25"/>
  <c r="J13" i="25"/>
  <c r="J12" i="25"/>
  <c r="J11" i="25"/>
  <c r="J10" i="25"/>
  <c r="J8" i="25"/>
  <c r="J7" i="25"/>
  <c r="J6" i="25"/>
  <c r="J5" i="25"/>
  <c r="J84" i="24"/>
  <c r="J83" i="24"/>
  <c r="J82" i="24"/>
  <c r="J80" i="24"/>
  <c r="J78" i="24"/>
  <c r="J76" i="24"/>
  <c r="J75" i="24"/>
  <c r="J74" i="24"/>
  <c r="J70" i="24"/>
  <c r="J68" i="24"/>
  <c r="J67" i="24"/>
  <c r="J66" i="24"/>
  <c r="J64" i="24"/>
  <c r="J63" i="24"/>
  <c r="J62" i="24"/>
  <c r="J60" i="24"/>
  <c r="J59" i="24"/>
  <c r="J58" i="24"/>
  <c r="J56" i="24"/>
  <c r="J55" i="24"/>
  <c r="J54" i="24"/>
  <c r="J53" i="24"/>
  <c r="J52" i="24"/>
  <c r="J51" i="24"/>
  <c r="J50" i="24"/>
  <c r="J49" i="24"/>
  <c r="J48" i="24"/>
  <c r="J47" i="24"/>
  <c r="J46" i="24"/>
  <c r="J45" i="24"/>
  <c r="J44" i="24"/>
  <c r="J43" i="24"/>
  <c r="J42" i="24"/>
  <c r="J41" i="24"/>
  <c r="J40" i="24"/>
  <c r="J39" i="24"/>
  <c r="J38" i="24"/>
  <c r="J37" i="24"/>
  <c r="J36" i="24"/>
  <c r="J35" i="24"/>
  <c r="J34" i="24"/>
  <c r="J33" i="24"/>
  <c r="J32" i="24"/>
  <c r="J31" i="24"/>
  <c r="J30" i="24"/>
  <c r="J29" i="24"/>
  <c r="J28" i="24"/>
  <c r="J27" i="24"/>
  <c r="J26" i="24"/>
  <c r="J25" i="24"/>
  <c r="J24" i="24"/>
  <c r="J23" i="24"/>
  <c r="J22" i="24"/>
  <c r="J20" i="24"/>
  <c r="J19" i="24"/>
  <c r="J18" i="24"/>
  <c r="J16" i="24"/>
  <c r="J15" i="24"/>
  <c r="J14" i="24"/>
  <c r="J12" i="24"/>
  <c r="J11" i="24"/>
  <c r="J8" i="24"/>
  <c r="J7" i="24"/>
  <c r="J6" i="24"/>
  <c r="M86" i="25"/>
  <c r="M84" i="25"/>
  <c r="M83" i="25"/>
  <c r="M82" i="25"/>
  <c r="M80" i="25"/>
  <c r="J80" i="25"/>
  <c r="M79" i="25"/>
  <c r="M78" i="25"/>
  <c r="J78" i="25"/>
  <c r="M76" i="25"/>
  <c r="M75" i="25"/>
  <c r="M74" i="25"/>
  <c r="J73" i="25"/>
  <c r="M72" i="25"/>
  <c r="M71" i="25"/>
  <c r="J71" i="25"/>
  <c r="M70" i="25"/>
  <c r="M69" i="25"/>
  <c r="J69" i="25"/>
  <c r="M68" i="25"/>
  <c r="M67" i="25"/>
  <c r="J67" i="25"/>
  <c r="M66" i="25"/>
  <c r="M65" i="25"/>
  <c r="J65" i="25"/>
  <c r="M64" i="25"/>
  <c r="M63" i="25"/>
  <c r="J63" i="25"/>
  <c r="M62" i="25"/>
  <c r="M61" i="25"/>
  <c r="J61" i="25"/>
  <c r="M60" i="25"/>
  <c r="M59" i="25"/>
  <c r="J59" i="25"/>
  <c r="M58" i="25"/>
  <c r="M57" i="25"/>
  <c r="J57" i="25"/>
  <c r="M56" i="25"/>
  <c r="M55" i="25"/>
  <c r="J55" i="25"/>
  <c r="M54" i="25"/>
  <c r="M53" i="25"/>
  <c r="J53" i="25"/>
  <c r="M52" i="25"/>
  <c r="M51" i="25"/>
  <c r="J51" i="25"/>
  <c r="M50" i="25"/>
  <c r="M49" i="25"/>
  <c r="J49" i="25"/>
  <c r="M48" i="25"/>
  <c r="M46" i="25"/>
  <c r="M44" i="25"/>
  <c r="J44" i="25"/>
  <c r="M42" i="25"/>
  <c r="J41" i="25"/>
  <c r="M40" i="25"/>
  <c r="M38" i="25"/>
  <c r="M36" i="25"/>
  <c r="J36" i="25"/>
  <c r="M34" i="25"/>
  <c r="J33" i="25"/>
  <c r="M32" i="25"/>
  <c r="M30" i="25"/>
  <c r="M28" i="25"/>
  <c r="J28" i="25"/>
  <c r="M26" i="25"/>
  <c r="J25" i="25"/>
  <c r="M24" i="25"/>
  <c r="M22" i="25"/>
  <c r="M20" i="25"/>
  <c r="J20" i="25"/>
  <c r="M18" i="25"/>
  <c r="M16" i="25"/>
  <c r="M14" i="25"/>
  <c r="M12" i="25"/>
  <c r="M10" i="25"/>
  <c r="J9" i="25"/>
  <c r="M8" i="25"/>
  <c r="M6" i="25"/>
  <c r="M5" i="25"/>
  <c r="M86" i="26"/>
  <c r="J86" i="26"/>
  <c r="M85" i="26"/>
  <c r="M84" i="26"/>
  <c r="J84" i="26"/>
  <c r="M83" i="26"/>
  <c r="M82" i="26"/>
  <c r="J82" i="26"/>
  <c r="M81" i="26"/>
  <c r="M80" i="26"/>
  <c r="J80" i="26"/>
  <c r="M79" i="26"/>
  <c r="M78" i="26"/>
  <c r="J78" i="26"/>
  <c r="M77" i="26"/>
  <c r="M76" i="26"/>
  <c r="J76" i="26"/>
  <c r="M75" i="26"/>
  <c r="M74" i="26"/>
  <c r="J74" i="26"/>
  <c r="M73" i="26"/>
  <c r="M72" i="26"/>
  <c r="J72" i="26"/>
  <c r="M71" i="26"/>
  <c r="M70" i="26"/>
  <c r="J70" i="26"/>
  <c r="M69" i="26"/>
  <c r="M68" i="26"/>
  <c r="J68" i="26"/>
  <c r="M67" i="26"/>
  <c r="M66" i="26"/>
  <c r="J66" i="26"/>
  <c r="M65" i="26"/>
  <c r="M64" i="26"/>
  <c r="J64" i="26"/>
  <c r="M63" i="26"/>
  <c r="M62" i="26"/>
  <c r="J62" i="26"/>
  <c r="M61" i="26"/>
  <c r="M60" i="26"/>
  <c r="J60" i="26"/>
  <c r="M59" i="26"/>
  <c r="M58" i="26"/>
  <c r="J58" i="26"/>
  <c r="M57" i="26"/>
  <c r="M56" i="26"/>
  <c r="J56" i="26"/>
  <c r="M55" i="26"/>
  <c r="M54" i="26"/>
  <c r="J54" i="26"/>
  <c r="M53" i="26"/>
  <c r="M52" i="26"/>
  <c r="J52" i="26"/>
  <c r="M51" i="26"/>
  <c r="M50" i="26"/>
  <c r="J50" i="26"/>
  <c r="M49" i="26"/>
  <c r="M48" i="26"/>
  <c r="J48" i="26"/>
  <c r="M47" i="26"/>
  <c r="M46" i="26"/>
  <c r="J46" i="26"/>
  <c r="M45" i="26"/>
  <c r="M44" i="26"/>
  <c r="J44" i="26"/>
  <c r="M43" i="26"/>
  <c r="M42" i="26"/>
  <c r="J42" i="26"/>
  <c r="M41" i="26"/>
  <c r="M40" i="26"/>
  <c r="J40" i="26"/>
  <c r="M39" i="26"/>
  <c r="M38" i="26"/>
  <c r="J38" i="26"/>
  <c r="M37" i="26"/>
  <c r="M36" i="26"/>
  <c r="J36" i="26"/>
  <c r="M35" i="26"/>
  <c r="M34" i="26"/>
  <c r="J34" i="26"/>
  <c r="M33" i="26"/>
  <c r="M32" i="26"/>
  <c r="J32" i="26"/>
  <c r="M31" i="26"/>
  <c r="M30" i="26"/>
  <c r="J30" i="26"/>
  <c r="M29" i="26"/>
  <c r="M28" i="26"/>
  <c r="J28" i="26"/>
  <c r="M27" i="26"/>
  <c r="M26" i="26"/>
  <c r="J26" i="26"/>
  <c r="M25" i="26"/>
  <c r="M24" i="26"/>
  <c r="J24" i="26"/>
  <c r="M23" i="26"/>
  <c r="M22" i="26"/>
  <c r="J22" i="26"/>
  <c r="M21" i="26"/>
  <c r="M20" i="26"/>
  <c r="J20" i="26"/>
  <c r="M19" i="26"/>
  <c r="M18" i="26"/>
  <c r="J18" i="26"/>
  <c r="M17" i="26"/>
  <c r="M16" i="26"/>
  <c r="J16" i="26"/>
  <c r="M15" i="26"/>
  <c r="M14" i="26"/>
  <c r="J14" i="26"/>
  <c r="M13" i="26"/>
  <c r="M12" i="26"/>
  <c r="J12" i="26"/>
  <c r="M11" i="26"/>
  <c r="M10" i="26"/>
  <c r="J10" i="26"/>
  <c r="M9" i="26"/>
  <c r="M8" i="26"/>
  <c r="J8" i="26"/>
  <c r="M6" i="26"/>
  <c r="M5" i="26"/>
  <c r="M86" i="27"/>
  <c r="M85" i="27"/>
  <c r="M84" i="27"/>
  <c r="M82" i="27"/>
  <c r="J82" i="27"/>
  <c r="M81" i="27"/>
  <c r="M80" i="27"/>
  <c r="J80" i="27"/>
  <c r="M79" i="27"/>
  <c r="M78" i="27"/>
  <c r="M77" i="27"/>
  <c r="M76" i="27"/>
  <c r="M75" i="27"/>
  <c r="M74" i="27"/>
  <c r="M73" i="27"/>
  <c r="M72" i="27"/>
  <c r="M71" i="27"/>
  <c r="M70" i="27"/>
  <c r="J70" i="27"/>
  <c r="M69" i="27"/>
  <c r="M68" i="27"/>
  <c r="J68" i="27"/>
  <c r="M67" i="27"/>
  <c r="M66" i="27"/>
  <c r="M65" i="27"/>
  <c r="M64" i="27"/>
  <c r="M63" i="27"/>
  <c r="M62" i="27"/>
  <c r="M61" i="27"/>
  <c r="M60" i="27"/>
  <c r="M59" i="27"/>
  <c r="M58" i="27"/>
  <c r="J58" i="27"/>
  <c r="M57" i="27"/>
  <c r="M56" i="27"/>
  <c r="J56" i="27"/>
  <c r="M55" i="27"/>
  <c r="M54" i="27"/>
  <c r="M53" i="27"/>
  <c r="M52" i="27"/>
  <c r="M51" i="27"/>
  <c r="M50" i="27"/>
  <c r="M49" i="27"/>
  <c r="M48" i="27"/>
  <c r="M47" i="27"/>
  <c r="M46" i="27"/>
  <c r="J46" i="27"/>
  <c r="M45" i="27"/>
  <c r="M44" i="27"/>
  <c r="J44" i="27"/>
  <c r="M43" i="27"/>
  <c r="M42" i="27"/>
  <c r="M41" i="27"/>
  <c r="M40" i="27"/>
  <c r="M39" i="27"/>
  <c r="M38" i="27"/>
  <c r="M37" i="27"/>
  <c r="J37" i="27"/>
  <c r="M36" i="27"/>
  <c r="M35" i="27"/>
  <c r="M34" i="27"/>
  <c r="M33" i="27"/>
  <c r="M32" i="27"/>
  <c r="M31" i="27"/>
  <c r="M30" i="27"/>
  <c r="J30" i="27"/>
  <c r="M29" i="27"/>
  <c r="M28" i="27"/>
  <c r="M27" i="27"/>
  <c r="M26" i="27"/>
  <c r="M25" i="27"/>
  <c r="J25" i="27"/>
  <c r="M24" i="27"/>
  <c r="M23" i="27"/>
  <c r="M22" i="27"/>
  <c r="M21" i="27"/>
  <c r="M20" i="27"/>
  <c r="M19" i="27"/>
  <c r="M18" i="27"/>
  <c r="J18" i="27"/>
  <c r="M17" i="27"/>
  <c r="M16" i="27"/>
  <c r="J16" i="27"/>
  <c r="M15" i="27"/>
  <c r="M14" i="27"/>
  <c r="M13" i="27"/>
  <c r="M12" i="27"/>
  <c r="M11" i="27"/>
  <c r="M10" i="27"/>
  <c r="M9" i="27"/>
  <c r="J9" i="27"/>
  <c r="M8" i="27"/>
  <c r="M7" i="27"/>
  <c r="M6" i="27"/>
  <c r="M5" i="27"/>
  <c r="M86" i="24"/>
  <c r="J86" i="24"/>
  <c r="M85" i="24"/>
  <c r="M84" i="24"/>
  <c r="M83" i="24"/>
  <c r="M82" i="24"/>
  <c r="M81" i="24"/>
  <c r="M80" i="24"/>
  <c r="M79" i="24"/>
  <c r="J79" i="24"/>
  <c r="M78" i="24"/>
  <c r="M77" i="24"/>
  <c r="M76" i="24"/>
  <c r="M75" i="24"/>
  <c r="M74" i="24"/>
  <c r="M73" i="24"/>
  <c r="M72" i="24"/>
  <c r="J72" i="24"/>
  <c r="M71" i="24"/>
  <c r="M70" i="24"/>
  <c r="M69" i="24"/>
  <c r="M68" i="24"/>
  <c r="M67" i="24"/>
  <c r="M66" i="24"/>
  <c r="M65" i="24"/>
  <c r="M64" i="24"/>
  <c r="M63" i="24"/>
  <c r="M62" i="24"/>
  <c r="M61" i="24"/>
  <c r="M60" i="24"/>
  <c r="M59" i="24"/>
  <c r="M58" i="24"/>
  <c r="M57" i="24"/>
  <c r="M56" i="24"/>
  <c r="M55" i="24"/>
  <c r="M54" i="24"/>
  <c r="M53" i="24"/>
  <c r="M52" i="24"/>
  <c r="M51" i="24"/>
  <c r="M50" i="24"/>
  <c r="M49" i="24"/>
  <c r="M48" i="24"/>
  <c r="M47" i="24"/>
  <c r="M46" i="24"/>
  <c r="M45" i="24"/>
  <c r="M44" i="24"/>
  <c r="M43" i="24"/>
  <c r="M42" i="24"/>
  <c r="M41" i="24"/>
  <c r="M40" i="24"/>
  <c r="M39" i="24"/>
  <c r="M38" i="24"/>
  <c r="M37" i="24"/>
  <c r="M36" i="24"/>
  <c r="M35" i="24"/>
  <c r="M34" i="24"/>
  <c r="M33" i="24"/>
  <c r="M32" i="24"/>
  <c r="M31" i="24"/>
  <c r="M30" i="24"/>
  <c r="M29" i="24"/>
  <c r="M28" i="24"/>
  <c r="M27" i="24"/>
  <c r="M26" i="24"/>
  <c r="M25" i="24"/>
  <c r="M24" i="24"/>
  <c r="M23" i="24"/>
  <c r="M22" i="24"/>
  <c r="M21" i="24"/>
  <c r="M20" i="24"/>
  <c r="M19" i="24"/>
  <c r="M18" i="24"/>
  <c r="M17" i="24"/>
  <c r="M16" i="24"/>
  <c r="M15" i="24"/>
  <c r="M14" i="24"/>
  <c r="M13" i="24"/>
  <c r="M12" i="24"/>
  <c r="M11" i="24"/>
  <c r="M10" i="24"/>
  <c r="J10" i="24"/>
  <c r="M9" i="24"/>
  <c r="M8" i="24"/>
  <c r="M7" i="24"/>
  <c r="M6" i="24"/>
  <c r="M5" i="24"/>
  <c r="J83" i="23"/>
  <c r="J81" i="23"/>
  <c r="J79" i="23"/>
  <c r="J75" i="23"/>
  <c r="J73" i="23"/>
  <c r="J71" i="23"/>
  <c r="J67" i="23"/>
  <c r="J65" i="23"/>
  <c r="J63" i="23"/>
  <c r="J59" i="23"/>
  <c r="J57" i="23"/>
  <c r="J55" i="23"/>
  <c r="J51" i="23"/>
  <c r="J49" i="23"/>
  <c r="J47" i="23"/>
  <c r="J43" i="23"/>
  <c r="J41" i="23"/>
  <c r="J39" i="23"/>
  <c r="J35" i="23"/>
  <c r="J33" i="23"/>
  <c r="J31" i="23"/>
  <c r="J27" i="23"/>
  <c r="J25" i="23"/>
  <c r="J23" i="23"/>
  <c r="J19" i="23"/>
  <c r="J17" i="23"/>
  <c r="J15" i="23"/>
  <c r="J11" i="23"/>
  <c r="J9" i="23"/>
  <c r="J7" i="23"/>
  <c r="M86" i="23"/>
  <c r="M85" i="23"/>
  <c r="J85" i="23"/>
  <c r="M84" i="23"/>
  <c r="M83" i="23"/>
  <c r="M82" i="23"/>
  <c r="M81" i="23"/>
  <c r="M80" i="23"/>
  <c r="M79" i="23"/>
  <c r="M78" i="23"/>
  <c r="M77" i="23"/>
  <c r="J77" i="23"/>
  <c r="M76" i="23"/>
  <c r="M75" i="23"/>
  <c r="M74" i="23"/>
  <c r="M73" i="23"/>
  <c r="M72" i="23"/>
  <c r="M71" i="23"/>
  <c r="M70" i="23"/>
  <c r="M69" i="23"/>
  <c r="J69" i="23"/>
  <c r="M68" i="23"/>
  <c r="M67" i="23"/>
  <c r="M66" i="23"/>
  <c r="M65" i="23"/>
  <c r="M64" i="23"/>
  <c r="M63" i="23"/>
  <c r="M62" i="23"/>
  <c r="M61" i="23"/>
  <c r="J61" i="23"/>
  <c r="M60" i="23"/>
  <c r="M59" i="23"/>
  <c r="M58" i="23"/>
  <c r="M57" i="23"/>
  <c r="M56" i="23"/>
  <c r="M55" i="23"/>
  <c r="M54" i="23"/>
  <c r="M53" i="23"/>
  <c r="J53" i="23"/>
  <c r="M52" i="23"/>
  <c r="M51" i="23"/>
  <c r="M50" i="23"/>
  <c r="M49" i="23"/>
  <c r="M48" i="23"/>
  <c r="M47" i="23"/>
  <c r="M46" i="23"/>
  <c r="M45" i="23"/>
  <c r="J45" i="23"/>
  <c r="M44" i="23"/>
  <c r="M43" i="23"/>
  <c r="M42" i="23"/>
  <c r="M41" i="23"/>
  <c r="M40" i="23"/>
  <c r="M39" i="23"/>
  <c r="M38" i="23"/>
  <c r="M37" i="23"/>
  <c r="J37" i="23"/>
  <c r="M36" i="23"/>
  <c r="M35" i="23"/>
  <c r="M34" i="23"/>
  <c r="M33" i="23"/>
  <c r="M32" i="23"/>
  <c r="M31" i="23"/>
  <c r="M30" i="23"/>
  <c r="M29" i="23"/>
  <c r="J29" i="23"/>
  <c r="M28" i="23"/>
  <c r="M27" i="23"/>
  <c r="M26" i="23"/>
  <c r="M25" i="23"/>
  <c r="M24" i="23"/>
  <c r="M23" i="23"/>
  <c r="M22" i="23"/>
  <c r="M21" i="23"/>
  <c r="J21" i="23"/>
  <c r="M20" i="23"/>
  <c r="M19" i="23"/>
  <c r="M18" i="23"/>
  <c r="M17" i="23"/>
  <c r="M16" i="23"/>
  <c r="M15" i="23"/>
  <c r="M14" i="23"/>
  <c r="M13" i="23"/>
  <c r="J13" i="23"/>
  <c r="M12" i="23"/>
  <c r="M11" i="23"/>
  <c r="M10" i="23"/>
  <c r="M9" i="23"/>
  <c r="M8" i="23"/>
  <c r="M7" i="23"/>
  <c r="M6" i="23"/>
  <c r="M5" i="23"/>
  <c r="J5" i="23"/>
  <c r="J86" i="22"/>
  <c r="J85" i="22"/>
  <c r="J84" i="22"/>
  <c r="J83" i="22"/>
  <c r="J82" i="22"/>
  <c r="J81" i="22"/>
  <c r="J80" i="22"/>
  <c r="J78" i="22"/>
  <c r="J77" i="22"/>
  <c r="J76" i="22"/>
  <c r="J75" i="22"/>
  <c r="J74" i="22"/>
  <c r="J73" i="22"/>
  <c r="J72" i="22"/>
  <c r="J70" i="22"/>
  <c r="J69" i="22"/>
  <c r="J68" i="22"/>
  <c r="J67" i="22"/>
  <c r="J66" i="22"/>
  <c r="J65" i="22"/>
  <c r="J64" i="22"/>
  <c r="J62" i="22"/>
  <c r="J61" i="22"/>
  <c r="J60" i="22"/>
  <c r="J59" i="22"/>
  <c r="J58" i="22"/>
  <c r="J57" i="22"/>
  <c r="J56" i="22"/>
  <c r="J54" i="22"/>
  <c r="J53" i="22"/>
  <c r="J52" i="22"/>
  <c r="J51" i="22"/>
  <c r="J50" i="22"/>
  <c r="J49" i="22"/>
  <c r="J48" i="22"/>
  <c r="J46" i="22"/>
  <c r="J45" i="22"/>
  <c r="J44" i="22"/>
  <c r="J43" i="22"/>
  <c r="J42" i="22"/>
  <c r="J41" i="22"/>
  <c r="J40" i="22"/>
  <c r="J38" i="22"/>
  <c r="J37" i="22"/>
  <c r="J36" i="22"/>
  <c r="J35" i="22"/>
  <c r="J34" i="22"/>
  <c r="J33" i="22"/>
  <c r="J32" i="22"/>
  <c r="J30" i="22"/>
  <c r="J29" i="22"/>
  <c r="J28" i="22"/>
  <c r="J27" i="22"/>
  <c r="J26" i="22"/>
  <c r="J25" i="22"/>
  <c r="J24" i="22"/>
  <c r="J22" i="22"/>
  <c r="J21" i="22"/>
  <c r="J20" i="22"/>
  <c r="J19" i="22"/>
  <c r="J18" i="22"/>
  <c r="J17" i="22"/>
  <c r="J16" i="22"/>
  <c r="J14" i="22"/>
  <c r="J13" i="22"/>
  <c r="J12" i="22"/>
  <c r="J11" i="22"/>
  <c r="J10" i="22"/>
  <c r="J9" i="22"/>
  <c r="J8" i="22"/>
  <c r="J6" i="22"/>
  <c r="J5" i="22"/>
  <c r="M86" i="22"/>
  <c r="M85" i="22"/>
  <c r="M84" i="22"/>
  <c r="M83" i="22"/>
  <c r="M82" i="22"/>
  <c r="M81" i="22"/>
  <c r="M80" i="22"/>
  <c r="M79" i="22"/>
  <c r="J79" i="22"/>
  <c r="M78" i="22"/>
  <c r="M77" i="22"/>
  <c r="M76" i="22"/>
  <c r="M75" i="22"/>
  <c r="M74" i="22"/>
  <c r="M73" i="22"/>
  <c r="M72" i="22"/>
  <c r="M71" i="22"/>
  <c r="J71" i="22"/>
  <c r="M70" i="22"/>
  <c r="M69" i="22"/>
  <c r="M68" i="22"/>
  <c r="M67" i="22"/>
  <c r="M66" i="22"/>
  <c r="M65" i="22"/>
  <c r="M64" i="22"/>
  <c r="M63" i="22"/>
  <c r="J63" i="22"/>
  <c r="M62" i="22"/>
  <c r="M61" i="22"/>
  <c r="M60" i="22"/>
  <c r="M59" i="22"/>
  <c r="M58" i="22"/>
  <c r="M57" i="22"/>
  <c r="M56" i="22"/>
  <c r="M55" i="22"/>
  <c r="J55" i="22"/>
  <c r="M54" i="22"/>
  <c r="M53" i="22"/>
  <c r="M52" i="22"/>
  <c r="M51" i="22"/>
  <c r="M50" i="22"/>
  <c r="M49" i="22"/>
  <c r="M48" i="22"/>
  <c r="M47" i="22"/>
  <c r="J47" i="22"/>
  <c r="M46" i="22"/>
  <c r="M45" i="22"/>
  <c r="M44" i="22"/>
  <c r="M43" i="22"/>
  <c r="M42" i="22"/>
  <c r="M41" i="22"/>
  <c r="M40" i="22"/>
  <c r="M39" i="22"/>
  <c r="J39" i="22"/>
  <c r="M38" i="22"/>
  <c r="M37" i="22"/>
  <c r="M36" i="22"/>
  <c r="M35" i="22"/>
  <c r="M34" i="22"/>
  <c r="M33" i="22"/>
  <c r="M32" i="22"/>
  <c r="M31" i="22"/>
  <c r="J31" i="22"/>
  <c r="M30" i="22"/>
  <c r="M29" i="22"/>
  <c r="M28" i="22"/>
  <c r="M27" i="22"/>
  <c r="M26" i="22"/>
  <c r="M25" i="22"/>
  <c r="M24" i="22"/>
  <c r="M23" i="22"/>
  <c r="J23" i="22"/>
  <c r="M22" i="22"/>
  <c r="M21" i="22"/>
  <c r="M20" i="22"/>
  <c r="M19" i="22"/>
  <c r="M18" i="22"/>
  <c r="M17" i="22"/>
  <c r="M16" i="22"/>
  <c r="M15" i="22"/>
  <c r="J15" i="22"/>
  <c r="M14" i="22"/>
  <c r="M13" i="22"/>
  <c r="M12" i="22"/>
  <c r="M11" i="22"/>
  <c r="M10" i="22"/>
  <c r="M9" i="22"/>
  <c r="M8" i="22"/>
  <c r="M7" i="22"/>
  <c r="J7" i="22"/>
  <c r="M6" i="22"/>
  <c r="M5" i="22"/>
  <c r="M85" i="28"/>
  <c r="M83" i="28"/>
  <c r="M81" i="28"/>
  <c r="M79" i="28"/>
  <c r="M77" i="28"/>
  <c r="M75" i="28"/>
  <c r="M73" i="28"/>
  <c r="M71" i="28"/>
  <c r="M69" i="28"/>
  <c r="M67" i="28"/>
  <c r="M65" i="28"/>
  <c r="M63" i="28"/>
  <c r="M61" i="28"/>
  <c r="M59" i="28"/>
  <c r="M57" i="28"/>
  <c r="M55" i="28"/>
  <c r="M53" i="28"/>
  <c r="M51" i="28"/>
  <c r="M49" i="28"/>
  <c r="M47" i="28"/>
  <c r="M45" i="28"/>
  <c r="M43" i="28"/>
  <c r="M41" i="28"/>
  <c r="M39" i="28"/>
  <c r="M37" i="28"/>
  <c r="M35" i="28"/>
  <c r="M33" i="28"/>
  <c r="M31" i="28"/>
  <c r="M29" i="28"/>
  <c r="M27" i="28"/>
  <c r="M25" i="28"/>
  <c r="M23" i="28"/>
  <c r="M21" i="28"/>
  <c r="M19" i="28"/>
  <c r="M17" i="28"/>
  <c r="M15" i="28"/>
  <c r="M13" i="28"/>
  <c r="M11" i="28"/>
  <c r="M9" i="28"/>
  <c r="M7" i="28"/>
  <c r="M5" i="28"/>
  <c r="M86" i="28"/>
  <c r="J86" i="28"/>
  <c r="J85" i="28"/>
  <c r="M84" i="28"/>
  <c r="J84" i="28"/>
  <c r="J83" i="28"/>
  <c r="M82" i="28"/>
  <c r="J82" i="28"/>
  <c r="J81" i="28"/>
  <c r="M80" i="28"/>
  <c r="J80" i="28"/>
  <c r="J79" i="28"/>
  <c r="M78" i="28"/>
  <c r="J78" i="28"/>
  <c r="J77" i="28"/>
  <c r="M76" i="28"/>
  <c r="J76" i="28"/>
  <c r="J75" i="28"/>
  <c r="M74" i="28"/>
  <c r="J74" i="28"/>
  <c r="J73" i="28"/>
  <c r="M72" i="28"/>
  <c r="J72" i="28"/>
  <c r="J71" i="28"/>
  <c r="M70" i="28"/>
  <c r="J70" i="28"/>
  <c r="J69" i="28"/>
  <c r="M68" i="28"/>
  <c r="J68" i="28"/>
  <c r="J67" i="28"/>
  <c r="M66" i="28"/>
  <c r="J66" i="28"/>
  <c r="J65" i="28"/>
  <c r="M64" i="28"/>
  <c r="J64" i="28"/>
  <c r="J63" i="28"/>
  <c r="M62" i="28"/>
  <c r="J62" i="28"/>
  <c r="J61" i="28"/>
  <c r="M60" i="28"/>
  <c r="J60" i="28"/>
  <c r="J59" i="28"/>
  <c r="M58" i="28"/>
  <c r="J58" i="28"/>
  <c r="J57" i="28"/>
  <c r="M56" i="28"/>
  <c r="J56" i="28"/>
  <c r="J55" i="28"/>
  <c r="M54" i="28"/>
  <c r="J54" i="28"/>
  <c r="J53" i="28"/>
  <c r="M52" i="28"/>
  <c r="J52" i="28"/>
  <c r="J51" i="28"/>
  <c r="M50" i="28"/>
  <c r="J50" i="28"/>
  <c r="J49" i="28"/>
  <c r="M48" i="28"/>
  <c r="J48" i="28"/>
  <c r="J47" i="28"/>
  <c r="M46" i="28"/>
  <c r="J46" i="28"/>
  <c r="J45" i="28"/>
  <c r="M44" i="28"/>
  <c r="J44" i="28"/>
  <c r="J43" i="28"/>
  <c r="M42" i="28"/>
  <c r="J42" i="28"/>
  <c r="J41" i="28"/>
  <c r="M40" i="28"/>
  <c r="J40" i="28"/>
  <c r="J39" i="28"/>
  <c r="M38" i="28"/>
  <c r="J38" i="28"/>
  <c r="J37" i="28"/>
  <c r="M36" i="28"/>
  <c r="J36" i="28"/>
  <c r="J35" i="28"/>
  <c r="M34" i="28"/>
  <c r="J34" i="28"/>
  <c r="J33" i="28"/>
  <c r="M32" i="28"/>
  <c r="J32" i="28"/>
  <c r="J31" i="28"/>
  <c r="M30" i="28"/>
  <c r="J30" i="28"/>
  <c r="J29" i="28"/>
  <c r="M28" i="28"/>
  <c r="J28" i="28"/>
  <c r="J27" i="28"/>
  <c r="M26" i="28"/>
  <c r="J26" i="28"/>
  <c r="J25" i="28"/>
  <c r="M24" i="28"/>
  <c r="J24" i="28"/>
  <c r="J23" i="28"/>
  <c r="M22" i="28"/>
  <c r="J22" i="28"/>
  <c r="J21" i="28"/>
  <c r="M20" i="28"/>
  <c r="J20" i="28"/>
  <c r="J19" i="28"/>
  <c r="M18" i="28"/>
  <c r="J18" i="28"/>
  <c r="J17" i="28"/>
  <c r="M16" i="28"/>
  <c r="J16" i="28"/>
  <c r="J15" i="28"/>
  <c r="M14" i="28"/>
  <c r="J14" i="28"/>
  <c r="J13" i="28"/>
  <c r="M12" i="28"/>
  <c r="J12" i="28"/>
  <c r="J11" i="28"/>
  <c r="M10" i="28"/>
  <c r="J10" i="28"/>
  <c r="J9" i="28"/>
  <c r="M8" i="28"/>
  <c r="J8" i="28"/>
  <c r="J7" i="28"/>
  <c r="M6" i="28"/>
  <c r="J6" i="28"/>
  <c r="J5" i="28"/>
  <c r="M86" i="11"/>
  <c r="J86" i="11"/>
  <c r="M85" i="11"/>
  <c r="J85" i="11"/>
  <c r="M84" i="11"/>
  <c r="J84" i="11"/>
  <c r="M83" i="11"/>
  <c r="J83" i="11"/>
  <c r="M82" i="11"/>
  <c r="J82" i="11"/>
  <c r="M81" i="11"/>
  <c r="J81" i="11"/>
  <c r="M80" i="11"/>
  <c r="J80" i="11"/>
  <c r="M79" i="11"/>
  <c r="J79" i="11"/>
  <c r="M78" i="11"/>
  <c r="J78" i="11"/>
  <c r="M77" i="11"/>
  <c r="J77" i="11"/>
  <c r="M76" i="11"/>
  <c r="J76" i="11"/>
  <c r="M75" i="11"/>
  <c r="J75" i="11"/>
  <c r="M74" i="11"/>
  <c r="J74" i="11"/>
  <c r="M73" i="11"/>
  <c r="J73" i="11"/>
  <c r="M72" i="11"/>
  <c r="J72" i="11"/>
  <c r="M71" i="11"/>
  <c r="J71" i="11"/>
  <c r="M70" i="11"/>
  <c r="J70" i="11"/>
  <c r="M69" i="11"/>
  <c r="J69" i="11"/>
  <c r="M68" i="11"/>
  <c r="J68" i="11"/>
  <c r="M67" i="11"/>
  <c r="J67" i="11"/>
  <c r="M66" i="11"/>
  <c r="J66" i="11"/>
  <c r="M65" i="11"/>
  <c r="J65" i="11"/>
  <c r="M64" i="11"/>
  <c r="J64" i="11"/>
  <c r="M63" i="11"/>
  <c r="J63" i="11"/>
  <c r="M62" i="11"/>
  <c r="J62" i="11"/>
  <c r="M61" i="11"/>
  <c r="J61" i="11"/>
  <c r="M60" i="11"/>
  <c r="J60" i="11"/>
  <c r="M59" i="11"/>
  <c r="J59" i="11"/>
  <c r="M58" i="11"/>
  <c r="J58" i="11"/>
  <c r="M57" i="11"/>
  <c r="J57" i="11"/>
  <c r="M56" i="11"/>
  <c r="J56" i="11"/>
  <c r="M55" i="11"/>
  <c r="J55" i="11"/>
  <c r="M54" i="11"/>
  <c r="J54" i="11"/>
  <c r="M53" i="11"/>
  <c r="J53" i="11"/>
  <c r="M52" i="11"/>
  <c r="J52" i="11"/>
  <c r="M51" i="11"/>
  <c r="J51" i="11"/>
  <c r="M50" i="11"/>
  <c r="J50" i="11"/>
  <c r="M49" i="11"/>
  <c r="J49" i="11"/>
  <c r="M48" i="11"/>
  <c r="J48" i="11"/>
  <c r="M47" i="11"/>
  <c r="J47" i="11"/>
  <c r="M46" i="11"/>
  <c r="J46" i="11"/>
  <c r="M45" i="11"/>
  <c r="J45" i="11"/>
  <c r="M44" i="11"/>
  <c r="J44" i="11"/>
  <c r="M43" i="11"/>
  <c r="J43" i="11"/>
  <c r="M42" i="11"/>
  <c r="J42" i="11"/>
  <c r="M41" i="11"/>
  <c r="J41" i="11"/>
  <c r="M40" i="11"/>
  <c r="J40" i="11"/>
  <c r="M39" i="11"/>
  <c r="J39" i="11"/>
  <c r="M38" i="11"/>
  <c r="J38" i="11"/>
  <c r="M37" i="11"/>
  <c r="J37" i="11"/>
  <c r="M36" i="11"/>
  <c r="J36" i="11"/>
  <c r="M35" i="11"/>
  <c r="J35" i="11"/>
  <c r="M34" i="11"/>
  <c r="J34" i="11"/>
  <c r="M33" i="11"/>
  <c r="J33" i="11"/>
  <c r="M32" i="11"/>
  <c r="J32" i="11"/>
  <c r="M31" i="11"/>
  <c r="J31" i="11"/>
  <c r="M30" i="11"/>
  <c r="J30" i="11"/>
  <c r="M29" i="11"/>
  <c r="J29" i="11"/>
  <c r="M28" i="11"/>
  <c r="J28" i="11"/>
  <c r="M27" i="11"/>
  <c r="J27" i="11"/>
  <c r="M26" i="11"/>
  <c r="J26" i="11"/>
  <c r="M25" i="11"/>
  <c r="J25" i="11"/>
  <c r="M24" i="11"/>
  <c r="J24" i="11"/>
  <c r="M23" i="11"/>
  <c r="J23" i="11"/>
  <c r="M22" i="11"/>
  <c r="J22" i="11"/>
  <c r="M21" i="11"/>
  <c r="J21" i="11"/>
  <c r="M20" i="11"/>
  <c r="J20" i="11"/>
  <c r="M19" i="11"/>
  <c r="J19" i="11"/>
  <c r="M18" i="11"/>
  <c r="J18" i="11"/>
  <c r="M17" i="11"/>
  <c r="J17" i="11"/>
  <c r="M16" i="11"/>
  <c r="J16" i="11"/>
  <c r="M15" i="11"/>
  <c r="J15" i="11"/>
  <c r="M14" i="11"/>
  <c r="J14" i="11"/>
  <c r="M13" i="11"/>
  <c r="J13" i="11"/>
  <c r="M12" i="11"/>
  <c r="J12" i="11"/>
  <c r="M11" i="11"/>
  <c r="J11" i="11"/>
  <c r="M10" i="11"/>
  <c r="J10" i="11"/>
  <c r="M9" i="11"/>
  <c r="J9" i="11"/>
  <c r="M8" i="11"/>
  <c r="J8" i="11"/>
  <c r="M7" i="11"/>
  <c r="J7" i="11"/>
  <c r="M6" i="11"/>
  <c r="J6" i="11"/>
  <c r="M5" i="11"/>
  <c r="J5" i="11"/>
  <c r="J86" i="10"/>
  <c r="J84" i="10"/>
  <c r="J82" i="10"/>
  <c r="J80" i="10"/>
  <c r="J78" i="10"/>
  <c r="J76" i="10"/>
  <c r="J74" i="10"/>
  <c r="J72" i="10"/>
  <c r="J70" i="10"/>
  <c r="J68" i="10"/>
  <c r="J66" i="10"/>
  <c r="J64" i="10"/>
  <c r="J62" i="10"/>
  <c r="J60" i="10"/>
  <c r="J58" i="10"/>
  <c r="J56" i="10"/>
  <c r="J54" i="10"/>
  <c r="J52" i="10"/>
  <c r="J50" i="10"/>
  <c r="J48" i="10"/>
  <c r="J46" i="10"/>
  <c r="J44" i="10"/>
  <c r="J42" i="10"/>
  <c r="J40" i="10"/>
  <c r="J38" i="10"/>
  <c r="J36" i="10"/>
  <c r="J35" i="10"/>
  <c r="J34" i="10"/>
  <c r="J32" i="10"/>
  <c r="J30" i="10"/>
  <c r="J28" i="10"/>
  <c r="J27" i="10"/>
  <c r="J26" i="10"/>
  <c r="J24" i="10"/>
  <c r="J22" i="10"/>
  <c r="J20" i="10"/>
  <c r="J19" i="10"/>
  <c r="J18" i="10"/>
  <c r="J17" i="10"/>
  <c r="J16" i="10"/>
  <c r="J14" i="10"/>
  <c r="J12" i="10"/>
  <c r="J11" i="10"/>
  <c r="J10" i="10"/>
  <c r="J9" i="10"/>
  <c r="J8" i="10"/>
  <c r="J6" i="10"/>
  <c r="J5" i="10"/>
  <c r="M86" i="10"/>
  <c r="M85" i="10"/>
  <c r="J85" i="10"/>
  <c r="M84" i="10"/>
  <c r="M83" i="10"/>
  <c r="J83" i="10"/>
  <c r="M82" i="10"/>
  <c r="M81" i="10"/>
  <c r="J81" i="10"/>
  <c r="M80" i="10"/>
  <c r="M79" i="10"/>
  <c r="J79" i="10"/>
  <c r="M78" i="10"/>
  <c r="M77" i="10"/>
  <c r="J77" i="10"/>
  <c r="M76" i="10"/>
  <c r="M75" i="10"/>
  <c r="J75" i="10"/>
  <c r="M74" i="10"/>
  <c r="M73" i="10"/>
  <c r="J73" i="10"/>
  <c r="M72" i="10"/>
  <c r="M71" i="10"/>
  <c r="J71" i="10"/>
  <c r="M70" i="10"/>
  <c r="M69" i="10"/>
  <c r="J69" i="10"/>
  <c r="M68" i="10"/>
  <c r="M67" i="10"/>
  <c r="J67" i="10"/>
  <c r="M66" i="10"/>
  <c r="M65" i="10"/>
  <c r="J65" i="10"/>
  <c r="M64" i="10"/>
  <c r="M63" i="10"/>
  <c r="J63" i="10"/>
  <c r="M62" i="10"/>
  <c r="M61" i="10"/>
  <c r="J61" i="10"/>
  <c r="M60" i="10"/>
  <c r="M59" i="10"/>
  <c r="J59" i="10"/>
  <c r="M58" i="10"/>
  <c r="M57" i="10"/>
  <c r="J57" i="10"/>
  <c r="M56" i="10"/>
  <c r="M55" i="10"/>
  <c r="J55" i="10"/>
  <c r="M54" i="10"/>
  <c r="M53" i="10"/>
  <c r="J53" i="10"/>
  <c r="M52" i="10"/>
  <c r="M51" i="10"/>
  <c r="J51" i="10"/>
  <c r="M50" i="10"/>
  <c r="M49" i="10"/>
  <c r="J49" i="10"/>
  <c r="M48" i="10"/>
  <c r="M47" i="10"/>
  <c r="J47" i="10"/>
  <c r="M46" i="10"/>
  <c r="M45" i="10"/>
  <c r="J45" i="10"/>
  <c r="M44" i="10"/>
  <c r="M43" i="10"/>
  <c r="J43" i="10"/>
  <c r="M42" i="10"/>
  <c r="M41" i="10"/>
  <c r="J41" i="10"/>
  <c r="M40" i="10"/>
  <c r="M39" i="10"/>
  <c r="J39" i="10"/>
  <c r="M38" i="10"/>
  <c r="M37" i="10"/>
  <c r="J37" i="10"/>
  <c r="M36" i="10"/>
  <c r="M35" i="10"/>
  <c r="M34" i="10"/>
  <c r="M33" i="10"/>
  <c r="J33" i="10"/>
  <c r="M32" i="10"/>
  <c r="M31" i="10"/>
  <c r="J31" i="10"/>
  <c r="M30" i="10"/>
  <c r="M29" i="10"/>
  <c r="J29" i="10"/>
  <c r="M28" i="10"/>
  <c r="M27" i="10"/>
  <c r="M26" i="10"/>
  <c r="M25" i="10"/>
  <c r="J25" i="10"/>
  <c r="M24" i="10"/>
  <c r="M23" i="10"/>
  <c r="J23" i="10"/>
  <c r="M22" i="10"/>
  <c r="M21" i="10"/>
  <c r="J21" i="10"/>
  <c r="M20" i="10"/>
  <c r="M19" i="10"/>
  <c r="M18" i="10"/>
  <c r="M17" i="10"/>
  <c r="M16" i="10"/>
  <c r="M15" i="10"/>
  <c r="J15" i="10"/>
  <c r="M14" i="10"/>
  <c r="M13" i="10"/>
  <c r="J13" i="10"/>
  <c r="M12" i="10"/>
  <c r="M11" i="10"/>
  <c r="M10" i="10"/>
  <c r="M9" i="10"/>
  <c r="M8" i="10"/>
  <c r="M7" i="10"/>
  <c r="J7" i="10"/>
  <c r="M6" i="10"/>
  <c r="M5" i="10"/>
  <c r="J86" i="19"/>
  <c r="J84" i="19"/>
  <c r="J82" i="19"/>
  <c r="J80" i="19"/>
  <c r="J78" i="19"/>
  <c r="J76" i="19"/>
  <c r="J74" i="19"/>
  <c r="J72" i="19"/>
  <c r="J70" i="19"/>
  <c r="J68" i="19"/>
  <c r="J66" i="19"/>
  <c r="J64" i="19"/>
  <c r="J62" i="19"/>
  <c r="J60" i="19"/>
  <c r="J58" i="19"/>
  <c r="J56" i="19"/>
  <c r="J54" i="19"/>
  <c r="J52" i="19"/>
  <c r="J50" i="19"/>
  <c r="J48" i="19"/>
  <c r="J46" i="19"/>
  <c r="J44" i="19"/>
  <c r="J42" i="19"/>
  <c r="J40" i="19"/>
  <c r="J38" i="19"/>
  <c r="J36" i="19"/>
  <c r="J34" i="19"/>
  <c r="J32" i="19"/>
  <c r="J30" i="19"/>
  <c r="J28" i="19"/>
  <c r="J27" i="19"/>
  <c r="J26" i="19"/>
  <c r="J24" i="19"/>
  <c r="J22" i="19"/>
  <c r="J20" i="19"/>
  <c r="J19" i="19"/>
  <c r="J18" i="19"/>
  <c r="J17" i="19"/>
  <c r="J16" i="19"/>
  <c r="J14" i="19"/>
  <c r="J13" i="19"/>
  <c r="J12" i="19"/>
  <c r="J11" i="19"/>
  <c r="J10" i="19"/>
  <c r="J9" i="19"/>
  <c r="J8" i="19"/>
  <c r="J6" i="19"/>
  <c r="J5" i="19"/>
  <c r="M86" i="19"/>
  <c r="M85" i="19"/>
  <c r="J85" i="19"/>
  <c r="M84" i="19"/>
  <c r="M83" i="19"/>
  <c r="J83" i="19"/>
  <c r="M82" i="19"/>
  <c r="M81" i="19"/>
  <c r="J81" i="19"/>
  <c r="M80" i="19"/>
  <c r="M79" i="19"/>
  <c r="J79" i="19"/>
  <c r="M78" i="19"/>
  <c r="M77" i="19"/>
  <c r="J77" i="19"/>
  <c r="M76" i="19"/>
  <c r="M75" i="19"/>
  <c r="J75" i="19"/>
  <c r="M74" i="19"/>
  <c r="M73" i="19"/>
  <c r="J73" i="19"/>
  <c r="M72" i="19"/>
  <c r="M71" i="19"/>
  <c r="J71" i="19"/>
  <c r="M70" i="19"/>
  <c r="M69" i="19"/>
  <c r="J69" i="19"/>
  <c r="M68" i="19"/>
  <c r="M67" i="19"/>
  <c r="J67" i="19"/>
  <c r="M66" i="19"/>
  <c r="M65" i="19"/>
  <c r="J65" i="19"/>
  <c r="M64" i="19"/>
  <c r="M63" i="19"/>
  <c r="J63" i="19"/>
  <c r="M62" i="19"/>
  <c r="M61" i="19"/>
  <c r="J61" i="19"/>
  <c r="M60" i="19"/>
  <c r="M59" i="19"/>
  <c r="J59" i="19"/>
  <c r="M58" i="19"/>
  <c r="M57" i="19"/>
  <c r="J57" i="19"/>
  <c r="M56" i="19"/>
  <c r="M55" i="19"/>
  <c r="J55" i="19"/>
  <c r="M54" i="19"/>
  <c r="M53" i="19"/>
  <c r="J53" i="19"/>
  <c r="M52" i="19"/>
  <c r="M51" i="19"/>
  <c r="J51" i="19"/>
  <c r="M50" i="19"/>
  <c r="M49" i="19"/>
  <c r="J49" i="19"/>
  <c r="M48" i="19"/>
  <c r="M47" i="19"/>
  <c r="J47" i="19"/>
  <c r="M46" i="19"/>
  <c r="M45" i="19"/>
  <c r="J45" i="19"/>
  <c r="M44" i="19"/>
  <c r="M43" i="19"/>
  <c r="J43" i="19"/>
  <c r="M42" i="19"/>
  <c r="M41" i="19"/>
  <c r="J41" i="19"/>
  <c r="M40" i="19"/>
  <c r="M39" i="19"/>
  <c r="J39" i="19"/>
  <c r="M38" i="19"/>
  <c r="M37" i="19"/>
  <c r="J37" i="19"/>
  <c r="M36" i="19"/>
  <c r="M35" i="19"/>
  <c r="J35" i="19"/>
  <c r="M34" i="19"/>
  <c r="M33" i="19"/>
  <c r="J33" i="19"/>
  <c r="M32" i="19"/>
  <c r="M31" i="19"/>
  <c r="J31" i="19"/>
  <c r="M30" i="19"/>
  <c r="M29" i="19"/>
  <c r="J29" i="19"/>
  <c r="M28" i="19"/>
  <c r="M27" i="19"/>
  <c r="M26" i="19"/>
  <c r="M25" i="19"/>
  <c r="J25" i="19"/>
  <c r="M24" i="19"/>
  <c r="M23" i="19"/>
  <c r="J23" i="19"/>
  <c r="M22" i="19"/>
  <c r="M21" i="19"/>
  <c r="J21" i="19"/>
  <c r="M20" i="19"/>
  <c r="M19" i="19"/>
  <c r="M18" i="19"/>
  <c r="M17" i="19"/>
  <c r="M16" i="19"/>
  <c r="M15" i="19"/>
  <c r="J15" i="19"/>
  <c r="M14" i="19"/>
  <c r="M13" i="19"/>
  <c r="M12" i="19"/>
  <c r="M11" i="19"/>
  <c r="M10" i="19"/>
  <c r="M9" i="19"/>
  <c r="M8" i="19"/>
  <c r="M7" i="19"/>
  <c r="J7" i="19"/>
  <c r="M6" i="19"/>
  <c r="M5" i="19"/>
  <c r="J86" i="18"/>
  <c r="J84" i="18"/>
  <c r="J82" i="18"/>
  <c r="J80" i="18"/>
  <c r="J78" i="18"/>
  <c r="J76" i="18"/>
  <c r="J74" i="18"/>
  <c r="J72" i="18"/>
  <c r="J70" i="18"/>
  <c r="J68" i="18"/>
  <c r="J66" i="18"/>
  <c r="J64" i="18"/>
  <c r="J62" i="18"/>
  <c r="J60" i="18"/>
  <c r="J58" i="18"/>
  <c r="J56" i="18"/>
  <c r="J54" i="18"/>
  <c r="J52" i="18"/>
  <c r="J50" i="18"/>
  <c r="J48" i="18"/>
  <c r="J46" i="18"/>
  <c r="J44" i="18"/>
  <c r="J42" i="18"/>
  <c r="J40" i="18"/>
  <c r="J38" i="18"/>
  <c r="J36" i="18"/>
  <c r="M35" i="18"/>
  <c r="M34" i="18"/>
  <c r="J34" i="18"/>
  <c r="M33" i="18"/>
  <c r="M32" i="18"/>
  <c r="J32" i="18"/>
  <c r="M31" i="18"/>
  <c r="M30" i="18"/>
  <c r="J30" i="18"/>
  <c r="M29" i="18"/>
  <c r="M28" i="18"/>
  <c r="J28" i="18"/>
  <c r="M27" i="18"/>
  <c r="M26" i="18"/>
  <c r="J26" i="18"/>
  <c r="M25" i="18"/>
  <c r="M24" i="18"/>
  <c r="J24" i="18"/>
  <c r="M23" i="18"/>
  <c r="M22" i="18"/>
  <c r="J22" i="18"/>
  <c r="M21" i="18"/>
  <c r="M20" i="18"/>
  <c r="J20" i="18"/>
  <c r="M19" i="18"/>
  <c r="M18" i="18"/>
  <c r="J18" i="18"/>
  <c r="M17" i="18"/>
  <c r="M16" i="18"/>
  <c r="J16" i="18"/>
  <c r="M15" i="18"/>
  <c r="M14" i="18"/>
  <c r="J14" i="18"/>
  <c r="M13" i="18"/>
  <c r="J13" i="18"/>
  <c r="M12" i="18"/>
  <c r="J12" i="18"/>
  <c r="M11" i="18"/>
  <c r="M10" i="18"/>
  <c r="J10" i="18"/>
  <c r="M9" i="18"/>
  <c r="M8" i="18"/>
  <c r="J8" i="18"/>
  <c r="M7" i="18"/>
  <c r="M6" i="18"/>
  <c r="J6" i="18"/>
  <c r="M5" i="18"/>
  <c r="J5" i="18"/>
  <c r="J85" i="18"/>
  <c r="J83" i="18"/>
  <c r="J81" i="18"/>
  <c r="J79" i="18"/>
  <c r="J77" i="18"/>
  <c r="J75" i="18"/>
  <c r="J73" i="18"/>
  <c r="J71" i="18"/>
  <c r="J69" i="18"/>
  <c r="J67" i="18"/>
  <c r="J65" i="18"/>
  <c r="J63" i="18"/>
  <c r="J61" i="18"/>
  <c r="J59" i="18"/>
  <c r="J57" i="18"/>
  <c r="J55" i="18"/>
  <c r="J53" i="18"/>
  <c r="J51" i="18"/>
  <c r="J49" i="18"/>
  <c r="J47" i="18"/>
  <c r="J45" i="18"/>
  <c r="J43" i="18"/>
  <c r="J41" i="18"/>
  <c r="J39" i="18"/>
  <c r="J37" i="18"/>
  <c r="J35" i="18"/>
  <c r="J33" i="18"/>
  <c r="J31" i="18"/>
  <c r="J29" i="18"/>
  <c r="J27" i="18"/>
  <c r="J25" i="18"/>
  <c r="J23" i="18"/>
  <c r="J21" i="18"/>
  <c r="J19" i="18"/>
  <c r="J17" i="18"/>
  <c r="J15" i="18"/>
  <c r="J11" i="18"/>
  <c r="J9" i="18"/>
  <c r="J7" i="18"/>
  <c r="M85" i="17"/>
  <c r="M84" i="17"/>
  <c r="M83" i="17"/>
  <c r="M82" i="17"/>
  <c r="M81" i="17"/>
  <c r="M80" i="17"/>
  <c r="M79" i="17"/>
  <c r="M78" i="17"/>
  <c r="M77" i="17"/>
  <c r="M76" i="17"/>
  <c r="M75" i="17"/>
  <c r="M74" i="17"/>
  <c r="M73" i="17"/>
  <c r="M72" i="17"/>
  <c r="M71" i="17"/>
  <c r="M70" i="17"/>
  <c r="M69" i="17"/>
  <c r="M68" i="17"/>
  <c r="M67" i="17"/>
  <c r="M66" i="17"/>
  <c r="M65" i="17"/>
  <c r="M64" i="17"/>
  <c r="M63" i="17"/>
  <c r="M62" i="17"/>
  <c r="M61" i="17"/>
  <c r="M60" i="17"/>
  <c r="M59" i="17"/>
  <c r="M58" i="17"/>
  <c r="J58" i="17"/>
  <c r="M57" i="17"/>
  <c r="M56" i="17"/>
  <c r="J56" i="17"/>
  <c r="M55" i="17"/>
  <c r="M54" i="17"/>
  <c r="J54" i="17"/>
  <c r="M53" i="17"/>
  <c r="M52" i="17"/>
  <c r="J52" i="17"/>
  <c r="M51" i="17"/>
  <c r="M50" i="17"/>
  <c r="J50" i="17"/>
  <c r="M49" i="17"/>
  <c r="M48" i="17"/>
  <c r="J48" i="17"/>
  <c r="M47" i="17"/>
  <c r="M46" i="17"/>
  <c r="J46" i="17"/>
  <c r="M45" i="17"/>
  <c r="M44" i="17"/>
  <c r="J44" i="17"/>
  <c r="M43" i="17"/>
  <c r="M42" i="17"/>
  <c r="J42" i="17"/>
  <c r="M41" i="17"/>
  <c r="M40" i="17"/>
  <c r="J40" i="17"/>
  <c r="M39" i="17"/>
  <c r="M38" i="17"/>
  <c r="J38" i="17"/>
  <c r="M37" i="17"/>
  <c r="M36" i="17"/>
  <c r="J36" i="17"/>
  <c r="M35" i="17"/>
  <c r="M34" i="17"/>
  <c r="J34" i="17"/>
  <c r="M33" i="17"/>
  <c r="M32" i="17"/>
  <c r="J32" i="17"/>
  <c r="M31" i="17"/>
  <c r="M30" i="17"/>
  <c r="J30" i="17"/>
  <c r="M29" i="17"/>
  <c r="M28" i="17"/>
  <c r="J28" i="17"/>
  <c r="M27" i="17"/>
  <c r="M26" i="17"/>
  <c r="J26" i="17"/>
  <c r="M25" i="17"/>
  <c r="M24" i="17"/>
  <c r="J24" i="17"/>
  <c r="M23" i="17"/>
  <c r="M22" i="17"/>
  <c r="J22" i="17"/>
  <c r="M21" i="17"/>
  <c r="M20" i="17"/>
  <c r="J20" i="17"/>
  <c r="M19" i="17"/>
  <c r="M18" i="17"/>
  <c r="J18" i="17"/>
  <c r="M17" i="17"/>
  <c r="M16" i="17"/>
  <c r="J16" i="17"/>
  <c r="M15" i="17"/>
  <c r="M14" i="17"/>
  <c r="J14" i="17"/>
  <c r="M13" i="17"/>
  <c r="J13" i="17"/>
  <c r="M12" i="17"/>
  <c r="J12" i="17"/>
  <c r="M11" i="17"/>
  <c r="M10" i="17"/>
  <c r="J10" i="17"/>
  <c r="M9" i="17"/>
  <c r="M8" i="17"/>
  <c r="J8" i="17"/>
  <c r="M7" i="17"/>
  <c r="M6" i="17"/>
  <c r="J6" i="17"/>
  <c r="M5" i="17"/>
  <c r="J5" i="17"/>
  <c r="J85" i="17"/>
  <c r="J83" i="17"/>
  <c r="J81" i="17"/>
  <c r="J79" i="17"/>
  <c r="J77" i="17"/>
  <c r="J75" i="17"/>
  <c r="J73" i="17"/>
  <c r="J71" i="17"/>
  <c r="J69" i="17"/>
  <c r="J67" i="17"/>
  <c r="J65" i="17"/>
  <c r="J63" i="17"/>
  <c r="J61" i="17"/>
  <c r="J59" i="17"/>
  <c r="J57" i="17"/>
  <c r="J55" i="17"/>
  <c r="J53" i="17"/>
  <c r="J51" i="17"/>
  <c r="J49" i="17"/>
  <c r="J47" i="17"/>
  <c r="J45" i="17"/>
  <c r="J43" i="17"/>
  <c r="J41" i="17"/>
  <c r="J39" i="17"/>
  <c r="J37" i="17"/>
  <c r="J35" i="17"/>
  <c r="J33" i="17"/>
  <c r="J31" i="17"/>
  <c r="J29" i="17"/>
  <c r="J27" i="17"/>
  <c r="J25" i="17"/>
  <c r="J23" i="17"/>
  <c r="J21" i="17"/>
  <c r="J19" i="17"/>
  <c r="J17" i="17"/>
  <c r="J15" i="17"/>
  <c r="J11" i="17"/>
  <c r="J9" i="17"/>
  <c r="J7" i="17"/>
  <c r="J54" i="16"/>
  <c r="J50" i="16"/>
  <c r="J48" i="16"/>
  <c r="J46" i="16"/>
  <c r="J44" i="16"/>
  <c r="J42" i="16"/>
  <c r="J40" i="16"/>
  <c r="J38" i="16"/>
  <c r="J36" i="16"/>
  <c r="J34" i="16"/>
  <c r="J32" i="16"/>
  <c r="J30" i="16"/>
  <c r="J28" i="16"/>
  <c r="J26" i="16"/>
  <c r="J24" i="16"/>
  <c r="J22" i="16"/>
  <c r="J20" i="16"/>
  <c r="J18" i="16"/>
  <c r="J16" i="16"/>
  <c r="J14" i="16"/>
  <c r="J12" i="16"/>
  <c r="J11" i="16"/>
  <c r="J10" i="16"/>
  <c r="J9" i="16"/>
  <c r="J8" i="16"/>
  <c r="J6" i="16"/>
  <c r="M86" i="16"/>
  <c r="M85" i="16"/>
  <c r="J85" i="16"/>
  <c r="M84" i="16"/>
  <c r="M83" i="16"/>
  <c r="J83" i="16"/>
  <c r="M82" i="16"/>
  <c r="M81" i="16"/>
  <c r="J81" i="16"/>
  <c r="M80" i="16"/>
  <c r="M79" i="16"/>
  <c r="J79" i="16"/>
  <c r="M78" i="16"/>
  <c r="M77" i="16"/>
  <c r="J77" i="16"/>
  <c r="M76" i="16"/>
  <c r="M75" i="16"/>
  <c r="J75" i="16"/>
  <c r="M74" i="16"/>
  <c r="M73" i="16"/>
  <c r="J73" i="16"/>
  <c r="M72" i="16"/>
  <c r="M71" i="16"/>
  <c r="J71" i="16"/>
  <c r="M70" i="16"/>
  <c r="M69" i="16"/>
  <c r="J69" i="16"/>
  <c r="M68" i="16"/>
  <c r="M67" i="16"/>
  <c r="J67" i="16"/>
  <c r="M66" i="16"/>
  <c r="M65" i="16"/>
  <c r="J65" i="16"/>
  <c r="M64" i="16"/>
  <c r="M63" i="16"/>
  <c r="J63" i="16"/>
  <c r="M62" i="16"/>
  <c r="M61" i="16"/>
  <c r="J61" i="16"/>
  <c r="M60" i="16"/>
  <c r="M59" i="16"/>
  <c r="J59" i="16"/>
  <c r="M58" i="16"/>
  <c r="M57" i="16"/>
  <c r="J57" i="16"/>
  <c r="M56" i="16"/>
  <c r="M55" i="16"/>
  <c r="J55" i="16"/>
  <c r="M54" i="16"/>
  <c r="M53" i="16"/>
  <c r="J53" i="16"/>
  <c r="M52" i="16"/>
  <c r="M51" i="16"/>
  <c r="J51" i="16"/>
  <c r="M50" i="16"/>
  <c r="M49" i="16"/>
  <c r="J49" i="16"/>
  <c r="M48" i="16"/>
  <c r="M47" i="16"/>
  <c r="J47" i="16"/>
  <c r="M46" i="16"/>
  <c r="M45" i="16"/>
  <c r="J45" i="16"/>
  <c r="M44" i="16"/>
  <c r="M43" i="16"/>
  <c r="J43" i="16"/>
  <c r="M42" i="16"/>
  <c r="M41" i="16"/>
  <c r="J41" i="16"/>
  <c r="M40" i="16"/>
  <c r="M39" i="16"/>
  <c r="J39" i="16"/>
  <c r="M38" i="16"/>
  <c r="M37" i="16"/>
  <c r="J37" i="16"/>
  <c r="M36" i="16"/>
  <c r="M35" i="16"/>
  <c r="J35" i="16"/>
  <c r="M34" i="16"/>
  <c r="M33" i="16"/>
  <c r="J33" i="16"/>
  <c r="M32" i="16"/>
  <c r="M31" i="16"/>
  <c r="J31" i="16"/>
  <c r="M30" i="16"/>
  <c r="M29" i="16"/>
  <c r="J29" i="16"/>
  <c r="M28" i="16"/>
  <c r="M27" i="16"/>
  <c r="J27" i="16"/>
  <c r="M26" i="16"/>
  <c r="M25" i="16"/>
  <c r="J25" i="16"/>
  <c r="M24" i="16"/>
  <c r="M23" i="16"/>
  <c r="J23" i="16"/>
  <c r="M22" i="16"/>
  <c r="M21" i="16"/>
  <c r="J21" i="16"/>
  <c r="M20" i="16"/>
  <c r="M19" i="16"/>
  <c r="J19" i="16"/>
  <c r="M18" i="16"/>
  <c r="M17" i="16"/>
  <c r="J17" i="16"/>
  <c r="M16" i="16"/>
  <c r="M15" i="16"/>
  <c r="J15" i="16"/>
  <c r="M14" i="16"/>
  <c r="M13" i="16"/>
  <c r="J13" i="16"/>
  <c r="M12" i="16"/>
  <c r="M11" i="16"/>
  <c r="M10" i="16"/>
  <c r="M9" i="16"/>
  <c r="M8" i="16"/>
  <c r="M7" i="16"/>
  <c r="J7" i="16"/>
  <c r="M6" i="16"/>
  <c r="M5" i="16"/>
  <c r="J5" i="16"/>
  <c r="J86" i="15"/>
  <c r="J84" i="15"/>
  <c r="J82" i="15"/>
  <c r="J80" i="15"/>
  <c r="J78" i="15"/>
  <c r="J76" i="15"/>
  <c r="J74" i="15"/>
  <c r="J72" i="15"/>
  <c r="J70" i="15"/>
  <c r="J68" i="15"/>
  <c r="J66" i="15"/>
  <c r="J64" i="15"/>
  <c r="J62" i="15"/>
  <c r="J60" i="15"/>
  <c r="J58" i="15"/>
  <c r="J56" i="15"/>
  <c r="J54" i="15"/>
  <c r="J52" i="15"/>
  <c r="J50" i="15"/>
  <c r="J48" i="15"/>
  <c r="J46" i="15"/>
  <c r="J44" i="15"/>
  <c r="J42" i="15"/>
  <c r="J40" i="15"/>
  <c r="J38" i="15"/>
  <c r="J36" i="15"/>
  <c r="J34" i="15"/>
  <c r="J32" i="15"/>
  <c r="J30" i="15"/>
  <c r="J28" i="15"/>
  <c r="J27" i="15"/>
  <c r="J26" i="15"/>
  <c r="J25" i="15"/>
  <c r="J24" i="15"/>
  <c r="J22" i="15"/>
  <c r="J20" i="15"/>
  <c r="J19" i="15"/>
  <c r="J18" i="15"/>
  <c r="J17" i="15"/>
  <c r="J16" i="15"/>
  <c r="J14" i="15"/>
  <c r="J13" i="15"/>
  <c r="J12" i="15"/>
  <c r="J11" i="15"/>
  <c r="J10" i="15"/>
  <c r="J9" i="15"/>
  <c r="J8" i="15"/>
  <c r="J6" i="15"/>
  <c r="J5" i="15"/>
  <c r="M86" i="15"/>
  <c r="M85" i="15"/>
  <c r="J85" i="15"/>
  <c r="M84" i="15"/>
  <c r="M83" i="15"/>
  <c r="J83" i="15"/>
  <c r="M82" i="15"/>
  <c r="M81" i="15"/>
  <c r="J81" i="15"/>
  <c r="M80" i="15"/>
  <c r="M79" i="15"/>
  <c r="J79" i="15"/>
  <c r="M78" i="15"/>
  <c r="M77" i="15"/>
  <c r="J77" i="15"/>
  <c r="M76" i="15"/>
  <c r="M75" i="15"/>
  <c r="J75" i="15"/>
  <c r="M74" i="15"/>
  <c r="M73" i="15"/>
  <c r="J73" i="15"/>
  <c r="M72" i="15"/>
  <c r="M71" i="15"/>
  <c r="J71" i="15"/>
  <c r="M70" i="15"/>
  <c r="M69" i="15"/>
  <c r="J69" i="15"/>
  <c r="M68" i="15"/>
  <c r="M67" i="15"/>
  <c r="J67" i="15"/>
  <c r="M66" i="15"/>
  <c r="M65" i="15"/>
  <c r="J65" i="15"/>
  <c r="M64" i="15"/>
  <c r="M63" i="15"/>
  <c r="J63" i="15"/>
  <c r="M62" i="15"/>
  <c r="M61" i="15"/>
  <c r="J61" i="15"/>
  <c r="M60" i="15"/>
  <c r="M59" i="15"/>
  <c r="J59" i="15"/>
  <c r="M58" i="15"/>
  <c r="M57" i="15"/>
  <c r="J57" i="15"/>
  <c r="M56" i="15"/>
  <c r="M55" i="15"/>
  <c r="J55" i="15"/>
  <c r="M54" i="15"/>
  <c r="M53" i="15"/>
  <c r="J53" i="15"/>
  <c r="M52" i="15"/>
  <c r="M51" i="15"/>
  <c r="J51" i="15"/>
  <c r="M50" i="15"/>
  <c r="M49" i="15"/>
  <c r="J49" i="15"/>
  <c r="M48" i="15"/>
  <c r="M47" i="15"/>
  <c r="J47" i="15"/>
  <c r="M46" i="15"/>
  <c r="M45" i="15"/>
  <c r="J45" i="15"/>
  <c r="M44" i="15"/>
  <c r="M43" i="15"/>
  <c r="J43" i="15"/>
  <c r="M42" i="15"/>
  <c r="M41" i="15"/>
  <c r="J41" i="15"/>
  <c r="M40" i="15"/>
  <c r="M39" i="15"/>
  <c r="J39" i="15"/>
  <c r="M38" i="15"/>
  <c r="M37" i="15"/>
  <c r="J37" i="15"/>
  <c r="M36" i="15"/>
  <c r="M35" i="15"/>
  <c r="J35" i="15"/>
  <c r="M34" i="15"/>
  <c r="M33" i="15"/>
  <c r="J33" i="15"/>
  <c r="M32" i="15"/>
  <c r="M31" i="15"/>
  <c r="J31" i="15"/>
  <c r="M30" i="15"/>
  <c r="M29" i="15"/>
  <c r="J29" i="15"/>
  <c r="M28" i="15"/>
  <c r="M27" i="15"/>
  <c r="M26" i="15"/>
  <c r="M25" i="15"/>
  <c r="M24" i="15"/>
  <c r="M23" i="15"/>
  <c r="J23" i="15"/>
  <c r="M22" i="15"/>
  <c r="M21" i="15"/>
  <c r="J21" i="15"/>
  <c r="M20" i="15"/>
  <c r="M19" i="15"/>
  <c r="M18" i="15"/>
  <c r="M17" i="15"/>
  <c r="M16" i="15"/>
  <c r="M15" i="15"/>
  <c r="J15" i="15"/>
  <c r="M14" i="15"/>
  <c r="M13" i="15"/>
  <c r="M12" i="15"/>
  <c r="M11" i="15"/>
  <c r="M10" i="15"/>
  <c r="M9" i="15"/>
  <c r="M8" i="15"/>
  <c r="M7" i="15"/>
  <c r="J7" i="15"/>
  <c r="M6" i="15"/>
  <c r="M5" i="15"/>
  <c r="M86" i="14"/>
  <c r="J86" i="14"/>
  <c r="M85" i="14"/>
  <c r="J85" i="14"/>
  <c r="M84" i="14"/>
  <c r="J84" i="14"/>
  <c r="M83" i="14"/>
  <c r="J83" i="14"/>
  <c r="M82" i="14"/>
  <c r="J82" i="14"/>
  <c r="M81" i="14"/>
  <c r="J81" i="14"/>
  <c r="M80" i="14"/>
  <c r="J80" i="14"/>
  <c r="M79" i="14"/>
  <c r="J79" i="14"/>
  <c r="M78" i="14"/>
  <c r="J78" i="14"/>
  <c r="M77" i="14"/>
  <c r="J77" i="14"/>
  <c r="M76" i="14"/>
  <c r="J76" i="14"/>
  <c r="M75" i="14"/>
  <c r="J75" i="14"/>
  <c r="M74" i="14"/>
  <c r="J74" i="14"/>
  <c r="M73" i="14"/>
  <c r="J73" i="14"/>
  <c r="M72" i="14"/>
  <c r="J72" i="14"/>
  <c r="M71" i="14"/>
  <c r="J71" i="14"/>
  <c r="M70" i="14"/>
  <c r="J70" i="14"/>
  <c r="M69" i="14"/>
  <c r="J69" i="14"/>
  <c r="M68" i="14"/>
  <c r="J68" i="14"/>
  <c r="M67" i="14"/>
  <c r="J67" i="14"/>
  <c r="M66" i="14"/>
  <c r="J66" i="14"/>
  <c r="M65" i="14"/>
  <c r="J65" i="14"/>
  <c r="M64" i="14"/>
  <c r="J64" i="14"/>
  <c r="M63" i="14"/>
  <c r="J63" i="14"/>
  <c r="M62" i="14"/>
  <c r="J62" i="14"/>
  <c r="M61" i="14"/>
  <c r="J61" i="14"/>
  <c r="M60" i="14"/>
  <c r="J60" i="14"/>
  <c r="M59" i="14"/>
  <c r="J59" i="14"/>
  <c r="M58" i="14"/>
  <c r="J58" i="14"/>
  <c r="M57" i="14"/>
  <c r="J57" i="14"/>
  <c r="M56" i="14"/>
  <c r="J56" i="14"/>
  <c r="M55" i="14"/>
  <c r="J55" i="14"/>
  <c r="M54" i="14"/>
  <c r="J54" i="14"/>
  <c r="M53" i="14"/>
  <c r="J53" i="14"/>
  <c r="M52" i="14"/>
  <c r="J52" i="14"/>
  <c r="M51" i="14"/>
  <c r="J51" i="14"/>
  <c r="M50" i="14"/>
  <c r="J50" i="14"/>
  <c r="M49" i="14"/>
  <c r="J49" i="14"/>
  <c r="M48" i="14"/>
  <c r="J48" i="14"/>
  <c r="M47" i="14"/>
  <c r="J47" i="14"/>
  <c r="M46" i="14"/>
  <c r="J46" i="14"/>
  <c r="M45" i="14"/>
  <c r="J45" i="14"/>
  <c r="M44" i="14"/>
  <c r="J44" i="14"/>
  <c r="M43" i="14"/>
  <c r="J43" i="14"/>
  <c r="M42" i="14"/>
  <c r="J42" i="14"/>
  <c r="M41" i="14"/>
  <c r="J41" i="14"/>
  <c r="M40" i="14"/>
  <c r="J40" i="14"/>
  <c r="M39" i="14"/>
  <c r="J39" i="14"/>
  <c r="M38" i="14"/>
  <c r="J38" i="14"/>
  <c r="M37" i="14"/>
  <c r="J37" i="14"/>
  <c r="M36" i="14"/>
  <c r="J36" i="14"/>
  <c r="M35" i="14"/>
  <c r="J35" i="14"/>
  <c r="M34" i="14"/>
  <c r="J34" i="14"/>
  <c r="M33" i="14"/>
  <c r="J33" i="14"/>
  <c r="M32" i="14"/>
  <c r="J32" i="14"/>
  <c r="M31" i="14"/>
  <c r="J31" i="14"/>
  <c r="M30" i="14"/>
  <c r="J30" i="14"/>
  <c r="M29" i="14"/>
  <c r="J29" i="14"/>
  <c r="M28" i="14"/>
  <c r="J28" i="14"/>
  <c r="M27" i="14"/>
  <c r="J27" i="14"/>
  <c r="M26" i="14"/>
  <c r="J26" i="14"/>
  <c r="M25" i="14"/>
  <c r="J25" i="14"/>
  <c r="M24" i="14"/>
  <c r="J24" i="14"/>
  <c r="M23" i="14"/>
  <c r="J23" i="14"/>
  <c r="M22" i="14"/>
  <c r="J22" i="14"/>
  <c r="M21" i="14"/>
  <c r="J21" i="14"/>
  <c r="M20" i="14"/>
  <c r="J20" i="14"/>
  <c r="M19" i="14"/>
  <c r="J19" i="14"/>
  <c r="M18" i="14"/>
  <c r="J18" i="14"/>
  <c r="M17" i="14"/>
  <c r="J17" i="14"/>
  <c r="M16" i="14"/>
  <c r="J16" i="14"/>
  <c r="M15" i="14"/>
  <c r="J15" i="14"/>
  <c r="M14" i="14"/>
  <c r="J14" i="14"/>
  <c r="M13" i="14"/>
  <c r="J13" i="14"/>
  <c r="M12" i="14"/>
  <c r="J12" i="14"/>
  <c r="M11" i="14"/>
  <c r="J11" i="14"/>
  <c r="M10" i="14"/>
  <c r="J10" i="14"/>
  <c r="M9" i="14"/>
  <c r="J9" i="14"/>
  <c r="M8" i="14"/>
  <c r="J8" i="14"/>
  <c r="M7" i="14"/>
  <c r="J7" i="14"/>
  <c r="M6" i="14"/>
  <c r="J6" i="14"/>
  <c r="M5" i="14"/>
  <c r="J5" i="14"/>
  <c r="J86" i="13"/>
  <c r="J84" i="13"/>
  <c r="J82" i="13"/>
  <c r="J80" i="13"/>
  <c r="J78" i="13"/>
  <c r="J76" i="13"/>
  <c r="J74" i="13"/>
  <c r="J72" i="13"/>
  <c r="J70" i="13"/>
  <c r="J68" i="13"/>
  <c r="J66" i="13"/>
  <c r="J64" i="13"/>
  <c r="J62" i="13"/>
  <c r="J60" i="13"/>
  <c r="J58" i="13"/>
  <c r="J56" i="13"/>
  <c r="J54" i="13"/>
  <c r="J52" i="13"/>
  <c r="J50" i="13"/>
  <c r="J48" i="13"/>
  <c r="J46" i="13"/>
  <c r="J44" i="13"/>
  <c r="J42" i="13"/>
  <c r="J40" i="13"/>
  <c r="J38" i="13"/>
  <c r="J36" i="13"/>
  <c r="J34" i="13"/>
  <c r="J32" i="13"/>
  <c r="J30" i="13"/>
  <c r="J28" i="13"/>
  <c r="J26" i="13"/>
  <c r="J24" i="13"/>
  <c r="J22" i="13"/>
  <c r="J20" i="13"/>
  <c r="J19" i="13"/>
  <c r="J18" i="13"/>
  <c r="J17" i="13"/>
  <c r="J16" i="13"/>
  <c r="J14" i="13"/>
  <c r="J12" i="13"/>
  <c r="J11" i="13"/>
  <c r="J10" i="13"/>
  <c r="J9" i="13"/>
  <c r="J8" i="13"/>
  <c r="J6" i="13"/>
  <c r="J5" i="13"/>
  <c r="M86" i="13"/>
  <c r="M85" i="13"/>
  <c r="J85" i="13"/>
  <c r="M84" i="13"/>
  <c r="M83" i="13"/>
  <c r="J83" i="13"/>
  <c r="M82" i="13"/>
  <c r="M81" i="13"/>
  <c r="J81" i="13"/>
  <c r="M80" i="13"/>
  <c r="M79" i="13"/>
  <c r="J79" i="13"/>
  <c r="M78" i="13"/>
  <c r="M77" i="13"/>
  <c r="J77" i="13"/>
  <c r="M76" i="13"/>
  <c r="M75" i="13"/>
  <c r="J75" i="13"/>
  <c r="M74" i="13"/>
  <c r="M73" i="13"/>
  <c r="J73" i="13"/>
  <c r="M72" i="13"/>
  <c r="M71" i="13"/>
  <c r="J71" i="13"/>
  <c r="M70" i="13"/>
  <c r="M69" i="13"/>
  <c r="J69" i="13"/>
  <c r="M68" i="13"/>
  <c r="M67" i="13"/>
  <c r="J67" i="13"/>
  <c r="M66" i="13"/>
  <c r="M65" i="13"/>
  <c r="J65" i="13"/>
  <c r="M64" i="13"/>
  <c r="M63" i="13"/>
  <c r="J63" i="13"/>
  <c r="M62" i="13"/>
  <c r="M61" i="13"/>
  <c r="J61" i="13"/>
  <c r="M60" i="13"/>
  <c r="M59" i="13"/>
  <c r="J59" i="13"/>
  <c r="M58" i="13"/>
  <c r="M57" i="13"/>
  <c r="J57" i="13"/>
  <c r="M56" i="13"/>
  <c r="M55" i="13"/>
  <c r="J55" i="13"/>
  <c r="M54" i="13"/>
  <c r="M53" i="13"/>
  <c r="J53" i="13"/>
  <c r="M52" i="13"/>
  <c r="M51" i="13"/>
  <c r="J51" i="13"/>
  <c r="M50" i="13"/>
  <c r="M49" i="13"/>
  <c r="J49" i="13"/>
  <c r="M48" i="13"/>
  <c r="M47" i="13"/>
  <c r="J47" i="13"/>
  <c r="M46" i="13"/>
  <c r="M45" i="13"/>
  <c r="J45" i="13"/>
  <c r="M44" i="13"/>
  <c r="M43" i="13"/>
  <c r="J43" i="13"/>
  <c r="M42" i="13"/>
  <c r="M41" i="13"/>
  <c r="J41" i="13"/>
  <c r="M40" i="13"/>
  <c r="M39" i="13"/>
  <c r="J39" i="13"/>
  <c r="M38" i="13"/>
  <c r="M37" i="13"/>
  <c r="J37" i="13"/>
  <c r="M36" i="13"/>
  <c r="M35" i="13"/>
  <c r="J35" i="13"/>
  <c r="M34" i="13"/>
  <c r="M33" i="13"/>
  <c r="J33" i="13"/>
  <c r="M32" i="13"/>
  <c r="M31" i="13"/>
  <c r="J31" i="13"/>
  <c r="M30" i="13"/>
  <c r="M29" i="13"/>
  <c r="J29" i="13"/>
  <c r="M28" i="13"/>
  <c r="M27" i="13"/>
  <c r="J27" i="13"/>
  <c r="M26" i="13"/>
  <c r="M25" i="13"/>
  <c r="J25" i="13"/>
  <c r="M24" i="13"/>
  <c r="M23" i="13"/>
  <c r="J23" i="13"/>
  <c r="M22" i="13"/>
  <c r="M21" i="13"/>
  <c r="J21" i="13"/>
  <c r="M20" i="13"/>
  <c r="M19" i="13"/>
  <c r="M18" i="13"/>
  <c r="M17" i="13"/>
  <c r="M16" i="13"/>
  <c r="M15" i="13"/>
  <c r="J15" i="13"/>
  <c r="M14" i="13"/>
  <c r="M13" i="13"/>
  <c r="J13" i="13"/>
  <c r="M12" i="13"/>
  <c r="M11" i="13"/>
  <c r="M10" i="13"/>
  <c r="M9" i="13"/>
  <c r="M8" i="13"/>
  <c r="M7" i="13"/>
  <c r="J7" i="13"/>
  <c r="M6" i="13"/>
  <c r="M5" i="13"/>
  <c r="J86" i="12"/>
  <c r="J84" i="12"/>
  <c r="J82" i="12"/>
  <c r="J80" i="12"/>
  <c r="J78" i="12"/>
  <c r="J76" i="12"/>
  <c r="J74" i="12"/>
  <c r="J72" i="12"/>
  <c r="J70" i="12"/>
  <c r="J68" i="12"/>
  <c r="J66" i="12"/>
  <c r="J64" i="12"/>
  <c r="J62" i="12"/>
  <c r="J60" i="12"/>
  <c r="J58" i="12"/>
  <c r="J56" i="12"/>
  <c r="J54" i="12"/>
  <c r="J52" i="12"/>
  <c r="J50" i="12"/>
  <c r="J48" i="12"/>
  <c r="J46" i="12"/>
  <c r="J44" i="12"/>
  <c r="J42" i="12"/>
  <c r="J40" i="12"/>
  <c r="J38" i="12"/>
  <c r="J36" i="12"/>
  <c r="J34" i="12"/>
  <c r="J32" i="12"/>
  <c r="J30" i="12"/>
  <c r="J28" i="12"/>
  <c r="J27" i="12"/>
  <c r="J26" i="12"/>
  <c r="J25" i="12"/>
  <c r="J24" i="12"/>
  <c r="J22" i="12"/>
  <c r="J20" i="12"/>
  <c r="J19" i="12"/>
  <c r="J18" i="12"/>
  <c r="J17" i="12"/>
  <c r="J16" i="12"/>
  <c r="J14" i="12"/>
  <c r="J13" i="12"/>
  <c r="J12" i="12"/>
  <c r="J11" i="12"/>
  <c r="J10" i="12"/>
  <c r="J9" i="12"/>
  <c r="J8" i="12"/>
  <c r="J6" i="12"/>
  <c r="J5" i="12"/>
  <c r="M86" i="12"/>
  <c r="M85" i="12"/>
  <c r="J85" i="12"/>
  <c r="M84" i="12"/>
  <c r="M83" i="12"/>
  <c r="J83" i="12"/>
  <c r="M82" i="12"/>
  <c r="M81" i="12"/>
  <c r="J81" i="12"/>
  <c r="M80" i="12"/>
  <c r="M79" i="12"/>
  <c r="J79" i="12"/>
  <c r="M78" i="12"/>
  <c r="M77" i="12"/>
  <c r="J77" i="12"/>
  <c r="M76" i="12"/>
  <c r="M75" i="12"/>
  <c r="J75" i="12"/>
  <c r="M74" i="12"/>
  <c r="M73" i="12"/>
  <c r="J73" i="12"/>
  <c r="M72" i="12"/>
  <c r="M71" i="12"/>
  <c r="J71" i="12"/>
  <c r="M70" i="12"/>
  <c r="M69" i="12"/>
  <c r="J69" i="12"/>
  <c r="M68" i="12"/>
  <c r="M67" i="12"/>
  <c r="J67" i="12"/>
  <c r="M66" i="12"/>
  <c r="M65" i="12"/>
  <c r="J65" i="12"/>
  <c r="M64" i="12"/>
  <c r="M63" i="12"/>
  <c r="J63" i="12"/>
  <c r="M62" i="12"/>
  <c r="M61" i="12"/>
  <c r="J61" i="12"/>
  <c r="M60" i="12"/>
  <c r="M59" i="12"/>
  <c r="J59" i="12"/>
  <c r="M58" i="12"/>
  <c r="M57" i="12"/>
  <c r="J57" i="12"/>
  <c r="M56" i="12"/>
  <c r="M55" i="12"/>
  <c r="J55" i="12"/>
  <c r="M54" i="12"/>
  <c r="M53" i="12"/>
  <c r="J53" i="12"/>
  <c r="M52" i="12"/>
  <c r="M51" i="12"/>
  <c r="J51" i="12"/>
  <c r="M50" i="12"/>
  <c r="M49" i="12"/>
  <c r="J49" i="12"/>
  <c r="M48" i="12"/>
  <c r="M47" i="12"/>
  <c r="J47" i="12"/>
  <c r="M46" i="12"/>
  <c r="M45" i="12"/>
  <c r="J45" i="12"/>
  <c r="M44" i="12"/>
  <c r="M43" i="12"/>
  <c r="J43" i="12"/>
  <c r="M42" i="12"/>
  <c r="M41" i="12"/>
  <c r="J41" i="12"/>
  <c r="M40" i="12"/>
  <c r="M39" i="12"/>
  <c r="J39" i="12"/>
  <c r="M38" i="12"/>
  <c r="M37" i="12"/>
  <c r="J37" i="12"/>
  <c r="M36" i="12"/>
  <c r="M35" i="12"/>
  <c r="J35" i="12"/>
  <c r="M34" i="12"/>
  <c r="M33" i="12"/>
  <c r="J33" i="12"/>
  <c r="M32" i="12"/>
  <c r="M31" i="12"/>
  <c r="J31" i="12"/>
  <c r="M30" i="12"/>
  <c r="M29" i="12"/>
  <c r="J29" i="12"/>
  <c r="M28" i="12"/>
  <c r="M27" i="12"/>
  <c r="M26" i="12"/>
  <c r="M25" i="12"/>
  <c r="M24" i="12"/>
  <c r="M23" i="12"/>
  <c r="J23" i="12"/>
  <c r="M22" i="12"/>
  <c r="M21" i="12"/>
  <c r="J21" i="12"/>
  <c r="M20" i="12"/>
  <c r="M19" i="12"/>
  <c r="M18" i="12"/>
  <c r="M17" i="12"/>
  <c r="M16" i="12"/>
  <c r="M15" i="12"/>
  <c r="J15" i="12"/>
  <c r="M14" i="12"/>
  <c r="M13" i="12"/>
  <c r="M12" i="12"/>
  <c r="M11" i="12"/>
  <c r="M10" i="12"/>
  <c r="M9" i="12"/>
  <c r="M8" i="12"/>
  <c r="M7" i="12"/>
  <c r="J7" i="12"/>
  <c r="M6" i="12"/>
  <c r="M5" i="12"/>
  <c r="J85" i="9"/>
  <c r="M79" i="9"/>
  <c r="M71" i="9"/>
  <c r="M64" i="9"/>
  <c r="M68" i="9"/>
  <c r="M59" i="9"/>
  <c r="M40" i="9"/>
  <c r="M45" i="9"/>
  <c r="M48" i="9"/>
  <c r="M53" i="9"/>
  <c r="M57" i="9"/>
  <c r="M37" i="9"/>
  <c r="M8" i="9"/>
  <c r="M9" i="9"/>
  <c r="M13" i="9"/>
  <c r="M16" i="9"/>
  <c r="M17" i="9"/>
  <c r="M20" i="9"/>
  <c r="M25" i="9"/>
  <c r="M28" i="9"/>
  <c r="M29" i="9"/>
  <c r="M33" i="9"/>
  <c r="M36" i="9"/>
  <c r="M5" i="9"/>
  <c r="M83" i="9"/>
  <c r="M51" i="9"/>
  <c r="M47" i="9"/>
  <c r="M43" i="9"/>
  <c r="M31" i="9"/>
  <c r="M11" i="9"/>
  <c r="J86" i="9"/>
  <c r="J77" i="9"/>
  <c r="J78" i="9"/>
  <c r="J82" i="9"/>
  <c r="J70" i="9"/>
  <c r="J68" i="9"/>
  <c r="J59" i="9"/>
  <c r="J47" i="9"/>
  <c r="J55" i="9"/>
  <c r="M86" i="9"/>
  <c r="M84" i="9"/>
  <c r="J83" i="9"/>
  <c r="M81" i="9"/>
  <c r="J81" i="9"/>
  <c r="M80" i="9"/>
  <c r="J79" i="9"/>
  <c r="M77" i="9"/>
  <c r="M76" i="9"/>
  <c r="M75" i="9"/>
  <c r="J75" i="9"/>
  <c r="M74" i="9"/>
  <c r="J74" i="9"/>
  <c r="M73" i="9"/>
  <c r="J73" i="9"/>
  <c r="M72" i="9"/>
  <c r="J71" i="9"/>
  <c r="M70" i="9"/>
  <c r="M69" i="9"/>
  <c r="J69" i="9"/>
  <c r="M66" i="9"/>
  <c r="J66" i="9"/>
  <c r="M65" i="9"/>
  <c r="J65" i="9"/>
  <c r="J64" i="9"/>
  <c r="M62" i="9"/>
  <c r="M61" i="9"/>
  <c r="J61" i="9"/>
  <c r="J60" i="9"/>
  <c r="J58" i="9"/>
  <c r="M56" i="9"/>
  <c r="J56" i="9"/>
  <c r="M55" i="9"/>
  <c r="J54" i="9"/>
  <c r="M52" i="9"/>
  <c r="J51" i="9"/>
  <c r="J50" i="9"/>
  <c r="M49" i="9"/>
  <c r="M46" i="9"/>
  <c r="J46" i="9"/>
  <c r="J45" i="9"/>
  <c r="M44" i="9"/>
  <c r="J43" i="9"/>
  <c r="J42" i="9"/>
  <c r="M41" i="9"/>
  <c r="M39" i="9"/>
  <c r="J38" i="9"/>
  <c r="J36" i="9"/>
  <c r="J35" i="9"/>
  <c r="M34" i="9"/>
  <c r="J34" i="9"/>
  <c r="M32" i="9"/>
  <c r="J32" i="9"/>
  <c r="J31" i="9"/>
  <c r="M30" i="9"/>
  <c r="J30" i="9"/>
  <c r="J28" i="9"/>
  <c r="J27" i="9"/>
  <c r="M26" i="9"/>
  <c r="J26" i="9"/>
  <c r="M24" i="9"/>
  <c r="J24" i="9"/>
  <c r="M23" i="9"/>
  <c r="J23" i="9"/>
  <c r="M22" i="9"/>
  <c r="J22" i="9"/>
  <c r="M21" i="9"/>
  <c r="J20" i="9"/>
  <c r="J19" i="9"/>
  <c r="M18" i="9"/>
  <c r="J18" i="9"/>
  <c r="J16" i="9"/>
  <c r="J15" i="9"/>
  <c r="M14" i="9"/>
  <c r="J14" i="9"/>
  <c r="M12" i="9"/>
  <c r="J12" i="9"/>
  <c r="J11" i="9"/>
  <c r="M10" i="9"/>
  <c r="J10" i="9"/>
  <c r="J8" i="9"/>
  <c r="J7" i="9"/>
  <c r="M6" i="9"/>
  <c r="J6" i="9"/>
  <c r="D90" i="14" l="1"/>
  <c r="D91" i="14"/>
  <c r="D90" i="19"/>
  <c r="D91" i="19"/>
  <c r="D91" i="10"/>
  <c r="D90" i="10"/>
  <c r="D91" i="11"/>
  <c r="D90" i="11"/>
  <c r="D91" i="28"/>
  <c r="D90" i="28"/>
  <c r="D90" i="22"/>
  <c r="D91" i="22"/>
  <c r="D90" i="13"/>
  <c r="D91" i="13"/>
  <c r="D90" i="12"/>
  <c r="D91" i="12"/>
  <c r="D91" i="15"/>
  <c r="D90" i="15"/>
  <c r="J63" i="9"/>
  <c r="M35" i="9"/>
  <c r="M27" i="9"/>
  <c r="M19" i="9"/>
  <c r="M15" i="9"/>
  <c r="M7" i="9"/>
  <c r="J52" i="16"/>
  <c r="J56" i="16"/>
  <c r="J58" i="16"/>
  <c r="J60" i="16"/>
  <c r="J62" i="16"/>
  <c r="J64" i="16"/>
  <c r="J66" i="16"/>
  <c r="J68" i="16"/>
  <c r="J53" i="9"/>
  <c r="J62" i="9"/>
  <c r="J84" i="9"/>
  <c r="J80" i="9"/>
  <c r="J76" i="9"/>
  <c r="J72" i="9"/>
  <c r="J48" i="9"/>
  <c r="J40" i="9"/>
  <c r="M60" i="9"/>
  <c r="M85" i="9"/>
  <c r="J17" i="9"/>
  <c r="J39" i="9"/>
  <c r="M54" i="9"/>
  <c r="M67" i="9"/>
  <c r="M86" i="17"/>
  <c r="J70" i="16"/>
  <c r="J72" i="16"/>
  <c r="J74" i="16"/>
  <c r="J76" i="16"/>
  <c r="J78" i="16"/>
  <c r="J80" i="16"/>
  <c r="J82" i="16"/>
  <c r="J84" i="16"/>
  <c r="J86" i="16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J60" i="17"/>
  <c r="J62" i="17"/>
  <c r="J64" i="17"/>
  <c r="J66" i="17"/>
  <c r="J68" i="17"/>
  <c r="J70" i="17"/>
  <c r="J72" i="17"/>
  <c r="J74" i="17"/>
  <c r="J76" i="17"/>
  <c r="J78" i="17"/>
  <c r="J80" i="17"/>
  <c r="J82" i="17"/>
  <c r="J84" i="17"/>
  <c r="J86" i="17"/>
  <c r="J6" i="23"/>
  <c r="J8" i="23"/>
  <c r="J10" i="23"/>
  <c r="J12" i="23"/>
  <c r="J14" i="23"/>
  <c r="J16" i="23"/>
  <c r="J18" i="23"/>
  <c r="J20" i="23"/>
  <c r="J22" i="23"/>
  <c r="J24" i="23"/>
  <c r="J26" i="23"/>
  <c r="J28" i="23"/>
  <c r="J30" i="23"/>
  <c r="J32" i="23"/>
  <c r="J34" i="23"/>
  <c r="J36" i="23"/>
  <c r="J38" i="23"/>
  <c r="J40" i="23"/>
  <c r="J42" i="23"/>
  <c r="J44" i="23"/>
  <c r="J46" i="23"/>
  <c r="J48" i="23"/>
  <c r="J50" i="23"/>
  <c r="J52" i="23"/>
  <c r="J54" i="23"/>
  <c r="J56" i="23"/>
  <c r="J58" i="23"/>
  <c r="J60" i="23"/>
  <c r="J62" i="23"/>
  <c r="J64" i="23"/>
  <c r="J66" i="23"/>
  <c r="J68" i="23"/>
  <c r="J70" i="23"/>
  <c r="J72" i="23"/>
  <c r="J74" i="23"/>
  <c r="J76" i="23"/>
  <c r="J78" i="23"/>
  <c r="J80" i="23"/>
  <c r="J82" i="23"/>
  <c r="J84" i="23"/>
  <c r="J86" i="23"/>
  <c r="J5" i="24"/>
  <c r="J13" i="24"/>
  <c r="J21" i="24"/>
  <c r="J61" i="24"/>
  <c r="J69" i="24"/>
  <c r="J77" i="24"/>
  <c r="J85" i="24"/>
  <c r="J11" i="27"/>
  <c r="J19" i="27"/>
  <c r="J27" i="27"/>
  <c r="J35" i="27"/>
  <c r="J43" i="27"/>
  <c r="J51" i="27"/>
  <c r="J59" i="27"/>
  <c r="J67" i="27"/>
  <c r="J75" i="27"/>
  <c r="J57" i="24"/>
  <c r="J71" i="24"/>
  <c r="J29" i="27"/>
  <c r="J53" i="27"/>
  <c r="J61" i="27"/>
  <c r="J77" i="27"/>
  <c r="J9" i="24"/>
  <c r="J17" i="24"/>
  <c r="J65" i="24"/>
  <c r="J73" i="24"/>
  <c r="J81" i="24"/>
  <c r="J7" i="27"/>
  <c r="J15" i="27"/>
  <c r="J23" i="27"/>
  <c r="J31" i="27"/>
  <c r="J39" i="27"/>
  <c r="J47" i="27"/>
  <c r="J55" i="27"/>
  <c r="J63" i="27"/>
  <c r="J71" i="27"/>
  <c r="J79" i="27"/>
  <c r="M9" i="25"/>
  <c r="M13" i="25"/>
  <c r="M17" i="25"/>
  <c r="M21" i="25"/>
  <c r="M25" i="25"/>
  <c r="M29" i="25"/>
  <c r="M33" i="25"/>
  <c r="M37" i="25"/>
  <c r="M41" i="25"/>
  <c r="M45" i="25"/>
  <c r="M77" i="25"/>
  <c r="M85" i="25"/>
  <c r="M83" i="27"/>
  <c r="M7" i="26"/>
  <c r="D90" i="26" s="1"/>
  <c r="M7" i="25"/>
  <c r="M11" i="25"/>
  <c r="M15" i="25"/>
  <c r="M19" i="25"/>
  <c r="M23" i="25"/>
  <c r="M27" i="25"/>
  <c r="M31" i="25"/>
  <c r="M35" i="25"/>
  <c r="M39" i="25"/>
  <c r="M43" i="25"/>
  <c r="M47" i="25"/>
  <c r="M73" i="25"/>
  <c r="M81" i="25"/>
  <c r="M82" i="9"/>
  <c r="M78" i="9"/>
  <c r="M63" i="9"/>
  <c r="M38" i="9"/>
  <c r="M58" i="9"/>
  <c r="M50" i="9"/>
  <c r="M42" i="9"/>
  <c r="J67" i="9"/>
  <c r="J57" i="9"/>
  <c r="J49" i="9"/>
  <c r="J41" i="9"/>
  <c r="J52" i="9"/>
  <c r="J44" i="9"/>
  <c r="J37" i="9"/>
  <c r="J33" i="9"/>
  <c r="J29" i="9"/>
  <c r="J25" i="9"/>
  <c r="J21" i="9"/>
  <c r="J13" i="9"/>
  <c r="J9" i="9"/>
  <c r="J5" i="9"/>
  <c r="D90" i="25" l="1"/>
  <c r="D91" i="17"/>
  <c r="D90" i="18"/>
  <c r="D91" i="25"/>
  <c r="D90" i="27"/>
  <c r="D91" i="27"/>
  <c r="D90" i="23"/>
  <c r="D91" i="18"/>
  <c r="D91" i="16"/>
  <c r="D90" i="17"/>
  <c r="D91" i="9"/>
  <c r="D90" i="9"/>
  <c r="D91" i="26"/>
  <c r="D91" i="23"/>
  <c r="D90" i="16"/>
  <c r="D91" i="24"/>
  <c r="D90" i="24"/>
  <c r="M5" i="1"/>
  <c r="M81" i="4" l="1"/>
  <c r="M79" i="4"/>
  <c r="M77" i="4"/>
  <c r="M75" i="4"/>
  <c r="M73" i="4"/>
  <c r="M71" i="4"/>
  <c r="M68" i="4"/>
  <c r="M66" i="4"/>
  <c r="M64" i="4"/>
  <c r="M62" i="4"/>
  <c r="M60" i="4"/>
  <c r="M57" i="4"/>
  <c r="M55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J86" i="4"/>
  <c r="J84" i="4"/>
  <c r="M85" i="4"/>
  <c r="J85" i="4"/>
  <c r="M83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M67" i="4"/>
  <c r="J67" i="4"/>
  <c r="J66" i="4"/>
  <c r="M65" i="4"/>
  <c r="J65" i="4"/>
  <c r="J64" i="4"/>
  <c r="M63" i="4"/>
  <c r="J63" i="4"/>
  <c r="J62" i="4"/>
  <c r="M61" i="4"/>
  <c r="J61" i="4"/>
  <c r="J60" i="4"/>
  <c r="M59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M29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M58" i="4" l="1"/>
  <c r="M84" i="4"/>
  <c r="M54" i="4"/>
  <c r="M56" i="4"/>
  <c r="M70" i="4"/>
  <c r="M72" i="4"/>
  <c r="M74" i="4"/>
  <c r="M76" i="4"/>
  <c r="M78" i="4"/>
  <c r="M80" i="4"/>
  <c r="M82" i="4"/>
  <c r="M69" i="4"/>
  <c r="D5" i="4" l="1"/>
  <c r="M86" i="4" l="1"/>
  <c r="M86" i="1"/>
  <c r="M84" i="1"/>
  <c r="M69" i="1"/>
  <c r="M59" i="1"/>
  <c r="M58" i="1"/>
  <c r="J86" i="1"/>
  <c r="J84" i="1"/>
  <c r="J69" i="1"/>
  <c r="J58" i="1"/>
  <c r="J5" i="1"/>
  <c r="M85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8" i="1"/>
  <c r="M67" i="1"/>
  <c r="M66" i="1"/>
  <c r="M65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J85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8" i="1"/>
  <c r="J67" i="1"/>
  <c r="J66" i="1"/>
  <c r="J65" i="1"/>
  <c r="J64" i="1"/>
  <c r="J63" i="1"/>
  <c r="J62" i="1"/>
  <c r="J61" i="1"/>
  <c r="J60" i="1"/>
  <c r="J59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D90" i="1" l="1"/>
  <c r="D91" i="1"/>
  <c r="D90" i="4"/>
  <c r="D91" i="4"/>
  <c r="B47" i="4"/>
  <c r="B47" i="9"/>
  <c r="B47" i="12"/>
  <c r="B47" i="13"/>
  <c r="B47" i="14"/>
  <c r="B47" i="15"/>
  <c r="B47" i="16"/>
  <c r="B47" i="17"/>
  <c r="B47" i="18"/>
  <c r="B47" i="19"/>
  <c r="B47" i="10"/>
  <c r="B47" i="11"/>
  <c r="B47" i="28"/>
  <c r="B47" i="22"/>
  <c r="B47" i="23"/>
  <c r="B47" i="24"/>
  <c r="B47" i="25"/>
  <c r="B47" i="26"/>
  <c r="B47" i="27"/>
  <c r="C73" i="4" l="1"/>
  <c r="B73" i="4"/>
  <c r="C73" i="9"/>
  <c r="B73" i="9"/>
  <c r="C73" i="12"/>
  <c r="B73" i="12"/>
  <c r="C73" i="13"/>
  <c r="B73" i="13"/>
  <c r="C73" i="14"/>
  <c r="B73" i="14"/>
  <c r="C73" i="15"/>
  <c r="B73" i="15"/>
  <c r="C73" i="16"/>
  <c r="B73" i="16"/>
  <c r="C73" i="17"/>
  <c r="B73" i="17"/>
  <c r="C73" i="18"/>
  <c r="B73" i="18"/>
  <c r="C73" i="19"/>
  <c r="B73" i="19"/>
  <c r="C73" i="10"/>
  <c r="B73" i="10"/>
  <c r="C73" i="11"/>
  <c r="B73" i="11"/>
  <c r="C73" i="28"/>
  <c r="B73" i="28"/>
  <c r="C73" i="22"/>
  <c r="B73" i="22"/>
  <c r="C73" i="23"/>
  <c r="B73" i="23"/>
  <c r="C73" i="24"/>
  <c r="B73" i="24"/>
  <c r="C73" i="25"/>
  <c r="B73" i="25"/>
  <c r="C73" i="26"/>
  <c r="B73" i="26"/>
  <c r="C73" i="27"/>
  <c r="B73" i="27"/>
  <c r="C16" i="4" l="1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16" i="17"/>
  <c r="B16" i="17"/>
  <c r="C15" i="17"/>
  <c r="B15" i="17"/>
  <c r="C14" i="17"/>
  <c r="B14" i="17"/>
  <c r="C13" i="17"/>
  <c r="B13" i="17"/>
  <c r="C12" i="17"/>
  <c r="B12" i="17"/>
  <c r="C11" i="17"/>
  <c r="B11" i="17"/>
  <c r="C10" i="17"/>
  <c r="B10" i="17"/>
  <c r="C9" i="17"/>
  <c r="B9" i="17"/>
  <c r="C8" i="17"/>
  <c r="B8" i="17"/>
  <c r="C7" i="17"/>
  <c r="B7" i="17"/>
  <c r="C6" i="17"/>
  <c r="B6" i="17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C9" i="28"/>
  <c r="B9" i="28"/>
  <c r="C8" i="28"/>
  <c r="B8" i="28"/>
  <c r="C7" i="28"/>
  <c r="B7" i="28"/>
  <c r="C6" i="28"/>
  <c r="B6" i="28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16" i="23"/>
  <c r="B16" i="23"/>
  <c r="C15" i="23"/>
  <c r="B15" i="23"/>
  <c r="C14" i="23"/>
  <c r="B14" i="23"/>
  <c r="C13" i="23"/>
  <c r="B13" i="23"/>
  <c r="C12" i="23"/>
  <c r="B12" i="23"/>
  <c r="C11" i="23"/>
  <c r="B11" i="23"/>
  <c r="C10" i="23"/>
  <c r="B10" i="23"/>
  <c r="C9" i="23"/>
  <c r="B9" i="23"/>
  <c r="C8" i="23"/>
  <c r="B8" i="23"/>
  <c r="C7" i="23"/>
  <c r="B7" i="23"/>
  <c r="C6" i="23"/>
  <c r="B6" i="23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C9" i="24"/>
  <c r="B9" i="24"/>
  <c r="C8" i="24"/>
  <c r="B8" i="24"/>
  <c r="C7" i="24"/>
  <c r="B7" i="24"/>
  <c r="C6" i="24"/>
  <c r="B6" i="24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C9" i="25"/>
  <c r="B9" i="25"/>
  <c r="C8" i="25"/>
  <c r="B8" i="25"/>
  <c r="C7" i="25"/>
  <c r="B7" i="25"/>
  <c r="C6" i="25"/>
  <c r="B6" i="25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C9" i="26"/>
  <c r="B9" i="26"/>
  <c r="C8" i="26"/>
  <c r="B8" i="26"/>
  <c r="C7" i="26"/>
  <c r="B7" i="26"/>
  <c r="C6" i="26"/>
  <c r="B6" i="26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C9" i="27"/>
  <c r="B9" i="27"/>
  <c r="C8" i="27"/>
  <c r="B8" i="27"/>
  <c r="C7" i="27"/>
  <c r="B7" i="27"/>
  <c r="C6" i="27"/>
  <c r="B6" i="27"/>
  <c r="C86" i="28" l="1"/>
  <c r="B86" i="28"/>
  <c r="C85" i="28"/>
  <c r="B85" i="28"/>
  <c r="C84" i="28"/>
  <c r="B84" i="28"/>
  <c r="C83" i="28"/>
  <c r="B83" i="28"/>
  <c r="C82" i="28"/>
  <c r="B82" i="28"/>
  <c r="C81" i="28"/>
  <c r="B81" i="28"/>
  <c r="C80" i="28"/>
  <c r="B80" i="28"/>
  <c r="C79" i="28"/>
  <c r="B79" i="28"/>
  <c r="C78" i="28"/>
  <c r="B78" i="28"/>
  <c r="C77" i="28"/>
  <c r="B77" i="28"/>
  <c r="C76" i="28"/>
  <c r="B76" i="28"/>
  <c r="C75" i="28"/>
  <c r="B75" i="28"/>
  <c r="C74" i="28"/>
  <c r="B74" i="28"/>
  <c r="C72" i="28"/>
  <c r="B72" i="28"/>
  <c r="C71" i="28"/>
  <c r="B71" i="28"/>
  <c r="C70" i="28"/>
  <c r="B70" i="28"/>
  <c r="C69" i="28"/>
  <c r="B69" i="28"/>
  <c r="C68" i="28"/>
  <c r="B68" i="28"/>
  <c r="C67" i="28"/>
  <c r="B67" i="28"/>
  <c r="C66" i="28"/>
  <c r="B66" i="28"/>
  <c r="C65" i="28"/>
  <c r="B65" i="28"/>
  <c r="C64" i="28"/>
  <c r="B64" i="28"/>
  <c r="C63" i="28"/>
  <c r="B63" i="28"/>
  <c r="C62" i="28"/>
  <c r="B62" i="28"/>
  <c r="C61" i="28"/>
  <c r="B61" i="28"/>
  <c r="C60" i="28"/>
  <c r="B60" i="28"/>
  <c r="C59" i="28"/>
  <c r="B59" i="28"/>
  <c r="C58" i="28"/>
  <c r="B58" i="28"/>
  <c r="C57" i="28"/>
  <c r="B57" i="28"/>
  <c r="C56" i="28"/>
  <c r="B56" i="28"/>
  <c r="C55" i="28"/>
  <c r="B55" i="28"/>
  <c r="C54" i="28"/>
  <c r="B54" i="28"/>
  <c r="C53" i="28"/>
  <c r="B53" i="28"/>
  <c r="C52" i="28"/>
  <c r="B52" i="28"/>
  <c r="C51" i="28"/>
  <c r="B51" i="28"/>
  <c r="C50" i="28"/>
  <c r="B50" i="28"/>
  <c r="C49" i="28"/>
  <c r="B49" i="28"/>
  <c r="C48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5" i="28"/>
  <c r="B5" i="28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C48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5" i="9"/>
  <c r="B5" i="9"/>
  <c r="C86" i="12"/>
  <c r="B86" i="12"/>
  <c r="C85" i="12"/>
  <c r="B85" i="12"/>
  <c r="C84" i="12"/>
  <c r="B84" i="12"/>
  <c r="C83" i="12"/>
  <c r="B83" i="12"/>
  <c r="C82" i="12"/>
  <c r="B82" i="12"/>
  <c r="C81" i="12"/>
  <c r="B81" i="12"/>
  <c r="C80" i="12"/>
  <c r="B80" i="12"/>
  <c r="C79" i="12"/>
  <c r="B79" i="12"/>
  <c r="C78" i="12"/>
  <c r="B78" i="12"/>
  <c r="C77" i="12"/>
  <c r="B77" i="12"/>
  <c r="C76" i="12"/>
  <c r="B76" i="12"/>
  <c r="C75" i="12"/>
  <c r="B75" i="12"/>
  <c r="C74" i="12"/>
  <c r="B74" i="12"/>
  <c r="C72" i="12"/>
  <c r="B72" i="12"/>
  <c r="C71" i="12"/>
  <c r="B71" i="12"/>
  <c r="C70" i="12"/>
  <c r="B70" i="12"/>
  <c r="C69" i="12"/>
  <c r="B69" i="12"/>
  <c r="C68" i="12"/>
  <c r="B68" i="12"/>
  <c r="C67" i="12"/>
  <c r="B67" i="12"/>
  <c r="C66" i="12"/>
  <c r="B66" i="12"/>
  <c r="C65" i="12"/>
  <c r="B65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5" i="12"/>
  <c r="B5" i="12"/>
  <c r="C86" i="13"/>
  <c r="B86" i="13"/>
  <c r="C85" i="13"/>
  <c r="B85" i="13"/>
  <c r="C84" i="13"/>
  <c r="B84" i="13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C48" i="13"/>
  <c r="C46" i="13"/>
  <c r="B46" i="13"/>
  <c r="C45" i="13"/>
  <c r="B45" i="13"/>
  <c r="C44" i="13"/>
  <c r="B44" i="13"/>
  <c r="C43" i="13"/>
  <c r="B43" i="13"/>
  <c r="C42" i="13"/>
  <c r="B42" i="13"/>
  <c r="C41" i="13"/>
  <c r="B41" i="13"/>
  <c r="C40" i="13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5" i="13"/>
  <c r="B5" i="13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77" i="14"/>
  <c r="B77" i="14"/>
  <c r="C76" i="14"/>
  <c r="B76" i="14"/>
  <c r="C75" i="14"/>
  <c r="B75" i="14"/>
  <c r="C74" i="14"/>
  <c r="B74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C48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5" i="14"/>
  <c r="B5" i="14"/>
  <c r="C86" i="15"/>
  <c r="B86" i="15"/>
  <c r="C85" i="15"/>
  <c r="B85" i="15"/>
  <c r="C84" i="15"/>
  <c r="B84" i="15"/>
  <c r="C83" i="15"/>
  <c r="B83" i="15"/>
  <c r="C82" i="15"/>
  <c r="B82" i="15"/>
  <c r="C81" i="15"/>
  <c r="B81" i="15"/>
  <c r="C80" i="15"/>
  <c r="B80" i="15"/>
  <c r="C79" i="15"/>
  <c r="B79" i="15"/>
  <c r="C78" i="15"/>
  <c r="B78" i="15"/>
  <c r="C77" i="15"/>
  <c r="B77" i="15"/>
  <c r="C76" i="15"/>
  <c r="B76" i="15"/>
  <c r="C75" i="15"/>
  <c r="B75" i="15"/>
  <c r="C74" i="15"/>
  <c r="B74" i="15"/>
  <c r="C72" i="15"/>
  <c r="B72" i="15"/>
  <c r="C71" i="15"/>
  <c r="B71" i="15"/>
  <c r="C70" i="15"/>
  <c r="B70" i="15"/>
  <c r="C69" i="15"/>
  <c r="B69" i="15"/>
  <c r="C68" i="15"/>
  <c r="B68" i="15"/>
  <c r="C67" i="15"/>
  <c r="B67" i="15"/>
  <c r="C66" i="15"/>
  <c r="B66" i="15"/>
  <c r="C65" i="15"/>
  <c r="B65" i="15"/>
  <c r="C64" i="15"/>
  <c r="B64" i="15"/>
  <c r="C63" i="15"/>
  <c r="B63" i="15"/>
  <c r="C62" i="15"/>
  <c r="B62" i="15"/>
  <c r="C61" i="15"/>
  <c r="B61" i="15"/>
  <c r="C60" i="15"/>
  <c r="B60" i="15"/>
  <c r="C59" i="15"/>
  <c r="B59" i="15"/>
  <c r="C58" i="15"/>
  <c r="B58" i="15"/>
  <c r="C57" i="15"/>
  <c r="B57" i="15"/>
  <c r="C56" i="15"/>
  <c r="B56" i="15"/>
  <c r="C55" i="15"/>
  <c r="B55" i="15"/>
  <c r="C54" i="15"/>
  <c r="B54" i="15"/>
  <c r="C53" i="15"/>
  <c r="B53" i="15"/>
  <c r="C52" i="15"/>
  <c r="B52" i="15"/>
  <c r="C51" i="15"/>
  <c r="B51" i="15"/>
  <c r="C50" i="15"/>
  <c r="B50" i="15"/>
  <c r="C49" i="15"/>
  <c r="B49" i="15"/>
  <c r="C48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5" i="15"/>
  <c r="B5" i="15"/>
  <c r="C86" i="16"/>
  <c r="B86" i="16"/>
  <c r="C85" i="16"/>
  <c r="B85" i="16"/>
  <c r="C84" i="16"/>
  <c r="B84" i="16"/>
  <c r="C83" i="16"/>
  <c r="B83" i="16"/>
  <c r="C82" i="16"/>
  <c r="B82" i="16"/>
  <c r="C81" i="16"/>
  <c r="B81" i="16"/>
  <c r="C80" i="16"/>
  <c r="B80" i="16"/>
  <c r="C79" i="16"/>
  <c r="B79" i="16"/>
  <c r="C78" i="16"/>
  <c r="B78" i="16"/>
  <c r="C77" i="16"/>
  <c r="B77" i="16"/>
  <c r="C76" i="16"/>
  <c r="B76" i="16"/>
  <c r="C75" i="16"/>
  <c r="B75" i="16"/>
  <c r="C74" i="16"/>
  <c r="B74" i="16"/>
  <c r="C72" i="16"/>
  <c r="B72" i="16"/>
  <c r="C71" i="16"/>
  <c r="B71" i="16"/>
  <c r="C70" i="16"/>
  <c r="B70" i="16"/>
  <c r="C69" i="16"/>
  <c r="B69" i="16"/>
  <c r="C68" i="16"/>
  <c r="B68" i="16"/>
  <c r="C67" i="16"/>
  <c r="B67" i="16"/>
  <c r="C66" i="16"/>
  <c r="B66" i="16"/>
  <c r="C65" i="16"/>
  <c r="B65" i="16"/>
  <c r="C64" i="16"/>
  <c r="B64" i="16"/>
  <c r="C63" i="16"/>
  <c r="B63" i="16"/>
  <c r="C62" i="16"/>
  <c r="B62" i="16"/>
  <c r="C61" i="16"/>
  <c r="B61" i="16"/>
  <c r="C60" i="16"/>
  <c r="B60" i="16"/>
  <c r="C59" i="16"/>
  <c r="B59" i="16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C48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5" i="16"/>
  <c r="B5" i="16"/>
  <c r="C86" i="17"/>
  <c r="B86" i="17"/>
  <c r="C85" i="17"/>
  <c r="B85" i="17"/>
  <c r="C84" i="17"/>
  <c r="B84" i="17"/>
  <c r="C83" i="17"/>
  <c r="B83" i="17"/>
  <c r="C82" i="17"/>
  <c r="B82" i="17"/>
  <c r="C81" i="17"/>
  <c r="B81" i="17"/>
  <c r="C80" i="17"/>
  <c r="B80" i="17"/>
  <c r="C79" i="17"/>
  <c r="B79" i="17"/>
  <c r="C78" i="17"/>
  <c r="B78" i="17"/>
  <c r="C77" i="17"/>
  <c r="B77" i="17"/>
  <c r="C76" i="17"/>
  <c r="B76" i="17"/>
  <c r="C75" i="17"/>
  <c r="B75" i="17"/>
  <c r="C74" i="17"/>
  <c r="B74" i="17"/>
  <c r="C72" i="17"/>
  <c r="B72" i="17"/>
  <c r="C71" i="17"/>
  <c r="B71" i="17"/>
  <c r="C70" i="17"/>
  <c r="B70" i="17"/>
  <c r="C69" i="17"/>
  <c r="B69" i="17"/>
  <c r="C68" i="17"/>
  <c r="B68" i="17"/>
  <c r="C67" i="17"/>
  <c r="B67" i="17"/>
  <c r="C66" i="17"/>
  <c r="B66" i="17"/>
  <c r="C65" i="17"/>
  <c r="B65" i="17"/>
  <c r="C64" i="17"/>
  <c r="B64" i="17"/>
  <c r="C63" i="17"/>
  <c r="B63" i="17"/>
  <c r="C62" i="17"/>
  <c r="B62" i="17"/>
  <c r="C61" i="17"/>
  <c r="B61" i="17"/>
  <c r="C60" i="17"/>
  <c r="B60" i="17"/>
  <c r="C59" i="17"/>
  <c r="B59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5" i="17"/>
  <c r="B5" i="17"/>
  <c r="C86" i="18"/>
  <c r="B86" i="18"/>
  <c r="C85" i="18"/>
  <c r="B85" i="18"/>
  <c r="C84" i="18"/>
  <c r="B84" i="18"/>
  <c r="C83" i="18"/>
  <c r="B83" i="18"/>
  <c r="C82" i="18"/>
  <c r="B82" i="18"/>
  <c r="C81" i="18"/>
  <c r="B81" i="18"/>
  <c r="C80" i="18"/>
  <c r="B80" i="18"/>
  <c r="C79" i="18"/>
  <c r="B79" i="18"/>
  <c r="C78" i="18"/>
  <c r="B78" i="18"/>
  <c r="C77" i="18"/>
  <c r="B77" i="18"/>
  <c r="C76" i="18"/>
  <c r="B76" i="18"/>
  <c r="C75" i="18"/>
  <c r="B75" i="18"/>
  <c r="C74" i="18"/>
  <c r="B74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6" i="18"/>
  <c r="B66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9" i="18"/>
  <c r="B59" i="18"/>
  <c r="C58" i="18"/>
  <c r="B58" i="18"/>
  <c r="C57" i="18"/>
  <c r="B57" i="18"/>
  <c r="C56" i="18"/>
  <c r="B56" i="18"/>
  <c r="C55" i="18"/>
  <c r="B55" i="18"/>
  <c r="C54" i="18"/>
  <c r="B54" i="18"/>
  <c r="C53" i="18"/>
  <c r="B53" i="18"/>
  <c r="C52" i="18"/>
  <c r="B52" i="18"/>
  <c r="C51" i="18"/>
  <c r="B51" i="18"/>
  <c r="C50" i="18"/>
  <c r="B50" i="18"/>
  <c r="C49" i="18"/>
  <c r="B49" i="18"/>
  <c r="C48" i="18"/>
  <c r="C46" i="18"/>
  <c r="B46" i="18"/>
  <c r="C45" i="18"/>
  <c r="B45" i="18"/>
  <c r="C44" i="18"/>
  <c r="B44" i="18"/>
  <c r="C43" i="18"/>
  <c r="B43" i="18"/>
  <c r="C42" i="18"/>
  <c r="B42" i="18"/>
  <c r="C41" i="18"/>
  <c r="B41" i="18"/>
  <c r="C40" i="18"/>
  <c r="B40" i="18"/>
  <c r="C39" i="18"/>
  <c r="B39" i="18"/>
  <c r="C38" i="18"/>
  <c r="B38" i="18"/>
  <c r="C37" i="18"/>
  <c r="B37" i="18"/>
  <c r="C36" i="18"/>
  <c r="B36" i="18"/>
  <c r="C35" i="18"/>
  <c r="B35" i="18"/>
  <c r="C34" i="18"/>
  <c r="B34" i="18"/>
  <c r="C33" i="18"/>
  <c r="B33" i="18"/>
  <c r="C32" i="18"/>
  <c r="B32" i="18"/>
  <c r="C31" i="18"/>
  <c r="B31" i="18"/>
  <c r="C30" i="18"/>
  <c r="B30" i="18"/>
  <c r="C29" i="18"/>
  <c r="B29" i="18"/>
  <c r="C28" i="18"/>
  <c r="B28" i="18"/>
  <c r="C27" i="18"/>
  <c r="B27" i="18"/>
  <c r="C26" i="18"/>
  <c r="B26" i="18"/>
  <c r="C25" i="18"/>
  <c r="B25" i="18"/>
  <c r="C24" i="18"/>
  <c r="B24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5" i="18"/>
  <c r="B5" i="18"/>
  <c r="C86" i="19"/>
  <c r="B86" i="19"/>
  <c r="C85" i="19"/>
  <c r="B85" i="19"/>
  <c r="C84" i="19"/>
  <c r="B84" i="19"/>
  <c r="C83" i="19"/>
  <c r="B83" i="19"/>
  <c r="C82" i="19"/>
  <c r="B82" i="19"/>
  <c r="C81" i="19"/>
  <c r="B81" i="19"/>
  <c r="C80" i="19"/>
  <c r="B80" i="19"/>
  <c r="C79" i="19"/>
  <c r="B79" i="19"/>
  <c r="C78" i="19"/>
  <c r="B78" i="19"/>
  <c r="C77" i="19"/>
  <c r="B77" i="19"/>
  <c r="C76" i="19"/>
  <c r="B76" i="19"/>
  <c r="C75" i="19"/>
  <c r="B75" i="19"/>
  <c r="C74" i="19"/>
  <c r="B74" i="19"/>
  <c r="C72" i="19"/>
  <c r="B72" i="19"/>
  <c r="C71" i="19"/>
  <c r="B71" i="19"/>
  <c r="C70" i="19"/>
  <c r="B70" i="19"/>
  <c r="C69" i="19"/>
  <c r="B69" i="19"/>
  <c r="C68" i="19"/>
  <c r="B68" i="19"/>
  <c r="C67" i="19"/>
  <c r="B67" i="19"/>
  <c r="C66" i="19"/>
  <c r="B66" i="19"/>
  <c r="C65" i="19"/>
  <c r="B65" i="19"/>
  <c r="C64" i="19"/>
  <c r="B64" i="19"/>
  <c r="C63" i="19"/>
  <c r="B63" i="19"/>
  <c r="C62" i="19"/>
  <c r="B62" i="19"/>
  <c r="C61" i="19"/>
  <c r="B61" i="19"/>
  <c r="C60" i="19"/>
  <c r="B60" i="19"/>
  <c r="C59" i="19"/>
  <c r="B59" i="19"/>
  <c r="C58" i="19"/>
  <c r="B58" i="19"/>
  <c r="C57" i="19"/>
  <c r="B57" i="19"/>
  <c r="C56" i="19"/>
  <c r="B56" i="19"/>
  <c r="C55" i="19"/>
  <c r="B55" i="19"/>
  <c r="C54" i="19"/>
  <c r="B54" i="19"/>
  <c r="C53" i="19"/>
  <c r="B53" i="19"/>
  <c r="C52" i="19"/>
  <c r="B52" i="19"/>
  <c r="C51" i="19"/>
  <c r="B51" i="19"/>
  <c r="C50" i="19"/>
  <c r="B50" i="19"/>
  <c r="C49" i="19"/>
  <c r="B49" i="19"/>
  <c r="C48" i="19"/>
  <c r="C46" i="19"/>
  <c r="B46" i="19"/>
  <c r="C45" i="19"/>
  <c r="B45" i="19"/>
  <c r="C44" i="19"/>
  <c r="B44" i="19"/>
  <c r="C43" i="19"/>
  <c r="B43" i="19"/>
  <c r="C42" i="19"/>
  <c r="B42" i="19"/>
  <c r="C41" i="19"/>
  <c r="B41" i="19"/>
  <c r="C40" i="19"/>
  <c r="B40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5" i="19"/>
  <c r="B5" i="19"/>
  <c r="C86" i="10"/>
  <c r="B86" i="10"/>
  <c r="C85" i="10"/>
  <c r="B85" i="10"/>
  <c r="C84" i="10"/>
  <c r="B84" i="10"/>
  <c r="C83" i="10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C48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5" i="10"/>
  <c r="B5" i="10"/>
  <c r="C86" i="11"/>
  <c r="B86" i="11"/>
  <c r="C85" i="11"/>
  <c r="B85" i="11"/>
  <c r="C84" i="11"/>
  <c r="B84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C48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5" i="11"/>
  <c r="B5" i="11"/>
  <c r="C86" i="22"/>
  <c r="B86" i="22"/>
  <c r="C85" i="22"/>
  <c r="B85" i="22"/>
  <c r="C84" i="22"/>
  <c r="B84" i="22"/>
  <c r="C83" i="22"/>
  <c r="B83" i="22"/>
  <c r="C82" i="22"/>
  <c r="B82" i="22"/>
  <c r="C81" i="22"/>
  <c r="B81" i="22"/>
  <c r="C80" i="22"/>
  <c r="B80" i="22"/>
  <c r="C79" i="22"/>
  <c r="B79" i="22"/>
  <c r="C78" i="22"/>
  <c r="B78" i="22"/>
  <c r="C77" i="22"/>
  <c r="B77" i="22"/>
  <c r="C76" i="22"/>
  <c r="B76" i="22"/>
  <c r="C75" i="22"/>
  <c r="B75" i="22"/>
  <c r="C74" i="22"/>
  <c r="B74" i="22"/>
  <c r="C72" i="22"/>
  <c r="B72" i="22"/>
  <c r="C71" i="22"/>
  <c r="B71" i="22"/>
  <c r="C70" i="22"/>
  <c r="B70" i="22"/>
  <c r="C69" i="22"/>
  <c r="B69" i="22"/>
  <c r="C68" i="22"/>
  <c r="B68" i="22"/>
  <c r="C67" i="22"/>
  <c r="B67" i="22"/>
  <c r="C66" i="22"/>
  <c r="B66" i="22"/>
  <c r="C65" i="22"/>
  <c r="B65" i="22"/>
  <c r="C64" i="22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C48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5" i="22"/>
  <c r="B5" i="22"/>
  <c r="C86" i="23"/>
  <c r="B86" i="23"/>
  <c r="C85" i="23"/>
  <c r="B85" i="23"/>
  <c r="C84" i="23"/>
  <c r="B84" i="23"/>
  <c r="C83" i="23"/>
  <c r="B83" i="23"/>
  <c r="C82" i="23"/>
  <c r="B82" i="23"/>
  <c r="C81" i="23"/>
  <c r="B81" i="23"/>
  <c r="C80" i="23"/>
  <c r="B80" i="23"/>
  <c r="C79" i="23"/>
  <c r="B79" i="23"/>
  <c r="C78" i="23"/>
  <c r="B78" i="23"/>
  <c r="C77" i="23"/>
  <c r="B77" i="23"/>
  <c r="C76" i="23"/>
  <c r="B76" i="23"/>
  <c r="C75" i="23"/>
  <c r="B75" i="23"/>
  <c r="C74" i="23"/>
  <c r="B74" i="23"/>
  <c r="C72" i="23"/>
  <c r="B72" i="23"/>
  <c r="C71" i="23"/>
  <c r="B71" i="23"/>
  <c r="C70" i="23"/>
  <c r="B70" i="23"/>
  <c r="C69" i="23"/>
  <c r="B69" i="23"/>
  <c r="C68" i="23"/>
  <c r="B68" i="23"/>
  <c r="C67" i="23"/>
  <c r="B67" i="23"/>
  <c r="C66" i="23"/>
  <c r="B66" i="23"/>
  <c r="C65" i="23"/>
  <c r="B65" i="23"/>
  <c r="C64" i="23"/>
  <c r="B64" i="23"/>
  <c r="C63" i="23"/>
  <c r="B63" i="23"/>
  <c r="C62" i="23"/>
  <c r="B62" i="23"/>
  <c r="C61" i="23"/>
  <c r="B61" i="23"/>
  <c r="C60" i="23"/>
  <c r="B60" i="23"/>
  <c r="C59" i="23"/>
  <c r="B59" i="23"/>
  <c r="C58" i="23"/>
  <c r="B58" i="23"/>
  <c r="C57" i="23"/>
  <c r="B57" i="23"/>
  <c r="C56" i="23"/>
  <c r="B56" i="23"/>
  <c r="C55" i="23"/>
  <c r="B55" i="23"/>
  <c r="C54" i="23"/>
  <c r="B54" i="23"/>
  <c r="C53" i="23"/>
  <c r="B53" i="23"/>
  <c r="C52" i="23"/>
  <c r="B52" i="23"/>
  <c r="C51" i="23"/>
  <c r="B51" i="23"/>
  <c r="C50" i="23"/>
  <c r="B50" i="23"/>
  <c r="C49" i="23"/>
  <c r="B49" i="23"/>
  <c r="C48" i="23"/>
  <c r="C46" i="23"/>
  <c r="B46" i="23"/>
  <c r="C45" i="23"/>
  <c r="B45" i="23"/>
  <c r="C44" i="23"/>
  <c r="B44" i="23"/>
  <c r="C43" i="23"/>
  <c r="B43" i="23"/>
  <c r="C42" i="23"/>
  <c r="B42" i="23"/>
  <c r="C41" i="23"/>
  <c r="B41" i="23"/>
  <c r="C40" i="23"/>
  <c r="B40" i="23"/>
  <c r="C39" i="23"/>
  <c r="B39" i="23"/>
  <c r="C38" i="23"/>
  <c r="B38" i="23"/>
  <c r="C37" i="23"/>
  <c r="B37" i="23"/>
  <c r="C36" i="23"/>
  <c r="B36" i="23"/>
  <c r="C35" i="23"/>
  <c r="B35" i="23"/>
  <c r="C34" i="23"/>
  <c r="B34" i="23"/>
  <c r="C33" i="23"/>
  <c r="B33" i="23"/>
  <c r="C32" i="23"/>
  <c r="B32" i="23"/>
  <c r="C31" i="23"/>
  <c r="B31" i="23"/>
  <c r="C30" i="23"/>
  <c r="B30" i="23"/>
  <c r="C29" i="23"/>
  <c r="B29" i="23"/>
  <c r="C28" i="23"/>
  <c r="B28" i="23"/>
  <c r="C27" i="23"/>
  <c r="B27" i="23"/>
  <c r="C26" i="23"/>
  <c r="B26" i="23"/>
  <c r="C25" i="23"/>
  <c r="B25" i="23"/>
  <c r="C24" i="23"/>
  <c r="B24" i="23"/>
  <c r="C23" i="23"/>
  <c r="B23" i="23"/>
  <c r="C22" i="23"/>
  <c r="B22" i="23"/>
  <c r="C21" i="23"/>
  <c r="B21" i="23"/>
  <c r="C20" i="23"/>
  <c r="B20" i="23"/>
  <c r="C19" i="23"/>
  <c r="B19" i="23"/>
  <c r="C18" i="23"/>
  <c r="B18" i="23"/>
  <c r="C17" i="23"/>
  <c r="B17" i="23"/>
  <c r="C5" i="23"/>
  <c r="B5" i="23"/>
  <c r="C86" i="24"/>
  <c r="B86" i="24"/>
  <c r="C85" i="24"/>
  <c r="B85" i="24"/>
  <c r="C84" i="24"/>
  <c r="B84" i="24"/>
  <c r="C83" i="24"/>
  <c r="B83" i="24"/>
  <c r="C82" i="24"/>
  <c r="B82" i="24"/>
  <c r="C81" i="24"/>
  <c r="B81" i="24"/>
  <c r="C80" i="24"/>
  <c r="B80" i="24"/>
  <c r="C79" i="24"/>
  <c r="B79" i="24"/>
  <c r="C78" i="24"/>
  <c r="B78" i="24"/>
  <c r="C77" i="24"/>
  <c r="B77" i="24"/>
  <c r="C76" i="24"/>
  <c r="B76" i="24"/>
  <c r="C75" i="24"/>
  <c r="B75" i="24"/>
  <c r="C74" i="24"/>
  <c r="B74" i="24"/>
  <c r="C72" i="24"/>
  <c r="B72" i="24"/>
  <c r="C71" i="24"/>
  <c r="B71" i="24"/>
  <c r="C70" i="24"/>
  <c r="B70" i="24"/>
  <c r="C69" i="24"/>
  <c r="B69" i="24"/>
  <c r="C68" i="24"/>
  <c r="B68" i="24"/>
  <c r="C67" i="24"/>
  <c r="B67" i="24"/>
  <c r="C66" i="24"/>
  <c r="B66" i="24"/>
  <c r="C65" i="24"/>
  <c r="B65" i="24"/>
  <c r="C64" i="24"/>
  <c r="B64" i="24"/>
  <c r="C63" i="24"/>
  <c r="B63" i="24"/>
  <c r="C62" i="24"/>
  <c r="B62" i="24"/>
  <c r="C61" i="24"/>
  <c r="B61" i="24"/>
  <c r="C60" i="24"/>
  <c r="B60" i="24"/>
  <c r="C59" i="24"/>
  <c r="B59" i="24"/>
  <c r="C58" i="24"/>
  <c r="B58" i="24"/>
  <c r="C57" i="24"/>
  <c r="B57" i="24"/>
  <c r="C56" i="24"/>
  <c r="B56" i="24"/>
  <c r="C55" i="24"/>
  <c r="B55" i="24"/>
  <c r="C54" i="24"/>
  <c r="B54" i="24"/>
  <c r="C53" i="24"/>
  <c r="B53" i="24"/>
  <c r="C52" i="24"/>
  <c r="B52" i="24"/>
  <c r="C51" i="24"/>
  <c r="B51" i="24"/>
  <c r="C50" i="24"/>
  <c r="B50" i="24"/>
  <c r="C49" i="24"/>
  <c r="B49" i="24"/>
  <c r="C48" i="24"/>
  <c r="C46" i="24"/>
  <c r="B46" i="24"/>
  <c r="C45" i="24"/>
  <c r="B45" i="24"/>
  <c r="C44" i="24"/>
  <c r="B44" i="24"/>
  <c r="C43" i="24"/>
  <c r="B43" i="24"/>
  <c r="C42" i="24"/>
  <c r="B42" i="24"/>
  <c r="C41" i="24"/>
  <c r="B41" i="24"/>
  <c r="C40" i="24"/>
  <c r="B40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5" i="24"/>
  <c r="B5" i="24"/>
  <c r="C86" i="25"/>
  <c r="B86" i="25"/>
  <c r="C85" i="25"/>
  <c r="B85" i="25"/>
  <c r="C84" i="25"/>
  <c r="B84" i="25"/>
  <c r="C83" i="25"/>
  <c r="B83" i="25"/>
  <c r="C82" i="25"/>
  <c r="B82" i="25"/>
  <c r="C81" i="25"/>
  <c r="B81" i="25"/>
  <c r="C80" i="25"/>
  <c r="B80" i="25"/>
  <c r="C79" i="25"/>
  <c r="B79" i="25"/>
  <c r="C78" i="25"/>
  <c r="B78" i="25"/>
  <c r="C77" i="25"/>
  <c r="B77" i="25"/>
  <c r="C76" i="25"/>
  <c r="B76" i="25"/>
  <c r="C75" i="25"/>
  <c r="B75" i="25"/>
  <c r="C74" i="25"/>
  <c r="B74" i="25"/>
  <c r="C72" i="25"/>
  <c r="B72" i="25"/>
  <c r="C71" i="25"/>
  <c r="B71" i="25"/>
  <c r="C70" i="25"/>
  <c r="B70" i="25"/>
  <c r="C69" i="25"/>
  <c r="B69" i="25"/>
  <c r="C68" i="25"/>
  <c r="B68" i="25"/>
  <c r="C67" i="25"/>
  <c r="B67" i="25"/>
  <c r="C66" i="25"/>
  <c r="B66" i="25"/>
  <c r="C65" i="25"/>
  <c r="B65" i="25"/>
  <c r="C64" i="25"/>
  <c r="B64" i="25"/>
  <c r="C63" i="25"/>
  <c r="B63" i="25"/>
  <c r="C62" i="25"/>
  <c r="B62" i="25"/>
  <c r="C61" i="25"/>
  <c r="B61" i="25"/>
  <c r="C60" i="25"/>
  <c r="B60" i="25"/>
  <c r="C59" i="25"/>
  <c r="B59" i="25"/>
  <c r="C58" i="25"/>
  <c r="B58" i="25"/>
  <c r="C57" i="25"/>
  <c r="B57" i="25"/>
  <c r="C56" i="25"/>
  <c r="B56" i="25"/>
  <c r="C55" i="25"/>
  <c r="B55" i="25"/>
  <c r="C54" i="25"/>
  <c r="B54" i="25"/>
  <c r="C53" i="25"/>
  <c r="B53" i="25"/>
  <c r="C52" i="25"/>
  <c r="B52" i="25"/>
  <c r="C51" i="25"/>
  <c r="B51" i="25"/>
  <c r="C50" i="25"/>
  <c r="B50" i="25"/>
  <c r="C49" i="25"/>
  <c r="B49" i="25"/>
  <c r="C48" i="25"/>
  <c r="C46" i="25"/>
  <c r="B46" i="25"/>
  <c r="C45" i="25"/>
  <c r="B45" i="25"/>
  <c r="C44" i="25"/>
  <c r="B44" i="25"/>
  <c r="C43" i="25"/>
  <c r="B43" i="25"/>
  <c r="C42" i="25"/>
  <c r="B42" i="25"/>
  <c r="C41" i="25"/>
  <c r="B41" i="25"/>
  <c r="C40" i="25"/>
  <c r="B40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5" i="25"/>
  <c r="B5" i="25"/>
  <c r="C86" i="26"/>
  <c r="B86" i="26"/>
  <c r="C85" i="26"/>
  <c r="B85" i="26"/>
  <c r="C84" i="26"/>
  <c r="B84" i="26"/>
  <c r="C83" i="26"/>
  <c r="B83" i="26"/>
  <c r="C82" i="26"/>
  <c r="B82" i="26"/>
  <c r="C81" i="26"/>
  <c r="B81" i="26"/>
  <c r="C80" i="26"/>
  <c r="B80" i="26"/>
  <c r="C79" i="26"/>
  <c r="B79" i="26"/>
  <c r="C78" i="26"/>
  <c r="B78" i="26"/>
  <c r="C77" i="26"/>
  <c r="B77" i="26"/>
  <c r="C76" i="26"/>
  <c r="B76" i="26"/>
  <c r="C75" i="26"/>
  <c r="B75" i="26"/>
  <c r="C74" i="26"/>
  <c r="B74" i="26"/>
  <c r="C72" i="26"/>
  <c r="B72" i="26"/>
  <c r="C71" i="26"/>
  <c r="B71" i="26"/>
  <c r="C70" i="26"/>
  <c r="B70" i="26"/>
  <c r="C69" i="26"/>
  <c r="B69" i="26"/>
  <c r="C68" i="26"/>
  <c r="B68" i="26"/>
  <c r="C67" i="26"/>
  <c r="B67" i="26"/>
  <c r="C66" i="26"/>
  <c r="B66" i="26"/>
  <c r="C65" i="26"/>
  <c r="B65" i="26"/>
  <c r="C64" i="26"/>
  <c r="B64" i="26"/>
  <c r="C63" i="26"/>
  <c r="B63" i="26"/>
  <c r="C62" i="26"/>
  <c r="B62" i="26"/>
  <c r="C61" i="26"/>
  <c r="B61" i="26"/>
  <c r="C60" i="26"/>
  <c r="B60" i="26"/>
  <c r="C59" i="26"/>
  <c r="B59" i="26"/>
  <c r="C58" i="26"/>
  <c r="B58" i="26"/>
  <c r="C57" i="26"/>
  <c r="B57" i="26"/>
  <c r="C56" i="26"/>
  <c r="B56" i="26"/>
  <c r="C55" i="26"/>
  <c r="B55" i="26"/>
  <c r="C54" i="26"/>
  <c r="B54" i="26"/>
  <c r="C53" i="26"/>
  <c r="B53" i="26"/>
  <c r="C52" i="26"/>
  <c r="B52" i="26"/>
  <c r="C51" i="26"/>
  <c r="B51" i="26"/>
  <c r="C50" i="26"/>
  <c r="B50" i="26"/>
  <c r="C49" i="26"/>
  <c r="B49" i="26"/>
  <c r="C48" i="26"/>
  <c r="C46" i="26"/>
  <c r="B46" i="26"/>
  <c r="C45" i="26"/>
  <c r="B45" i="26"/>
  <c r="C44" i="26"/>
  <c r="B44" i="26"/>
  <c r="C43" i="26"/>
  <c r="B43" i="26"/>
  <c r="C42" i="26"/>
  <c r="B42" i="26"/>
  <c r="C41" i="26"/>
  <c r="B41" i="26"/>
  <c r="C40" i="26"/>
  <c r="B40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5" i="26"/>
  <c r="B5" i="26"/>
  <c r="C86" i="27"/>
  <c r="B86" i="27"/>
  <c r="C85" i="27"/>
  <c r="B85" i="27"/>
  <c r="C84" i="27"/>
  <c r="B84" i="27"/>
  <c r="C83" i="27"/>
  <c r="B83" i="27"/>
  <c r="C82" i="27"/>
  <c r="B82" i="27"/>
  <c r="C81" i="27"/>
  <c r="B81" i="27"/>
  <c r="C80" i="27"/>
  <c r="B80" i="27"/>
  <c r="C79" i="27"/>
  <c r="B79" i="27"/>
  <c r="C78" i="27"/>
  <c r="B78" i="27"/>
  <c r="C77" i="27"/>
  <c r="B77" i="27"/>
  <c r="C76" i="27"/>
  <c r="B76" i="27"/>
  <c r="C75" i="27"/>
  <c r="B75" i="27"/>
  <c r="C74" i="27"/>
  <c r="B74" i="27"/>
  <c r="C72" i="27"/>
  <c r="B72" i="27"/>
  <c r="C71" i="27"/>
  <c r="B71" i="27"/>
  <c r="C70" i="27"/>
  <c r="B70" i="27"/>
  <c r="C69" i="27"/>
  <c r="B69" i="27"/>
  <c r="C68" i="27"/>
  <c r="B68" i="27"/>
  <c r="C67" i="27"/>
  <c r="B67" i="27"/>
  <c r="C66" i="27"/>
  <c r="B66" i="27"/>
  <c r="C65" i="27"/>
  <c r="B65" i="27"/>
  <c r="C64" i="27"/>
  <c r="B64" i="27"/>
  <c r="C63" i="27"/>
  <c r="B63" i="27"/>
  <c r="C62" i="27"/>
  <c r="B62" i="27"/>
  <c r="C61" i="27"/>
  <c r="B61" i="27"/>
  <c r="C60" i="27"/>
  <c r="B60" i="27"/>
  <c r="C59" i="27"/>
  <c r="B59" i="27"/>
  <c r="C58" i="27"/>
  <c r="B58" i="27"/>
  <c r="C57" i="27"/>
  <c r="B57" i="27"/>
  <c r="C56" i="27"/>
  <c r="B56" i="27"/>
  <c r="C55" i="27"/>
  <c r="B55" i="27"/>
  <c r="C54" i="27"/>
  <c r="B54" i="27"/>
  <c r="C53" i="27"/>
  <c r="B53" i="27"/>
  <c r="C52" i="27"/>
  <c r="B52" i="27"/>
  <c r="C51" i="27"/>
  <c r="B51" i="27"/>
  <c r="C50" i="27"/>
  <c r="B50" i="27"/>
  <c r="C49" i="27"/>
  <c r="B49" i="27"/>
  <c r="C48" i="27"/>
  <c r="C46" i="27"/>
  <c r="B46" i="27"/>
  <c r="C45" i="27"/>
  <c r="B45" i="27"/>
  <c r="C44" i="27"/>
  <c r="B44" i="27"/>
  <c r="C43" i="27"/>
  <c r="B43" i="27"/>
  <c r="C42" i="27"/>
  <c r="B42" i="27"/>
  <c r="C41" i="27"/>
  <c r="B41" i="27"/>
  <c r="C40" i="27"/>
  <c r="B40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5" i="27"/>
  <c r="B5" i="27"/>
  <c r="B5" i="4"/>
  <c r="C5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D85" i="14" l="1"/>
  <c r="D85" i="28"/>
  <c r="D85" i="10"/>
  <c r="D85" i="11"/>
  <c r="D85" i="26"/>
  <c r="D85" i="4"/>
  <c r="D85" i="13"/>
  <c r="D85" i="16"/>
  <c r="D85" i="19"/>
  <c r="D85" i="27"/>
  <c r="D85" i="24"/>
  <c r="D85" i="9"/>
  <c r="D85" i="17"/>
  <c r="D85" i="22"/>
  <c r="D85" i="18"/>
  <c r="D85" i="25"/>
  <c r="D85" i="23"/>
  <c r="D85" i="15"/>
  <c r="D85" i="12"/>
  <c r="D7" i="4"/>
  <c r="D7" i="19"/>
  <c r="D7" i="11"/>
  <c r="D7" i="9"/>
  <c r="D7" i="26"/>
  <c r="D7" i="28"/>
  <c r="D7" i="22"/>
  <c r="D7" i="25"/>
  <c r="D7" i="12"/>
  <c r="D7" i="18"/>
  <c r="D7" i="24"/>
  <c r="D7" i="16"/>
  <c r="D7" i="23"/>
  <c r="D7" i="15"/>
  <c r="D7" i="10"/>
  <c r="D7" i="17"/>
  <c r="D7" i="27"/>
  <c r="D7" i="13"/>
  <c r="D7" i="14"/>
  <c r="D11" i="11"/>
  <c r="D11" i="27"/>
  <c r="D11" i="22"/>
  <c r="D11" i="10"/>
  <c r="D11" i="25"/>
  <c r="D11" i="18"/>
  <c r="D11" i="19"/>
  <c r="D11" i="15"/>
  <c r="D11" i="9"/>
  <c r="D11" i="23"/>
  <c r="D11" i="14"/>
  <c r="D11" i="4"/>
  <c r="D11" i="26"/>
  <c r="D11" i="17"/>
  <c r="D11" i="24"/>
  <c r="D11" i="16"/>
  <c r="D11" i="13"/>
  <c r="D11" i="28"/>
  <c r="D11" i="12"/>
  <c r="D15" i="4"/>
  <c r="D15" i="17"/>
  <c r="D15" i="22"/>
  <c r="D15" i="24"/>
  <c r="D15" i="11"/>
  <c r="D15" i="26"/>
  <c r="D15" i="13"/>
  <c r="D15" i="10"/>
  <c r="D15" i="25"/>
  <c r="D15" i="12"/>
  <c r="D15" i="23"/>
  <c r="D15" i="9"/>
  <c r="D15" i="27"/>
  <c r="D15" i="15"/>
  <c r="D15" i="14"/>
  <c r="D15" i="18"/>
  <c r="D15" i="28"/>
  <c r="D15" i="16"/>
  <c r="D15" i="19"/>
  <c r="D19" i="16"/>
  <c r="D19" i="9"/>
  <c r="D19" i="4"/>
  <c r="D19" i="11"/>
  <c r="D19" i="26"/>
  <c r="D19" i="23"/>
  <c r="D19" i="10"/>
  <c r="D19" i="28"/>
  <c r="D19" i="12"/>
  <c r="D19" i="15"/>
  <c r="D19" i="18"/>
  <c r="D19" i="17"/>
  <c r="D19" i="19"/>
  <c r="D19" i="13"/>
  <c r="D19" i="14"/>
  <c r="D19" i="24"/>
  <c r="D19" i="22"/>
  <c r="D19" i="27"/>
  <c r="D19" i="25"/>
  <c r="D23" i="27"/>
  <c r="D23" i="15"/>
  <c r="D23" i="14"/>
  <c r="D23" i="28"/>
  <c r="D23" i="22"/>
  <c r="D23" i="12"/>
  <c r="D23" i="9"/>
  <c r="D23" i="18"/>
  <c r="D23" i="17"/>
  <c r="D23" i="23"/>
  <c r="D23" i="10"/>
  <c r="D23" i="11"/>
  <c r="D23" i="24"/>
  <c r="D23" i="26"/>
  <c r="D23" i="16"/>
  <c r="D23" i="25"/>
  <c r="D23" i="4"/>
  <c r="D23" i="19"/>
  <c r="D23" i="13"/>
  <c r="D27" i="23"/>
  <c r="D27" i="24"/>
  <c r="D27" i="18"/>
  <c r="D27" i="27"/>
  <c r="D27" i="10"/>
  <c r="D27" i="11"/>
  <c r="D27" i="26"/>
  <c r="D27" i="12"/>
  <c r="D27" i="9"/>
  <c r="D27" i="14"/>
  <c r="D27" i="13"/>
  <c r="D27" i="4"/>
  <c r="D27" i="22"/>
  <c r="D27" i="19"/>
  <c r="D27" i="28"/>
  <c r="D27" i="25"/>
  <c r="D27" i="16"/>
  <c r="D27" i="15"/>
  <c r="D27" i="17"/>
  <c r="D31" i="27"/>
  <c r="D31" i="15"/>
  <c r="D31" i="14"/>
  <c r="D31" i="28"/>
  <c r="D31" i="22"/>
  <c r="D31" i="12"/>
  <c r="D31" i="19"/>
  <c r="D31" i="10"/>
  <c r="D31" i="25"/>
  <c r="D31" i="17"/>
  <c r="D31" i="24"/>
  <c r="D31" i="13"/>
  <c r="D31" i="23"/>
  <c r="D31" i="18"/>
  <c r="D31" i="4"/>
  <c r="D31" i="16"/>
  <c r="D31" i="26"/>
  <c r="D31" i="9"/>
  <c r="D31" i="11"/>
  <c r="D35" i="23"/>
  <c r="D35" i="24"/>
  <c r="D35" i="18"/>
  <c r="D35" i="13"/>
  <c r="D35" i="16"/>
  <c r="D35" i="9"/>
  <c r="D35" i="4"/>
  <c r="D35" i="11"/>
  <c r="D35" i="26"/>
  <c r="D35" i="19"/>
  <c r="D35" i="25"/>
  <c r="D35" i="12"/>
  <c r="D35" i="10"/>
  <c r="D35" i="17"/>
  <c r="D35" i="15"/>
  <c r="D35" i="28"/>
  <c r="D35" i="27"/>
  <c r="D35" i="22"/>
  <c r="D35" i="14"/>
  <c r="D38" i="26"/>
  <c r="D38" i="27"/>
  <c r="D38" i="19"/>
  <c r="D38" i="14"/>
  <c r="D38" i="13"/>
  <c r="D38" i="16"/>
  <c r="D38" i="24"/>
  <c r="D38" i="25"/>
  <c r="D38" i="22"/>
  <c r="D38" i="9"/>
  <c r="D38" i="4"/>
  <c r="D38" i="17"/>
  <c r="D38" i="10"/>
  <c r="D38" i="12"/>
  <c r="D38" i="18"/>
  <c r="D38" i="23"/>
  <c r="D38" i="11"/>
  <c r="D38" i="28"/>
  <c r="D38" i="15"/>
  <c r="D42" i="28"/>
  <c r="D42" i="22"/>
  <c r="D42" i="23"/>
  <c r="D42" i="24"/>
  <c r="D42" i="18"/>
  <c r="D42" i="26"/>
  <c r="D42" i="9"/>
  <c r="D42" i="4"/>
  <c r="D42" i="13"/>
  <c r="D42" i="16"/>
  <c r="D42" i="19"/>
  <c r="D42" i="25"/>
  <c r="D42" i="12"/>
  <c r="D42" i="14"/>
  <c r="D42" i="27"/>
  <c r="D42" i="11"/>
  <c r="D42" i="15"/>
  <c r="D42" i="17"/>
  <c r="D42" i="10"/>
  <c r="D46" i="13"/>
  <c r="D46" i="12"/>
  <c r="D46" i="9"/>
  <c r="D46" i="10"/>
  <c r="D46" i="25"/>
  <c r="D46" i="28"/>
  <c r="D46" i="16"/>
  <c r="D46" i="19"/>
  <c r="D46" i="18"/>
  <c r="D46" i="26"/>
  <c r="D46" i="23"/>
  <c r="D46" i="4"/>
  <c r="D46" i="27"/>
  <c r="D46" i="11"/>
  <c r="D46" i="15"/>
  <c r="D46" i="17"/>
  <c r="D46" i="24"/>
  <c r="D46" i="22"/>
  <c r="D46" i="14"/>
  <c r="D51" i="17"/>
  <c r="D51" i="16"/>
  <c r="D51" i="15"/>
  <c r="D51" i="4"/>
  <c r="D51" i="11"/>
  <c r="D51" i="26"/>
  <c r="D51" i="23"/>
  <c r="D51" i="10"/>
  <c r="D51" i="28"/>
  <c r="D51" i="12"/>
  <c r="D51" i="19"/>
  <c r="D51" i="18"/>
  <c r="D51" i="9"/>
  <c r="D51" i="13"/>
  <c r="D51" i="24"/>
  <c r="D51" i="22"/>
  <c r="D51" i="14"/>
  <c r="D51" i="27"/>
  <c r="D51" i="25"/>
  <c r="D55" i="26"/>
  <c r="D55" i="27"/>
  <c r="D55" i="19"/>
  <c r="D55" i="14"/>
  <c r="D55" i="28"/>
  <c r="D55" i="12"/>
  <c r="D55" i="15"/>
  <c r="D55" i="18"/>
  <c r="D55" i="17"/>
  <c r="D55" i="23"/>
  <c r="D55" i="10"/>
  <c r="D55" i="11"/>
  <c r="D55" i="13"/>
  <c r="D55" i="24"/>
  <c r="D55" i="22"/>
  <c r="D55" i="4"/>
  <c r="D55" i="16"/>
  <c r="D55" i="25"/>
  <c r="D55" i="9"/>
  <c r="D62" i="16"/>
  <c r="D62" i="11"/>
  <c r="D62" i="26"/>
  <c r="D62" i="18"/>
  <c r="D62" i="13"/>
  <c r="D62" i="25"/>
  <c r="D62" i="22"/>
  <c r="D62" i="23"/>
  <c r="D62" i="10"/>
  <c r="D62" i="15"/>
  <c r="D62" i="14"/>
  <c r="D62" i="17"/>
  <c r="D62" i="9"/>
  <c r="D62" i="28"/>
  <c r="D62" i="4"/>
  <c r="D62" i="12"/>
  <c r="D62" i="27"/>
  <c r="D62" i="19"/>
  <c r="D62" i="24"/>
  <c r="D66" i="12"/>
  <c r="D66" i="9"/>
  <c r="D66" i="22"/>
  <c r="D66" i="27"/>
  <c r="D66" i="17"/>
  <c r="D66" i="15"/>
  <c r="D66" i="14"/>
  <c r="D66" i="13"/>
  <c r="D66" i="25"/>
  <c r="D66" i="26"/>
  <c r="D66" i="23"/>
  <c r="D66" i="10"/>
  <c r="D66" i="19"/>
  <c r="D66" i="24"/>
  <c r="D66" i="16"/>
  <c r="D66" i="18"/>
  <c r="D66" i="11"/>
  <c r="D66" i="28"/>
  <c r="D66" i="4"/>
  <c r="D73" i="9"/>
  <c r="D73" i="23"/>
  <c r="D73" i="16"/>
  <c r="D73" i="26"/>
  <c r="D73" i="19"/>
  <c r="D73" i="28"/>
  <c r="D73" i="14"/>
  <c r="D73" i="24"/>
  <c r="D73" i="17"/>
  <c r="D73" i="27"/>
  <c r="D73" i="10"/>
  <c r="D73" i="12"/>
  <c r="D73" i="22"/>
  <c r="D73" i="15"/>
  <c r="D73" i="25"/>
  <c r="D73" i="18"/>
  <c r="D73" i="4"/>
  <c r="D73" i="11"/>
  <c r="D73" i="13"/>
  <c r="D77" i="18"/>
  <c r="D77" i="13"/>
  <c r="D77" i="12"/>
  <c r="D77" i="9"/>
  <c r="D77" i="22"/>
  <c r="D77" i="4"/>
  <c r="D77" i="28"/>
  <c r="D77" i="16"/>
  <c r="D77" i="19"/>
  <c r="D77" i="14"/>
  <c r="D77" i="26"/>
  <c r="D77" i="27"/>
  <c r="D77" i="24"/>
  <c r="D77" i="11"/>
  <c r="D77" i="23"/>
  <c r="D77" i="10"/>
  <c r="D77" i="15"/>
  <c r="D77" i="17"/>
  <c r="D77" i="25"/>
  <c r="D81" i="27"/>
  <c r="D81" i="17"/>
  <c r="D81" i="16"/>
  <c r="D81" i="15"/>
  <c r="D81" i="18"/>
  <c r="D81" i="24"/>
  <c r="D81" i="11"/>
  <c r="D81" i="22"/>
  <c r="D81" i="10"/>
  <c r="D81" i="4"/>
  <c r="D81" i="28"/>
  <c r="D81" i="12"/>
  <c r="D81" i="19"/>
  <c r="D81" i="14"/>
  <c r="D81" i="13"/>
  <c r="D81" i="25"/>
  <c r="D81" i="26"/>
  <c r="D81" i="23"/>
  <c r="D81" i="9"/>
  <c r="D12" i="23"/>
  <c r="D12" i="10"/>
  <c r="D12" i="16"/>
  <c r="D12" i="27"/>
  <c r="D12" i="19"/>
  <c r="D12" i="25"/>
  <c r="D12" i="18"/>
  <c r="D12" i="24"/>
  <c r="D12" i="13"/>
  <c r="D12" i="4"/>
  <c r="D12" i="9"/>
  <c r="D12" i="12"/>
  <c r="D12" i="26"/>
  <c r="D12" i="14"/>
  <c r="D12" i="28"/>
  <c r="D12" i="11"/>
  <c r="D12" i="22"/>
  <c r="D12" i="15"/>
  <c r="D12" i="17"/>
  <c r="D20" i="14"/>
  <c r="D20" i="28"/>
  <c r="D20" i="11"/>
  <c r="D20" i="22"/>
  <c r="D20" i="23"/>
  <c r="D20" i="24"/>
  <c r="D20" i="17"/>
  <c r="D20" i="16"/>
  <c r="D20" i="15"/>
  <c r="D20" i="18"/>
  <c r="D20" i="12"/>
  <c r="D20" i="19"/>
  <c r="D20" i="10"/>
  <c r="D20" i="13"/>
  <c r="D20" i="9"/>
  <c r="D20" i="4"/>
  <c r="D20" i="25"/>
  <c r="D20" i="27"/>
  <c r="D20" i="26"/>
  <c r="D28" i="24"/>
  <c r="D28" i="17"/>
  <c r="D28" i="16"/>
  <c r="D28" i="15"/>
  <c r="D28" i="14"/>
  <c r="D28" i="28"/>
  <c r="D28" i="11"/>
  <c r="D28" i="22"/>
  <c r="D28" i="23"/>
  <c r="D28" i="10"/>
  <c r="D28" i="26"/>
  <c r="D28" i="9"/>
  <c r="D28" i="4"/>
  <c r="D28" i="25"/>
  <c r="D28" i="27"/>
  <c r="D28" i="18"/>
  <c r="D28" i="12"/>
  <c r="D28" i="19"/>
  <c r="D28" i="13"/>
  <c r="D36" i="14"/>
  <c r="D36" i="28"/>
  <c r="D36" i="11"/>
  <c r="D36" i="22"/>
  <c r="D36" i="23"/>
  <c r="D36" i="24"/>
  <c r="D36" i="17"/>
  <c r="D36" i="16"/>
  <c r="D36" i="15"/>
  <c r="D36" i="13"/>
  <c r="D36" i="9"/>
  <c r="D36" i="25"/>
  <c r="D36" i="18"/>
  <c r="D36" i="12"/>
  <c r="D36" i="19"/>
  <c r="D36" i="10"/>
  <c r="D36" i="26"/>
  <c r="D36" i="4"/>
  <c r="D36" i="27"/>
  <c r="D43" i="14"/>
  <c r="D43" i="28"/>
  <c r="D43" i="10"/>
  <c r="D43" i="11"/>
  <c r="D43" i="26"/>
  <c r="D43" i="18"/>
  <c r="D43" i="13"/>
  <c r="D43" i="12"/>
  <c r="D43" i="9"/>
  <c r="D43" i="22"/>
  <c r="D43" i="17"/>
  <c r="D43" i="15"/>
  <c r="D43" i="27"/>
  <c r="D43" i="16"/>
  <c r="D43" i="24"/>
  <c r="D43" i="4"/>
  <c r="D43" i="19"/>
  <c r="D43" i="25"/>
  <c r="D43" i="23"/>
  <c r="D52" i="27"/>
  <c r="D52" i="17"/>
  <c r="D52" i="16"/>
  <c r="D52" i="15"/>
  <c r="D52" i="4"/>
  <c r="D52" i="23"/>
  <c r="D52" i="24"/>
  <c r="D52" i="25"/>
  <c r="D52" i="19"/>
  <c r="D52" i="14"/>
  <c r="D52" i="10"/>
  <c r="D52" i="26"/>
  <c r="D52" i="28"/>
  <c r="D52" i="11"/>
  <c r="D52" i="18"/>
  <c r="D52" i="22"/>
  <c r="D52" i="12"/>
  <c r="D52" i="13"/>
  <c r="D52" i="9"/>
  <c r="D56" i="4"/>
  <c r="D56" i="23"/>
  <c r="D56" i="24"/>
  <c r="D56" i="25"/>
  <c r="D56" i="19"/>
  <c r="D56" i="14"/>
  <c r="D56" i="28"/>
  <c r="D56" i="10"/>
  <c r="D56" i="11"/>
  <c r="D56" i="26"/>
  <c r="D56" i="13"/>
  <c r="D56" i="9"/>
  <c r="D56" i="18"/>
  <c r="D56" i="12"/>
  <c r="D56" i="22"/>
  <c r="D56" i="15"/>
  <c r="D56" i="17"/>
  <c r="D56" i="27"/>
  <c r="D56" i="16"/>
  <c r="D63" i="13"/>
  <c r="D63" i="12"/>
  <c r="D63" i="9"/>
  <c r="D63" i="10"/>
  <c r="D63" i="26"/>
  <c r="D63" i="27"/>
  <c r="D63" i="19"/>
  <c r="D63" i="14"/>
  <c r="D63" i="16"/>
  <c r="D63" i="4"/>
  <c r="D63" i="23"/>
  <c r="D63" i="17"/>
  <c r="D63" i="15"/>
  <c r="D63" i="25"/>
  <c r="D63" i="22"/>
  <c r="D63" i="24"/>
  <c r="D63" i="11"/>
  <c r="D63" i="28"/>
  <c r="D63" i="18"/>
  <c r="D70" i="16"/>
  <c r="D70" i="15"/>
  <c r="D70" i="4"/>
  <c r="D70" i="23"/>
  <c r="D70" i="24"/>
  <c r="D70" i="9"/>
  <c r="D70" i="14"/>
  <c r="D70" i="13"/>
  <c r="D70" i="25"/>
  <c r="D70" i="26"/>
  <c r="D70" i="27"/>
  <c r="D70" i="10"/>
  <c r="D70" i="19"/>
  <c r="D70" i="17"/>
  <c r="D70" i="12"/>
  <c r="D70" i="18"/>
  <c r="D70" i="22"/>
  <c r="D70" i="11"/>
  <c r="D70" i="28"/>
  <c r="D78" i="9"/>
  <c r="D78" i="10"/>
  <c r="D78" i="25"/>
  <c r="D78" i="17"/>
  <c r="D78" i="16"/>
  <c r="D78" i="15"/>
  <c r="D78" i="14"/>
  <c r="D78" i="13"/>
  <c r="D78" i="27"/>
  <c r="D78" i="24"/>
  <c r="D78" i="11"/>
  <c r="D78" i="22"/>
  <c r="D78" i="19"/>
  <c r="D78" i="26"/>
  <c r="D78" i="4"/>
  <c r="D78" i="12"/>
  <c r="D78" i="18"/>
  <c r="D78" i="23"/>
  <c r="D78" i="28"/>
  <c r="D5" i="18"/>
  <c r="D5" i="13"/>
  <c r="D5" i="12"/>
  <c r="D5" i="24"/>
  <c r="D5" i="25"/>
  <c r="D5" i="22"/>
  <c r="D5" i="23"/>
  <c r="D5" i="28"/>
  <c r="D5" i="16"/>
  <c r="D5" i="15"/>
  <c r="D5" i="11"/>
  <c r="D5" i="19"/>
  <c r="D5" i="10"/>
  <c r="D5" i="9"/>
  <c r="D5" i="17"/>
  <c r="D5" i="27"/>
  <c r="D5" i="14"/>
  <c r="D5" i="26"/>
  <c r="D9" i="25"/>
  <c r="D9" i="10"/>
  <c r="D9" i="26"/>
  <c r="D9" i="27"/>
  <c r="D9" i="9"/>
  <c r="D9" i="12"/>
  <c r="D9" i="15"/>
  <c r="D9" i="28"/>
  <c r="D9" i="18"/>
  <c r="D9" i="19"/>
  <c r="D9" i="16"/>
  <c r="D9" i="14"/>
  <c r="D9" i="4"/>
  <c r="D9" i="24"/>
  <c r="D9" i="11"/>
  <c r="D9" i="22"/>
  <c r="D9" i="17"/>
  <c r="D9" i="23"/>
  <c r="D9" i="13"/>
  <c r="D13" i="28"/>
  <c r="D13" i="11"/>
  <c r="D13" i="14"/>
  <c r="D13" i="13"/>
  <c r="D13" i="17"/>
  <c r="D13" i="9"/>
  <c r="D13" i="27"/>
  <c r="D13" i="25"/>
  <c r="D13" i="12"/>
  <c r="D13" i="18"/>
  <c r="D13" i="19"/>
  <c r="D13" i="15"/>
  <c r="D13" i="26"/>
  <c r="D13" i="22"/>
  <c r="D13" i="23"/>
  <c r="D13" i="10"/>
  <c r="D13" i="4"/>
  <c r="D13" i="16"/>
  <c r="D13" i="24"/>
  <c r="D17" i="25"/>
  <c r="D17" i="26"/>
  <c r="D17" i="18"/>
  <c r="D17" i="28"/>
  <c r="D17" i="10"/>
  <c r="D17" i="12"/>
  <c r="D17" i="15"/>
  <c r="D17" i="27"/>
  <c r="D17" i="17"/>
  <c r="D17" i="11"/>
  <c r="D17" i="4"/>
  <c r="D17" i="19"/>
  <c r="D17" i="9"/>
  <c r="D17" i="14"/>
  <c r="D17" i="13"/>
  <c r="D17" i="24"/>
  <c r="D17" i="16"/>
  <c r="D17" i="22"/>
  <c r="D17" i="23"/>
  <c r="D21" i="11"/>
  <c r="D21" i="22"/>
  <c r="D21" i="27"/>
  <c r="D21" i="13"/>
  <c r="D21" i="25"/>
  <c r="D21" i="4"/>
  <c r="D21" i="19"/>
  <c r="D21" i="10"/>
  <c r="D21" i="12"/>
  <c r="D21" i="15"/>
  <c r="D21" i="18"/>
  <c r="D21" i="17"/>
  <c r="D21" i="16"/>
  <c r="D21" i="26"/>
  <c r="D21" i="28"/>
  <c r="D21" i="9"/>
  <c r="D21" i="24"/>
  <c r="D21" i="14"/>
  <c r="D21" i="23"/>
  <c r="D25" i="12"/>
  <c r="D25" i="9"/>
  <c r="D25" i="4"/>
  <c r="D25" i="23"/>
  <c r="D25" i="17"/>
  <c r="D25" i="15"/>
  <c r="D25" i="18"/>
  <c r="D25" i="13"/>
  <c r="D25" i="25"/>
  <c r="D25" i="22"/>
  <c r="D25" i="19"/>
  <c r="D25" i="10"/>
  <c r="D25" i="26"/>
  <c r="D25" i="24"/>
  <c r="D25" i="14"/>
  <c r="D25" i="16"/>
  <c r="D25" i="27"/>
  <c r="D25" i="11"/>
  <c r="D25" i="28"/>
  <c r="D29" i="16"/>
  <c r="D29" i="15"/>
  <c r="D29" i="14"/>
  <c r="D29" i="19"/>
  <c r="D29" i="24"/>
  <c r="D29" i="25"/>
  <c r="D29" i="22"/>
  <c r="D29" i="23"/>
  <c r="D29" i="10"/>
  <c r="D29" i="9"/>
  <c r="D29" i="18"/>
  <c r="D29" i="13"/>
  <c r="D29" i="4"/>
  <c r="D29" i="12"/>
  <c r="D29" i="27"/>
  <c r="D29" i="11"/>
  <c r="D29" i="28"/>
  <c r="D29" i="26"/>
  <c r="D29" i="17"/>
  <c r="D33" i="25"/>
  <c r="D33" i="26"/>
  <c r="D33" i="18"/>
  <c r="D33" i="28"/>
  <c r="D33" i="10"/>
  <c r="D33" i="9"/>
  <c r="D33" i="14"/>
  <c r="D33" i="13"/>
  <c r="D33" i="16"/>
  <c r="D33" i="22"/>
  <c r="D33" i="23"/>
  <c r="D33" i="24"/>
  <c r="D33" i="12"/>
  <c r="D33" i="27"/>
  <c r="D33" i="11"/>
  <c r="D33" i="19"/>
  <c r="D33" i="15"/>
  <c r="D33" i="17"/>
  <c r="D33" i="4"/>
  <c r="D40" i="9"/>
  <c r="D40" i="10"/>
  <c r="D40" i="25"/>
  <c r="D40" i="17"/>
  <c r="D40" i="16"/>
  <c r="D40" i="19"/>
  <c r="D40" i="14"/>
  <c r="D40" i="28"/>
  <c r="D40" i="22"/>
  <c r="D40" i="23"/>
  <c r="D40" i="15"/>
  <c r="D40" i="11"/>
  <c r="D40" i="27"/>
  <c r="D40" i="4"/>
  <c r="D40" i="26"/>
  <c r="D40" i="24"/>
  <c r="D40" i="13"/>
  <c r="D40" i="12"/>
  <c r="D40" i="18"/>
  <c r="D44" i="15"/>
  <c r="D44" i="4"/>
  <c r="D44" i="11"/>
  <c r="D44" i="26"/>
  <c r="D44" i="27"/>
  <c r="D44" i="24"/>
  <c r="D44" i="18"/>
  <c r="D44" i="13"/>
  <c r="D44" i="12"/>
  <c r="D44" i="14"/>
  <c r="D44" i="22"/>
  <c r="D44" i="19"/>
  <c r="D44" i="28"/>
  <c r="D44" i="23"/>
  <c r="D44" i="9"/>
  <c r="D44" i="16"/>
  <c r="D44" i="25"/>
  <c r="D44" i="17"/>
  <c r="D44" i="10"/>
  <c r="D49" i="19"/>
  <c r="D49" i="14"/>
  <c r="D49" i="28"/>
  <c r="D49" i="22"/>
  <c r="D49" i="23"/>
  <c r="D49" i="9"/>
  <c r="D49" i="10"/>
  <c r="D49" i="25"/>
  <c r="D49" i="17"/>
  <c r="D49" i="16"/>
  <c r="D49" i="24"/>
  <c r="D49" i="13"/>
  <c r="D49" i="18"/>
  <c r="D49" i="12"/>
  <c r="D49" i="26"/>
  <c r="D49" i="4"/>
  <c r="D49" i="11"/>
  <c r="D49" i="15"/>
  <c r="D49" i="27"/>
  <c r="D53" i="24"/>
  <c r="D53" i="18"/>
  <c r="D53" i="13"/>
  <c r="D53" i="12"/>
  <c r="D53" i="15"/>
  <c r="D53" i="4"/>
  <c r="D53" i="11"/>
  <c r="D53" i="26"/>
  <c r="D53" i="27"/>
  <c r="D53" i="9"/>
  <c r="D53" i="25"/>
  <c r="D53" i="16"/>
  <c r="D53" i="10"/>
  <c r="D53" i="17"/>
  <c r="D53" i="28"/>
  <c r="D53" i="19"/>
  <c r="D53" i="23"/>
  <c r="D53" i="14"/>
  <c r="D53" i="22"/>
  <c r="D57" i="9"/>
  <c r="D57" i="10"/>
  <c r="D57" i="25"/>
  <c r="D57" i="17"/>
  <c r="D57" i="16"/>
  <c r="D57" i="19"/>
  <c r="D57" i="14"/>
  <c r="D57" i="28"/>
  <c r="D57" i="22"/>
  <c r="D57" i="23"/>
  <c r="D57" i="4"/>
  <c r="D57" i="26"/>
  <c r="D57" i="15"/>
  <c r="D57" i="11"/>
  <c r="D57" i="27"/>
  <c r="D57" i="18"/>
  <c r="D57" i="12"/>
  <c r="D57" i="24"/>
  <c r="D57" i="13"/>
  <c r="D60" i="4"/>
  <c r="D60" i="23"/>
  <c r="D60" i="24"/>
  <c r="D60" i="25"/>
  <c r="D60" i="19"/>
  <c r="D60" i="18"/>
  <c r="D60" i="17"/>
  <c r="D60" i="11"/>
  <c r="D60" i="22"/>
  <c r="D60" i="28"/>
  <c r="D60" i="12"/>
  <c r="D60" i="15"/>
  <c r="D60" i="27"/>
  <c r="D60" i="9"/>
  <c r="D60" i="13"/>
  <c r="D60" i="26"/>
  <c r="D60" i="10"/>
  <c r="D60" i="14"/>
  <c r="D60" i="16"/>
  <c r="D64" i="14"/>
  <c r="D64" i="28"/>
  <c r="D64" i="10"/>
  <c r="D64" i="11"/>
  <c r="D64" i="26"/>
  <c r="D64" i="23"/>
  <c r="D64" i="12"/>
  <c r="D64" i="15"/>
  <c r="D64" i="18"/>
  <c r="D64" i="17"/>
  <c r="D64" i="25"/>
  <c r="D64" i="22"/>
  <c r="D64" i="13"/>
  <c r="D64" i="19"/>
  <c r="D64" i="24"/>
  <c r="D64" i="4"/>
  <c r="D64" i="16"/>
  <c r="D64" i="27"/>
  <c r="D64" i="9"/>
  <c r="D68" i="18"/>
  <c r="D68" i="13"/>
  <c r="D68" i="12"/>
  <c r="D68" i="9"/>
  <c r="D68" i="22"/>
  <c r="D68" i="14"/>
  <c r="D68" i="17"/>
  <c r="D68" i="25"/>
  <c r="D68" i="26"/>
  <c r="D68" i="23"/>
  <c r="D68" i="10"/>
  <c r="D68" i="15"/>
  <c r="D68" i="24"/>
  <c r="D68" i="4"/>
  <c r="D68" i="16"/>
  <c r="D68" i="27"/>
  <c r="D68" i="11"/>
  <c r="D68" i="28"/>
  <c r="D68" i="19"/>
  <c r="D71" i="13"/>
  <c r="D71" i="12"/>
  <c r="D71" i="9"/>
  <c r="D71" i="10"/>
  <c r="D71" i="25"/>
  <c r="D71" i="17"/>
  <c r="D71" i="27"/>
  <c r="D71" i="24"/>
  <c r="D71" i="11"/>
  <c r="D71" i="22"/>
  <c r="D71" i="15"/>
  <c r="D71" i="14"/>
  <c r="D71" i="23"/>
  <c r="D71" i="26"/>
  <c r="D71" i="4"/>
  <c r="D71" i="16"/>
  <c r="D71" i="18"/>
  <c r="D71" i="28"/>
  <c r="D71" i="19"/>
  <c r="D75" i="25"/>
  <c r="D75" i="19"/>
  <c r="D75" i="14"/>
  <c r="D75" i="28"/>
  <c r="D75" i="16"/>
  <c r="D75" i="26"/>
  <c r="D75" i="27"/>
  <c r="D75" i="24"/>
  <c r="D75" i="9"/>
  <c r="D75" i="4"/>
  <c r="D75" i="13"/>
  <c r="D75" i="22"/>
  <c r="D75" i="10"/>
  <c r="D75" i="11"/>
  <c r="D75" i="23"/>
  <c r="D75" i="12"/>
  <c r="D75" i="18"/>
  <c r="D75" i="15"/>
  <c r="D75" i="17"/>
  <c r="D79" i="25"/>
  <c r="D79" i="19"/>
  <c r="D79" i="14"/>
  <c r="D79" i="28"/>
  <c r="D79" i="10"/>
  <c r="D79" i="12"/>
  <c r="D79" i="9"/>
  <c r="D79" i="22"/>
  <c r="D79" i="27"/>
  <c r="D79" i="17"/>
  <c r="D79" i="26"/>
  <c r="D79" i="13"/>
  <c r="D79" i="11"/>
  <c r="D79" i="18"/>
  <c r="D79" i="16"/>
  <c r="D79" i="24"/>
  <c r="D79" i="4"/>
  <c r="D79" i="15"/>
  <c r="D79" i="23"/>
  <c r="D83" i="11"/>
  <c r="D83" i="26"/>
  <c r="D83" i="18"/>
  <c r="D83" i="13"/>
  <c r="D83" i="16"/>
  <c r="D83" i="15"/>
  <c r="D83" i="4"/>
  <c r="D83" i="23"/>
  <c r="D83" i="24"/>
  <c r="D83" i="9"/>
  <c r="D83" i="27"/>
  <c r="D83" i="12"/>
  <c r="D83" i="22"/>
  <c r="D83" i="17"/>
  <c r="D83" i="28"/>
  <c r="D83" i="19"/>
  <c r="D83" i="10"/>
  <c r="D83" i="25"/>
  <c r="D83" i="14"/>
  <c r="D86" i="9"/>
  <c r="D86" i="10"/>
  <c r="D86" i="25"/>
  <c r="D86" i="17"/>
  <c r="D86" i="16"/>
  <c r="D86" i="4"/>
  <c r="D86" i="28"/>
  <c r="D86" i="12"/>
  <c r="D86" i="15"/>
  <c r="D86" i="13"/>
  <c r="D86" i="19"/>
  <c r="D86" i="18"/>
  <c r="D86" i="26"/>
  <c r="D86" i="23"/>
  <c r="D86" i="24"/>
  <c r="D86" i="11"/>
  <c r="D86" i="22"/>
  <c r="D86" i="14"/>
  <c r="D86" i="27"/>
  <c r="D8" i="22"/>
  <c r="D8" i="18"/>
  <c r="D8" i="4"/>
  <c r="D8" i="26"/>
  <c r="D8" i="24"/>
  <c r="D8" i="13"/>
  <c r="D8" i="17"/>
  <c r="D8" i="15"/>
  <c r="D8" i="16"/>
  <c r="D8" i="27"/>
  <c r="D8" i="19"/>
  <c r="D8" i="25"/>
  <c r="D8" i="14"/>
  <c r="D8" i="11"/>
  <c r="D8" i="23"/>
  <c r="D8" i="28"/>
  <c r="D8" i="10"/>
  <c r="D8" i="12"/>
  <c r="D8" i="9"/>
  <c r="D16" i="13"/>
  <c r="D16" i="24"/>
  <c r="D16" i="9"/>
  <c r="D16" i="27"/>
  <c r="D16" i="23"/>
  <c r="D16" i="25"/>
  <c r="D16" i="18"/>
  <c r="D16" i="19"/>
  <c r="D16" i="15"/>
  <c r="D16" i="26"/>
  <c r="D16" i="12"/>
  <c r="D16" i="17"/>
  <c r="D16" i="4"/>
  <c r="D16" i="22"/>
  <c r="D16" i="10"/>
  <c r="D16" i="14"/>
  <c r="D16" i="28"/>
  <c r="D16" i="16"/>
  <c r="D16" i="11"/>
  <c r="D24" i="18"/>
  <c r="D24" i="13"/>
  <c r="D24" i="12"/>
  <c r="D24" i="9"/>
  <c r="D24" i="19"/>
  <c r="D24" i="4"/>
  <c r="D24" i="10"/>
  <c r="D24" i="25"/>
  <c r="D24" i="26"/>
  <c r="D24" i="27"/>
  <c r="D24" i="17"/>
  <c r="D24" i="15"/>
  <c r="D24" i="14"/>
  <c r="D24" i="23"/>
  <c r="D24" i="24"/>
  <c r="D24" i="16"/>
  <c r="D24" i="28"/>
  <c r="D24" i="22"/>
  <c r="D24" i="11"/>
  <c r="D32" i="4"/>
  <c r="D32" i="10"/>
  <c r="D32" i="25"/>
  <c r="D32" i="26"/>
  <c r="D32" i="27"/>
  <c r="D32" i="18"/>
  <c r="D32" i="13"/>
  <c r="D32" i="12"/>
  <c r="D32" i="9"/>
  <c r="D32" i="19"/>
  <c r="D32" i="14"/>
  <c r="D32" i="11"/>
  <c r="D32" i="23"/>
  <c r="D32" i="16"/>
  <c r="D32" i="28"/>
  <c r="D32" i="22"/>
  <c r="D32" i="17"/>
  <c r="D32" i="15"/>
  <c r="D32" i="24"/>
  <c r="D39" i="4"/>
  <c r="D39" i="23"/>
  <c r="D39" i="24"/>
  <c r="D39" i="25"/>
  <c r="D39" i="19"/>
  <c r="D39" i="14"/>
  <c r="D39" i="28"/>
  <c r="D39" i="10"/>
  <c r="D39" i="11"/>
  <c r="D39" i="26"/>
  <c r="D39" i="18"/>
  <c r="D39" i="12"/>
  <c r="D39" i="22"/>
  <c r="D39" i="13"/>
  <c r="D39" i="9"/>
  <c r="D39" i="16"/>
  <c r="D39" i="27"/>
  <c r="D39" i="15"/>
  <c r="D39" i="17"/>
  <c r="D59" i="28"/>
  <c r="D59" i="22"/>
  <c r="D59" i="23"/>
  <c r="D59" i="24"/>
  <c r="D59" i="18"/>
  <c r="D59" i="17"/>
  <c r="D59" i="16"/>
  <c r="D59" i="15"/>
  <c r="D59" i="4"/>
  <c r="D59" i="11"/>
  <c r="D59" i="13"/>
  <c r="D59" i="9"/>
  <c r="D59" i="25"/>
  <c r="D59" i="19"/>
  <c r="D59" i="12"/>
  <c r="D59" i="10"/>
  <c r="D59" i="27"/>
  <c r="D59" i="14"/>
  <c r="D59" i="26"/>
  <c r="D67" i="28"/>
  <c r="D67" i="22"/>
  <c r="D67" i="23"/>
  <c r="D67" i="24"/>
  <c r="D67" i="18"/>
  <c r="D67" i="13"/>
  <c r="D67" i="16"/>
  <c r="D67" i="19"/>
  <c r="D67" i="25"/>
  <c r="D67" i="17"/>
  <c r="D67" i="10"/>
  <c r="D67" i="26"/>
  <c r="D67" i="9"/>
  <c r="D67" i="4"/>
  <c r="D67" i="12"/>
  <c r="D67" i="15"/>
  <c r="D67" i="14"/>
  <c r="D67" i="27"/>
  <c r="D67" i="11"/>
  <c r="D74" i="24"/>
  <c r="D74" i="18"/>
  <c r="D74" i="13"/>
  <c r="D74" i="12"/>
  <c r="D74" i="10"/>
  <c r="D74" i="11"/>
  <c r="D74" i="22"/>
  <c r="D74" i="15"/>
  <c r="D74" i="14"/>
  <c r="D74" i="17"/>
  <c r="D74" i="27"/>
  <c r="D74" i="9"/>
  <c r="D74" i="28"/>
  <c r="D74" i="26"/>
  <c r="D74" i="4"/>
  <c r="D74" i="16"/>
  <c r="D74" i="25"/>
  <c r="D74" i="23"/>
  <c r="D74" i="19"/>
  <c r="D82" i="15"/>
  <c r="D82" i="4"/>
  <c r="D82" i="11"/>
  <c r="D82" i="26"/>
  <c r="D82" i="27"/>
  <c r="D82" i="24"/>
  <c r="D82" i="25"/>
  <c r="D82" i="22"/>
  <c r="D82" i="9"/>
  <c r="D82" i="14"/>
  <c r="D82" i="13"/>
  <c r="D82" i="16"/>
  <c r="D82" i="10"/>
  <c r="D82" i="12"/>
  <c r="D82" i="18"/>
  <c r="D82" i="23"/>
  <c r="D82" i="28"/>
  <c r="D82" i="19"/>
  <c r="D82" i="17"/>
  <c r="D6" i="9"/>
  <c r="D6" i="26"/>
  <c r="D6" i="18"/>
  <c r="D6" i="19"/>
  <c r="D6" i="25"/>
  <c r="D6" i="10"/>
  <c r="D6" i="22"/>
  <c r="D6" i="12"/>
  <c r="D6" i="27"/>
  <c r="D6" i="4"/>
  <c r="D6" i="17"/>
  <c r="D6" i="24"/>
  <c r="D6" i="15"/>
  <c r="D6" i="16"/>
  <c r="D6" i="23"/>
  <c r="D6" i="28"/>
  <c r="D6" i="14"/>
  <c r="D6" i="13"/>
  <c r="D6" i="11"/>
  <c r="D10" i="16"/>
  <c r="D10" i="22"/>
  <c r="D10" i="14"/>
  <c r="D10" i="25"/>
  <c r="D10" i="28"/>
  <c r="D10" i="12"/>
  <c r="D10" i="19"/>
  <c r="D10" i="15"/>
  <c r="D10" i="4"/>
  <c r="D10" i="26"/>
  <c r="D10" i="27"/>
  <c r="D10" i="10"/>
  <c r="D10" i="13"/>
  <c r="D10" i="23"/>
  <c r="D10" i="9"/>
  <c r="D10" i="17"/>
  <c r="D10" i="24"/>
  <c r="D10" i="18"/>
  <c r="D10" i="11"/>
  <c r="D14" i="24"/>
  <c r="D14" i="26"/>
  <c r="D14" i="10"/>
  <c r="D14" i="12"/>
  <c r="D14" i="15"/>
  <c r="D14" i="14"/>
  <c r="D14" i="23"/>
  <c r="D14" i="16"/>
  <c r="D14" i="13"/>
  <c r="D14" i="19"/>
  <c r="D14" i="17"/>
  <c r="D14" i="9"/>
  <c r="D14" i="11"/>
  <c r="D14" i="18"/>
  <c r="D14" i="28"/>
  <c r="D14" i="4"/>
  <c r="D14" i="27"/>
  <c r="D14" i="22"/>
  <c r="D14" i="25"/>
  <c r="D18" i="26"/>
  <c r="D18" i="17"/>
  <c r="D18" i="12"/>
  <c r="D18" i="9"/>
  <c r="D18" i="4"/>
  <c r="D18" i="22"/>
  <c r="D18" i="27"/>
  <c r="D18" i="16"/>
  <c r="D18" i="15"/>
  <c r="D18" i="14"/>
  <c r="D18" i="23"/>
  <c r="D18" i="25"/>
  <c r="D18" i="28"/>
  <c r="D18" i="24"/>
  <c r="D18" i="19"/>
  <c r="D18" i="18"/>
  <c r="D18" i="11"/>
  <c r="D18" i="10"/>
  <c r="D18" i="13"/>
  <c r="D22" i="4"/>
  <c r="D22" i="22"/>
  <c r="D22" i="27"/>
  <c r="D22" i="16"/>
  <c r="D22" i="15"/>
  <c r="D22" i="14"/>
  <c r="D22" i="28"/>
  <c r="D22" i="23"/>
  <c r="D22" i="24"/>
  <c r="D22" i="25"/>
  <c r="D22" i="13"/>
  <c r="D22" i="10"/>
  <c r="D22" i="18"/>
  <c r="D22" i="19"/>
  <c r="D22" i="11"/>
  <c r="D22" i="17"/>
  <c r="D22" i="9"/>
  <c r="D22" i="12"/>
  <c r="D22" i="26"/>
  <c r="D26" i="14"/>
  <c r="D26" i="28"/>
  <c r="D26" i="23"/>
  <c r="D26" i="24"/>
  <c r="D26" i="25"/>
  <c r="D26" i="18"/>
  <c r="D26" i="13"/>
  <c r="D26" i="19"/>
  <c r="D26" i="10"/>
  <c r="D26" i="11"/>
  <c r="D26" i="26"/>
  <c r="D26" i="12"/>
  <c r="D26" i="17"/>
  <c r="D26" i="9"/>
  <c r="D26" i="22"/>
  <c r="D26" i="16"/>
  <c r="D26" i="27"/>
  <c r="D26" i="15"/>
  <c r="D26" i="4"/>
  <c r="D30" i="18"/>
  <c r="D30" i="13"/>
  <c r="D30" i="19"/>
  <c r="D30" i="10"/>
  <c r="D30" i="11"/>
  <c r="D30" i="26"/>
  <c r="D30" i="17"/>
  <c r="D30" i="12"/>
  <c r="D30" i="9"/>
  <c r="D30" i="4"/>
  <c r="D30" i="27"/>
  <c r="D30" i="15"/>
  <c r="D30" i="22"/>
  <c r="D30" i="16"/>
  <c r="D30" i="14"/>
  <c r="D30" i="25"/>
  <c r="D30" i="23"/>
  <c r="D30" i="28"/>
  <c r="D30" i="24"/>
  <c r="D34" i="26"/>
  <c r="D34" i="17"/>
  <c r="D34" i="12"/>
  <c r="D34" i="9"/>
  <c r="D34" i="4"/>
  <c r="D34" i="22"/>
  <c r="D34" i="27"/>
  <c r="D34" i="16"/>
  <c r="D34" i="15"/>
  <c r="D34" i="28"/>
  <c r="D34" i="24"/>
  <c r="D34" i="14"/>
  <c r="D34" i="23"/>
  <c r="D34" i="25"/>
  <c r="D34" i="10"/>
  <c r="D34" i="13"/>
  <c r="D34" i="18"/>
  <c r="D34" i="11"/>
  <c r="D34" i="19"/>
  <c r="D37" i="25"/>
  <c r="D37" i="19"/>
  <c r="D37" i="14"/>
  <c r="D37" i="28"/>
  <c r="D37" i="10"/>
  <c r="D37" i="12"/>
  <c r="D37" i="9"/>
  <c r="D37" i="22"/>
  <c r="D37" i="27"/>
  <c r="D37" i="17"/>
  <c r="D37" i="11"/>
  <c r="D37" i="18"/>
  <c r="D37" i="23"/>
  <c r="D37" i="26"/>
  <c r="D37" i="13"/>
  <c r="D37" i="16"/>
  <c r="D37" i="4"/>
  <c r="D37" i="24"/>
  <c r="D37" i="15"/>
  <c r="D41" i="11"/>
  <c r="D41" i="26"/>
  <c r="D41" i="18"/>
  <c r="D41" i="13"/>
  <c r="D41" i="16"/>
  <c r="D41" i="15"/>
  <c r="D41" i="4"/>
  <c r="D41" i="23"/>
  <c r="D41" i="24"/>
  <c r="D41" i="12"/>
  <c r="D41" i="22"/>
  <c r="D41" i="17"/>
  <c r="D41" i="14"/>
  <c r="D41" i="9"/>
  <c r="D41" i="27"/>
  <c r="D41" i="19"/>
  <c r="D41" i="28"/>
  <c r="D41" i="25"/>
  <c r="D41" i="10"/>
  <c r="D45" i="12"/>
  <c r="D45" i="9"/>
  <c r="D45" i="22"/>
  <c r="D45" i="27"/>
  <c r="D45" i="17"/>
  <c r="D45" i="25"/>
  <c r="D45" i="19"/>
  <c r="D45" i="14"/>
  <c r="D45" i="28"/>
  <c r="D45" i="10"/>
  <c r="D45" i="15"/>
  <c r="D45" i="23"/>
  <c r="D45" i="26"/>
  <c r="D45" i="16"/>
  <c r="D45" i="4"/>
  <c r="D45" i="24"/>
  <c r="D45" i="11"/>
  <c r="D45" i="18"/>
  <c r="D45" i="13"/>
  <c r="D50" i="16"/>
  <c r="D50" i="15"/>
  <c r="D50" i="4"/>
  <c r="D50" i="23"/>
  <c r="D50" i="24"/>
  <c r="D50" i="11"/>
  <c r="D50" i="26"/>
  <c r="D50" i="18"/>
  <c r="D50" i="13"/>
  <c r="D50" i="25"/>
  <c r="D50" i="14"/>
  <c r="D50" i="10"/>
  <c r="D50" i="27"/>
  <c r="D50" i="19"/>
  <c r="D50" i="28"/>
  <c r="D50" i="12"/>
  <c r="D50" i="22"/>
  <c r="D50" i="17"/>
  <c r="D50" i="9"/>
  <c r="D54" i="25"/>
  <c r="D54" i="19"/>
  <c r="D54" i="14"/>
  <c r="D54" i="28"/>
  <c r="D54" i="10"/>
  <c r="D54" i="12"/>
  <c r="D54" i="9"/>
  <c r="D54" i="22"/>
  <c r="D54" i="27"/>
  <c r="D54" i="17"/>
  <c r="D54" i="26"/>
  <c r="D54" i="13"/>
  <c r="D54" i="24"/>
  <c r="D54" i="11"/>
  <c r="D54" i="18"/>
  <c r="D54" i="15"/>
  <c r="D54" i="23"/>
  <c r="D54" i="16"/>
  <c r="D54" i="4"/>
  <c r="D58" i="11"/>
  <c r="D58" i="26"/>
  <c r="D58" i="18"/>
  <c r="D58" i="13"/>
  <c r="D58" i="16"/>
  <c r="D58" i="15"/>
  <c r="D58" i="4"/>
  <c r="D58" i="23"/>
  <c r="D58" i="24"/>
  <c r="D58" i="9"/>
  <c r="D58" i="27"/>
  <c r="D58" i="12"/>
  <c r="D58" i="22"/>
  <c r="D58" i="17"/>
  <c r="D58" i="25"/>
  <c r="D58" i="14"/>
  <c r="D58" i="10"/>
  <c r="D58" i="19"/>
  <c r="D58" i="28"/>
  <c r="D61" i="15"/>
  <c r="D61" i="19"/>
  <c r="D61" i="14"/>
  <c r="D61" i="28"/>
  <c r="D61" i="22"/>
  <c r="D61" i="23"/>
  <c r="D61" i="24"/>
  <c r="D61" i="25"/>
  <c r="D61" i="26"/>
  <c r="D61" i="4"/>
  <c r="D61" i="13"/>
  <c r="D61" i="16"/>
  <c r="D61" i="11"/>
  <c r="D61" i="10"/>
  <c r="D61" i="12"/>
  <c r="D61" i="17"/>
  <c r="D61" i="9"/>
  <c r="D61" i="27"/>
  <c r="D61" i="18"/>
  <c r="D65" i="24"/>
  <c r="D65" i="18"/>
  <c r="D65" i="13"/>
  <c r="D65" i="12"/>
  <c r="D65" i="9"/>
  <c r="D65" i="4"/>
  <c r="D65" i="28"/>
  <c r="D65" i="16"/>
  <c r="D65" i="19"/>
  <c r="D65" i="25"/>
  <c r="D65" i="26"/>
  <c r="D65" i="23"/>
  <c r="D65" i="15"/>
  <c r="D65" i="17"/>
  <c r="D65" i="14"/>
  <c r="D65" i="27"/>
  <c r="D65" i="22"/>
  <c r="D65" i="10"/>
  <c r="D65" i="11"/>
  <c r="D69" i="9"/>
  <c r="D69" i="10"/>
  <c r="D69" i="25"/>
  <c r="D69" i="17"/>
  <c r="D69" i="16"/>
  <c r="D69" i="19"/>
  <c r="D69" i="18"/>
  <c r="D69" i="26"/>
  <c r="D69" i="23"/>
  <c r="D69" i="4"/>
  <c r="D69" i="28"/>
  <c r="D69" i="12"/>
  <c r="D69" i="24"/>
  <c r="D69" i="22"/>
  <c r="D69" i="11"/>
  <c r="D69" i="27"/>
  <c r="D69" i="14"/>
  <c r="D69" i="15"/>
  <c r="D69" i="13"/>
  <c r="D72" i="14"/>
  <c r="D72" i="28"/>
  <c r="D72" i="10"/>
  <c r="D72" i="11"/>
  <c r="D72" i="26"/>
  <c r="D72" i="27"/>
  <c r="D72" i="24"/>
  <c r="D72" i="9"/>
  <c r="D72" i="12"/>
  <c r="D72" i="4"/>
  <c r="D72" i="13"/>
  <c r="D72" i="16"/>
  <c r="D72" i="19"/>
  <c r="D72" i="18"/>
  <c r="D72" i="17"/>
  <c r="D72" i="25"/>
  <c r="D72" i="22"/>
  <c r="D72" i="23"/>
  <c r="D72" i="15"/>
  <c r="D76" i="17"/>
  <c r="D76" i="16"/>
  <c r="D76" i="15"/>
  <c r="D76" i="4"/>
  <c r="D76" i="11"/>
  <c r="D76" i="22"/>
  <c r="D76" i="9"/>
  <c r="D76" i="14"/>
  <c r="D76" i="13"/>
  <c r="D76" i="27"/>
  <c r="D76" i="24"/>
  <c r="D76" i="25"/>
  <c r="D76" i="28"/>
  <c r="D76" i="19"/>
  <c r="D76" i="12"/>
  <c r="D76" i="18"/>
  <c r="D76" i="23"/>
  <c r="D76" i="26"/>
  <c r="D76" i="10"/>
  <c r="D80" i="26"/>
  <c r="D80" i="27"/>
  <c r="D80" i="19"/>
  <c r="D80" i="14"/>
  <c r="D80" i="13"/>
  <c r="D80" i="16"/>
  <c r="D80" i="24"/>
  <c r="D80" i="25"/>
  <c r="D80" i="22"/>
  <c r="D80" i="9"/>
  <c r="D80" i="4"/>
  <c r="D80" i="17"/>
  <c r="D80" i="10"/>
  <c r="D80" i="23"/>
  <c r="D80" i="11"/>
  <c r="D80" i="28"/>
  <c r="D80" i="15"/>
  <c r="D80" i="12"/>
  <c r="D80" i="18"/>
  <c r="D84" i="28"/>
  <c r="D84" i="22"/>
  <c r="D84" i="23"/>
  <c r="D84" i="24"/>
  <c r="D84" i="18"/>
  <c r="D84" i="26"/>
  <c r="D84" i="9"/>
  <c r="D84" i="4"/>
  <c r="D84" i="13"/>
  <c r="D84" i="16"/>
  <c r="D84" i="19"/>
  <c r="D84" i="25"/>
  <c r="D84" i="12"/>
  <c r="D84" i="14"/>
  <c r="D84" i="15"/>
  <c r="D84" i="17"/>
  <c r="D84" i="10"/>
  <c r="D84" i="27"/>
  <c r="D84" i="11"/>
  <c r="S86" i="22" l="1"/>
  <c r="O86" i="22"/>
  <c r="O86" i="4" l="1"/>
  <c r="N76" i="4"/>
  <c r="S18" i="4"/>
  <c r="R74" i="4"/>
  <c r="S81" i="4"/>
  <c r="O81" i="4"/>
  <c r="S27" i="14"/>
  <c r="O27" i="14"/>
  <c r="O41" i="15"/>
  <c r="S41" i="15"/>
  <c r="O83" i="18"/>
  <c r="S83" i="18"/>
  <c r="S53" i="15"/>
  <c r="O53" i="15"/>
  <c r="S80" i="22"/>
  <c r="O80" i="22"/>
  <c r="S63" i="11"/>
  <c r="O63" i="11"/>
  <c r="O13" i="26"/>
  <c r="S13" i="26"/>
  <c r="O43" i="17"/>
  <c r="S43" i="17"/>
  <c r="R72" i="23"/>
  <c r="N72" i="23"/>
  <c r="R76" i="4"/>
  <c r="O85" i="28"/>
  <c r="S85" i="28"/>
  <c r="N77" i="9"/>
  <c r="R77" i="9"/>
  <c r="O83" i="17"/>
  <c r="S83" i="17"/>
  <c r="O48" i="13"/>
  <c r="S48" i="13"/>
  <c r="S8" i="10"/>
  <c r="O8" i="10"/>
  <c r="S42" i="19"/>
  <c r="O42" i="19"/>
  <c r="O5" i="23"/>
  <c r="S5" i="23"/>
  <c r="S21" i="18"/>
  <c r="O21" i="18"/>
  <c r="O35" i="15"/>
  <c r="S35" i="15"/>
  <c r="S21" i="17"/>
  <c r="O21" i="17"/>
  <c r="S46" i="22"/>
  <c r="O46" i="22"/>
  <c r="S66" i="25"/>
  <c r="O66" i="25"/>
  <c r="O7" i="19"/>
  <c r="S7" i="19"/>
  <c r="O67" i="12"/>
  <c r="S67" i="12"/>
  <c r="O25" i="18"/>
  <c r="S25" i="18"/>
  <c r="S86" i="18"/>
  <c r="O86" i="18"/>
  <c r="O48" i="19"/>
  <c r="S48" i="19"/>
  <c r="N72" i="19"/>
  <c r="R72" i="19"/>
  <c r="S18" i="23"/>
  <c r="O18" i="23"/>
  <c r="S8" i="14"/>
  <c r="O8" i="14"/>
  <c r="S42" i="17"/>
  <c r="O42" i="17"/>
  <c r="O62" i="10"/>
  <c r="S62" i="10"/>
  <c r="S83" i="19"/>
  <c r="O83" i="19"/>
  <c r="O48" i="28"/>
  <c r="S48" i="28"/>
  <c r="S39" i="24"/>
  <c r="O39" i="24"/>
  <c r="S11" i="13"/>
  <c r="O11" i="13"/>
  <c r="S8" i="23"/>
  <c r="O8" i="23"/>
  <c r="S31" i="16"/>
  <c r="O31" i="16"/>
  <c r="O58" i="17"/>
  <c r="S58" i="17"/>
  <c r="S44" i="25"/>
  <c r="O44" i="25"/>
  <c r="O25" i="22"/>
  <c r="S25" i="22"/>
  <c r="O85" i="11"/>
  <c r="S85" i="11"/>
  <c r="S33" i="25"/>
  <c r="O33" i="25"/>
  <c r="N72" i="10"/>
  <c r="R72" i="10"/>
  <c r="S18" i="12"/>
  <c r="O18" i="12"/>
  <c r="S20" i="18"/>
  <c r="O20" i="18"/>
  <c r="O35" i="28"/>
  <c r="S35" i="28"/>
  <c r="O79" i="26"/>
  <c r="S79" i="26"/>
  <c r="R70" i="17"/>
  <c r="N70" i="17"/>
  <c r="O21" i="14"/>
  <c r="S21" i="14"/>
  <c r="O20" i="28"/>
  <c r="S20" i="28"/>
  <c r="O44" i="15"/>
  <c r="S44" i="15"/>
  <c r="O68" i="17"/>
  <c r="S68" i="17"/>
  <c r="S26" i="23"/>
  <c r="O26" i="23"/>
  <c r="S64" i="13"/>
  <c r="O64" i="13"/>
  <c r="S5" i="9"/>
  <c r="O5" i="9"/>
  <c r="S14" i="10"/>
  <c r="O14" i="10"/>
  <c r="O56" i="19"/>
  <c r="S56" i="19"/>
  <c r="O39" i="23"/>
  <c r="S39" i="23"/>
  <c r="O17" i="13"/>
  <c r="S17" i="13"/>
  <c r="O52" i="15"/>
  <c r="S52" i="15"/>
  <c r="R75" i="27"/>
  <c r="N75" i="27"/>
  <c r="N74" i="27"/>
  <c r="R74" i="27"/>
  <c r="O64" i="22"/>
  <c r="S64" i="22"/>
  <c r="O36" i="11"/>
  <c r="S36" i="11"/>
  <c r="S53" i="11"/>
  <c r="O53" i="11"/>
  <c r="S45" i="22"/>
  <c r="O45" i="22"/>
  <c r="O43" i="25"/>
  <c r="S43" i="25"/>
  <c r="O36" i="19"/>
  <c r="S36" i="19"/>
  <c r="S85" i="24"/>
  <c r="O85" i="24"/>
  <c r="O39" i="27"/>
  <c r="S39" i="27"/>
  <c r="O12" i="18"/>
  <c r="S12" i="18"/>
  <c r="O15" i="24"/>
  <c r="S15" i="24"/>
  <c r="S39" i="15"/>
  <c r="O39" i="15"/>
  <c r="S55" i="19"/>
  <c r="O55" i="19"/>
  <c r="O11" i="23"/>
  <c r="S11" i="23"/>
  <c r="O17" i="14"/>
  <c r="S17" i="14"/>
  <c r="O68" i="28"/>
  <c r="S68" i="28"/>
  <c r="N75" i="24"/>
  <c r="R75" i="24"/>
  <c r="S10" i="10"/>
  <c r="O10" i="10"/>
  <c r="O60" i="28"/>
  <c r="S60" i="28"/>
  <c r="O15" i="16"/>
  <c r="S15" i="16"/>
  <c r="S46" i="16"/>
  <c r="O46" i="16"/>
  <c r="O60" i="15"/>
  <c r="S60" i="15"/>
  <c r="O40" i="17"/>
  <c r="S40" i="17"/>
  <c r="O20" i="22"/>
  <c r="S20" i="22"/>
  <c r="S82" i="22"/>
  <c r="O82" i="22"/>
  <c r="O19" i="25"/>
  <c r="S19" i="25"/>
  <c r="O8" i="19"/>
  <c r="S8" i="19"/>
  <c r="O11" i="26"/>
  <c r="S11" i="26"/>
  <c r="O83" i="16"/>
  <c r="S83" i="16"/>
  <c r="O25" i="19"/>
  <c r="S25" i="19"/>
  <c r="O7" i="12"/>
  <c r="S7" i="12"/>
  <c r="N72" i="16"/>
  <c r="R72" i="16"/>
  <c r="R71" i="9"/>
  <c r="N71" i="9"/>
  <c r="S18" i="15"/>
  <c r="O18" i="15"/>
  <c r="S46" i="17"/>
  <c r="O46" i="17"/>
  <c r="O57" i="12"/>
  <c r="S57" i="12"/>
  <c r="S79" i="17"/>
  <c r="O79" i="17"/>
  <c r="O37" i="19"/>
  <c r="S37" i="19"/>
  <c r="O49" i="23"/>
  <c r="S49" i="23"/>
  <c r="O24" i="24"/>
  <c r="S24" i="24"/>
  <c r="S33" i="9"/>
  <c r="O33" i="9"/>
  <c r="S11" i="9"/>
  <c r="O11" i="9"/>
  <c r="O49" i="27"/>
  <c r="S49" i="27"/>
  <c r="S41" i="22"/>
  <c r="O41" i="22"/>
  <c r="O51" i="22"/>
  <c r="S51" i="22"/>
  <c r="S54" i="14"/>
  <c r="O54" i="14"/>
  <c r="O61" i="24"/>
  <c r="S61" i="24"/>
  <c r="O32" i="9"/>
  <c r="S32" i="9"/>
  <c r="O65" i="27"/>
  <c r="S65" i="27"/>
  <c r="R76" i="19"/>
  <c r="N76" i="19"/>
  <c r="O24" i="12"/>
  <c r="S24" i="12"/>
  <c r="S7" i="14"/>
  <c r="O7" i="14"/>
  <c r="O86" i="13"/>
  <c r="S86" i="13"/>
  <c r="S62" i="16"/>
  <c r="O62" i="16"/>
  <c r="O59" i="15"/>
  <c r="S59" i="15"/>
  <c r="O25" i="23"/>
  <c r="S25" i="23"/>
  <c r="O42" i="14"/>
  <c r="S42" i="14"/>
  <c r="S53" i="18"/>
  <c r="O53" i="18"/>
  <c r="S31" i="28"/>
  <c r="O31" i="28"/>
  <c r="O85" i="15"/>
  <c r="S85" i="15"/>
  <c r="S32" i="15"/>
  <c r="O32" i="15"/>
  <c r="O11" i="19"/>
  <c r="S11" i="19"/>
  <c r="O41" i="14"/>
  <c r="S41" i="14"/>
  <c r="R77" i="15"/>
  <c r="N77" i="15"/>
  <c r="R74" i="15"/>
  <c r="N74" i="15"/>
  <c r="O54" i="15"/>
  <c r="S54" i="15"/>
  <c r="S67" i="22"/>
  <c r="O67" i="22"/>
  <c r="O25" i="11"/>
  <c r="S25" i="11"/>
  <c r="S39" i="11"/>
  <c r="O39" i="11"/>
  <c r="N70" i="10"/>
  <c r="R70" i="10"/>
  <c r="O62" i="19"/>
  <c r="S62" i="19"/>
  <c r="O59" i="24"/>
  <c r="S59" i="24"/>
  <c r="S55" i="16"/>
  <c r="O55" i="16"/>
  <c r="S59" i="12"/>
  <c r="O59" i="12"/>
  <c r="S51" i="28"/>
  <c r="O51" i="28"/>
  <c r="S9" i="28"/>
  <c r="O9" i="28"/>
  <c r="S32" i="17"/>
  <c r="O32" i="17"/>
  <c r="O32" i="12"/>
  <c r="S32" i="12"/>
  <c r="S20" i="14"/>
  <c r="O20" i="14"/>
  <c r="O84" i="18"/>
  <c r="S84" i="18"/>
  <c r="S30" i="24"/>
  <c r="O30" i="24"/>
  <c r="O65" i="16"/>
  <c r="S65" i="16"/>
  <c r="S24" i="17"/>
  <c r="O24" i="17"/>
  <c r="O33" i="10"/>
  <c r="S33" i="10"/>
  <c r="O49" i="12"/>
  <c r="S49" i="12"/>
  <c r="S80" i="23"/>
  <c r="O80" i="23"/>
  <c r="S28" i="14"/>
  <c r="O28" i="14"/>
  <c r="O37" i="26"/>
  <c r="S37" i="26"/>
  <c r="O29" i="9"/>
  <c r="S29" i="9"/>
  <c r="O34" i="9"/>
  <c r="S34" i="9"/>
  <c r="S22" i="11"/>
  <c r="O22" i="11"/>
  <c r="S11" i="11"/>
  <c r="O11" i="11"/>
  <c r="O20" i="25"/>
  <c r="S20" i="25"/>
  <c r="O58" i="19"/>
  <c r="S58" i="19"/>
  <c r="S82" i="13"/>
  <c r="O82" i="13"/>
  <c r="S22" i="16"/>
  <c r="O22" i="16"/>
  <c r="S18" i="9"/>
  <c r="O18" i="9"/>
  <c r="O28" i="10"/>
  <c r="S28" i="10"/>
  <c r="N74" i="14"/>
  <c r="R74" i="14"/>
  <c r="S42" i="18"/>
  <c r="O42" i="18"/>
  <c r="S67" i="13"/>
  <c r="O67" i="13"/>
  <c r="O59" i="16"/>
  <c r="S59" i="16"/>
  <c r="S42" i="9"/>
  <c r="O42" i="9"/>
  <c r="O61" i="19"/>
  <c r="S61" i="19"/>
  <c r="O10" i="23"/>
  <c r="S10" i="23"/>
  <c r="O24" i="14"/>
  <c r="S24" i="14"/>
  <c r="R71" i="28"/>
  <c r="N71" i="28"/>
  <c r="R77" i="28"/>
  <c r="N77" i="28"/>
  <c r="S29" i="26"/>
  <c r="O29" i="26"/>
  <c r="O82" i="17"/>
  <c r="S82" i="17"/>
  <c r="O45" i="13"/>
  <c r="S45" i="13"/>
  <c r="S45" i="16"/>
  <c r="O45" i="16"/>
  <c r="S78" i="25"/>
  <c r="O78" i="25"/>
  <c r="S9" i="23"/>
  <c r="O9" i="23"/>
  <c r="S17" i="25"/>
  <c r="O17" i="25"/>
  <c r="O39" i="22"/>
  <c r="S39" i="22"/>
  <c r="N70" i="22"/>
  <c r="R70" i="22"/>
  <c r="N73" i="22"/>
  <c r="R73" i="22"/>
  <c r="S84" i="11"/>
  <c r="O84" i="11"/>
  <c r="S26" i="25"/>
  <c r="O26" i="25"/>
  <c r="S31" i="19"/>
  <c r="O31" i="19"/>
  <c r="S26" i="12"/>
  <c r="O26" i="12"/>
  <c r="O43" i="14"/>
  <c r="S43" i="14"/>
  <c r="O16" i="28"/>
  <c r="S16" i="28"/>
  <c r="S14" i="26"/>
  <c r="O14" i="26"/>
  <c r="S37" i="16"/>
  <c r="O37" i="16"/>
  <c r="O25" i="9"/>
  <c r="S25" i="9"/>
  <c r="S9" i="15"/>
  <c r="O9" i="15"/>
  <c r="S85" i="17"/>
  <c r="O85" i="17"/>
  <c r="O15" i="27"/>
  <c r="S15" i="27"/>
  <c r="S34" i="10"/>
  <c r="O34" i="10"/>
  <c r="N71" i="23"/>
  <c r="R71" i="23"/>
  <c r="S52" i="24"/>
  <c r="O52" i="24"/>
  <c r="S82" i="26"/>
  <c r="O82" i="26"/>
  <c r="N73" i="16"/>
  <c r="R73" i="16"/>
  <c r="R75" i="9"/>
  <c r="N75" i="9"/>
  <c r="S47" i="9"/>
  <c r="O47" i="9"/>
  <c r="O45" i="27"/>
  <c r="S45" i="27"/>
  <c r="S39" i="12"/>
  <c r="O39" i="12"/>
  <c r="S10" i="16"/>
  <c r="O10" i="16"/>
  <c r="S31" i="27"/>
  <c r="O31" i="27"/>
  <c r="O25" i="12"/>
  <c r="S25" i="12"/>
  <c r="N74" i="12"/>
  <c r="R74" i="12"/>
  <c r="S29" i="14"/>
  <c r="O29" i="14"/>
  <c r="O59" i="28"/>
  <c r="S59" i="28"/>
  <c r="S83" i="26"/>
  <c r="O83" i="26"/>
  <c r="S7" i="9"/>
  <c r="O7" i="9"/>
  <c r="O21" i="27"/>
  <c r="S21" i="27"/>
  <c r="O37" i="11"/>
  <c r="S37" i="11"/>
  <c r="O23" i="25"/>
  <c r="S23" i="25"/>
  <c r="O78" i="11"/>
  <c r="S78" i="11"/>
  <c r="S68" i="25"/>
  <c r="O68" i="25"/>
  <c r="R71" i="18"/>
  <c r="N71" i="18"/>
  <c r="O50" i="28"/>
  <c r="S50" i="28"/>
  <c r="S14" i="13"/>
  <c r="O14" i="13"/>
  <c r="S42" i="15"/>
  <c r="O42" i="15"/>
  <c r="S14" i="19"/>
  <c r="O14" i="19"/>
  <c r="S6" i="14"/>
  <c r="O6" i="14"/>
  <c r="S19" i="18"/>
  <c r="O19" i="18"/>
  <c r="O62" i="23"/>
  <c r="S62" i="23"/>
  <c r="S16" i="14"/>
  <c r="O16" i="14"/>
  <c r="S84" i="28"/>
  <c r="O84" i="28"/>
  <c r="N73" i="26"/>
  <c r="R73" i="26"/>
  <c r="S51" i="16"/>
  <c r="O51" i="16"/>
  <c r="O20" i="10"/>
  <c r="S20" i="10"/>
  <c r="O16" i="13"/>
  <c r="S16" i="13"/>
  <c r="S80" i="16"/>
  <c r="O80" i="16"/>
  <c r="O34" i="17"/>
  <c r="S34" i="17"/>
  <c r="O60" i="22"/>
  <c r="S60" i="22"/>
  <c r="R73" i="25"/>
  <c r="N73" i="25"/>
  <c r="N75" i="25"/>
  <c r="R75" i="25"/>
  <c r="R74" i="25"/>
  <c r="N74" i="25"/>
  <c r="O55" i="11"/>
  <c r="S55" i="11"/>
  <c r="N75" i="10"/>
  <c r="R75" i="10"/>
  <c r="S12" i="10"/>
  <c r="O12" i="10"/>
  <c r="S68" i="14"/>
  <c r="O68" i="14"/>
  <c r="S18" i="18"/>
  <c r="O18" i="18"/>
  <c r="S23" i="13"/>
  <c r="O23" i="13"/>
  <c r="S28" i="16"/>
  <c r="O28" i="16"/>
  <c r="O25" i="15"/>
  <c r="S25" i="15"/>
  <c r="R75" i="17"/>
  <c r="N75" i="17"/>
  <c r="S54" i="27"/>
  <c r="O54" i="27"/>
  <c r="S80" i="19"/>
  <c r="O80" i="19"/>
  <c r="O14" i="14"/>
  <c r="S14" i="14"/>
  <c r="O49" i="14"/>
  <c r="S49" i="14"/>
  <c r="O64" i="28"/>
  <c r="S64" i="28"/>
  <c r="S27" i="24"/>
  <c r="O27" i="24"/>
  <c r="O27" i="26"/>
  <c r="S27" i="26"/>
  <c r="S79" i="9"/>
  <c r="O79" i="9"/>
  <c r="S19" i="17"/>
  <c r="O19" i="17"/>
  <c r="O48" i="12"/>
  <c r="S48" i="12"/>
  <c r="S78" i="18"/>
  <c r="O78" i="18"/>
  <c r="S53" i="24"/>
  <c r="O53" i="24"/>
  <c r="O63" i="15"/>
  <c r="S63" i="15"/>
  <c r="O12" i="17"/>
  <c r="S12" i="17"/>
  <c r="O43" i="11"/>
  <c r="S43" i="11"/>
  <c r="S64" i="11"/>
  <c r="O64" i="11"/>
  <c r="S34" i="25"/>
  <c r="O34" i="25"/>
  <c r="O15" i="22"/>
  <c r="S15" i="22"/>
  <c r="S40" i="19"/>
  <c r="O40" i="19"/>
  <c r="O47" i="23"/>
  <c r="S47" i="23"/>
  <c r="O25" i="28"/>
  <c r="S25" i="28"/>
  <c r="O22" i="24"/>
  <c r="S22" i="24"/>
  <c r="O44" i="24"/>
  <c r="S44" i="24"/>
  <c r="S62" i="13"/>
  <c r="O62" i="13"/>
  <c r="S11" i="15"/>
  <c r="O11" i="15"/>
  <c r="S41" i="27"/>
  <c r="O41" i="27"/>
  <c r="S83" i="12"/>
  <c r="O83" i="12"/>
  <c r="S60" i="14"/>
  <c r="O60" i="14"/>
  <c r="N73" i="14"/>
  <c r="R73" i="14"/>
  <c r="O13" i="15"/>
  <c r="S13" i="15"/>
  <c r="O5" i="27"/>
  <c r="S5" i="27"/>
  <c r="O59" i="14"/>
  <c r="S59" i="14"/>
  <c r="R70" i="24"/>
  <c r="N70" i="24"/>
  <c r="S47" i="15"/>
  <c r="O47" i="15"/>
  <c r="O51" i="25"/>
  <c r="S51" i="25"/>
  <c r="O9" i="25"/>
  <c r="S9" i="25"/>
  <c r="O59" i="11"/>
  <c r="S59" i="11"/>
  <c r="N72" i="11"/>
  <c r="R72" i="11"/>
  <c r="R74" i="11"/>
  <c r="N74" i="11"/>
  <c r="R75" i="11"/>
  <c r="N75" i="11"/>
  <c r="O50" i="10"/>
  <c r="S50" i="10"/>
  <c r="O26" i="18"/>
  <c r="S26" i="18"/>
  <c r="S61" i="15"/>
  <c r="O61" i="15"/>
  <c r="S65" i="12"/>
  <c r="O65" i="12"/>
  <c r="S45" i="23"/>
  <c r="O45" i="23"/>
  <c r="S43" i="28"/>
  <c r="O43" i="28"/>
  <c r="O10" i="12"/>
  <c r="S10" i="12"/>
  <c r="S37" i="24"/>
  <c r="O37" i="24"/>
  <c r="O30" i="26"/>
  <c r="S30" i="26"/>
  <c r="O25" i="16"/>
  <c r="S25" i="16"/>
  <c r="S27" i="9"/>
  <c r="O27" i="9"/>
  <c r="S59" i="17"/>
  <c r="O59" i="17"/>
  <c r="S53" i="10"/>
  <c r="O53" i="10"/>
  <c r="S46" i="14"/>
  <c r="O46" i="14"/>
  <c r="S66" i="24"/>
  <c r="O66" i="24"/>
  <c r="S9" i="26"/>
  <c r="O9" i="26"/>
  <c r="S59" i="13"/>
  <c r="O59" i="13"/>
  <c r="O31" i="17"/>
  <c r="S31" i="17"/>
  <c r="O28" i="27"/>
  <c r="S28" i="27"/>
  <c r="O28" i="22"/>
  <c r="S28" i="22"/>
  <c r="O43" i="22"/>
  <c r="S43" i="22"/>
  <c r="O35" i="22"/>
  <c r="S35" i="22"/>
  <c r="S61" i="25"/>
  <c r="O61" i="25"/>
  <c r="S62" i="12"/>
  <c r="O62" i="12"/>
  <c r="O85" i="9"/>
  <c r="S85" i="9"/>
  <c r="O43" i="12"/>
  <c r="S43" i="12"/>
  <c r="S26" i="14"/>
  <c r="O26" i="14"/>
  <c r="S60" i="18"/>
  <c r="O60" i="18"/>
  <c r="O33" i="19"/>
  <c r="S33" i="19"/>
  <c r="O36" i="12"/>
  <c r="S36" i="12"/>
  <c r="S78" i="28"/>
  <c r="O78" i="28"/>
  <c r="S64" i="26"/>
  <c r="O64" i="26"/>
  <c r="O37" i="23"/>
  <c r="S37" i="23"/>
  <c r="S32" i="23"/>
  <c r="O32" i="23"/>
  <c r="S85" i="13"/>
  <c r="O85" i="13"/>
  <c r="O48" i="25"/>
  <c r="S48" i="25"/>
  <c r="S86" i="25"/>
  <c r="O86" i="25"/>
  <c r="O27" i="11"/>
  <c r="S27" i="11"/>
  <c r="S78" i="19"/>
  <c r="O78" i="19"/>
  <c r="O14" i="23"/>
  <c r="S14" i="23"/>
  <c r="S41" i="24"/>
  <c r="O41" i="24"/>
  <c r="O68" i="26"/>
  <c r="S68" i="26"/>
  <c r="S66" i="16"/>
  <c r="O66" i="16"/>
  <c r="S26" i="15"/>
  <c r="O26" i="15"/>
  <c r="S61" i="17"/>
  <c r="O61" i="17"/>
  <c r="O39" i="10"/>
  <c r="S39" i="10"/>
  <c r="S78" i="23"/>
  <c r="O78" i="23"/>
  <c r="O37" i="9"/>
  <c r="S37" i="9"/>
  <c r="S58" i="26"/>
  <c r="O58" i="26"/>
  <c r="R77" i="13"/>
  <c r="N77" i="13"/>
  <c r="O19" i="16"/>
  <c r="S19" i="16"/>
  <c r="S22" i="9"/>
  <c r="O22" i="9"/>
  <c r="O38" i="27"/>
  <c r="S38" i="27"/>
  <c r="O54" i="18"/>
  <c r="S54" i="18"/>
  <c r="O78" i="24"/>
  <c r="S78" i="24"/>
  <c r="S22" i="26"/>
  <c r="O22" i="26"/>
  <c r="O53" i="16"/>
  <c r="S53" i="16"/>
  <c r="S28" i="15"/>
  <c r="O28" i="15"/>
  <c r="S30" i="17"/>
  <c r="O30" i="17"/>
  <c r="S33" i="27"/>
  <c r="O33" i="27"/>
  <c r="S48" i="11"/>
  <c r="O48" i="11"/>
  <c r="O19" i="22"/>
  <c r="S19" i="22"/>
  <c r="O29" i="25"/>
  <c r="S29" i="25"/>
  <c r="S57" i="11"/>
  <c r="O57" i="11"/>
  <c r="O44" i="14"/>
  <c r="S44" i="14"/>
  <c r="O16" i="10"/>
  <c r="S16" i="10"/>
  <c r="S6" i="16"/>
  <c r="O6" i="16"/>
  <c r="O5" i="26"/>
  <c r="S5" i="26"/>
  <c r="S49" i="11"/>
  <c r="O49" i="11"/>
  <c r="O69" i="27"/>
  <c r="S69" i="27"/>
  <c r="S48" i="27"/>
  <c r="O48" i="27"/>
  <c r="S66" i="19"/>
  <c r="O66" i="19"/>
  <c r="S80" i="17"/>
  <c r="O80" i="17"/>
  <c r="S46" i="19"/>
  <c r="O46" i="19"/>
  <c r="S7" i="18"/>
  <c r="O7" i="18"/>
  <c r="S21" i="16"/>
  <c r="O21" i="16"/>
  <c r="O17" i="24"/>
  <c r="S17" i="24"/>
  <c r="S7" i="17"/>
  <c r="O7" i="17"/>
  <c r="S5" i="24"/>
  <c r="O5" i="24"/>
  <c r="R73" i="12"/>
  <c r="N73" i="12"/>
  <c r="O9" i="22"/>
  <c r="S9" i="22"/>
  <c r="O8" i="18"/>
  <c r="S8" i="18"/>
  <c r="S20" i="9"/>
  <c r="O20" i="9"/>
  <c r="O65" i="15"/>
  <c r="S65" i="15"/>
  <c r="S82" i="27"/>
  <c r="O82" i="27"/>
  <c r="S29" i="10"/>
  <c r="O29" i="10"/>
  <c r="R73" i="19"/>
  <c r="N73" i="19"/>
  <c r="O9" i="14"/>
  <c r="S9" i="14"/>
  <c r="O46" i="28"/>
  <c r="S46" i="28"/>
  <c r="S11" i="24"/>
  <c r="O11" i="24"/>
  <c r="O59" i="9"/>
  <c r="S59" i="9"/>
  <c r="S57" i="14"/>
  <c r="O57" i="14"/>
  <c r="O80" i="18"/>
  <c r="S80" i="18"/>
  <c r="O25" i="13"/>
  <c r="S25" i="13"/>
  <c r="O44" i="27"/>
  <c r="S44" i="27"/>
  <c r="O40" i="13"/>
  <c r="S40" i="13"/>
  <c r="O33" i="16"/>
  <c r="S33" i="16"/>
  <c r="S8" i="9"/>
  <c r="O8" i="9"/>
  <c r="O10" i="17"/>
  <c r="S10" i="17"/>
  <c r="O35" i="25"/>
  <c r="S35" i="25"/>
  <c r="O31" i="22"/>
  <c r="S31" i="22"/>
  <c r="S13" i="11"/>
  <c r="O13" i="11"/>
  <c r="S59" i="25"/>
  <c r="O59" i="25"/>
  <c r="S32" i="25"/>
  <c r="O32" i="25"/>
  <c r="R73" i="10"/>
  <c r="N73" i="10"/>
  <c r="O47" i="12"/>
  <c r="S47" i="12"/>
  <c r="O50" i="23"/>
  <c r="S50" i="23"/>
  <c r="O40" i="14"/>
  <c r="S40" i="14"/>
  <c r="O49" i="4"/>
  <c r="S49" i="4"/>
  <c r="O40" i="28"/>
  <c r="S40" i="28"/>
  <c r="O40" i="16"/>
  <c r="S40" i="16"/>
  <c r="O67" i="15"/>
  <c r="S67" i="15"/>
  <c r="S11" i="17"/>
  <c r="O11" i="17"/>
  <c r="O84" i="17"/>
  <c r="S84" i="17"/>
  <c r="S45" i="19"/>
  <c r="O45" i="19"/>
  <c r="S21" i="4"/>
  <c r="O21" i="4"/>
  <c r="S46" i="15"/>
  <c r="O46" i="15"/>
  <c r="O57" i="10"/>
  <c r="S57" i="10"/>
  <c r="O29" i="12"/>
  <c r="S29" i="12"/>
  <c r="O30" i="16"/>
  <c r="S30" i="16"/>
  <c r="O6" i="9"/>
  <c r="S6" i="9"/>
  <c r="O29" i="17"/>
  <c r="S29" i="17"/>
  <c r="O79" i="24"/>
  <c r="S79" i="24"/>
  <c r="S34" i="26"/>
  <c r="O34" i="26"/>
  <c r="S38" i="9"/>
  <c r="O38" i="9"/>
  <c r="O55" i="15"/>
  <c r="S55" i="15"/>
  <c r="S57" i="17"/>
  <c r="O57" i="17"/>
  <c r="R72" i="27"/>
  <c r="N72" i="27"/>
  <c r="N73" i="27"/>
  <c r="R73" i="27"/>
  <c r="S54" i="11"/>
  <c r="O54" i="11"/>
  <c r="S80" i="11"/>
  <c r="O80" i="11"/>
  <c r="O85" i="22"/>
  <c r="S85" i="22"/>
  <c r="S61" i="22"/>
  <c r="O61" i="22"/>
  <c r="S41" i="25"/>
  <c r="O41" i="25"/>
  <c r="O59" i="10"/>
  <c r="S59" i="10"/>
  <c r="O12" i="14"/>
  <c r="S12" i="14"/>
  <c r="O13" i="9"/>
  <c r="S13" i="9"/>
  <c r="O17" i="4"/>
  <c r="S17" i="4"/>
  <c r="S24" i="28"/>
  <c r="O24" i="28"/>
  <c r="O52" i="28"/>
  <c r="S52" i="28"/>
  <c r="O19" i="24"/>
  <c r="S19" i="24"/>
  <c r="S33" i="13"/>
  <c r="O33" i="13"/>
  <c r="O56" i="16"/>
  <c r="S56" i="16"/>
  <c r="O45" i="17"/>
  <c r="S45" i="17"/>
  <c r="O52" i="17"/>
  <c r="S52" i="17"/>
  <c r="S64" i="14"/>
  <c r="O64" i="14"/>
  <c r="O38" i="18"/>
  <c r="S38" i="18"/>
  <c r="S23" i="28"/>
  <c r="O23" i="28"/>
  <c r="N74" i="24"/>
  <c r="R74" i="24"/>
  <c r="O18" i="27"/>
  <c r="S18" i="27"/>
  <c r="O27" i="10"/>
  <c r="S27" i="10"/>
  <c r="O83" i="23"/>
  <c r="S83" i="23"/>
  <c r="O65" i="28"/>
  <c r="S65" i="28"/>
  <c r="O33" i="17"/>
  <c r="S33" i="17"/>
  <c r="S66" i="11"/>
  <c r="O66" i="11"/>
  <c r="S22" i="22"/>
  <c r="O22" i="22"/>
  <c r="S33" i="11"/>
  <c r="O33" i="11"/>
  <c r="S62" i="25"/>
  <c r="O62" i="25"/>
  <c r="S82" i="25"/>
  <c r="O82" i="25"/>
  <c r="O31" i="14"/>
  <c r="S31" i="14"/>
  <c r="S57" i="18"/>
  <c r="O57" i="18"/>
  <c r="O22" i="28"/>
  <c r="S22" i="28"/>
  <c r="S7" i="16"/>
  <c r="O7" i="16"/>
  <c r="O24" i="23"/>
  <c r="S24" i="23"/>
  <c r="N74" i="4"/>
  <c r="N75" i="16"/>
  <c r="R75" i="16"/>
  <c r="S18" i="10"/>
  <c r="O18" i="10"/>
  <c r="O78" i="12"/>
  <c r="S78" i="12"/>
  <c r="O36" i="18"/>
  <c r="S36" i="18"/>
  <c r="S28" i="9"/>
  <c r="O28" i="9"/>
  <c r="N77" i="12"/>
  <c r="R77" i="12"/>
  <c r="S65" i="14"/>
  <c r="O65" i="14"/>
  <c r="O7" i="25"/>
  <c r="S7" i="25"/>
  <c r="S64" i="25"/>
  <c r="O64" i="25"/>
  <c r="O55" i="14"/>
  <c r="S55" i="14"/>
  <c r="N73" i="18"/>
  <c r="R73" i="18"/>
  <c r="O17" i="28"/>
  <c r="S17" i="28"/>
  <c r="S8" i="24"/>
  <c r="O8" i="24"/>
  <c r="S50" i="9"/>
  <c r="O50" i="9"/>
  <c r="O9" i="27"/>
  <c r="S9" i="27"/>
  <c r="R74" i="19"/>
  <c r="N74" i="19"/>
  <c r="S12" i="24"/>
  <c r="O12" i="24"/>
  <c r="O57" i="13"/>
  <c r="S57" i="13"/>
  <c r="O38" i="16"/>
  <c r="S38" i="16"/>
  <c r="O61" i="16"/>
  <c r="S61" i="16"/>
  <c r="O85" i="27"/>
  <c r="S85" i="27"/>
  <c r="O42" i="10"/>
  <c r="S42" i="10"/>
  <c r="O63" i="19"/>
  <c r="S63" i="19"/>
  <c r="O82" i="19"/>
  <c r="S82" i="19"/>
  <c r="S44" i="23"/>
  <c r="O44" i="23"/>
  <c r="O69" i="24"/>
  <c r="S69" i="24"/>
  <c r="R75" i="26"/>
  <c r="N75" i="26"/>
  <c r="O44" i="17"/>
  <c r="S44" i="17"/>
  <c r="O20" i="23"/>
  <c r="S20" i="23"/>
  <c r="O10" i="18"/>
  <c r="S10" i="18"/>
  <c r="S82" i="28"/>
  <c r="O82" i="28"/>
  <c r="S12" i="28"/>
  <c r="O12" i="28"/>
  <c r="O49" i="26"/>
  <c r="S49" i="26"/>
  <c r="R71" i="15"/>
  <c r="N71" i="15"/>
  <c r="R70" i="15"/>
  <c r="N70" i="15"/>
  <c r="N76" i="15"/>
  <c r="R76" i="15"/>
  <c r="O58" i="22"/>
  <c r="S58" i="22"/>
  <c r="O68" i="23"/>
  <c r="S68" i="23"/>
  <c r="O81" i="18"/>
  <c r="S81" i="18"/>
  <c r="S52" i="26"/>
  <c r="O52" i="26"/>
  <c r="S60" i="26"/>
  <c r="O60" i="26"/>
  <c r="O35" i="16"/>
  <c r="S35" i="16"/>
  <c r="R72" i="17"/>
  <c r="N72" i="17"/>
  <c r="S22" i="18"/>
  <c r="O22" i="18"/>
  <c r="S22" i="13"/>
  <c r="O22" i="13"/>
  <c r="S14" i="16"/>
  <c r="O14" i="16"/>
  <c r="O39" i="14"/>
  <c r="S39" i="14"/>
  <c r="O32" i="19"/>
  <c r="S32" i="19"/>
  <c r="S30" i="12"/>
  <c r="O30" i="12"/>
  <c r="O23" i="14"/>
  <c r="S23" i="14"/>
  <c r="O9" i="18"/>
  <c r="S9" i="18"/>
  <c r="O40" i="9"/>
  <c r="S40" i="9"/>
  <c r="S19" i="27"/>
  <c r="O19" i="27"/>
  <c r="O56" i="11"/>
  <c r="S56" i="11"/>
  <c r="O38" i="25"/>
  <c r="S38" i="25"/>
  <c r="S14" i="22"/>
  <c r="O14" i="22"/>
  <c r="O13" i="22"/>
  <c r="S13" i="22"/>
  <c r="O19" i="12"/>
  <c r="S19" i="12"/>
  <c r="O49" i="18"/>
  <c r="S49" i="18"/>
  <c r="O57" i="16"/>
  <c r="S57" i="16"/>
  <c r="S23" i="12"/>
  <c r="O23" i="12"/>
  <c r="O53" i="14"/>
  <c r="S53" i="14"/>
  <c r="S56" i="14"/>
  <c r="O56" i="14"/>
  <c r="S69" i="18"/>
  <c r="O69" i="18"/>
  <c r="S32" i="28"/>
  <c r="O32" i="28"/>
  <c r="O24" i="26"/>
  <c r="S24" i="26"/>
  <c r="S38" i="13"/>
  <c r="O38" i="13"/>
  <c r="O43" i="15"/>
  <c r="S43" i="15"/>
  <c r="O51" i="19"/>
  <c r="S51" i="19"/>
  <c r="S27" i="23"/>
  <c r="O27" i="23"/>
  <c r="N73" i="28"/>
  <c r="R73" i="28"/>
  <c r="N70" i="28"/>
  <c r="R70" i="28"/>
  <c r="O54" i="26"/>
  <c r="S54" i="26"/>
  <c r="O8" i="16"/>
  <c r="S8" i="16"/>
  <c r="S67" i="19"/>
  <c r="O67" i="19"/>
  <c r="S84" i="23"/>
  <c r="O84" i="23"/>
  <c r="S34" i="14"/>
  <c r="O34" i="14"/>
  <c r="S29" i="28"/>
  <c r="O29" i="28"/>
  <c r="O45" i="28"/>
  <c r="S45" i="28"/>
  <c r="S61" i="11"/>
  <c r="O61" i="11"/>
  <c r="S26" i="22"/>
  <c r="O26" i="22"/>
  <c r="O82" i="11"/>
  <c r="S82" i="11"/>
  <c r="R71" i="22"/>
  <c r="N71" i="22"/>
  <c r="S14" i="11"/>
  <c r="O14" i="11"/>
  <c r="S35" i="11"/>
  <c r="O35" i="11"/>
  <c r="S15" i="19"/>
  <c r="O15" i="19"/>
  <c r="S44" i="26"/>
  <c r="O44" i="26"/>
  <c r="O48" i="26"/>
  <c r="S48" i="26"/>
  <c r="O51" i="13"/>
  <c r="S51" i="13"/>
  <c r="S37" i="17"/>
  <c r="O37" i="17"/>
  <c r="S64" i="17"/>
  <c r="O64" i="17"/>
  <c r="O81" i="27"/>
  <c r="S81" i="27"/>
  <c r="S57" i="23"/>
  <c r="O57" i="23"/>
  <c r="S22" i="23"/>
  <c r="O22" i="23"/>
  <c r="R76" i="16"/>
  <c r="N76" i="16"/>
  <c r="O43" i="23"/>
  <c r="S43" i="23"/>
  <c r="O16" i="16"/>
  <c r="S16" i="16"/>
  <c r="O63" i="9"/>
  <c r="S63" i="9"/>
  <c r="O58" i="27"/>
  <c r="S58" i="27"/>
  <c r="N70" i="12"/>
  <c r="R70" i="12"/>
  <c r="O85" i="23"/>
  <c r="S85" i="23"/>
  <c r="O26" i="9"/>
  <c r="S26" i="9"/>
  <c r="O47" i="17"/>
  <c r="S47" i="17"/>
  <c r="O26" i="27"/>
  <c r="S26" i="27"/>
  <c r="S62" i="22"/>
  <c r="O62" i="22"/>
  <c r="S32" i="11"/>
  <c r="O32" i="11"/>
  <c r="O42" i="22"/>
  <c r="S42" i="22"/>
  <c r="S79" i="22"/>
  <c r="O79" i="22"/>
  <c r="S32" i="22"/>
  <c r="O32" i="22"/>
  <c r="S41" i="10"/>
  <c r="O41" i="10"/>
  <c r="N70" i="18"/>
  <c r="R70" i="18"/>
  <c r="O27" i="28"/>
  <c r="S27" i="28"/>
  <c r="O68" i="16"/>
  <c r="S68" i="16"/>
  <c r="O48" i="15"/>
  <c r="S48" i="15"/>
  <c r="O21" i="19"/>
  <c r="S21" i="19"/>
  <c r="S7" i="28"/>
  <c r="O7" i="28"/>
  <c r="O48" i="24"/>
  <c r="S48" i="24"/>
  <c r="S15" i="13"/>
  <c r="O15" i="13"/>
  <c r="O63" i="16"/>
  <c r="S63" i="16"/>
  <c r="O83" i="15"/>
  <c r="S83" i="15"/>
  <c r="O23" i="18"/>
  <c r="S23" i="18"/>
  <c r="O43" i="24"/>
  <c r="S43" i="24"/>
  <c r="O57" i="26"/>
  <c r="S57" i="26"/>
  <c r="S83" i="10"/>
  <c r="O83" i="10"/>
  <c r="O78" i="10"/>
  <c r="S78" i="10"/>
  <c r="O50" i="12"/>
  <c r="S50" i="12"/>
  <c r="S17" i="16"/>
  <c r="O17" i="16"/>
  <c r="O55" i="17"/>
  <c r="S55" i="17"/>
  <c r="O60" i="17"/>
  <c r="S60" i="17"/>
  <c r="S27" i="25"/>
  <c r="O27" i="25"/>
  <c r="S18" i="22"/>
  <c r="O18" i="22"/>
  <c r="O86" i="11"/>
  <c r="S86" i="11"/>
  <c r="R71" i="25"/>
  <c r="N71" i="25"/>
  <c r="R72" i="25"/>
  <c r="N72" i="25"/>
  <c r="O18" i="11"/>
  <c r="S18" i="11"/>
  <c r="R77" i="10"/>
  <c r="N77" i="10"/>
  <c r="O18" i="14"/>
  <c r="S18" i="14"/>
  <c r="S30" i="28"/>
  <c r="O30" i="28"/>
  <c r="O12" i="16"/>
  <c r="S12" i="16"/>
  <c r="S32" i="16"/>
  <c r="O32" i="16"/>
  <c r="S7" i="15"/>
  <c r="O7" i="15"/>
  <c r="S20" i="17"/>
  <c r="O20" i="17"/>
  <c r="S31" i="12"/>
  <c r="O31" i="12"/>
  <c r="S79" i="28"/>
  <c r="O79" i="28"/>
  <c r="O51" i="24"/>
  <c r="S51" i="24"/>
  <c r="S62" i="26"/>
  <c r="O62" i="26"/>
  <c r="O45" i="9"/>
  <c r="S45" i="9"/>
  <c r="S19" i="10"/>
  <c r="O19" i="10"/>
  <c r="S8" i="13"/>
  <c r="O8" i="13"/>
  <c r="S28" i="12"/>
  <c r="O28" i="12"/>
  <c r="S86" i="23"/>
  <c r="O86" i="23"/>
  <c r="S41" i="18"/>
  <c r="O41" i="18"/>
  <c r="O60" i="24"/>
  <c r="S60" i="24"/>
  <c r="O54" i="13"/>
  <c r="S54" i="13"/>
  <c r="O12" i="27"/>
  <c r="S12" i="27"/>
  <c r="O52" i="22"/>
  <c r="S52" i="22"/>
  <c r="S10" i="22"/>
  <c r="O10" i="22"/>
  <c r="S54" i="22"/>
  <c r="O54" i="22"/>
  <c r="S41" i="19"/>
  <c r="O41" i="19"/>
  <c r="O13" i="14"/>
  <c r="S13" i="14"/>
  <c r="S14" i="28"/>
  <c r="O14" i="28"/>
  <c r="O34" i="27"/>
  <c r="S34" i="27"/>
  <c r="O60" i="10"/>
  <c r="S60" i="10"/>
  <c r="S69" i="14"/>
  <c r="O69" i="14"/>
  <c r="O46" i="10"/>
  <c r="S46" i="10"/>
  <c r="O65" i="19"/>
  <c r="S65" i="19"/>
  <c r="O67" i="28"/>
  <c r="S67" i="28"/>
  <c r="R71" i="24"/>
  <c r="N71" i="24"/>
  <c r="S79" i="15"/>
  <c r="O79" i="15"/>
  <c r="S23" i="19"/>
  <c r="O23" i="19"/>
  <c r="O67" i="23"/>
  <c r="S67" i="23"/>
  <c r="O51" i="14"/>
  <c r="S51" i="14"/>
  <c r="O62" i="24"/>
  <c r="S62" i="24"/>
  <c r="S60" i="13"/>
  <c r="O60" i="13"/>
  <c r="O64" i="16"/>
  <c r="S64" i="16"/>
  <c r="S63" i="17"/>
  <c r="O63" i="17"/>
  <c r="N70" i="11"/>
  <c r="R70" i="11"/>
  <c r="N73" i="11"/>
  <c r="R73" i="11"/>
  <c r="O35" i="10"/>
  <c r="S35" i="10"/>
  <c r="O41" i="23"/>
  <c r="S41" i="23"/>
  <c r="O84" i="26"/>
  <c r="S84" i="26"/>
  <c r="S63" i="13"/>
  <c r="O63" i="13"/>
  <c r="O21" i="9"/>
  <c r="S21" i="9"/>
  <c r="S45" i="10"/>
  <c r="O45" i="10"/>
  <c r="O23" i="10"/>
  <c r="S23" i="10"/>
  <c r="S6" i="19"/>
  <c r="O6" i="19"/>
  <c r="O52" i="12"/>
  <c r="S52" i="12"/>
  <c r="N74" i="23"/>
  <c r="R74" i="23"/>
  <c r="S84" i="24"/>
  <c r="O84" i="24"/>
  <c r="S7" i="13"/>
  <c r="O7" i="13"/>
  <c r="N77" i="16"/>
  <c r="R77" i="16"/>
  <c r="R73" i="9"/>
  <c r="N73" i="9"/>
  <c r="S68" i="9"/>
  <c r="O68" i="9"/>
  <c r="O65" i="10"/>
  <c r="S65" i="10"/>
  <c r="O24" i="18"/>
  <c r="S24" i="18"/>
  <c r="S41" i="26"/>
  <c r="O41" i="26"/>
  <c r="O26" i="13"/>
  <c r="S26" i="13"/>
  <c r="S78" i="27"/>
  <c r="O78" i="27"/>
  <c r="S7" i="10"/>
  <c r="O7" i="10"/>
  <c r="O19" i="19"/>
  <c r="S19" i="19"/>
  <c r="R72" i="12"/>
  <c r="N72" i="12"/>
  <c r="O55" i="23"/>
  <c r="S55" i="23"/>
  <c r="O17" i="18"/>
  <c r="S17" i="18"/>
  <c r="O31" i="24"/>
  <c r="S31" i="24"/>
  <c r="S65" i="26"/>
  <c r="O65" i="26"/>
  <c r="O30" i="9"/>
  <c r="S30" i="9"/>
  <c r="O17" i="15"/>
  <c r="S17" i="15"/>
  <c r="O36" i="27"/>
  <c r="S36" i="27"/>
  <c r="O36" i="22"/>
  <c r="S36" i="22"/>
  <c r="O65" i="11"/>
  <c r="S65" i="11"/>
  <c r="O47" i="11"/>
  <c r="S47" i="11"/>
  <c r="S52" i="25"/>
  <c r="O52" i="25"/>
  <c r="O32" i="18"/>
  <c r="S32" i="18"/>
  <c r="S49" i="28"/>
  <c r="O49" i="28"/>
  <c r="O28" i="24"/>
  <c r="S28" i="24"/>
  <c r="S41" i="13"/>
  <c r="O41" i="13"/>
  <c r="S64" i="9"/>
  <c r="O64" i="9"/>
  <c r="O86" i="27"/>
  <c r="S86" i="27"/>
  <c r="S40" i="18"/>
  <c r="O40" i="18"/>
  <c r="S24" i="13"/>
  <c r="O24" i="13"/>
  <c r="S55" i="9"/>
  <c r="O55" i="9"/>
  <c r="S62" i="15"/>
  <c r="O62" i="15"/>
  <c r="S25" i="27"/>
  <c r="O25" i="27"/>
  <c r="O15" i="14"/>
  <c r="S15" i="14"/>
  <c r="O54" i="24"/>
  <c r="S54" i="24"/>
  <c r="N76" i="26"/>
  <c r="R76" i="26"/>
  <c r="O68" i="13"/>
  <c r="S68" i="13"/>
  <c r="S58" i="9"/>
  <c r="O58" i="9"/>
  <c r="S31" i="15"/>
  <c r="O31" i="15"/>
  <c r="O62" i="27"/>
  <c r="S62" i="27"/>
  <c r="S50" i="19"/>
  <c r="O50" i="19"/>
  <c r="O61" i="14"/>
  <c r="S61" i="14"/>
  <c r="O29" i="18"/>
  <c r="S29" i="18"/>
  <c r="O19" i="28"/>
  <c r="S19" i="28"/>
  <c r="O27" i="16"/>
  <c r="S27" i="16"/>
  <c r="S26" i="17"/>
  <c r="O26" i="17"/>
  <c r="S5" i="22"/>
  <c r="O5" i="22"/>
  <c r="S12" i="22"/>
  <c r="O12" i="22"/>
  <c r="O21" i="11"/>
  <c r="S21" i="11"/>
  <c r="S31" i="10"/>
  <c r="O31" i="10"/>
  <c r="S82" i="23"/>
  <c r="O82" i="23"/>
  <c r="O35" i="18"/>
  <c r="S35" i="18"/>
  <c r="S44" i="13"/>
  <c r="O44" i="13"/>
  <c r="N77" i="17"/>
  <c r="R77" i="17"/>
  <c r="O21" i="12"/>
  <c r="S21" i="12"/>
  <c r="S60" i="9"/>
  <c r="O60" i="9"/>
  <c r="S23" i="27"/>
  <c r="O23" i="27"/>
  <c r="O79" i="10"/>
  <c r="S79" i="10"/>
  <c r="O23" i="26"/>
  <c r="S23" i="26"/>
  <c r="N75" i="13"/>
  <c r="R75" i="13"/>
  <c r="R74" i="13"/>
  <c r="N74" i="13"/>
  <c r="N76" i="13"/>
  <c r="R76" i="13"/>
  <c r="O61" i="9"/>
  <c r="S61" i="9"/>
  <c r="S21" i="10"/>
  <c r="O21" i="10"/>
  <c r="S13" i="19"/>
  <c r="O13" i="19"/>
  <c r="S47" i="14"/>
  <c r="O47" i="14"/>
  <c r="S6" i="26"/>
  <c r="O6" i="26"/>
  <c r="S38" i="22"/>
  <c r="O38" i="22"/>
  <c r="S67" i="25"/>
  <c r="O67" i="25"/>
  <c r="O49" i="10"/>
  <c r="S49" i="10"/>
  <c r="S19" i="15"/>
  <c r="O19" i="15"/>
  <c r="O22" i="14"/>
  <c r="S22" i="14"/>
  <c r="S57" i="24"/>
  <c r="O57" i="24"/>
  <c r="O58" i="16"/>
  <c r="S58" i="16"/>
  <c r="S51" i="12"/>
  <c r="O51" i="12"/>
  <c r="O41" i="28"/>
  <c r="S41" i="28"/>
  <c r="S30" i="13"/>
  <c r="O30" i="13"/>
  <c r="O16" i="15"/>
  <c r="S16" i="15"/>
  <c r="S38" i="19"/>
  <c r="O38" i="19"/>
  <c r="S48" i="9"/>
  <c r="O48" i="9"/>
  <c r="S57" i="25"/>
  <c r="O57" i="25"/>
  <c r="S51" i="11"/>
  <c r="O51" i="11"/>
  <c r="O56" i="22"/>
  <c r="S56" i="22"/>
  <c r="S21" i="23"/>
  <c r="O21" i="23"/>
  <c r="O86" i="10"/>
  <c r="S86" i="10"/>
  <c r="S61" i="13"/>
  <c r="O61" i="13"/>
  <c r="O16" i="27"/>
  <c r="S16" i="27"/>
  <c r="S8" i="28"/>
  <c r="O8" i="28"/>
  <c r="S20" i="16"/>
  <c r="O20" i="16"/>
  <c r="S61" i="27"/>
  <c r="O61" i="27"/>
  <c r="S50" i="25"/>
  <c r="O50" i="25"/>
  <c r="S37" i="12"/>
  <c r="O37" i="12"/>
  <c r="S21" i="13"/>
  <c r="O21" i="13"/>
  <c r="O8" i="25"/>
  <c r="S8" i="25"/>
  <c r="S13" i="13"/>
  <c r="O13" i="13"/>
  <c r="O51" i="15"/>
  <c r="S51" i="15"/>
  <c r="O66" i="27"/>
  <c r="S66" i="27"/>
  <c r="S12" i="19"/>
  <c r="O12" i="19"/>
  <c r="S5" i="28"/>
  <c r="O5" i="28"/>
  <c r="S33" i="26"/>
  <c r="O33" i="26"/>
  <c r="S82" i="9"/>
  <c r="O82" i="9"/>
  <c r="S35" i="9"/>
  <c r="O35" i="9"/>
  <c r="S5" i="19"/>
  <c r="O5" i="19"/>
  <c r="O6" i="12"/>
  <c r="S6" i="12"/>
  <c r="O63" i="4"/>
  <c r="S63" i="4"/>
  <c r="N72" i="24"/>
  <c r="R72" i="24"/>
  <c r="S11" i="16"/>
  <c r="O11" i="16"/>
  <c r="S14" i="12"/>
  <c r="O14" i="12"/>
  <c r="S8" i="26"/>
  <c r="O8" i="26"/>
  <c r="S39" i="16"/>
  <c r="O39" i="16"/>
  <c r="O23" i="11"/>
  <c r="S23" i="11"/>
  <c r="S26" i="10"/>
  <c r="O26" i="10"/>
  <c r="O26" i="19"/>
  <c r="S26" i="19"/>
  <c r="S55" i="12"/>
  <c r="O55" i="12"/>
  <c r="O19" i="14"/>
  <c r="S19" i="14"/>
  <c r="O67" i="24"/>
  <c r="S67" i="24"/>
  <c r="S62" i="9"/>
  <c r="O62" i="9"/>
  <c r="O54" i="17"/>
  <c r="S54" i="17"/>
  <c r="S13" i="12"/>
  <c r="O13" i="12"/>
  <c r="O59" i="23"/>
  <c r="S59" i="23"/>
  <c r="O35" i="23"/>
  <c r="S35" i="23"/>
  <c r="S33" i="14"/>
  <c r="O33" i="14"/>
  <c r="N74" i="16"/>
  <c r="R74" i="16"/>
  <c r="O43" i="9"/>
  <c r="S43" i="9"/>
  <c r="O51" i="17"/>
  <c r="S51" i="17"/>
  <c r="S39" i="18"/>
  <c r="O39" i="18"/>
  <c r="S53" i="17"/>
  <c r="O53" i="17"/>
  <c r="S36" i="17"/>
  <c r="O36" i="17"/>
  <c r="S17" i="12"/>
  <c r="O17" i="12"/>
  <c r="N76" i="12"/>
  <c r="R76" i="12"/>
  <c r="S12" i="15"/>
  <c r="O12" i="15"/>
  <c r="O81" i="11"/>
  <c r="S81" i="11"/>
  <c r="O85" i="25"/>
  <c r="S85" i="25"/>
  <c r="S7" i="11"/>
  <c r="O7" i="11"/>
  <c r="S24" i="11"/>
  <c r="O24" i="11"/>
  <c r="S38" i="12"/>
  <c r="O38" i="12"/>
  <c r="O21" i="24"/>
  <c r="S21" i="24"/>
  <c r="S35" i="19"/>
  <c r="O35" i="19"/>
  <c r="O10" i="26"/>
  <c r="S10" i="26"/>
  <c r="S57" i="27"/>
  <c r="O57" i="27"/>
  <c r="S22" i="27"/>
  <c r="O22" i="27"/>
  <c r="O52" i="19"/>
  <c r="S52" i="19"/>
  <c r="O56" i="23"/>
  <c r="S56" i="23"/>
  <c r="O63" i="23"/>
  <c r="S63" i="23"/>
  <c r="S18" i="24"/>
  <c r="O18" i="24"/>
  <c r="N74" i="26"/>
  <c r="R74" i="26"/>
  <c r="S10" i="15"/>
  <c r="O10" i="15"/>
  <c r="S39" i="17"/>
  <c r="O39" i="17"/>
  <c r="O66" i="10"/>
  <c r="S66" i="10"/>
  <c r="S34" i="19"/>
  <c r="O34" i="19"/>
  <c r="S13" i="28"/>
  <c r="O13" i="28"/>
  <c r="O42" i="28"/>
  <c r="S42" i="28"/>
  <c r="S41" i="16"/>
  <c r="O41" i="16"/>
  <c r="S58" i="11"/>
  <c r="O58" i="11"/>
  <c r="O17" i="11"/>
  <c r="S17" i="11"/>
  <c r="O54" i="19"/>
  <c r="S54" i="19"/>
  <c r="S31" i="13"/>
  <c r="O31" i="13"/>
  <c r="O52" i="9"/>
  <c r="S52" i="9"/>
  <c r="O18" i="17"/>
  <c r="S18" i="17"/>
  <c r="S40" i="23"/>
  <c r="O40" i="23"/>
  <c r="S68" i="18"/>
  <c r="O68" i="18"/>
  <c r="S10" i="24"/>
  <c r="O10" i="24"/>
  <c r="S56" i="13"/>
  <c r="O56" i="13"/>
  <c r="O49" i="19"/>
  <c r="S49" i="19"/>
  <c r="O42" i="13"/>
  <c r="S42" i="13"/>
  <c r="O84" i="27"/>
  <c r="S84" i="27"/>
  <c r="O38" i="14"/>
  <c r="S38" i="14"/>
  <c r="O14" i="24"/>
  <c r="S14" i="24"/>
  <c r="R70" i="27"/>
  <c r="N70" i="27"/>
  <c r="N71" i="27"/>
  <c r="R71" i="27"/>
  <c r="O69" i="25"/>
  <c r="S69" i="25"/>
  <c r="S63" i="22"/>
  <c r="O63" i="22"/>
  <c r="S22" i="12"/>
  <c r="O22" i="12"/>
  <c r="S61" i="18"/>
  <c r="O61" i="18"/>
  <c r="O83" i="28"/>
  <c r="S83" i="28"/>
  <c r="O51" i="27"/>
  <c r="S51" i="27"/>
  <c r="S9" i="19"/>
  <c r="O9" i="19"/>
  <c r="R70" i="14"/>
  <c r="N70" i="14"/>
  <c r="O62" i="18"/>
  <c r="S62" i="18"/>
  <c r="O23" i="16"/>
  <c r="S23" i="16"/>
  <c r="S81" i="17"/>
  <c r="O81" i="17"/>
  <c r="O68" i="19"/>
  <c r="S68" i="19"/>
  <c r="O30" i="14"/>
  <c r="S30" i="14"/>
  <c r="S13" i="24"/>
  <c r="O13" i="24"/>
  <c r="S23" i="15"/>
  <c r="O23" i="15"/>
  <c r="O64" i="27"/>
  <c r="S64" i="27"/>
  <c r="S46" i="18"/>
  <c r="O46" i="18"/>
  <c r="S66" i="28"/>
  <c r="O66" i="28"/>
  <c r="O47" i="13"/>
  <c r="S47" i="13"/>
  <c r="S29" i="22"/>
  <c r="O29" i="22"/>
  <c r="O68" i="11"/>
  <c r="S68" i="11"/>
  <c r="O21" i="25"/>
  <c r="S21" i="25"/>
  <c r="S11" i="10"/>
  <c r="O11" i="10"/>
  <c r="O15" i="23"/>
  <c r="S15" i="23"/>
  <c r="S38" i="28"/>
  <c r="O38" i="28"/>
  <c r="O56" i="15"/>
  <c r="S56" i="15"/>
  <c r="S85" i="10"/>
  <c r="O85" i="10"/>
  <c r="N70" i="23"/>
  <c r="R70" i="23"/>
  <c r="O35" i="14"/>
  <c r="S35" i="14"/>
  <c r="O63" i="28"/>
  <c r="S63" i="28"/>
  <c r="O85" i="26"/>
  <c r="S85" i="26"/>
  <c r="N76" i="9"/>
  <c r="R76" i="9"/>
  <c r="O50" i="24"/>
  <c r="S50" i="24"/>
  <c r="S32" i="26"/>
  <c r="O32" i="26"/>
  <c r="O85" i="16"/>
  <c r="S85" i="16"/>
  <c r="S23" i="9"/>
  <c r="O23" i="9"/>
  <c r="O8" i="12"/>
  <c r="S8" i="12"/>
  <c r="O37" i="14"/>
  <c r="S37" i="14"/>
  <c r="O23" i="24"/>
  <c r="S23" i="24"/>
  <c r="O30" i="27"/>
  <c r="S30" i="27"/>
  <c r="S19" i="11"/>
  <c r="O19" i="11"/>
  <c r="S6" i="22"/>
  <c r="O6" i="22"/>
  <c r="O44" i="22"/>
  <c r="S44" i="22"/>
  <c r="S54" i="25"/>
  <c r="O54" i="25"/>
  <c r="O29" i="23"/>
  <c r="S29" i="23"/>
  <c r="N72" i="18"/>
  <c r="R72" i="18"/>
  <c r="O32" i="24"/>
  <c r="S32" i="24"/>
  <c r="O52" i="16"/>
  <c r="S52" i="16"/>
  <c r="S42" i="27"/>
  <c r="O42" i="27"/>
  <c r="N75" i="19"/>
  <c r="R75" i="19"/>
  <c r="O82" i="18"/>
  <c r="S82" i="18"/>
  <c r="O39" i="26"/>
  <c r="S39" i="26"/>
  <c r="S19" i="13"/>
  <c r="O19" i="13"/>
  <c r="O66" i="9"/>
  <c r="S66" i="9"/>
  <c r="S57" i="15"/>
  <c r="O57" i="15"/>
  <c r="S17" i="17"/>
  <c r="O17" i="17"/>
  <c r="S12" i="12"/>
  <c r="O12" i="12"/>
  <c r="S58" i="28"/>
  <c r="O58" i="28"/>
  <c r="O20" i="24"/>
  <c r="S20" i="24"/>
  <c r="S69" i="26"/>
  <c r="O69" i="26"/>
  <c r="S38" i="10"/>
  <c r="O38" i="10"/>
  <c r="O56" i="12"/>
  <c r="S56" i="12"/>
  <c r="S17" i="23"/>
  <c r="O17" i="23"/>
  <c r="S50" i="14"/>
  <c r="O50" i="14"/>
  <c r="O18" i="16"/>
  <c r="S18" i="16"/>
  <c r="N73" i="15"/>
  <c r="R73" i="15"/>
  <c r="N72" i="15"/>
  <c r="R72" i="15"/>
  <c r="O27" i="22"/>
  <c r="S27" i="22"/>
  <c r="S41" i="11"/>
  <c r="O41" i="11"/>
  <c r="O17" i="22"/>
  <c r="S17" i="22"/>
  <c r="O42" i="23"/>
  <c r="S42" i="23"/>
  <c r="O52" i="14"/>
  <c r="S52" i="14"/>
  <c r="O86" i="9"/>
  <c r="S86" i="9"/>
  <c r="R73" i="17"/>
  <c r="N73" i="17"/>
  <c r="S25" i="10"/>
  <c r="O25" i="10"/>
  <c r="S19" i="23"/>
  <c r="O19" i="23"/>
  <c r="O54" i="16"/>
  <c r="S54" i="16"/>
  <c r="S55" i="27"/>
  <c r="O55" i="27"/>
  <c r="O54" i="10"/>
  <c r="S54" i="10"/>
  <c r="S58" i="23"/>
  <c r="O58" i="23"/>
  <c r="S40" i="24"/>
  <c r="O40" i="24"/>
  <c r="O64" i="19"/>
  <c r="S64" i="19"/>
  <c r="S85" i="14"/>
  <c r="O85" i="14"/>
  <c r="O9" i="24"/>
  <c r="S9" i="24"/>
  <c r="O42" i="24"/>
  <c r="S42" i="24"/>
  <c r="O6" i="17"/>
  <c r="S6" i="17"/>
  <c r="O16" i="25"/>
  <c r="S16" i="25"/>
  <c r="S30" i="22"/>
  <c r="O30" i="22"/>
  <c r="S33" i="22"/>
  <c r="O33" i="22"/>
  <c r="O60" i="11"/>
  <c r="S60" i="11"/>
  <c r="O34" i="11"/>
  <c r="S34" i="11"/>
  <c r="O56" i="10"/>
  <c r="S56" i="10"/>
  <c r="O86" i="24"/>
  <c r="S86" i="24"/>
  <c r="S58" i="15"/>
  <c r="O58" i="15"/>
  <c r="S39" i="19"/>
  <c r="O39" i="19"/>
  <c r="O51" i="23"/>
  <c r="S51" i="23"/>
  <c r="S67" i="18"/>
  <c r="O67" i="18"/>
  <c r="S81" i="28"/>
  <c r="O81" i="28"/>
  <c r="S52" i="10"/>
  <c r="O52" i="10"/>
  <c r="O27" i="12"/>
  <c r="S27" i="12"/>
  <c r="N74" i="28"/>
  <c r="R74" i="28"/>
  <c r="R72" i="28"/>
  <c r="N72" i="28"/>
  <c r="N77" i="24"/>
  <c r="R77" i="24"/>
  <c r="S19" i="26"/>
  <c r="O19" i="26"/>
  <c r="S27" i="15"/>
  <c r="O27" i="15"/>
  <c r="O81" i="10"/>
  <c r="S81" i="10"/>
  <c r="O11" i="28"/>
  <c r="S11" i="28"/>
  <c r="S6" i="13"/>
  <c r="O6" i="13"/>
  <c r="O47" i="16"/>
  <c r="S47" i="16"/>
  <c r="S84" i="22"/>
  <c r="O84" i="22"/>
  <c r="R76" i="22"/>
  <c r="N76" i="22"/>
  <c r="N77" i="22"/>
  <c r="R77" i="22"/>
  <c r="S58" i="25"/>
  <c r="O58" i="25"/>
  <c r="S55" i="24"/>
  <c r="O55" i="24"/>
  <c r="O42" i="26"/>
  <c r="S42" i="26"/>
  <c r="O84" i="13"/>
  <c r="S84" i="13"/>
  <c r="S34" i="13"/>
  <c r="O34" i="13"/>
  <c r="S49" i="15"/>
  <c r="O49" i="15"/>
  <c r="S67" i="17"/>
  <c r="O67" i="17"/>
  <c r="R76" i="23"/>
  <c r="N76" i="23"/>
  <c r="O65" i="18"/>
  <c r="S65" i="18"/>
  <c r="O55" i="28"/>
  <c r="S55" i="28"/>
  <c r="O26" i="26"/>
  <c r="S26" i="26"/>
  <c r="S5" i="13"/>
  <c r="O5" i="13"/>
  <c r="O78" i="16"/>
  <c r="S78" i="16"/>
  <c r="O53" i="12"/>
  <c r="S53" i="12"/>
  <c r="O12" i="23"/>
  <c r="S12" i="23"/>
  <c r="O41" i="9"/>
  <c r="S41" i="9"/>
  <c r="S83" i="9"/>
  <c r="O83" i="9"/>
  <c r="S5" i="10"/>
  <c r="O5" i="10"/>
  <c r="O81" i="19"/>
  <c r="S81" i="19"/>
  <c r="O41" i="12"/>
  <c r="S41" i="12"/>
  <c r="O35" i="24"/>
  <c r="S35" i="24"/>
  <c r="O81" i="15"/>
  <c r="S81" i="15"/>
  <c r="S82" i="15"/>
  <c r="O82" i="15"/>
  <c r="S59" i="22"/>
  <c r="O59" i="22"/>
  <c r="O55" i="25"/>
  <c r="S55" i="25"/>
  <c r="O10" i="25"/>
  <c r="S10" i="25"/>
  <c r="S52" i="11"/>
  <c r="O52" i="11"/>
  <c r="S30" i="11"/>
  <c r="O30" i="11"/>
  <c r="S81" i="25"/>
  <c r="O81" i="25"/>
  <c r="O64" i="23"/>
  <c r="S64" i="23"/>
  <c r="O56" i="17"/>
  <c r="S56" i="17"/>
  <c r="S51" i="10"/>
  <c r="O51" i="10"/>
  <c r="S84" i="14"/>
  <c r="O84" i="14"/>
  <c r="O26" i="24"/>
  <c r="S26" i="24"/>
  <c r="S15" i="26"/>
  <c r="O15" i="26"/>
  <c r="O24" i="9"/>
  <c r="S24" i="9"/>
  <c r="O54" i="12"/>
  <c r="S54" i="12"/>
  <c r="S32" i="14"/>
  <c r="O32" i="14"/>
  <c r="S34" i="28"/>
  <c r="O34" i="28"/>
  <c r="O28" i="13"/>
  <c r="S28" i="13"/>
  <c r="S47" i="27"/>
  <c r="O47" i="27"/>
  <c r="S53" i="27"/>
  <c r="O53" i="27"/>
  <c r="S32" i="10"/>
  <c r="O32" i="10"/>
  <c r="O58" i="12"/>
  <c r="S58" i="12"/>
  <c r="S53" i="13"/>
  <c r="O53" i="13"/>
  <c r="S16" i="9"/>
  <c r="O16" i="9"/>
  <c r="O83" i="22"/>
  <c r="S83" i="22"/>
  <c r="R70" i="25"/>
  <c r="N70" i="25"/>
  <c r="S5" i="25"/>
  <c r="O5" i="25"/>
  <c r="N76" i="10"/>
  <c r="R76" i="10"/>
  <c r="S60" i="19"/>
  <c r="O60" i="19"/>
  <c r="O25" i="14"/>
  <c r="S25" i="14"/>
  <c r="O16" i="18"/>
  <c r="S16" i="18"/>
  <c r="S6" i="28"/>
  <c r="O6" i="28"/>
  <c r="O12" i="26"/>
  <c r="S12" i="26"/>
  <c r="R76" i="17"/>
  <c r="N76" i="17"/>
  <c r="O56" i="27"/>
  <c r="S56" i="27"/>
  <c r="O24" i="10"/>
  <c r="S24" i="10"/>
  <c r="S82" i="12"/>
  <c r="O82" i="12"/>
  <c r="O36" i="23"/>
  <c r="S36" i="23"/>
  <c r="S69" i="16"/>
  <c r="O69" i="16"/>
  <c r="S20" i="12"/>
  <c r="O20" i="12"/>
  <c r="O66" i="18"/>
  <c r="S66" i="18"/>
  <c r="S33" i="18"/>
  <c r="O33" i="18"/>
  <c r="S8" i="17"/>
  <c r="O8" i="17"/>
  <c r="O17" i="19"/>
  <c r="S17" i="19"/>
  <c r="O78" i="14"/>
  <c r="S78" i="14"/>
  <c r="O49" i="13"/>
  <c r="S49" i="13"/>
  <c r="O31" i="9"/>
  <c r="S31" i="9"/>
  <c r="S27" i="17"/>
  <c r="O27" i="17"/>
  <c r="S79" i="11"/>
  <c r="O79" i="11"/>
  <c r="O45" i="25"/>
  <c r="S45" i="25"/>
  <c r="S49" i="22"/>
  <c r="O49" i="22"/>
  <c r="O81" i="22"/>
  <c r="S81" i="22"/>
  <c r="O36" i="25"/>
  <c r="S36" i="25"/>
  <c r="S45" i="12"/>
  <c r="O45" i="12"/>
  <c r="S34" i="23"/>
  <c r="O34" i="23"/>
  <c r="O86" i="28"/>
  <c r="S86" i="28"/>
  <c r="O51" i="26"/>
  <c r="S51" i="26"/>
  <c r="S10" i="27"/>
  <c r="O10" i="27"/>
  <c r="N76" i="14"/>
  <c r="R76" i="14"/>
  <c r="O56" i="24"/>
  <c r="S56" i="24"/>
  <c r="S80" i="13"/>
  <c r="O80" i="13"/>
  <c r="O69" i="10"/>
  <c r="S69" i="10"/>
  <c r="S44" i="28"/>
  <c r="O44" i="28"/>
  <c r="S36" i="26"/>
  <c r="O36" i="26"/>
  <c r="S49" i="17"/>
  <c r="O49" i="17"/>
  <c r="O67" i="10"/>
  <c r="S67" i="10"/>
  <c r="O44" i="19"/>
  <c r="S44" i="19"/>
  <c r="S62" i="14"/>
  <c r="O62" i="14"/>
  <c r="S5" i="16"/>
  <c r="O5" i="16"/>
  <c r="S81" i="16"/>
  <c r="O81" i="16"/>
  <c r="O69" i="22"/>
  <c r="S69" i="22"/>
  <c r="S69" i="11"/>
  <c r="O69" i="11"/>
  <c r="S18" i="25"/>
  <c r="O18" i="25"/>
  <c r="O31" i="11"/>
  <c r="S31" i="11"/>
  <c r="R71" i="11"/>
  <c r="N71" i="11"/>
  <c r="O13" i="10"/>
  <c r="S13" i="10"/>
  <c r="O35" i="12"/>
  <c r="S35" i="12"/>
  <c r="S61" i="23"/>
  <c r="O61" i="23"/>
  <c r="S61" i="28"/>
  <c r="O61" i="28"/>
  <c r="S38" i="15"/>
  <c r="O38" i="15"/>
  <c r="O50" i="27"/>
  <c r="S50" i="27"/>
  <c r="O22" i="10"/>
  <c r="S22" i="10"/>
  <c r="O59" i="19"/>
  <c r="S59" i="19"/>
  <c r="O66" i="23"/>
  <c r="S66" i="23"/>
  <c r="N75" i="23"/>
  <c r="R75" i="23"/>
  <c r="S64" i="24"/>
  <c r="O64" i="24"/>
  <c r="R74" i="9"/>
  <c r="N74" i="9"/>
  <c r="O20" i="15"/>
  <c r="S20" i="15"/>
  <c r="O84" i="19"/>
  <c r="S84" i="19"/>
  <c r="S29" i="16"/>
  <c r="O29" i="16"/>
  <c r="N75" i="12"/>
  <c r="R75" i="12"/>
  <c r="O48" i="14"/>
  <c r="S48" i="14"/>
  <c r="S47" i="24"/>
  <c r="O47" i="24"/>
  <c r="S69" i="9"/>
  <c r="O69" i="9"/>
  <c r="O6" i="25"/>
  <c r="S6" i="25"/>
  <c r="O11" i="22"/>
  <c r="S11" i="22"/>
  <c r="S36" i="10"/>
  <c r="O36" i="10"/>
  <c r="R75" i="18"/>
  <c r="N75" i="18"/>
  <c r="O6" i="24"/>
  <c r="S6" i="24"/>
  <c r="S66" i="15"/>
  <c r="O66" i="15"/>
  <c r="R71" i="19"/>
  <c r="N71" i="19"/>
  <c r="O52" i="18"/>
  <c r="S52" i="18"/>
  <c r="O79" i="18"/>
  <c r="S79" i="18"/>
  <c r="O66" i="13"/>
  <c r="S66" i="13"/>
  <c r="S66" i="14"/>
  <c r="O66" i="14"/>
  <c r="S13" i="18"/>
  <c r="O13" i="18"/>
  <c r="R70" i="26"/>
  <c r="N70" i="26"/>
  <c r="O67" i="26"/>
  <c r="S67" i="26"/>
  <c r="S6" i="15"/>
  <c r="O6" i="15"/>
  <c r="S53" i="28"/>
  <c r="O53" i="28"/>
  <c r="O43" i="13"/>
  <c r="S43" i="13"/>
  <c r="R74" i="10"/>
  <c r="N74" i="10"/>
  <c r="O20" i="26"/>
  <c r="S20" i="26"/>
  <c r="O39" i="13"/>
  <c r="S39" i="13"/>
  <c r="O55" i="10"/>
  <c r="S55" i="10"/>
  <c r="S84" i="15"/>
  <c r="O84" i="15"/>
  <c r="S50" i="17"/>
  <c r="O50" i="17"/>
  <c r="O68" i="27"/>
  <c r="S68" i="27"/>
  <c r="S44" i="10"/>
  <c r="O44" i="10"/>
  <c r="S69" i="23"/>
  <c r="O69" i="23"/>
  <c r="S55" i="18"/>
  <c r="O55" i="18"/>
  <c r="S47" i="18"/>
  <c r="O47" i="18"/>
  <c r="R73" i="13"/>
  <c r="N73" i="13"/>
  <c r="R72" i="13"/>
  <c r="N72" i="13"/>
  <c r="S65" i="9"/>
  <c r="O65" i="9"/>
  <c r="S18" i="28"/>
  <c r="O18" i="28"/>
  <c r="S14" i="9"/>
  <c r="O14" i="9"/>
  <c r="S68" i="15"/>
  <c r="O68" i="15"/>
  <c r="O30" i="15"/>
  <c r="S30" i="15"/>
  <c r="S24" i="22"/>
  <c r="O24" i="22"/>
  <c r="O28" i="25"/>
  <c r="S28" i="25"/>
  <c r="O79" i="16"/>
  <c r="S79" i="16"/>
  <c r="S8" i="22"/>
  <c r="O8" i="22"/>
  <c r="O40" i="11"/>
  <c r="S40" i="11"/>
  <c r="S38" i="24"/>
  <c r="O38" i="24"/>
  <c r="S36" i="9"/>
  <c r="O36" i="9"/>
  <c r="S21" i="26"/>
  <c r="O21" i="26"/>
  <c r="O11" i="14"/>
  <c r="S11" i="14"/>
  <c r="S45" i="4"/>
  <c r="O45" i="4"/>
  <c r="S68" i="10"/>
  <c r="O68" i="10"/>
  <c r="N75" i="14"/>
  <c r="R75" i="14"/>
  <c r="S9" i="9"/>
  <c r="O9" i="9"/>
  <c r="S27" i="18"/>
  <c r="O27" i="18"/>
  <c r="O17" i="26"/>
  <c r="S17" i="26"/>
  <c r="O14" i="27"/>
  <c r="S14" i="27"/>
  <c r="O63" i="12"/>
  <c r="S63" i="12"/>
  <c r="S37" i="22"/>
  <c r="O37" i="22"/>
  <c r="S9" i="10"/>
  <c r="O9" i="10"/>
  <c r="S18" i="26"/>
  <c r="O18" i="26"/>
  <c r="S22" i="19"/>
  <c r="O22" i="19"/>
  <c r="R71" i="16"/>
  <c r="N71" i="16"/>
  <c r="O46" i="23"/>
  <c r="S46" i="23"/>
  <c r="S42" i="11"/>
  <c r="O42" i="11"/>
  <c r="O55" i="26"/>
  <c r="S55" i="26"/>
  <c r="O12" i="9"/>
  <c r="S12" i="9"/>
  <c r="O11" i="18"/>
  <c r="S11" i="18"/>
  <c r="S17" i="9"/>
  <c r="O17" i="9"/>
  <c r="S21" i="15"/>
  <c r="O21" i="15"/>
  <c r="S69" i="17"/>
  <c r="O69" i="17"/>
  <c r="S17" i="27"/>
  <c r="O17" i="27"/>
  <c r="S30" i="19"/>
  <c r="O30" i="19"/>
  <c r="S7" i="23"/>
  <c r="O7" i="23"/>
  <c r="O34" i="18"/>
  <c r="S34" i="18"/>
  <c r="R73" i="24"/>
  <c r="N73" i="24"/>
  <c r="O34" i="15"/>
  <c r="S34" i="15"/>
  <c r="S16" i="17"/>
  <c r="O16" i="17"/>
  <c r="O80" i="27"/>
  <c r="S80" i="27"/>
  <c r="O37" i="27"/>
  <c r="S37" i="27"/>
  <c r="O47" i="10"/>
  <c r="S47" i="10"/>
  <c r="O63" i="18"/>
  <c r="S63" i="18"/>
  <c r="O58" i="18"/>
  <c r="S58" i="18"/>
  <c r="O7" i="26"/>
  <c r="S7" i="26"/>
  <c r="O18" i="13"/>
  <c r="S18" i="13"/>
  <c r="O29" i="11"/>
  <c r="S29" i="11"/>
  <c r="O24" i="19"/>
  <c r="S24" i="19"/>
  <c r="S5" i="14"/>
  <c r="O5" i="14"/>
  <c r="S86" i="4"/>
  <c r="S80" i="26"/>
  <c r="O80" i="26"/>
  <c r="O81" i="13"/>
  <c r="S81" i="13"/>
  <c r="O86" i="16"/>
  <c r="S86" i="16"/>
  <c r="S29" i="15"/>
  <c r="O29" i="15"/>
  <c r="S22" i="17"/>
  <c r="O22" i="17"/>
  <c r="S5" i="17"/>
  <c r="O5" i="17"/>
  <c r="S84" i="12"/>
  <c r="O84" i="12"/>
  <c r="O6" i="23"/>
  <c r="S6" i="23"/>
  <c r="R77" i="4"/>
  <c r="N77" i="4"/>
  <c r="R72" i="9"/>
  <c r="N72" i="9"/>
  <c r="S80" i="10"/>
  <c r="O80" i="10"/>
  <c r="S65" i="23"/>
  <c r="O65" i="23"/>
  <c r="O6" i="18"/>
  <c r="S6" i="18"/>
  <c r="S10" i="14"/>
  <c r="O10" i="14"/>
  <c r="O47" i="26"/>
  <c r="S47" i="26"/>
  <c r="S43" i="26"/>
  <c r="O43" i="26"/>
  <c r="O78" i="22"/>
  <c r="S78" i="22"/>
  <c r="O26" i="11"/>
  <c r="S26" i="11"/>
  <c r="S15" i="11"/>
  <c r="O15" i="11"/>
  <c r="O42" i="25"/>
  <c r="S42" i="25"/>
  <c r="O16" i="11"/>
  <c r="S16" i="11"/>
  <c r="S12" i="25"/>
  <c r="O12" i="25"/>
  <c r="O34" i="22"/>
  <c r="S34" i="22"/>
  <c r="S16" i="19"/>
  <c r="O16" i="19"/>
  <c r="S53" i="19"/>
  <c r="O53" i="19"/>
  <c r="O85" i="12"/>
  <c r="S85" i="12"/>
  <c r="S81" i="23"/>
  <c r="O81" i="23"/>
  <c r="O78" i="4"/>
  <c r="S78" i="4"/>
  <c r="N74" i="18"/>
  <c r="R74" i="18"/>
  <c r="O47" i="28"/>
  <c r="S47" i="28"/>
  <c r="S66" i="26"/>
  <c r="O66" i="26"/>
  <c r="O40" i="10"/>
  <c r="S40" i="10"/>
  <c r="O50" i="26"/>
  <c r="S50" i="26"/>
  <c r="O86" i="26"/>
  <c r="S86" i="26"/>
  <c r="S20" i="13"/>
  <c r="O20" i="13"/>
  <c r="O10" i="9"/>
  <c r="S10" i="9"/>
  <c r="N77" i="26"/>
  <c r="R77" i="26"/>
  <c r="O52" i="13"/>
  <c r="S52" i="13"/>
  <c r="O15" i="15"/>
  <c r="S15" i="15"/>
  <c r="O48" i="17"/>
  <c r="S48" i="17"/>
  <c r="S40" i="12"/>
  <c r="O40" i="12"/>
  <c r="S65" i="22"/>
  <c r="O65" i="22"/>
  <c r="S83" i="25"/>
  <c r="O83" i="25"/>
  <c r="S46" i="11"/>
  <c r="O46" i="11"/>
  <c r="S44" i="11"/>
  <c r="O44" i="11"/>
  <c r="O64" i="10"/>
  <c r="S64" i="10"/>
  <c r="S58" i="14"/>
  <c r="O58" i="14"/>
  <c r="O22" i="15"/>
  <c r="S22" i="15"/>
  <c r="N71" i="17"/>
  <c r="R71" i="17"/>
  <c r="O23" i="17"/>
  <c r="S23" i="17"/>
  <c r="S47" i="19"/>
  <c r="O47" i="19"/>
  <c r="O23" i="23"/>
  <c r="S23" i="23"/>
  <c r="S45" i="14"/>
  <c r="O45" i="14"/>
  <c r="O48" i="18"/>
  <c r="S48" i="18"/>
  <c r="S65" i="24"/>
  <c r="O65" i="24"/>
  <c r="O51" i="9"/>
  <c r="S51" i="9"/>
  <c r="O67" i="27"/>
  <c r="S67" i="27"/>
  <c r="S57" i="19"/>
  <c r="O57" i="19"/>
  <c r="S44" i="12"/>
  <c r="O44" i="12"/>
  <c r="S48" i="16"/>
  <c r="O48" i="16"/>
  <c r="O44" i="9"/>
  <c r="S44" i="9"/>
  <c r="S27" i="27"/>
  <c r="O27" i="27"/>
  <c r="S79" i="19"/>
  <c r="O79" i="19"/>
  <c r="S63" i="26"/>
  <c r="O63" i="26"/>
  <c r="S67" i="9"/>
  <c r="O67" i="9"/>
  <c r="O83" i="27"/>
  <c r="S83" i="27"/>
  <c r="N77" i="27"/>
  <c r="R77" i="27"/>
  <c r="R76" i="27"/>
  <c r="N76" i="27"/>
  <c r="O47" i="22"/>
  <c r="S47" i="22"/>
  <c r="O16" i="22"/>
  <c r="S16" i="22"/>
  <c r="O11" i="25"/>
  <c r="S11" i="25"/>
  <c r="S56" i="25"/>
  <c r="O56" i="25"/>
  <c r="S5" i="11"/>
  <c r="O5" i="11"/>
  <c r="S27" i="19"/>
  <c r="O27" i="19"/>
  <c r="O37" i="18"/>
  <c r="S37" i="18"/>
  <c r="O58" i="13"/>
  <c r="S58" i="13"/>
  <c r="S63" i="27"/>
  <c r="O63" i="27"/>
  <c r="S28" i="19"/>
  <c r="O28" i="19"/>
  <c r="R71" i="14"/>
  <c r="N71" i="14"/>
  <c r="O14" i="18"/>
  <c r="S14" i="18"/>
  <c r="S78" i="26"/>
  <c r="O78" i="26"/>
  <c r="S44" i="16"/>
  <c r="O44" i="16"/>
  <c r="O14" i="17"/>
  <c r="S14" i="17"/>
  <c r="S24" i="27"/>
  <c r="O24" i="27"/>
  <c r="O48" i="10"/>
  <c r="S48" i="10"/>
  <c r="S33" i="23"/>
  <c r="O33" i="23"/>
  <c r="S36" i="14"/>
  <c r="O36" i="14"/>
  <c r="O15" i="28"/>
  <c r="S15" i="28"/>
  <c r="O36" i="13"/>
  <c r="S36" i="13"/>
  <c r="O83" i="13"/>
  <c r="S83" i="13"/>
  <c r="S65" i="17"/>
  <c r="O65" i="17"/>
  <c r="O80" i="12"/>
  <c r="S80" i="12"/>
  <c r="S33" i="28"/>
  <c r="O33" i="28"/>
  <c r="O78" i="13"/>
  <c r="S78" i="13"/>
  <c r="S23" i="22"/>
  <c r="O23" i="22"/>
  <c r="O9" i="11"/>
  <c r="S9" i="11"/>
  <c r="O30" i="25"/>
  <c r="S30" i="25"/>
  <c r="O66" i="22"/>
  <c r="S66" i="22"/>
  <c r="S8" i="11"/>
  <c r="O8" i="11"/>
  <c r="O57" i="22"/>
  <c r="S57" i="22"/>
  <c r="S13" i="25"/>
  <c r="O13" i="25"/>
  <c r="O63" i="10"/>
  <c r="S63" i="10"/>
  <c r="O82" i="24"/>
  <c r="S82" i="24"/>
  <c r="O50" i="15"/>
  <c r="S50" i="15"/>
  <c r="S13" i="17"/>
  <c r="O13" i="17"/>
  <c r="R73" i="23"/>
  <c r="N73" i="23"/>
  <c r="O63" i="14"/>
  <c r="S63" i="14"/>
  <c r="S44" i="18"/>
  <c r="O44" i="18"/>
  <c r="O26" i="28"/>
  <c r="S26" i="28"/>
  <c r="O60" i="16"/>
  <c r="S60" i="16"/>
  <c r="S8" i="27"/>
  <c r="O8" i="27"/>
  <c r="S25" i="24"/>
  <c r="O25" i="24"/>
  <c r="S36" i="16"/>
  <c r="O36" i="16"/>
  <c r="O9" i="16"/>
  <c r="S9" i="16"/>
  <c r="O15" i="9"/>
  <c r="S15" i="9"/>
  <c r="S35" i="17"/>
  <c r="O35" i="17"/>
  <c r="O82" i="14"/>
  <c r="S82" i="14"/>
  <c r="O51" i="18"/>
  <c r="S51" i="18"/>
  <c r="S28" i="26"/>
  <c r="O28" i="26"/>
  <c r="O45" i="15"/>
  <c r="S45" i="15"/>
  <c r="S59" i="27"/>
  <c r="O59" i="27"/>
  <c r="S12" i="11"/>
  <c r="O12" i="11"/>
  <c r="O7" i="22"/>
  <c r="S7" i="22"/>
  <c r="O7" i="27"/>
  <c r="S7" i="27"/>
  <c r="O79" i="12"/>
  <c r="S79" i="12"/>
  <c r="S5" i="18"/>
  <c r="O5" i="18"/>
  <c r="S81" i="24"/>
  <c r="O81" i="24"/>
  <c r="S86" i="15"/>
  <c r="O86" i="15"/>
  <c r="S85" i="19"/>
  <c r="O85" i="19"/>
  <c r="O43" i="19"/>
  <c r="S43" i="19"/>
  <c r="S42" i="12"/>
  <c r="O42" i="12"/>
  <c r="O86" i="14"/>
  <c r="S86" i="14"/>
  <c r="O62" i="28"/>
  <c r="S62" i="28"/>
  <c r="S28" i="28"/>
  <c r="O28" i="28"/>
  <c r="O81" i="26"/>
  <c r="S81" i="26"/>
  <c r="O38" i="26"/>
  <c r="S38" i="26"/>
  <c r="O24" i="15"/>
  <c r="S24" i="15"/>
  <c r="O36" i="15"/>
  <c r="S36" i="15"/>
  <c r="S33" i="15"/>
  <c r="O33" i="15"/>
  <c r="O20" i="19"/>
  <c r="S20" i="19"/>
  <c r="S64" i="12"/>
  <c r="O64" i="12"/>
  <c r="O29" i="13"/>
  <c r="S29" i="13"/>
  <c r="N75" i="15"/>
  <c r="R75" i="15"/>
  <c r="O48" i="22"/>
  <c r="S48" i="22"/>
  <c r="O84" i="25"/>
  <c r="S84" i="25"/>
  <c r="S62" i="11"/>
  <c r="O62" i="11"/>
  <c r="O22" i="25"/>
  <c r="S22" i="25"/>
  <c r="S38" i="11"/>
  <c r="O38" i="11"/>
  <c r="O53" i="25"/>
  <c r="S53" i="25"/>
  <c r="N71" i="10"/>
  <c r="R71" i="10"/>
  <c r="S57" i="28"/>
  <c r="O57" i="28"/>
  <c r="O68" i="24"/>
  <c r="S68" i="24"/>
  <c r="O59" i="26"/>
  <c r="S59" i="26"/>
  <c r="S27" i="13"/>
  <c r="O27" i="13"/>
  <c r="O50" i="16"/>
  <c r="S50" i="16"/>
  <c r="O9" i="17"/>
  <c r="S9" i="17"/>
  <c r="S43" i="10"/>
  <c r="O43" i="10"/>
  <c r="S81" i="12"/>
  <c r="O81" i="12"/>
  <c r="O13" i="27"/>
  <c r="S13" i="27"/>
  <c r="O17" i="10"/>
  <c r="S17" i="10"/>
  <c r="O28" i="23"/>
  <c r="S28" i="23"/>
  <c r="O54" i="28"/>
  <c r="S54" i="28"/>
  <c r="S80" i="24"/>
  <c r="O80" i="24"/>
  <c r="S34" i="16"/>
  <c r="O34" i="16"/>
  <c r="O56" i="9"/>
  <c r="S56" i="9"/>
  <c r="S9" i="12"/>
  <c r="O9" i="12"/>
  <c r="O56" i="28"/>
  <c r="S56" i="28"/>
  <c r="S83" i="24"/>
  <c r="O83" i="24"/>
  <c r="S61" i="26"/>
  <c r="O61" i="26"/>
  <c r="O26" i="16"/>
  <c r="S26" i="16"/>
  <c r="S43" i="27"/>
  <c r="O43" i="27"/>
  <c r="S32" i="27"/>
  <c r="O32" i="27"/>
  <c r="O6" i="11"/>
  <c r="S6" i="11"/>
  <c r="S50" i="22"/>
  <c r="O50" i="22"/>
  <c r="O63" i="25"/>
  <c r="S63" i="25"/>
  <c r="S61" i="12"/>
  <c r="O61" i="12"/>
  <c r="S53" i="9"/>
  <c r="O53" i="9"/>
  <c r="S52" i="27"/>
  <c r="O52" i="27"/>
  <c r="O10" i="19"/>
  <c r="S10" i="19"/>
  <c r="O16" i="12"/>
  <c r="S16" i="12"/>
  <c r="R77" i="14"/>
  <c r="N77" i="14"/>
  <c r="O35" i="26"/>
  <c r="S35" i="26"/>
  <c r="O79" i="13"/>
  <c r="S79" i="13"/>
  <c r="S80" i="9"/>
  <c r="O80" i="9"/>
  <c r="S29" i="19"/>
  <c r="O29" i="19"/>
  <c r="O18" i="19"/>
  <c r="S18" i="19"/>
  <c r="R76" i="28"/>
  <c r="N76" i="28"/>
  <c r="R75" i="28"/>
  <c r="N75" i="28"/>
  <c r="R76" i="24"/>
  <c r="N76" i="24"/>
  <c r="S46" i="26"/>
  <c r="O46" i="26"/>
  <c r="S65" i="13"/>
  <c r="O65" i="13"/>
  <c r="S37" i="13"/>
  <c r="O37" i="13"/>
  <c r="O54" i="9"/>
  <c r="S54" i="9"/>
  <c r="O11" i="27"/>
  <c r="S11" i="27"/>
  <c r="S69" i="19"/>
  <c r="O69" i="19"/>
  <c r="S69" i="12"/>
  <c r="O69" i="12"/>
  <c r="S38" i="23"/>
  <c r="O38" i="23"/>
  <c r="O9" i="13"/>
  <c r="S9" i="13"/>
  <c r="O69" i="15"/>
  <c r="S69" i="15"/>
  <c r="O37" i="25"/>
  <c r="S37" i="25"/>
  <c r="O31" i="25"/>
  <c r="S31" i="25"/>
  <c r="R72" i="22"/>
  <c r="N72" i="22"/>
  <c r="N74" i="22"/>
  <c r="R74" i="22"/>
  <c r="N75" i="22"/>
  <c r="R75" i="22"/>
  <c r="S67" i="14"/>
  <c r="O67" i="14"/>
  <c r="S59" i="18"/>
  <c r="O59" i="18"/>
  <c r="S15" i="18"/>
  <c r="O15" i="18"/>
  <c r="S86" i="17"/>
  <c r="O86" i="17"/>
  <c r="O58" i="10"/>
  <c r="S58" i="10"/>
  <c r="N77" i="23"/>
  <c r="R77" i="23"/>
  <c r="O37" i="28"/>
  <c r="S37" i="28"/>
  <c r="N70" i="9"/>
  <c r="R70" i="9"/>
  <c r="O8" i="15"/>
  <c r="S8" i="15"/>
  <c r="O20" i="27"/>
  <c r="S20" i="27"/>
  <c r="O37" i="10"/>
  <c r="S37" i="10"/>
  <c r="S61" i="10"/>
  <c r="O61" i="10"/>
  <c r="S15" i="10"/>
  <c r="O15" i="10"/>
  <c r="O34" i="12"/>
  <c r="S34" i="12"/>
  <c r="S53" i="26"/>
  <c r="O53" i="26"/>
  <c r="S78" i="9"/>
  <c r="O78" i="9"/>
  <c r="S64" i="18"/>
  <c r="O64" i="18"/>
  <c r="O36" i="24"/>
  <c r="S36" i="24"/>
  <c r="O33" i="24"/>
  <c r="S33" i="24"/>
  <c r="S31" i="26"/>
  <c r="O31" i="26"/>
  <c r="O32" i="13"/>
  <c r="S32" i="13"/>
  <c r="O64" i="15"/>
  <c r="S64" i="15"/>
  <c r="O14" i="15"/>
  <c r="S14" i="15"/>
  <c r="S25" i="17"/>
  <c r="O25" i="17"/>
  <c r="S45" i="11"/>
  <c r="O45" i="11"/>
  <c r="O46" i="25"/>
  <c r="S46" i="25"/>
  <c r="S33" i="12"/>
  <c r="O33" i="12"/>
  <c r="N77" i="18"/>
  <c r="R77" i="18"/>
  <c r="O6" i="10"/>
  <c r="S6" i="10"/>
  <c r="R77" i="19"/>
  <c r="N77" i="19"/>
  <c r="S30" i="18"/>
  <c r="O30" i="18"/>
  <c r="O69" i="28"/>
  <c r="S69" i="28"/>
  <c r="S16" i="26"/>
  <c r="O16" i="26"/>
  <c r="O42" i="16"/>
  <c r="S42" i="16"/>
  <c r="S41" i="17"/>
  <c r="O41" i="17"/>
  <c r="S83" i="14"/>
  <c r="O83" i="14"/>
  <c r="R72" i="26"/>
  <c r="N72" i="26"/>
  <c r="S78" i="15"/>
  <c r="O78" i="15"/>
  <c r="O66" i="17"/>
  <c r="S66" i="17"/>
  <c r="S46" i="27"/>
  <c r="O46" i="27"/>
  <c r="S86" i="12"/>
  <c r="O86" i="12"/>
  <c r="O55" i="13"/>
  <c r="S55" i="13"/>
  <c r="O68" i="22"/>
  <c r="S68" i="22"/>
  <c r="O15" i="25"/>
  <c r="S15" i="25"/>
  <c r="S47" i="25"/>
  <c r="O47" i="25"/>
  <c r="O53" i="22"/>
  <c r="S53" i="22"/>
  <c r="R77" i="25"/>
  <c r="N77" i="25"/>
  <c r="R76" i="25"/>
  <c r="N76" i="25"/>
  <c r="S50" i="11"/>
  <c r="O50" i="11"/>
  <c r="S24" i="25"/>
  <c r="O24" i="25"/>
  <c r="S66" i="12"/>
  <c r="O66" i="12"/>
  <c r="S81" i="14"/>
  <c r="O81" i="14"/>
  <c r="O25" i="26"/>
  <c r="S25" i="26"/>
  <c r="O37" i="15"/>
  <c r="S37" i="15"/>
  <c r="R74" i="17"/>
  <c r="N74" i="17"/>
  <c r="S78" i="17"/>
  <c r="O78" i="17"/>
  <c r="S60" i="23"/>
  <c r="O60" i="23"/>
  <c r="O63" i="24"/>
  <c r="S63" i="24"/>
  <c r="S12" i="13"/>
  <c r="O12" i="13"/>
  <c r="S82" i="10"/>
  <c r="O82" i="10"/>
  <c r="S56" i="18"/>
  <c r="O56" i="18"/>
  <c r="O13" i="16"/>
  <c r="S13" i="16"/>
  <c r="O34" i="24"/>
  <c r="S34" i="24"/>
  <c r="S49" i="9"/>
  <c r="O49" i="9"/>
  <c r="O39" i="9"/>
  <c r="S39" i="9"/>
  <c r="S38" i="17"/>
  <c r="O38" i="17"/>
  <c r="O10" i="11"/>
  <c r="S10" i="11"/>
  <c r="S28" i="11"/>
  <c r="O28" i="11"/>
  <c r="S40" i="25"/>
  <c r="O40" i="25"/>
  <c r="S16" i="23"/>
  <c r="O16" i="23"/>
  <c r="O28" i="18"/>
  <c r="S28" i="18"/>
  <c r="S36" i="28"/>
  <c r="O36" i="28"/>
  <c r="O58" i="24"/>
  <c r="S58" i="24"/>
  <c r="O84" i="9"/>
  <c r="S84" i="9"/>
  <c r="S60" i="12"/>
  <c r="O60" i="12"/>
  <c r="O54" i="23"/>
  <c r="S54" i="23"/>
  <c r="N72" i="14"/>
  <c r="R72" i="14"/>
  <c r="S7" i="24"/>
  <c r="O7" i="24"/>
  <c r="O45" i="26"/>
  <c r="S45" i="26"/>
  <c r="S35" i="13"/>
  <c r="O35" i="13"/>
  <c r="O82" i="16"/>
  <c r="S82" i="16"/>
  <c r="S16" i="24"/>
  <c r="O16" i="24"/>
  <c r="S29" i="24"/>
  <c r="O29" i="24"/>
  <c r="S48" i="23"/>
  <c r="O48" i="23"/>
  <c r="S50" i="18"/>
  <c r="O50" i="18"/>
  <c r="S10" i="28"/>
  <c r="O10" i="28"/>
  <c r="S19" i="9"/>
  <c r="O19" i="9"/>
  <c r="O40" i="22"/>
  <c r="S40" i="22"/>
  <c r="S49" i="25"/>
  <c r="O49" i="25"/>
  <c r="O67" i="11"/>
  <c r="S67" i="11"/>
  <c r="N76" i="11"/>
  <c r="R76" i="11"/>
  <c r="N77" i="11"/>
  <c r="R77" i="11"/>
  <c r="O30" i="10"/>
  <c r="S30" i="10"/>
  <c r="O85" i="18"/>
  <c r="S85" i="18"/>
  <c r="O49" i="24"/>
  <c r="S49" i="24"/>
  <c r="O69" i="13"/>
  <c r="S69" i="13"/>
  <c r="O43" i="16"/>
  <c r="S43" i="16"/>
  <c r="O57" i="9"/>
  <c r="S57" i="9"/>
  <c r="O11" i="12"/>
  <c r="S11" i="12"/>
  <c r="O31" i="23"/>
  <c r="S31" i="23"/>
  <c r="R70" i="16"/>
  <c r="N70" i="16"/>
  <c r="S67" i="16"/>
  <c r="O67" i="16"/>
  <c r="O29" i="27"/>
  <c r="S29" i="27"/>
  <c r="O46" i="12"/>
  <c r="S46" i="12"/>
  <c r="S46" i="24"/>
  <c r="O46" i="24"/>
  <c r="S50" i="13"/>
  <c r="O50" i="13"/>
  <c r="S6" i="27"/>
  <c r="O6" i="27"/>
  <c r="R71" i="12"/>
  <c r="N71" i="12"/>
  <c r="O13" i="23"/>
  <c r="S13" i="23"/>
  <c r="O31" i="18"/>
  <c r="S31" i="18"/>
  <c r="S45" i="24"/>
  <c r="O45" i="24"/>
  <c r="O60" i="27"/>
  <c r="S60" i="27"/>
  <c r="S60" i="25"/>
  <c r="O60" i="25"/>
  <c r="S20" i="11"/>
  <c r="O20" i="11"/>
  <c r="S25" i="25"/>
  <c r="O25" i="25"/>
  <c r="O52" i="23"/>
  <c r="S52" i="23"/>
  <c r="N76" i="18"/>
  <c r="R76" i="18"/>
  <c r="O10" i="13"/>
  <c r="S10" i="13"/>
  <c r="S35" i="27"/>
  <c r="O35" i="27"/>
  <c r="R70" i="19"/>
  <c r="N70" i="19"/>
  <c r="S79" i="14"/>
  <c r="O79" i="14"/>
  <c r="O80" i="28"/>
  <c r="S80" i="28"/>
  <c r="O40" i="26"/>
  <c r="S40" i="26"/>
  <c r="S40" i="15"/>
  <c r="O40" i="15"/>
  <c r="S28" i="17"/>
  <c r="O28" i="17"/>
  <c r="O15" i="17"/>
  <c r="S15" i="17"/>
  <c r="S15" i="12"/>
  <c r="O15" i="12"/>
  <c r="O21" i="28"/>
  <c r="S21" i="28"/>
  <c r="R71" i="26"/>
  <c r="N71" i="26"/>
  <c r="O30" i="23"/>
  <c r="S30" i="23"/>
  <c r="O43" i="18"/>
  <c r="S43" i="18"/>
  <c r="S39" i="28"/>
  <c r="O39" i="28"/>
  <c r="S79" i="25"/>
  <c r="O79" i="25"/>
  <c r="O80" i="25"/>
  <c r="S80" i="25"/>
  <c r="S84" i="10"/>
  <c r="O84" i="10"/>
  <c r="O80" i="14"/>
  <c r="S80" i="14"/>
  <c r="S45" i="18"/>
  <c r="O45" i="18"/>
  <c r="O46" i="13"/>
  <c r="S46" i="13"/>
  <c r="O81" i="9"/>
  <c r="S81" i="9"/>
  <c r="O62" i="17"/>
  <c r="S62" i="17"/>
  <c r="S86" i="19"/>
  <c r="O86" i="19"/>
  <c r="S53" i="23"/>
  <c r="O53" i="23"/>
  <c r="O56" i="26"/>
  <c r="S56" i="26"/>
  <c r="S49" i="16"/>
  <c r="O49" i="16"/>
  <c r="O80" i="15"/>
  <c r="S80" i="15"/>
  <c r="O68" i="12"/>
  <c r="S68" i="12"/>
  <c r="N70" i="13"/>
  <c r="R70" i="13"/>
  <c r="N71" i="13"/>
  <c r="R71" i="13"/>
  <c r="O84" i="16"/>
  <c r="S84" i="16"/>
  <c r="O24" i="16"/>
  <c r="S24" i="16"/>
  <c r="S46" i="9"/>
  <c r="O46" i="9"/>
  <c r="O40" i="27"/>
  <c r="S40" i="27"/>
  <c r="O39" i="25"/>
  <c r="S39" i="25"/>
  <c r="O83" i="11"/>
  <c r="S83" i="11"/>
  <c r="O55" i="22"/>
  <c r="S55" i="22"/>
  <c r="S21" i="22"/>
  <c r="O21" i="22"/>
  <c r="S65" i="25"/>
  <c r="O65" i="25"/>
  <c r="O14" i="25"/>
  <c r="S14" i="25"/>
  <c r="S79" i="23"/>
  <c r="O79" i="23"/>
  <c r="S79" i="27"/>
  <c r="O79" i="27"/>
  <c r="S5" i="15"/>
  <c r="O5" i="15"/>
  <c r="O5" i="12"/>
  <c r="S5" i="12"/>
  <c r="G75" i="16"/>
  <c r="G76" i="16"/>
  <c r="G72" i="10"/>
  <c r="G72" i="16"/>
  <c r="G73" i="19"/>
  <c r="G76" i="26"/>
  <c r="G71" i="26"/>
  <c r="G73" i="16"/>
  <c r="G71" i="24"/>
  <c r="G77" i="14"/>
  <c r="G75" i="19"/>
  <c r="G76" i="28"/>
  <c r="G70" i="10"/>
  <c r="G73" i="10"/>
  <c r="G72" i="15"/>
  <c r="G72" i="13"/>
  <c r="G73" i="12"/>
  <c r="G73" i="28"/>
  <c r="G70" i="17"/>
  <c r="G73" i="17"/>
  <c r="G75" i="12"/>
  <c r="G71" i="15"/>
  <c r="G76" i="10"/>
  <c r="G74" i="27"/>
  <c r="G75" i="11"/>
  <c r="G70" i="12"/>
  <c r="G70" i="24"/>
  <c r="G77" i="15"/>
  <c r="G70" i="22"/>
  <c r="G73" i="22"/>
  <c r="G76" i="11"/>
  <c r="G74" i="18"/>
  <c r="G72" i="18"/>
  <c r="G71" i="25"/>
  <c r="G73" i="13"/>
  <c r="G73" i="23"/>
  <c r="G74" i="11"/>
  <c r="G71" i="12"/>
  <c r="G71" i="19"/>
  <c r="G72" i="27"/>
  <c r="G70" i="28"/>
  <c r="G70" i="14"/>
  <c r="G74" i="13"/>
  <c r="G77" i="17"/>
  <c r="G72" i="22"/>
  <c r="G73" i="18"/>
  <c r="G70" i="27"/>
  <c r="G74" i="24"/>
  <c r="O18" i="4" l="1"/>
  <c r="G52" i="4"/>
  <c r="G16" i="4"/>
  <c r="R42" i="4"/>
  <c r="G85" i="4"/>
  <c r="G86" i="4"/>
  <c r="R61" i="4"/>
  <c r="P74" i="24"/>
  <c r="T74" i="24"/>
  <c r="P72" i="22"/>
  <c r="T72" i="22"/>
  <c r="P73" i="12"/>
  <c r="T73" i="12"/>
  <c r="P72" i="15"/>
  <c r="T72" i="15"/>
  <c r="P75" i="19"/>
  <c r="T75" i="19"/>
  <c r="P71" i="26"/>
  <c r="T71" i="26"/>
  <c r="P77" i="17"/>
  <c r="T77" i="17"/>
  <c r="T74" i="13"/>
  <c r="P74" i="13"/>
  <c r="T70" i="14"/>
  <c r="P70" i="14"/>
  <c r="T70" i="28"/>
  <c r="P70" i="28"/>
  <c r="P71" i="19"/>
  <c r="T71" i="19"/>
  <c r="T71" i="12"/>
  <c r="P71" i="12"/>
  <c r="P74" i="11"/>
  <c r="T74" i="11"/>
  <c r="T72" i="18"/>
  <c r="P72" i="18"/>
  <c r="P74" i="18"/>
  <c r="T74" i="18"/>
  <c r="T75" i="11"/>
  <c r="P75" i="11"/>
  <c r="P76" i="10"/>
  <c r="T76" i="10"/>
  <c r="T71" i="15"/>
  <c r="P71" i="15"/>
  <c r="P73" i="17"/>
  <c r="T73" i="17"/>
  <c r="P73" i="28"/>
  <c r="T73" i="28"/>
  <c r="T72" i="13"/>
  <c r="P72" i="13"/>
  <c r="T73" i="10"/>
  <c r="P73" i="10"/>
  <c r="P76" i="26"/>
  <c r="T76" i="26"/>
  <c r="T72" i="16"/>
  <c r="P72" i="16"/>
  <c r="T72" i="10"/>
  <c r="P72" i="10"/>
  <c r="P76" i="16"/>
  <c r="T76" i="16"/>
  <c r="P70" i="27"/>
  <c r="T70" i="27"/>
  <c r="P73" i="18"/>
  <c r="T73" i="18"/>
  <c r="T72" i="27"/>
  <c r="P72" i="27"/>
  <c r="T73" i="23"/>
  <c r="P73" i="23"/>
  <c r="P73" i="13"/>
  <c r="T73" i="13"/>
  <c r="T71" i="25"/>
  <c r="P71" i="25"/>
  <c r="T76" i="11"/>
  <c r="P76" i="11"/>
  <c r="P73" i="22"/>
  <c r="T73" i="22"/>
  <c r="T70" i="22"/>
  <c r="P70" i="22"/>
  <c r="P77" i="15"/>
  <c r="T77" i="15"/>
  <c r="T70" i="24"/>
  <c r="P70" i="24"/>
  <c r="T70" i="12"/>
  <c r="P70" i="12"/>
  <c r="P74" i="27"/>
  <c r="T74" i="27"/>
  <c r="P75" i="12"/>
  <c r="T75" i="12"/>
  <c r="T70" i="17"/>
  <c r="P70" i="17"/>
  <c r="T70" i="10"/>
  <c r="P70" i="10"/>
  <c r="P76" i="28"/>
  <c r="T76" i="28"/>
  <c r="T77" i="14"/>
  <c r="P77" i="14"/>
  <c r="T71" i="24"/>
  <c r="P71" i="24"/>
  <c r="T73" i="16"/>
  <c r="P73" i="16"/>
  <c r="P73" i="19"/>
  <c r="T73" i="19"/>
  <c r="T75" i="16"/>
  <c r="P75" i="16"/>
  <c r="S74" i="14"/>
  <c r="O74" i="14"/>
  <c r="R48" i="4"/>
  <c r="G48" i="4"/>
  <c r="N48" i="4"/>
  <c r="R33" i="4"/>
  <c r="N33" i="4"/>
  <c r="G33" i="4"/>
  <c r="N40" i="4"/>
  <c r="R40" i="4"/>
  <c r="G40" i="4"/>
  <c r="R83" i="4"/>
  <c r="G83" i="4"/>
  <c r="N83" i="4"/>
  <c r="R44" i="4"/>
  <c r="G44" i="4"/>
  <c r="N44" i="4"/>
  <c r="S74" i="25"/>
  <c r="O74" i="25"/>
  <c r="R52" i="16"/>
  <c r="G52" i="16"/>
  <c r="N52" i="16"/>
  <c r="N11" i="16"/>
  <c r="R11" i="16"/>
  <c r="G11" i="16"/>
  <c r="N15" i="16"/>
  <c r="G15" i="16"/>
  <c r="R15" i="16"/>
  <c r="N52" i="9"/>
  <c r="R52" i="9"/>
  <c r="G52" i="9"/>
  <c r="G22" i="9"/>
  <c r="R22" i="9"/>
  <c r="N22" i="9"/>
  <c r="G12" i="9"/>
  <c r="R12" i="9"/>
  <c r="N12" i="9"/>
  <c r="G78" i="9"/>
  <c r="N78" i="9"/>
  <c r="R78" i="9"/>
  <c r="R62" i="9"/>
  <c r="N62" i="9"/>
  <c r="G62" i="9"/>
  <c r="N53" i="25"/>
  <c r="R53" i="25"/>
  <c r="G53" i="25"/>
  <c r="R20" i="25"/>
  <c r="N20" i="25"/>
  <c r="G20" i="25"/>
  <c r="R61" i="25"/>
  <c r="N61" i="25"/>
  <c r="G61" i="25"/>
  <c r="R14" i="25"/>
  <c r="G14" i="25"/>
  <c r="N14" i="25"/>
  <c r="R33" i="25"/>
  <c r="N33" i="25"/>
  <c r="G33" i="25"/>
  <c r="G64" i="25"/>
  <c r="N64" i="25"/>
  <c r="R64" i="25"/>
  <c r="N37" i="25"/>
  <c r="R37" i="25"/>
  <c r="G37" i="25"/>
  <c r="N22" i="25"/>
  <c r="R22" i="25"/>
  <c r="G22" i="25"/>
  <c r="N25" i="25"/>
  <c r="G25" i="25"/>
  <c r="R25" i="25"/>
  <c r="O70" i="15"/>
  <c r="S70" i="15"/>
  <c r="N57" i="26"/>
  <c r="R57" i="26"/>
  <c r="G57" i="26"/>
  <c r="G63" i="26"/>
  <c r="N63" i="26"/>
  <c r="R63" i="26"/>
  <c r="N86" i="26"/>
  <c r="R86" i="26"/>
  <c r="G86" i="26"/>
  <c r="R65" i="26"/>
  <c r="N65" i="26"/>
  <c r="G65" i="26"/>
  <c r="N23" i="26"/>
  <c r="G23" i="26"/>
  <c r="R23" i="26"/>
  <c r="G36" i="26"/>
  <c r="N36" i="26"/>
  <c r="R36" i="26"/>
  <c r="N33" i="26"/>
  <c r="R33" i="26"/>
  <c r="G33" i="26"/>
  <c r="N29" i="26"/>
  <c r="R29" i="26"/>
  <c r="G29" i="26"/>
  <c r="R82" i="26"/>
  <c r="G82" i="26"/>
  <c r="N82" i="26"/>
  <c r="S75" i="24"/>
  <c r="O75" i="24"/>
  <c r="R5" i="19"/>
  <c r="N5" i="19"/>
  <c r="G5" i="19"/>
  <c r="G55" i="19"/>
  <c r="N55" i="19"/>
  <c r="R55" i="19"/>
  <c r="G84" i="19"/>
  <c r="R84" i="19"/>
  <c r="N84" i="19"/>
  <c r="G60" i="19"/>
  <c r="R60" i="19"/>
  <c r="N60" i="19"/>
  <c r="R65" i="19"/>
  <c r="G65" i="19"/>
  <c r="N65" i="19"/>
  <c r="N36" i="19"/>
  <c r="G36" i="19"/>
  <c r="R36" i="19"/>
  <c r="R15" i="19"/>
  <c r="N15" i="19"/>
  <c r="G15" i="19"/>
  <c r="R14" i="19"/>
  <c r="N14" i="19"/>
  <c r="G14" i="19"/>
  <c r="N41" i="19"/>
  <c r="R41" i="19"/>
  <c r="G41" i="19"/>
  <c r="N86" i="19"/>
  <c r="R86" i="19"/>
  <c r="G86" i="19"/>
  <c r="O7" i="1"/>
  <c r="S7" i="1"/>
  <c r="O72" i="12"/>
  <c r="S72" i="12"/>
  <c r="G51" i="14"/>
  <c r="N51" i="14"/>
  <c r="R51" i="14"/>
  <c r="G53" i="14"/>
  <c r="R53" i="14"/>
  <c r="N53" i="14"/>
  <c r="G9" i="14"/>
  <c r="N9" i="14"/>
  <c r="R9" i="14"/>
  <c r="G85" i="14"/>
  <c r="N85" i="14"/>
  <c r="R85" i="14"/>
  <c r="R80" i="14"/>
  <c r="N80" i="14"/>
  <c r="G80" i="14"/>
  <c r="N82" i="14"/>
  <c r="R82" i="14"/>
  <c r="G82" i="14"/>
  <c r="G15" i="14"/>
  <c r="R15" i="14"/>
  <c r="N15" i="14"/>
  <c r="R7" i="14"/>
  <c r="N7" i="14"/>
  <c r="G7" i="14"/>
  <c r="R37" i="14"/>
  <c r="G37" i="14"/>
  <c r="N37" i="14"/>
  <c r="N35" i="14"/>
  <c r="R35" i="14"/>
  <c r="G35" i="14"/>
  <c r="R5" i="14"/>
  <c r="N5" i="14"/>
  <c r="G5" i="14"/>
  <c r="R58" i="22"/>
  <c r="G58" i="22"/>
  <c r="N58" i="22"/>
  <c r="G86" i="22"/>
  <c r="N86" i="22"/>
  <c r="R86" i="22"/>
  <c r="N24" i="22"/>
  <c r="R24" i="22"/>
  <c r="G24" i="22"/>
  <c r="R10" i="22"/>
  <c r="G10" i="22"/>
  <c r="N10" i="22"/>
  <c r="G23" i="22"/>
  <c r="N23" i="22"/>
  <c r="R23" i="22"/>
  <c r="N22" i="22"/>
  <c r="G22" i="22"/>
  <c r="R22" i="22"/>
  <c r="R44" i="22"/>
  <c r="G44" i="22"/>
  <c r="N44" i="22"/>
  <c r="R42" i="22"/>
  <c r="G42" i="22"/>
  <c r="N42" i="22"/>
  <c r="G11" i="22"/>
  <c r="R11" i="22"/>
  <c r="N11" i="22"/>
  <c r="N78" i="22"/>
  <c r="R78" i="22"/>
  <c r="G78" i="22"/>
  <c r="R50" i="23"/>
  <c r="N50" i="23"/>
  <c r="G50" i="23"/>
  <c r="N54" i="23"/>
  <c r="G54" i="23"/>
  <c r="R54" i="23"/>
  <c r="R6" i="23"/>
  <c r="N6" i="23"/>
  <c r="G6" i="23"/>
  <c r="R36" i="23"/>
  <c r="G36" i="23"/>
  <c r="N36" i="23"/>
  <c r="G30" i="23"/>
  <c r="N30" i="23"/>
  <c r="R30" i="23"/>
  <c r="R32" i="23"/>
  <c r="G32" i="23"/>
  <c r="N32" i="23"/>
  <c r="N60" i="23"/>
  <c r="R60" i="23"/>
  <c r="G60" i="23"/>
  <c r="G86" i="23"/>
  <c r="R86" i="23"/>
  <c r="N86" i="23"/>
  <c r="G9" i="23"/>
  <c r="N9" i="23"/>
  <c r="R9" i="23"/>
  <c r="R18" i="23"/>
  <c r="G18" i="23"/>
  <c r="N18" i="23"/>
  <c r="N36" i="15"/>
  <c r="G36" i="15"/>
  <c r="R36" i="15"/>
  <c r="R50" i="10"/>
  <c r="G50" i="10"/>
  <c r="N50" i="10"/>
  <c r="R54" i="10"/>
  <c r="N54" i="10"/>
  <c r="G54" i="10"/>
  <c r="R80" i="10"/>
  <c r="G80" i="10"/>
  <c r="N80" i="10"/>
  <c r="G61" i="10"/>
  <c r="R61" i="10"/>
  <c r="N61" i="10"/>
  <c r="R8" i="10"/>
  <c r="N8" i="10"/>
  <c r="G8" i="10"/>
  <c r="R45" i="10"/>
  <c r="G45" i="10"/>
  <c r="N45" i="10"/>
  <c r="R69" i="10"/>
  <c r="N69" i="10"/>
  <c r="G69" i="10"/>
  <c r="N65" i="10"/>
  <c r="R65" i="10"/>
  <c r="G65" i="10"/>
  <c r="R64" i="10"/>
  <c r="N64" i="10"/>
  <c r="G64" i="10"/>
  <c r="O77" i="28"/>
  <c r="S77" i="28"/>
  <c r="R52" i="18"/>
  <c r="N52" i="18"/>
  <c r="G52" i="18"/>
  <c r="R46" i="18"/>
  <c r="G46" i="18"/>
  <c r="N46" i="18"/>
  <c r="R16" i="18"/>
  <c r="G16" i="18"/>
  <c r="N16" i="18"/>
  <c r="G26" i="18"/>
  <c r="N26" i="18"/>
  <c r="R26" i="18"/>
  <c r="N13" i="18"/>
  <c r="R13" i="18"/>
  <c r="G13" i="18"/>
  <c r="G6" i="18"/>
  <c r="N6" i="18"/>
  <c r="R6" i="18"/>
  <c r="N62" i="18"/>
  <c r="R62" i="18"/>
  <c r="G62" i="18"/>
  <c r="N21" i="18"/>
  <c r="G21" i="18"/>
  <c r="R21" i="18"/>
  <c r="S65" i="1"/>
  <c r="O65" i="1"/>
  <c r="N27" i="11"/>
  <c r="G27" i="11"/>
  <c r="R27" i="11"/>
  <c r="R52" i="12"/>
  <c r="N52" i="12"/>
  <c r="G52" i="12"/>
  <c r="N38" i="12"/>
  <c r="G38" i="12"/>
  <c r="R38" i="12"/>
  <c r="G41" i="12"/>
  <c r="R41" i="12"/>
  <c r="N41" i="12"/>
  <c r="N42" i="12"/>
  <c r="R42" i="12"/>
  <c r="G42" i="12"/>
  <c r="G34" i="12"/>
  <c r="N34" i="12"/>
  <c r="R34" i="12"/>
  <c r="G51" i="12"/>
  <c r="R51" i="12"/>
  <c r="N51" i="12"/>
  <c r="N55" i="12"/>
  <c r="G55" i="12"/>
  <c r="R55" i="12"/>
  <c r="R30" i="12"/>
  <c r="G30" i="12"/>
  <c r="N30" i="12"/>
  <c r="R14" i="12"/>
  <c r="N14" i="12"/>
  <c r="G14" i="12"/>
  <c r="R79" i="12"/>
  <c r="N79" i="12"/>
  <c r="G79" i="12"/>
  <c r="G8" i="12"/>
  <c r="N8" i="12"/>
  <c r="R8" i="12"/>
  <c r="N37" i="12"/>
  <c r="R37" i="12"/>
  <c r="G37" i="12"/>
  <c r="G23" i="12"/>
  <c r="N23" i="12"/>
  <c r="R23" i="12"/>
  <c r="N12" i="12"/>
  <c r="G12" i="12"/>
  <c r="R12" i="12"/>
  <c r="S69" i="1"/>
  <c r="O69" i="1"/>
  <c r="R82" i="4"/>
  <c r="G82" i="4"/>
  <c r="N82" i="4"/>
  <c r="N9" i="4"/>
  <c r="G9" i="4"/>
  <c r="R9" i="4"/>
  <c r="S75" i="15"/>
  <c r="O75" i="15"/>
  <c r="R55" i="16"/>
  <c r="G55" i="16"/>
  <c r="N55" i="16"/>
  <c r="N14" i="16"/>
  <c r="R14" i="16"/>
  <c r="G14" i="16"/>
  <c r="R33" i="16"/>
  <c r="N33" i="16"/>
  <c r="G33" i="16"/>
  <c r="R40" i="16"/>
  <c r="N40" i="16"/>
  <c r="G40" i="16"/>
  <c r="N61" i="16"/>
  <c r="R61" i="16"/>
  <c r="G61" i="16"/>
  <c r="G79" i="16"/>
  <c r="N79" i="16"/>
  <c r="R79" i="16"/>
  <c r="G46" i="16"/>
  <c r="N46" i="16"/>
  <c r="R46" i="16"/>
  <c r="G35" i="16"/>
  <c r="R35" i="16"/>
  <c r="N35" i="16"/>
  <c r="G13" i="16"/>
  <c r="N13" i="16"/>
  <c r="R13" i="16"/>
  <c r="R54" i="25"/>
  <c r="G54" i="25"/>
  <c r="N54" i="25"/>
  <c r="N55" i="25"/>
  <c r="R55" i="25"/>
  <c r="G55" i="25"/>
  <c r="R6" i="25"/>
  <c r="N6" i="25"/>
  <c r="G6" i="25"/>
  <c r="R65" i="25"/>
  <c r="G65" i="25"/>
  <c r="N65" i="25"/>
  <c r="R23" i="25"/>
  <c r="N23" i="25"/>
  <c r="G23" i="25"/>
  <c r="N85" i="25"/>
  <c r="R85" i="25"/>
  <c r="G85" i="25"/>
  <c r="R82" i="25"/>
  <c r="N82" i="25"/>
  <c r="G82" i="25"/>
  <c r="G8" i="25"/>
  <c r="R8" i="25"/>
  <c r="N8" i="25"/>
  <c r="R59" i="25"/>
  <c r="N59" i="25"/>
  <c r="G59" i="25"/>
  <c r="R15" i="25"/>
  <c r="G15" i="25"/>
  <c r="N15" i="25"/>
  <c r="G27" i="25"/>
  <c r="N27" i="25"/>
  <c r="R27" i="25"/>
  <c r="S34" i="1"/>
  <c r="O34" i="1"/>
  <c r="S75" i="10"/>
  <c r="O75" i="10"/>
  <c r="S42" i="1"/>
  <c r="O42" i="1"/>
  <c r="G56" i="26"/>
  <c r="N56" i="26"/>
  <c r="R56" i="26"/>
  <c r="G6" i="26"/>
  <c r="R6" i="26"/>
  <c r="N6" i="26"/>
  <c r="G80" i="26"/>
  <c r="N80" i="26"/>
  <c r="R80" i="26"/>
  <c r="R35" i="26"/>
  <c r="G35" i="26"/>
  <c r="N35" i="26"/>
  <c r="G68" i="26"/>
  <c r="R68" i="26"/>
  <c r="N68" i="26"/>
  <c r="N13" i="26"/>
  <c r="G13" i="26"/>
  <c r="R13" i="26"/>
  <c r="N12" i="26"/>
  <c r="R12" i="26"/>
  <c r="G12" i="26"/>
  <c r="R16" i="26"/>
  <c r="N16" i="26"/>
  <c r="G16" i="26"/>
  <c r="G19" i="26"/>
  <c r="N19" i="26"/>
  <c r="R19" i="26"/>
  <c r="O62" i="1"/>
  <c r="S62" i="1"/>
  <c r="R58" i="19"/>
  <c r="G58" i="19"/>
  <c r="N58" i="19"/>
  <c r="R31" i="19"/>
  <c r="N31" i="19"/>
  <c r="G31" i="19"/>
  <c r="G63" i="19"/>
  <c r="N63" i="19"/>
  <c r="R63" i="19"/>
  <c r="R80" i="19"/>
  <c r="G80" i="19"/>
  <c r="N80" i="19"/>
  <c r="G22" i="19"/>
  <c r="N22" i="19"/>
  <c r="R22" i="19"/>
  <c r="G66" i="19"/>
  <c r="N66" i="19"/>
  <c r="R66" i="19"/>
  <c r="G83" i="19"/>
  <c r="N83" i="19"/>
  <c r="R83" i="19"/>
  <c r="R27" i="19"/>
  <c r="G27" i="19"/>
  <c r="N27" i="19"/>
  <c r="R8" i="19"/>
  <c r="G8" i="19"/>
  <c r="N8" i="19"/>
  <c r="O77" i="11"/>
  <c r="S77" i="11"/>
  <c r="O30" i="1"/>
  <c r="S30" i="1"/>
  <c r="G56" i="24"/>
  <c r="R56" i="24"/>
  <c r="N56" i="24"/>
  <c r="R47" i="24"/>
  <c r="N47" i="24"/>
  <c r="G47" i="24"/>
  <c r="G86" i="24"/>
  <c r="N86" i="24"/>
  <c r="R86" i="24"/>
  <c r="G79" i="24"/>
  <c r="N79" i="24"/>
  <c r="R79" i="24"/>
  <c r="R69" i="24"/>
  <c r="G69" i="24"/>
  <c r="N69" i="24"/>
  <c r="N22" i="24"/>
  <c r="R22" i="24"/>
  <c r="G22" i="24"/>
  <c r="G9" i="24"/>
  <c r="R9" i="24"/>
  <c r="N9" i="24"/>
  <c r="N26" i="24"/>
  <c r="G26" i="24"/>
  <c r="R26" i="24"/>
  <c r="R50" i="14"/>
  <c r="N50" i="14"/>
  <c r="G50" i="14"/>
  <c r="G48" i="14"/>
  <c r="R48" i="14"/>
  <c r="N48" i="14"/>
  <c r="R25" i="14"/>
  <c r="N25" i="14"/>
  <c r="G25" i="14"/>
  <c r="R38" i="14"/>
  <c r="N38" i="14"/>
  <c r="G38" i="14"/>
  <c r="R20" i="14"/>
  <c r="G20" i="14"/>
  <c r="N20" i="14"/>
  <c r="G19" i="14"/>
  <c r="R19" i="14"/>
  <c r="N19" i="14"/>
  <c r="G22" i="14"/>
  <c r="N22" i="14"/>
  <c r="R22" i="14"/>
  <c r="R44" i="14"/>
  <c r="G44" i="14"/>
  <c r="N44" i="14"/>
  <c r="N64" i="14"/>
  <c r="R64" i="14"/>
  <c r="G64" i="14"/>
  <c r="R66" i="14"/>
  <c r="G66" i="14"/>
  <c r="N66" i="14"/>
  <c r="O75" i="18"/>
  <c r="S75" i="18"/>
  <c r="O74" i="22"/>
  <c r="S74" i="22"/>
  <c r="R68" i="22"/>
  <c r="G68" i="22"/>
  <c r="N68" i="22"/>
  <c r="G19" i="22"/>
  <c r="N19" i="22"/>
  <c r="R19" i="22"/>
  <c r="G26" i="22"/>
  <c r="N26" i="22"/>
  <c r="R26" i="22"/>
  <c r="G38" i="22"/>
  <c r="N38" i="22"/>
  <c r="R38" i="22"/>
  <c r="R47" i="22"/>
  <c r="G47" i="22"/>
  <c r="N47" i="22"/>
  <c r="G85" i="22"/>
  <c r="N85" i="22"/>
  <c r="R85" i="22"/>
  <c r="O43" i="1"/>
  <c r="S43" i="1"/>
  <c r="O75" i="23"/>
  <c r="S75" i="23"/>
  <c r="N52" i="15"/>
  <c r="R52" i="15"/>
  <c r="G52" i="15"/>
  <c r="R24" i="15"/>
  <c r="G24" i="15"/>
  <c r="N24" i="15"/>
  <c r="R10" i="15"/>
  <c r="N10" i="15"/>
  <c r="G10" i="15"/>
  <c r="G85" i="15"/>
  <c r="N85" i="15"/>
  <c r="R85" i="15"/>
  <c r="G18" i="15"/>
  <c r="N18" i="15"/>
  <c r="R18" i="15"/>
  <c r="N67" i="15"/>
  <c r="G67" i="15"/>
  <c r="R67" i="15"/>
  <c r="R14" i="15"/>
  <c r="G14" i="15"/>
  <c r="N14" i="15"/>
  <c r="N29" i="15"/>
  <c r="G29" i="15"/>
  <c r="R29" i="15"/>
  <c r="N40" i="15"/>
  <c r="R40" i="15"/>
  <c r="G40" i="15"/>
  <c r="R50" i="18"/>
  <c r="G50" i="18"/>
  <c r="N50" i="18"/>
  <c r="G42" i="18"/>
  <c r="N42" i="18"/>
  <c r="R42" i="18"/>
  <c r="N44" i="18"/>
  <c r="G44" i="18"/>
  <c r="R44" i="18"/>
  <c r="G31" i="18"/>
  <c r="R31" i="18"/>
  <c r="N31" i="18"/>
  <c r="R28" i="18"/>
  <c r="N28" i="18"/>
  <c r="G28" i="18"/>
  <c r="G78" i="18"/>
  <c r="N78" i="18"/>
  <c r="R78" i="18"/>
  <c r="S77" i="12"/>
  <c r="O77" i="12"/>
  <c r="R50" i="11"/>
  <c r="N50" i="11"/>
  <c r="G50" i="11"/>
  <c r="G48" i="11"/>
  <c r="N48" i="11"/>
  <c r="R48" i="11"/>
  <c r="R68" i="11"/>
  <c r="G68" i="11"/>
  <c r="N68" i="11"/>
  <c r="G40" i="11"/>
  <c r="R40" i="11"/>
  <c r="N40" i="11"/>
  <c r="N64" i="11"/>
  <c r="R64" i="11"/>
  <c r="G64" i="11"/>
  <c r="G82" i="11"/>
  <c r="N82" i="11"/>
  <c r="R82" i="11"/>
  <c r="N83" i="11"/>
  <c r="G83" i="11"/>
  <c r="R83" i="11"/>
  <c r="R20" i="11"/>
  <c r="G20" i="11"/>
  <c r="N20" i="11"/>
  <c r="R85" i="11"/>
  <c r="G85" i="11"/>
  <c r="N85" i="11"/>
  <c r="R84" i="13"/>
  <c r="G84" i="13"/>
  <c r="N84" i="13"/>
  <c r="S76" i="12"/>
  <c r="O76" i="12"/>
  <c r="G82" i="12"/>
  <c r="N82" i="12"/>
  <c r="R82" i="12"/>
  <c r="S27" i="1"/>
  <c r="O27" i="1"/>
  <c r="O84" i="1"/>
  <c r="S84" i="1"/>
  <c r="S41" i="1"/>
  <c r="O41" i="1"/>
  <c r="O71" i="18"/>
  <c r="S71" i="18"/>
  <c r="S75" i="9"/>
  <c r="O75" i="9"/>
  <c r="N53" i="16"/>
  <c r="R53" i="16"/>
  <c r="G53" i="16"/>
  <c r="R22" i="16"/>
  <c r="N22" i="16"/>
  <c r="G22" i="16"/>
  <c r="G36" i="16"/>
  <c r="R36" i="16"/>
  <c r="N36" i="16"/>
  <c r="G62" i="16"/>
  <c r="N62" i="16"/>
  <c r="R62" i="16"/>
  <c r="R25" i="16"/>
  <c r="G25" i="16"/>
  <c r="N25" i="16"/>
  <c r="G44" i="16"/>
  <c r="N44" i="16"/>
  <c r="R44" i="16"/>
  <c r="G18" i="16"/>
  <c r="N18" i="16"/>
  <c r="R18" i="16"/>
  <c r="N60" i="16"/>
  <c r="R60" i="16"/>
  <c r="G60" i="16"/>
  <c r="R21" i="16"/>
  <c r="G21" i="16"/>
  <c r="N21" i="16"/>
  <c r="N58" i="9"/>
  <c r="G58" i="9"/>
  <c r="R58" i="9"/>
  <c r="N60" i="9"/>
  <c r="G60" i="9"/>
  <c r="R60" i="9"/>
  <c r="N8" i="9"/>
  <c r="R8" i="9"/>
  <c r="G8" i="9"/>
  <c r="R83" i="9"/>
  <c r="G83" i="9"/>
  <c r="N83" i="9"/>
  <c r="R20" i="9"/>
  <c r="N20" i="9"/>
  <c r="G20" i="9"/>
  <c r="N29" i="9"/>
  <c r="R29" i="9"/>
  <c r="G29" i="9"/>
  <c r="R42" i="9"/>
  <c r="G42" i="9"/>
  <c r="N42" i="9"/>
  <c r="G45" i="9"/>
  <c r="R45" i="9"/>
  <c r="N45" i="9"/>
  <c r="N23" i="9"/>
  <c r="G23" i="9"/>
  <c r="R23" i="9"/>
  <c r="G12" i="25"/>
  <c r="N12" i="25"/>
  <c r="R12" i="25"/>
  <c r="R16" i="25"/>
  <c r="G16" i="25"/>
  <c r="N16" i="25"/>
  <c r="G68" i="25"/>
  <c r="N68" i="25"/>
  <c r="R68" i="25"/>
  <c r="R75" i="1"/>
  <c r="N75" i="1"/>
  <c r="R71" i="1"/>
  <c r="N71" i="1"/>
  <c r="R54" i="26"/>
  <c r="G54" i="26"/>
  <c r="N54" i="26"/>
  <c r="R26" i="26"/>
  <c r="G26" i="26"/>
  <c r="N26" i="26"/>
  <c r="G47" i="26"/>
  <c r="R47" i="26"/>
  <c r="N47" i="26"/>
  <c r="R45" i="26"/>
  <c r="G45" i="26"/>
  <c r="N45" i="26"/>
  <c r="R31" i="26"/>
  <c r="G31" i="26"/>
  <c r="N31" i="26"/>
  <c r="G15" i="26"/>
  <c r="N15" i="26"/>
  <c r="R15" i="26"/>
  <c r="G9" i="26"/>
  <c r="N9" i="26"/>
  <c r="R9" i="26"/>
  <c r="N21" i="26"/>
  <c r="G21" i="26"/>
  <c r="R21" i="26"/>
  <c r="O77" i="13"/>
  <c r="S77" i="13"/>
  <c r="S70" i="18"/>
  <c r="O70" i="18"/>
  <c r="N52" i="19"/>
  <c r="R52" i="19"/>
  <c r="G52" i="19"/>
  <c r="N35" i="19"/>
  <c r="R35" i="19"/>
  <c r="G35" i="19"/>
  <c r="N34" i="19"/>
  <c r="R34" i="19"/>
  <c r="G34" i="19"/>
  <c r="R37" i="19"/>
  <c r="N37" i="19"/>
  <c r="G37" i="19"/>
  <c r="G38" i="19"/>
  <c r="N38" i="19"/>
  <c r="R38" i="19"/>
  <c r="R18" i="19"/>
  <c r="G18" i="19"/>
  <c r="N18" i="19"/>
  <c r="G10" i="19"/>
  <c r="N10" i="19"/>
  <c r="R10" i="19"/>
  <c r="G12" i="19"/>
  <c r="R12" i="19"/>
  <c r="N12" i="19"/>
  <c r="R59" i="19"/>
  <c r="G59" i="19"/>
  <c r="N59" i="19"/>
  <c r="S15" i="1"/>
  <c r="O15" i="1"/>
  <c r="N54" i="14"/>
  <c r="G54" i="14"/>
  <c r="R54" i="14"/>
  <c r="N52" i="14"/>
  <c r="G52" i="14"/>
  <c r="R52" i="14"/>
  <c r="N45" i="14"/>
  <c r="G45" i="14"/>
  <c r="R45" i="14"/>
  <c r="N84" i="14"/>
  <c r="G84" i="14"/>
  <c r="R84" i="14"/>
  <c r="R63" i="14"/>
  <c r="G63" i="14"/>
  <c r="N63" i="14"/>
  <c r="N81" i="14"/>
  <c r="G81" i="14"/>
  <c r="R81" i="14"/>
  <c r="G16" i="14"/>
  <c r="N16" i="14"/>
  <c r="R16" i="14"/>
  <c r="N65" i="14"/>
  <c r="R65" i="14"/>
  <c r="G65" i="14"/>
  <c r="R6" i="27"/>
  <c r="N6" i="27"/>
  <c r="G6" i="27"/>
  <c r="R79" i="27"/>
  <c r="N79" i="27"/>
  <c r="G79" i="27"/>
  <c r="N46" i="27"/>
  <c r="R46" i="27"/>
  <c r="G46" i="27"/>
  <c r="N21" i="27"/>
  <c r="R21" i="27"/>
  <c r="G21" i="27"/>
  <c r="R9" i="27"/>
  <c r="G9" i="27"/>
  <c r="N9" i="27"/>
  <c r="G64" i="27"/>
  <c r="R64" i="27"/>
  <c r="N64" i="27"/>
  <c r="R22" i="27"/>
  <c r="G22" i="27"/>
  <c r="N22" i="27"/>
  <c r="N31" i="27"/>
  <c r="R31" i="27"/>
  <c r="G31" i="27"/>
  <c r="G86" i="15"/>
  <c r="N86" i="15"/>
  <c r="R86" i="15"/>
  <c r="R54" i="18"/>
  <c r="G54" i="18"/>
  <c r="N54" i="18"/>
  <c r="G58" i="28"/>
  <c r="R58" i="28"/>
  <c r="N58" i="28"/>
  <c r="G68" i="28"/>
  <c r="N68" i="28"/>
  <c r="R68" i="28"/>
  <c r="G43" i="28"/>
  <c r="N43" i="28"/>
  <c r="R43" i="28"/>
  <c r="G23" i="28"/>
  <c r="N23" i="28"/>
  <c r="R23" i="28"/>
  <c r="N64" i="28"/>
  <c r="R64" i="28"/>
  <c r="G64" i="28"/>
  <c r="R21" i="28"/>
  <c r="G21" i="28"/>
  <c r="N21" i="28"/>
  <c r="R27" i="28"/>
  <c r="N27" i="28"/>
  <c r="G27" i="28"/>
  <c r="R11" i="28"/>
  <c r="G11" i="28"/>
  <c r="N11" i="28"/>
  <c r="R46" i="28"/>
  <c r="N46" i="28"/>
  <c r="G46" i="28"/>
  <c r="R48" i="13"/>
  <c r="N48" i="13"/>
  <c r="G48" i="13"/>
  <c r="G82" i="13"/>
  <c r="N82" i="13"/>
  <c r="R82" i="13"/>
  <c r="G41" i="13"/>
  <c r="N41" i="13"/>
  <c r="R41" i="13"/>
  <c r="R30" i="13"/>
  <c r="G30" i="13"/>
  <c r="N30" i="13"/>
  <c r="N42" i="13"/>
  <c r="R42" i="13"/>
  <c r="G42" i="13"/>
  <c r="G21" i="13"/>
  <c r="N21" i="13"/>
  <c r="R21" i="13"/>
  <c r="G20" i="13"/>
  <c r="R20" i="13"/>
  <c r="N20" i="13"/>
  <c r="N62" i="13"/>
  <c r="R62" i="13"/>
  <c r="G62" i="13"/>
  <c r="R18" i="13"/>
  <c r="G18" i="13"/>
  <c r="N18" i="13"/>
  <c r="R32" i="12"/>
  <c r="G32" i="12"/>
  <c r="N32" i="12"/>
  <c r="N36" i="12"/>
  <c r="R36" i="12"/>
  <c r="G36" i="12"/>
  <c r="S76" i="9"/>
  <c r="O76" i="9"/>
  <c r="O53" i="1"/>
  <c r="S53" i="1"/>
  <c r="G57" i="16"/>
  <c r="R57" i="16"/>
  <c r="N57" i="16"/>
  <c r="N43" i="16"/>
  <c r="R43" i="16"/>
  <c r="G43" i="16"/>
  <c r="G16" i="16"/>
  <c r="N16" i="16"/>
  <c r="R16" i="16"/>
  <c r="R12" i="16"/>
  <c r="N12" i="16"/>
  <c r="G12" i="16"/>
  <c r="R85" i="16"/>
  <c r="G85" i="16"/>
  <c r="N85" i="16"/>
  <c r="R6" i="16"/>
  <c r="N6" i="16"/>
  <c r="G6" i="16"/>
  <c r="R30" i="16"/>
  <c r="G30" i="16"/>
  <c r="N30" i="16"/>
  <c r="R24" i="16"/>
  <c r="G24" i="16"/>
  <c r="N24" i="16"/>
  <c r="G63" i="16"/>
  <c r="R63" i="16"/>
  <c r="N63" i="16"/>
  <c r="R67" i="16"/>
  <c r="N67" i="16"/>
  <c r="G67" i="16"/>
  <c r="R56" i="9"/>
  <c r="G56" i="9"/>
  <c r="N56" i="9"/>
  <c r="G30" i="9"/>
  <c r="R30" i="9"/>
  <c r="N30" i="9"/>
  <c r="R84" i="9"/>
  <c r="G84" i="9"/>
  <c r="N84" i="9"/>
  <c r="N44" i="9"/>
  <c r="R44" i="9"/>
  <c r="G44" i="9"/>
  <c r="N85" i="9"/>
  <c r="G85" i="9"/>
  <c r="R85" i="9"/>
  <c r="R21" i="9"/>
  <c r="N21" i="9"/>
  <c r="G21" i="9"/>
  <c r="N37" i="9"/>
  <c r="G37" i="9"/>
  <c r="R37" i="9"/>
  <c r="R13" i="9"/>
  <c r="N13" i="9"/>
  <c r="G13" i="9"/>
  <c r="G6" i="9"/>
  <c r="R6" i="9"/>
  <c r="N6" i="9"/>
  <c r="S71" i="13"/>
  <c r="O71" i="13"/>
  <c r="R52" i="25"/>
  <c r="G52" i="25"/>
  <c r="N52" i="25"/>
  <c r="R42" i="25"/>
  <c r="N42" i="25"/>
  <c r="G42" i="25"/>
  <c r="R26" i="25"/>
  <c r="N26" i="25"/>
  <c r="G26" i="25"/>
  <c r="R47" i="25"/>
  <c r="N47" i="25"/>
  <c r="G47" i="25"/>
  <c r="N21" i="25"/>
  <c r="R21" i="25"/>
  <c r="G21" i="25"/>
  <c r="R79" i="25"/>
  <c r="N79" i="25"/>
  <c r="G79" i="25"/>
  <c r="N35" i="25"/>
  <c r="G35" i="25"/>
  <c r="R35" i="25"/>
  <c r="R11" i="25"/>
  <c r="G11" i="25"/>
  <c r="N11" i="25"/>
  <c r="O76" i="22"/>
  <c r="S76" i="22"/>
  <c r="N37" i="26"/>
  <c r="G37" i="26"/>
  <c r="R37" i="26"/>
  <c r="O70" i="23"/>
  <c r="S70" i="23"/>
  <c r="R51" i="19"/>
  <c r="G51" i="19"/>
  <c r="N51" i="19"/>
  <c r="G57" i="19"/>
  <c r="N57" i="19"/>
  <c r="R57" i="19"/>
  <c r="R25" i="19"/>
  <c r="G25" i="19"/>
  <c r="N25" i="19"/>
  <c r="R21" i="19"/>
  <c r="G21" i="19"/>
  <c r="N21" i="19"/>
  <c r="R20" i="19"/>
  <c r="G20" i="19"/>
  <c r="N20" i="19"/>
  <c r="R62" i="19"/>
  <c r="G62" i="19"/>
  <c r="N62" i="19"/>
  <c r="N44" i="19"/>
  <c r="R44" i="19"/>
  <c r="G44" i="19"/>
  <c r="N46" i="19"/>
  <c r="R46" i="19"/>
  <c r="G46" i="19"/>
  <c r="G23" i="19"/>
  <c r="N23" i="19"/>
  <c r="R23" i="19"/>
  <c r="O76" i="14"/>
  <c r="S76" i="14"/>
  <c r="R54" i="24"/>
  <c r="G54" i="24"/>
  <c r="N54" i="24"/>
  <c r="R29" i="24"/>
  <c r="G29" i="24"/>
  <c r="N29" i="24"/>
  <c r="R63" i="24"/>
  <c r="G63" i="24"/>
  <c r="N63" i="24"/>
  <c r="N68" i="24"/>
  <c r="R68" i="24"/>
  <c r="G68" i="24"/>
  <c r="N31" i="24"/>
  <c r="G31" i="24"/>
  <c r="R31" i="24"/>
  <c r="R41" i="24"/>
  <c r="G41" i="24"/>
  <c r="N41" i="24"/>
  <c r="G61" i="24"/>
  <c r="R61" i="24"/>
  <c r="N61" i="24"/>
  <c r="G78" i="24"/>
  <c r="N78" i="24"/>
  <c r="R78" i="24"/>
  <c r="R81" i="24"/>
  <c r="G81" i="24"/>
  <c r="N81" i="24"/>
  <c r="S86" i="1"/>
  <c r="O86" i="1"/>
  <c r="O71" i="23"/>
  <c r="S71" i="23"/>
  <c r="R5" i="23"/>
  <c r="N5" i="23"/>
  <c r="G5" i="23"/>
  <c r="G56" i="23"/>
  <c r="N56" i="23"/>
  <c r="R56" i="23"/>
  <c r="R21" i="23"/>
  <c r="G21" i="23"/>
  <c r="N21" i="23"/>
  <c r="R80" i="23"/>
  <c r="G80" i="23"/>
  <c r="N80" i="23"/>
  <c r="N10" i="23"/>
  <c r="G10" i="23"/>
  <c r="R10" i="23"/>
  <c r="R20" i="23"/>
  <c r="N20" i="23"/>
  <c r="G20" i="23"/>
  <c r="G34" i="23"/>
  <c r="R34" i="23"/>
  <c r="N34" i="23"/>
  <c r="R35" i="23"/>
  <c r="G35" i="23"/>
  <c r="N35" i="23"/>
  <c r="G50" i="15"/>
  <c r="N50" i="15"/>
  <c r="R50" i="15"/>
  <c r="R48" i="15"/>
  <c r="N48" i="15"/>
  <c r="G48" i="15"/>
  <c r="G31" i="15"/>
  <c r="R31" i="15"/>
  <c r="N31" i="15"/>
  <c r="G65" i="15"/>
  <c r="N65" i="15"/>
  <c r="R65" i="15"/>
  <c r="R62" i="15"/>
  <c r="N62" i="15"/>
  <c r="G62" i="15"/>
  <c r="G78" i="15"/>
  <c r="N78" i="15"/>
  <c r="R78" i="15"/>
  <c r="G83" i="15"/>
  <c r="R83" i="15"/>
  <c r="N83" i="15"/>
  <c r="R13" i="15"/>
  <c r="G13" i="15"/>
  <c r="N13" i="15"/>
  <c r="R48" i="10"/>
  <c r="G48" i="10"/>
  <c r="N48" i="10"/>
  <c r="N46" i="10"/>
  <c r="R46" i="10"/>
  <c r="G46" i="10"/>
  <c r="N41" i="10"/>
  <c r="R41" i="10"/>
  <c r="G41" i="10"/>
  <c r="G85" i="10"/>
  <c r="R85" i="10"/>
  <c r="N85" i="10"/>
  <c r="R62" i="10"/>
  <c r="N62" i="10"/>
  <c r="G62" i="10"/>
  <c r="R10" i="10"/>
  <c r="G10" i="10"/>
  <c r="N10" i="10"/>
  <c r="R21" i="10"/>
  <c r="G21" i="10"/>
  <c r="N21" i="10"/>
  <c r="R36" i="10"/>
  <c r="N36" i="10"/>
  <c r="G36" i="10"/>
  <c r="N17" i="10"/>
  <c r="G17" i="10"/>
  <c r="R17" i="10"/>
  <c r="N29" i="10"/>
  <c r="G29" i="10"/>
  <c r="R29" i="10"/>
  <c r="N49" i="18"/>
  <c r="G49" i="18"/>
  <c r="R49" i="18"/>
  <c r="N27" i="18"/>
  <c r="R27" i="18"/>
  <c r="G27" i="18"/>
  <c r="R63" i="18"/>
  <c r="G63" i="18"/>
  <c r="N63" i="18"/>
  <c r="G61" i="18"/>
  <c r="R61" i="18"/>
  <c r="N61" i="18"/>
  <c r="R17" i="18"/>
  <c r="G17" i="18"/>
  <c r="N17" i="18"/>
  <c r="G60" i="18"/>
  <c r="N60" i="18"/>
  <c r="R60" i="18"/>
  <c r="G66" i="18"/>
  <c r="N66" i="18"/>
  <c r="R66" i="18"/>
  <c r="R64" i="18"/>
  <c r="G64" i="18"/>
  <c r="N64" i="18"/>
  <c r="R34" i="18"/>
  <c r="N34" i="18"/>
  <c r="G34" i="18"/>
  <c r="O74" i="28"/>
  <c r="S74" i="28"/>
  <c r="R5" i="28"/>
  <c r="G5" i="28"/>
  <c r="N5" i="28"/>
  <c r="R63" i="11"/>
  <c r="N63" i="11"/>
  <c r="G63" i="11"/>
  <c r="G33" i="11"/>
  <c r="R33" i="11"/>
  <c r="N33" i="11"/>
  <c r="G53" i="13"/>
  <c r="N53" i="13"/>
  <c r="R53" i="13"/>
  <c r="R54" i="13"/>
  <c r="G54" i="13"/>
  <c r="N54" i="13"/>
  <c r="G44" i="13"/>
  <c r="N44" i="13"/>
  <c r="R44" i="13"/>
  <c r="N67" i="13"/>
  <c r="R67" i="13"/>
  <c r="G67" i="13"/>
  <c r="G23" i="13"/>
  <c r="R23" i="13"/>
  <c r="N23" i="13"/>
  <c r="N32" i="13"/>
  <c r="R32" i="13"/>
  <c r="G32" i="13"/>
  <c r="R64" i="13"/>
  <c r="N64" i="13"/>
  <c r="G64" i="13"/>
  <c r="G22" i="13"/>
  <c r="R22" i="13"/>
  <c r="N22" i="13"/>
  <c r="N78" i="13"/>
  <c r="R78" i="13"/>
  <c r="G78" i="13"/>
  <c r="S75" i="13"/>
  <c r="O75" i="13"/>
  <c r="G57" i="12"/>
  <c r="N57" i="12"/>
  <c r="R57" i="12"/>
  <c r="R48" i="12"/>
  <c r="N48" i="12"/>
  <c r="G48" i="12"/>
  <c r="R39" i="12"/>
  <c r="G39" i="12"/>
  <c r="N39" i="12"/>
  <c r="R62" i="12"/>
  <c r="N62" i="12"/>
  <c r="G62" i="12"/>
  <c r="N68" i="12"/>
  <c r="R68" i="12"/>
  <c r="G68" i="12"/>
  <c r="R63" i="12"/>
  <c r="G63" i="12"/>
  <c r="N63" i="12"/>
  <c r="R28" i="12"/>
  <c r="G28" i="12"/>
  <c r="N28" i="12"/>
  <c r="N80" i="12"/>
  <c r="R80" i="12"/>
  <c r="G80" i="12"/>
  <c r="N86" i="12"/>
  <c r="R86" i="12"/>
  <c r="G86" i="12"/>
  <c r="G44" i="12"/>
  <c r="N44" i="12"/>
  <c r="R44" i="12"/>
  <c r="S77" i="23"/>
  <c r="O77" i="23"/>
  <c r="O70" i="11"/>
  <c r="S70" i="11"/>
  <c r="S76" i="18"/>
  <c r="O76" i="18"/>
  <c r="S74" i="26"/>
  <c r="O74" i="26"/>
  <c r="S72" i="26"/>
  <c r="O72" i="26"/>
  <c r="O75" i="26"/>
  <c r="S75" i="26"/>
  <c r="O71" i="14"/>
  <c r="S71" i="14"/>
  <c r="O76" i="27"/>
  <c r="S76" i="27"/>
  <c r="O76" i="24"/>
  <c r="S76" i="24"/>
  <c r="S70" i="25"/>
  <c r="O70" i="25"/>
  <c r="S73" i="9"/>
  <c r="O73" i="9"/>
  <c r="S70" i="19"/>
  <c r="O70" i="19"/>
  <c r="O73" i="26"/>
  <c r="S73" i="26"/>
  <c r="S77" i="25"/>
  <c r="O77" i="25"/>
  <c r="S70" i="9"/>
  <c r="O70" i="9"/>
  <c r="O70" i="16"/>
  <c r="S70" i="16"/>
  <c r="O27" i="4"/>
  <c r="S27" i="4"/>
  <c r="V27" i="1" s="1"/>
  <c r="G71" i="13"/>
  <c r="G70" i="16"/>
  <c r="O60" i="4"/>
  <c r="S60" i="4"/>
  <c r="V60" i="1" s="1"/>
  <c r="N73" i="4"/>
  <c r="R73" i="4"/>
  <c r="U73" i="1" s="1"/>
  <c r="G75" i="15"/>
  <c r="O69" i="4"/>
  <c r="S69" i="4"/>
  <c r="V69" i="1" s="1"/>
  <c r="G76" i="27"/>
  <c r="S51" i="4"/>
  <c r="V51" i="1" s="1"/>
  <c r="O51" i="4"/>
  <c r="U77" i="1"/>
  <c r="S33" i="4"/>
  <c r="V33" i="1" s="1"/>
  <c r="O33" i="4"/>
  <c r="V45" i="1"/>
  <c r="S59" i="4"/>
  <c r="V59" i="1" s="1"/>
  <c r="O59" i="4"/>
  <c r="G75" i="23"/>
  <c r="O40" i="4"/>
  <c r="S40" i="4"/>
  <c r="V40" i="1" s="1"/>
  <c r="N70" i="4"/>
  <c r="R70" i="4"/>
  <c r="U70" i="1" s="1"/>
  <c r="S24" i="4"/>
  <c r="V24" i="1" s="1"/>
  <c r="O24" i="4"/>
  <c r="S66" i="4"/>
  <c r="V66" i="1" s="1"/>
  <c r="O66" i="4"/>
  <c r="S52" i="4"/>
  <c r="V52" i="1" s="1"/>
  <c r="O52" i="4"/>
  <c r="G74" i="26"/>
  <c r="V63" i="1"/>
  <c r="O44" i="4"/>
  <c r="S44" i="4"/>
  <c r="V44" i="1" s="1"/>
  <c r="O36" i="4"/>
  <c r="S36" i="4"/>
  <c r="V36" i="1" s="1"/>
  <c r="G73" i="9"/>
  <c r="S62" i="4"/>
  <c r="V62" i="1" s="1"/>
  <c r="O62" i="4"/>
  <c r="G75" i="26"/>
  <c r="U74" i="1"/>
  <c r="V49" i="1"/>
  <c r="S34" i="4"/>
  <c r="V34" i="1" s="1"/>
  <c r="O34" i="4"/>
  <c r="S7" i="4"/>
  <c r="V7" i="1" s="1"/>
  <c r="O7" i="4"/>
  <c r="N75" i="4"/>
  <c r="R75" i="4"/>
  <c r="U75" i="1" s="1"/>
  <c r="U76" i="1"/>
  <c r="O46" i="1"/>
  <c r="S46" i="1"/>
  <c r="S66" i="1"/>
  <c r="O66" i="1"/>
  <c r="S56" i="1"/>
  <c r="O56" i="1"/>
  <c r="O74" i="24"/>
  <c r="S74" i="24"/>
  <c r="N51" i="4"/>
  <c r="R51" i="4"/>
  <c r="G51" i="4"/>
  <c r="N11" i="4"/>
  <c r="G11" i="4"/>
  <c r="R11" i="4"/>
  <c r="N19" i="4"/>
  <c r="G19" i="4"/>
  <c r="R19" i="4"/>
  <c r="G41" i="4"/>
  <c r="R41" i="4"/>
  <c r="N41" i="4"/>
  <c r="R45" i="4"/>
  <c r="N45" i="4"/>
  <c r="G45" i="4"/>
  <c r="N86" i="4"/>
  <c r="O76" i="23"/>
  <c r="S76" i="23"/>
  <c r="R83" i="16"/>
  <c r="G83" i="16"/>
  <c r="N83" i="16"/>
  <c r="R45" i="16"/>
  <c r="N45" i="16"/>
  <c r="G45" i="16"/>
  <c r="R64" i="16"/>
  <c r="G64" i="16"/>
  <c r="N64" i="16"/>
  <c r="R9" i="16"/>
  <c r="G9" i="16"/>
  <c r="N9" i="16"/>
  <c r="G28" i="16"/>
  <c r="R28" i="16"/>
  <c r="N28" i="16"/>
  <c r="N33" i="9"/>
  <c r="R33" i="9"/>
  <c r="G33" i="9"/>
  <c r="N16" i="9"/>
  <c r="G16" i="9"/>
  <c r="R16" i="9"/>
  <c r="R31" i="9"/>
  <c r="G31" i="9"/>
  <c r="N31" i="9"/>
  <c r="S54" i="1"/>
  <c r="O54" i="1"/>
  <c r="O13" i="1"/>
  <c r="S13" i="1"/>
  <c r="O72" i="22"/>
  <c r="S72" i="22"/>
  <c r="G49" i="24"/>
  <c r="N49" i="24"/>
  <c r="R49" i="24"/>
  <c r="R32" i="24"/>
  <c r="N32" i="24"/>
  <c r="G32" i="24"/>
  <c r="N67" i="24"/>
  <c r="R67" i="24"/>
  <c r="G67" i="24"/>
  <c r="R65" i="24"/>
  <c r="N65" i="24"/>
  <c r="G65" i="24"/>
  <c r="N19" i="24"/>
  <c r="R19" i="24"/>
  <c r="G19" i="24"/>
  <c r="G14" i="24"/>
  <c r="N14" i="24"/>
  <c r="R14" i="24"/>
  <c r="G20" i="24"/>
  <c r="N20" i="24"/>
  <c r="R20" i="24"/>
  <c r="N36" i="24"/>
  <c r="G36" i="24"/>
  <c r="R36" i="24"/>
  <c r="R25" i="24"/>
  <c r="G25" i="24"/>
  <c r="N25" i="24"/>
  <c r="G48" i="27"/>
  <c r="R48" i="27"/>
  <c r="N48" i="27"/>
  <c r="R11" i="27"/>
  <c r="G11" i="27"/>
  <c r="N11" i="27"/>
  <c r="R69" i="27"/>
  <c r="G69" i="27"/>
  <c r="N69" i="27"/>
  <c r="N30" i="27"/>
  <c r="R30" i="27"/>
  <c r="G30" i="27"/>
  <c r="G27" i="27"/>
  <c r="R27" i="27"/>
  <c r="N27" i="27"/>
  <c r="G42" i="27"/>
  <c r="R42" i="27"/>
  <c r="N42" i="27"/>
  <c r="R60" i="27"/>
  <c r="N60" i="27"/>
  <c r="G60" i="27"/>
  <c r="N39" i="27"/>
  <c r="R39" i="27"/>
  <c r="G39" i="27"/>
  <c r="N47" i="27"/>
  <c r="R47" i="27"/>
  <c r="G47" i="27"/>
  <c r="S32" i="1"/>
  <c r="O32" i="1"/>
  <c r="S71" i="11"/>
  <c r="O71" i="11"/>
  <c r="N57" i="15"/>
  <c r="G57" i="15"/>
  <c r="R57" i="15"/>
  <c r="G68" i="15"/>
  <c r="N68" i="15"/>
  <c r="R68" i="15"/>
  <c r="R81" i="15"/>
  <c r="G81" i="15"/>
  <c r="N81" i="15"/>
  <c r="R59" i="15"/>
  <c r="G59" i="15"/>
  <c r="N59" i="15"/>
  <c r="R79" i="15"/>
  <c r="G79" i="15"/>
  <c r="N79" i="15"/>
  <c r="R33" i="15"/>
  <c r="G33" i="15"/>
  <c r="N33" i="15"/>
  <c r="R84" i="15"/>
  <c r="G84" i="15"/>
  <c r="N84" i="15"/>
  <c r="N52" i="28"/>
  <c r="R52" i="28"/>
  <c r="G52" i="28"/>
  <c r="G78" i="28"/>
  <c r="R78" i="28"/>
  <c r="N78" i="28"/>
  <c r="N85" i="28"/>
  <c r="G85" i="28"/>
  <c r="R85" i="28"/>
  <c r="R15" i="28"/>
  <c r="N15" i="28"/>
  <c r="G15" i="28"/>
  <c r="R59" i="28"/>
  <c r="G59" i="28"/>
  <c r="N59" i="28"/>
  <c r="N33" i="28"/>
  <c r="R33" i="28"/>
  <c r="G33" i="28"/>
  <c r="R24" i="28"/>
  <c r="G24" i="28"/>
  <c r="N24" i="28"/>
  <c r="G36" i="28"/>
  <c r="N36" i="28"/>
  <c r="R36" i="28"/>
  <c r="G39" i="28"/>
  <c r="N39" i="28"/>
  <c r="R39" i="28"/>
  <c r="R42" i="28"/>
  <c r="N42" i="28"/>
  <c r="G42" i="28"/>
  <c r="R51" i="11"/>
  <c r="N51" i="11"/>
  <c r="G51" i="11"/>
  <c r="G58" i="11"/>
  <c r="N58" i="11"/>
  <c r="R58" i="11"/>
  <c r="R28" i="11"/>
  <c r="G28" i="11"/>
  <c r="N28" i="11"/>
  <c r="G9" i="11"/>
  <c r="R9" i="11"/>
  <c r="N9" i="11"/>
  <c r="R7" i="11"/>
  <c r="G7" i="11"/>
  <c r="N7" i="11"/>
  <c r="G13" i="11"/>
  <c r="N13" i="11"/>
  <c r="R13" i="11"/>
  <c r="R41" i="11"/>
  <c r="N41" i="11"/>
  <c r="G41" i="11"/>
  <c r="R6" i="11"/>
  <c r="N6" i="11"/>
  <c r="G6" i="11"/>
  <c r="N52" i="13"/>
  <c r="G52" i="13"/>
  <c r="R52" i="13"/>
  <c r="R10" i="13"/>
  <c r="G10" i="13"/>
  <c r="N10" i="13"/>
  <c r="G39" i="13"/>
  <c r="N39" i="13"/>
  <c r="R39" i="13"/>
  <c r="G35" i="13"/>
  <c r="N35" i="13"/>
  <c r="R35" i="13"/>
  <c r="R27" i="13"/>
  <c r="G27" i="13"/>
  <c r="N27" i="13"/>
  <c r="R38" i="13"/>
  <c r="G38" i="13"/>
  <c r="N38" i="13"/>
  <c r="G66" i="13"/>
  <c r="N66" i="13"/>
  <c r="R66" i="13"/>
  <c r="R59" i="13"/>
  <c r="G59" i="13"/>
  <c r="N59" i="13"/>
  <c r="R52" i="17"/>
  <c r="G52" i="17"/>
  <c r="N52" i="17"/>
  <c r="G30" i="17"/>
  <c r="R30" i="17"/>
  <c r="N30" i="17"/>
  <c r="R18" i="17"/>
  <c r="N18" i="17"/>
  <c r="G18" i="17"/>
  <c r="N6" i="17"/>
  <c r="R6" i="17"/>
  <c r="G6" i="17"/>
  <c r="N47" i="17"/>
  <c r="R47" i="17"/>
  <c r="G47" i="17"/>
  <c r="G35" i="17"/>
  <c r="N35" i="17"/>
  <c r="R35" i="17"/>
  <c r="N60" i="17"/>
  <c r="G60" i="17"/>
  <c r="R60" i="17"/>
  <c r="R24" i="17"/>
  <c r="G24" i="17"/>
  <c r="N24" i="17"/>
  <c r="G37" i="17"/>
  <c r="N37" i="17"/>
  <c r="R37" i="17"/>
  <c r="N19" i="17"/>
  <c r="R19" i="17"/>
  <c r="G19" i="17"/>
  <c r="S44" i="1"/>
  <c r="O44" i="1"/>
  <c r="O64" i="1"/>
  <c r="S64" i="1"/>
  <c r="G61" i="4"/>
  <c r="S72" i="19"/>
  <c r="O72" i="19"/>
  <c r="G48" i="9"/>
  <c r="N48" i="9"/>
  <c r="R48" i="9"/>
  <c r="R35" i="9"/>
  <c r="G35" i="9"/>
  <c r="N35" i="9"/>
  <c r="R14" i="9"/>
  <c r="G14" i="9"/>
  <c r="N14" i="9"/>
  <c r="N64" i="9"/>
  <c r="R64" i="9"/>
  <c r="G64" i="9"/>
  <c r="R25" i="9"/>
  <c r="N25" i="9"/>
  <c r="G25" i="9"/>
  <c r="N81" i="9"/>
  <c r="R81" i="9"/>
  <c r="G81" i="9"/>
  <c r="G24" i="9"/>
  <c r="R24" i="9"/>
  <c r="N24" i="9"/>
  <c r="G46" i="9"/>
  <c r="R46" i="9"/>
  <c r="N46" i="9"/>
  <c r="S72" i="24"/>
  <c r="O72" i="24"/>
  <c r="N50" i="27"/>
  <c r="R50" i="27"/>
  <c r="G50" i="27"/>
  <c r="G52" i="27"/>
  <c r="R52" i="27"/>
  <c r="N52" i="27"/>
  <c r="R44" i="27"/>
  <c r="N44" i="27"/>
  <c r="G44" i="27"/>
  <c r="R15" i="27"/>
  <c r="G15" i="27"/>
  <c r="N15" i="27"/>
  <c r="N45" i="27"/>
  <c r="R45" i="27"/>
  <c r="G45" i="27"/>
  <c r="N84" i="27"/>
  <c r="G84" i="27"/>
  <c r="R84" i="27"/>
  <c r="R78" i="27"/>
  <c r="N78" i="27"/>
  <c r="G78" i="27"/>
  <c r="G35" i="27"/>
  <c r="N35" i="27"/>
  <c r="R35" i="27"/>
  <c r="R10" i="27"/>
  <c r="N10" i="27"/>
  <c r="G10" i="27"/>
  <c r="R66" i="27"/>
  <c r="N66" i="27"/>
  <c r="G66" i="27"/>
  <c r="N51" i="22"/>
  <c r="R51" i="22"/>
  <c r="G51" i="22"/>
  <c r="G56" i="22"/>
  <c r="R56" i="22"/>
  <c r="N56" i="22"/>
  <c r="N27" i="22"/>
  <c r="R27" i="22"/>
  <c r="G27" i="22"/>
  <c r="O74" i="10"/>
  <c r="S74" i="10"/>
  <c r="O72" i="11"/>
  <c r="S72" i="11"/>
  <c r="G53" i="23"/>
  <c r="R53" i="23"/>
  <c r="N53" i="23"/>
  <c r="G52" i="23"/>
  <c r="R52" i="23"/>
  <c r="N52" i="23"/>
  <c r="R79" i="23"/>
  <c r="G79" i="23"/>
  <c r="N79" i="23"/>
  <c r="R45" i="23"/>
  <c r="G45" i="23"/>
  <c r="N45" i="23"/>
  <c r="N65" i="23"/>
  <c r="R65" i="23"/>
  <c r="G65" i="23"/>
  <c r="N59" i="23"/>
  <c r="G59" i="23"/>
  <c r="R59" i="23"/>
  <c r="N17" i="23"/>
  <c r="R17" i="23"/>
  <c r="G17" i="23"/>
  <c r="N28" i="23"/>
  <c r="G28" i="23"/>
  <c r="R28" i="23"/>
  <c r="N23" i="23"/>
  <c r="R23" i="23"/>
  <c r="G23" i="23"/>
  <c r="O77" i="18"/>
  <c r="S77" i="18"/>
  <c r="S59" i="1"/>
  <c r="O59" i="1"/>
  <c r="G5" i="10"/>
  <c r="R5" i="10"/>
  <c r="N5" i="10"/>
  <c r="G58" i="10"/>
  <c r="N58" i="10"/>
  <c r="R58" i="10"/>
  <c r="N9" i="10"/>
  <c r="R9" i="10"/>
  <c r="G9" i="10"/>
  <c r="R28" i="10"/>
  <c r="G28" i="10"/>
  <c r="N28" i="10"/>
  <c r="G26" i="10"/>
  <c r="N26" i="10"/>
  <c r="R26" i="10"/>
  <c r="R35" i="10"/>
  <c r="N35" i="10"/>
  <c r="G35" i="10"/>
  <c r="G31" i="10"/>
  <c r="N31" i="10"/>
  <c r="R31" i="10"/>
  <c r="G11" i="10"/>
  <c r="N11" i="10"/>
  <c r="R11" i="10"/>
  <c r="R40" i="10"/>
  <c r="G40" i="10"/>
  <c r="N40" i="10"/>
  <c r="R79" i="10"/>
  <c r="G79" i="10"/>
  <c r="N79" i="10"/>
  <c r="R18" i="18"/>
  <c r="N18" i="18"/>
  <c r="G18" i="18"/>
  <c r="G19" i="18"/>
  <c r="R19" i="18"/>
  <c r="N19" i="18"/>
  <c r="G45" i="18"/>
  <c r="R45" i="18"/>
  <c r="N45" i="18"/>
  <c r="N50" i="28"/>
  <c r="R50" i="28"/>
  <c r="G50" i="28"/>
  <c r="R54" i="28"/>
  <c r="G54" i="28"/>
  <c r="N54" i="28"/>
  <c r="N16" i="28"/>
  <c r="G16" i="28"/>
  <c r="R16" i="28"/>
  <c r="R83" i="28"/>
  <c r="G83" i="28"/>
  <c r="N83" i="28"/>
  <c r="G17" i="28"/>
  <c r="R17" i="28"/>
  <c r="N17" i="28"/>
  <c r="R13" i="28"/>
  <c r="G13" i="28"/>
  <c r="N13" i="28"/>
  <c r="N30" i="28"/>
  <c r="R30" i="28"/>
  <c r="G30" i="28"/>
  <c r="G8" i="28"/>
  <c r="R8" i="28"/>
  <c r="N8" i="28"/>
  <c r="G18" i="28"/>
  <c r="N18" i="28"/>
  <c r="R18" i="28"/>
  <c r="N56" i="13"/>
  <c r="R56" i="13"/>
  <c r="G56" i="13"/>
  <c r="N28" i="13"/>
  <c r="R28" i="13"/>
  <c r="G28" i="13"/>
  <c r="R45" i="13"/>
  <c r="G45" i="13"/>
  <c r="N45" i="13"/>
  <c r="N12" i="13"/>
  <c r="R12" i="13"/>
  <c r="G12" i="13"/>
  <c r="G25" i="13"/>
  <c r="N25" i="13"/>
  <c r="R25" i="13"/>
  <c r="N11" i="13"/>
  <c r="R11" i="13"/>
  <c r="G11" i="13"/>
  <c r="N13" i="13"/>
  <c r="G13" i="13"/>
  <c r="R13" i="13"/>
  <c r="G81" i="13"/>
  <c r="N81" i="13"/>
  <c r="R81" i="13"/>
  <c r="N85" i="13"/>
  <c r="R85" i="13"/>
  <c r="G85" i="13"/>
  <c r="R48" i="17"/>
  <c r="N48" i="17"/>
  <c r="G48" i="17"/>
  <c r="G82" i="17"/>
  <c r="N82" i="17"/>
  <c r="R82" i="17"/>
  <c r="G69" i="17"/>
  <c r="N69" i="17"/>
  <c r="R69" i="17"/>
  <c r="R40" i="17"/>
  <c r="G40" i="17"/>
  <c r="N40" i="17"/>
  <c r="N23" i="17"/>
  <c r="R23" i="17"/>
  <c r="G23" i="17"/>
  <c r="G85" i="17"/>
  <c r="N85" i="17"/>
  <c r="R85" i="17"/>
  <c r="G36" i="17"/>
  <c r="N36" i="17"/>
  <c r="R36" i="17"/>
  <c r="G66" i="17"/>
  <c r="R66" i="17"/>
  <c r="N66" i="17"/>
  <c r="N83" i="17"/>
  <c r="R83" i="17"/>
  <c r="G83" i="17"/>
  <c r="S51" i="1"/>
  <c r="O51" i="1"/>
  <c r="S75" i="28"/>
  <c r="O75" i="28"/>
  <c r="O76" i="13"/>
  <c r="S76" i="13"/>
  <c r="R50" i="25"/>
  <c r="N50" i="25"/>
  <c r="G50" i="25"/>
  <c r="R58" i="25"/>
  <c r="G58" i="25"/>
  <c r="N58" i="25"/>
  <c r="R45" i="25"/>
  <c r="N45" i="25"/>
  <c r="G45" i="25"/>
  <c r="R13" i="25"/>
  <c r="G13" i="25"/>
  <c r="N13" i="25"/>
  <c r="G10" i="25"/>
  <c r="N10" i="25"/>
  <c r="R10" i="25"/>
  <c r="N62" i="25"/>
  <c r="R62" i="25"/>
  <c r="G62" i="25"/>
  <c r="R41" i="25"/>
  <c r="G41" i="25"/>
  <c r="N41" i="25"/>
  <c r="R5" i="25"/>
  <c r="N5" i="25"/>
  <c r="G5" i="25"/>
  <c r="R73" i="1"/>
  <c r="N73" i="1"/>
  <c r="R72" i="1"/>
  <c r="N72" i="1"/>
  <c r="G85" i="26"/>
  <c r="N85" i="26"/>
  <c r="R85" i="26"/>
  <c r="S72" i="28"/>
  <c r="O72" i="28"/>
  <c r="N48" i="24"/>
  <c r="G48" i="24"/>
  <c r="R48" i="24"/>
  <c r="R10" i="24"/>
  <c r="G10" i="24"/>
  <c r="N10" i="24"/>
  <c r="G46" i="24"/>
  <c r="N46" i="24"/>
  <c r="R46" i="24"/>
  <c r="N38" i="24"/>
  <c r="R38" i="24"/>
  <c r="G38" i="24"/>
  <c r="N80" i="24"/>
  <c r="R80" i="24"/>
  <c r="G80" i="24"/>
  <c r="R23" i="24"/>
  <c r="N23" i="24"/>
  <c r="G23" i="24"/>
  <c r="R64" i="24"/>
  <c r="N64" i="24"/>
  <c r="G64" i="24"/>
  <c r="N66" i="24"/>
  <c r="R66" i="24"/>
  <c r="G66" i="24"/>
  <c r="G11" i="24"/>
  <c r="R11" i="24"/>
  <c r="N11" i="24"/>
  <c r="N59" i="24"/>
  <c r="R59" i="24"/>
  <c r="G59" i="24"/>
  <c r="O78" i="1"/>
  <c r="S78" i="1"/>
  <c r="N54" i="27"/>
  <c r="R54" i="27"/>
  <c r="G54" i="27"/>
  <c r="N63" i="27"/>
  <c r="R63" i="27"/>
  <c r="G63" i="27"/>
  <c r="N50" i="22"/>
  <c r="R50" i="22"/>
  <c r="G50" i="22"/>
  <c r="R48" i="22"/>
  <c r="N48" i="22"/>
  <c r="G48" i="22"/>
  <c r="R31" i="22"/>
  <c r="G31" i="22"/>
  <c r="N31" i="22"/>
  <c r="N25" i="22"/>
  <c r="G25" i="22"/>
  <c r="R25" i="22"/>
  <c r="G69" i="22"/>
  <c r="N69" i="22"/>
  <c r="R69" i="22"/>
  <c r="N66" i="22"/>
  <c r="R66" i="22"/>
  <c r="G66" i="22"/>
  <c r="R81" i="22"/>
  <c r="G81" i="22"/>
  <c r="N81" i="22"/>
  <c r="R45" i="22"/>
  <c r="G45" i="22"/>
  <c r="N45" i="22"/>
  <c r="G37" i="22"/>
  <c r="R37" i="22"/>
  <c r="N37" i="22"/>
  <c r="R51" i="23"/>
  <c r="G51" i="23"/>
  <c r="N51" i="23"/>
  <c r="N57" i="23"/>
  <c r="R57" i="23"/>
  <c r="G57" i="23"/>
  <c r="N37" i="23"/>
  <c r="R37" i="23"/>
  <c r="G37" i="23"/>
  <c r="R82" i="23"/>
  <c r="G82" i="23"/>
  <c r="N82" i="23"/>
  <c r="N39" i="23"/>
  <c r="G39" i="23"/>
  <c r="R39" i="23"/>
  <c r="R16" i="23"/>
  <c r="N16" i="23"/>
  <c r="G16" i="23"/>
  <c r="G66" i="23"/>
  <c r="N66" i="23"/>
  <c r="R66" i="23"/>
  <c r="R33" i="23"/>
  <c r="G33" i="23"/>
  <c r="N33" i="23"/>
  <c r="R31" i="23"/>
  <c r="G31" i="23"/>
  <c r="N31" i="23"/>
  <c r="G41" i="23"/>
  <c r="R41" i="23"/>
  <c r="N41" i="23"/>
  <c r="O68" i="1"/>
  <c r="S68" i="1"/>
  <c r="G53" i="15"/>
  <c r="N53" i="15"/>
  <c r="R53" i="15"/>
  <c r="N47" i="15"/>
  <c r="R47" i="15"/>
  <c r="G47" i="15"/>
  <c r="G61" i="15"/>
  <c r="N61" i="15"/>
  <c r="R61" i="15"/>
  <c r="G6" i="15"/>
  <c r="N6" i="15"/>
  <c r="R6" i="15"/>
  <c r="N11" i="15"/>
  <c r="R11" i="15"/>
  <c r="G11" i="15"/>
  <c r="N42" i="15"/>
  <c r="R42" i="15"/>
  <c r="G42" i="15"/>
  <c r="G66" i="15"/>
  <c r="N66" i="15"/>
  <c r="R66" i="15"/>
  <c r="N45" i="15"/>
  <c r="R45" i="15"/>
  <c r="G45" i="15"/>
  <c r="R53" i="10"/>
  <c r="N53" i="10"/>
  <c r="G53" i="10"/>
  <c r="R52" i="10"/>
  <c r="G52" i="10"/>
  <c r="N52" i="10"/>
  <c r="N33" i="10"/>
  <c r="R33" i="10"/>
  <c r="G33" i="10"/>
  <c r="N68" i="10"/>
  <c r="R68" i="10"/>
  <c r="G68" i="10"/>
  <c r="G44" i="10"/>
  <c r="N44" i="10"/>
  <c r="R44" i="10"/>
  <c r="R63" i="10"/>
  <c r="G63" i="10"/>
  <c r="N63" i="10"/>
  <c r="R83" i="10"/>
  <c r="G83" i="10"/>
  <c r="N83" i="10"/>
  <c r="G60" i="10"/>
  <c r="R60" i="10"/>
  <c r="N60" i="10"/>
  <c r="G20" i="10"/>
  <c r="N20" i="10"/>
  <c r="R20" i="10"/>
  <c r="N29" i="18"/>
  <c r="R29" i="18"/>
  <c r="G29" i="18"/>
  <c r="R38" i="18"/>
  <c r="G38" i="18"/>
  <c r="N38" i="18"/>
  <c r="G9" i="18"/>
  <c r="N9" i="18"/>
  <c r="R9" i="18"/>
  <c r="G39" i="18"/>
  <c r="N39" i="18"/>
  <c r="R39" i="18"/>
  <c r="R69" i="18"/>
  <c r="G69" i="18"/>
  <c r="N69" i="18"/>
  <c r="G80" i="18"/>
  <c r="N80" i="18"/>
  <c r="R80" i="18"/>
  <c r="G33" i="18"/>
  <c r="N33" i="18"/>
  <c r="R33" i="18"/>
  <c r="R56" i="11"/>
  <c r="G56" i="11"/>
  <c r="N56" i="11"/>
  <c r="G32" i="11"/>
  <c r="R32" i="11"/>
  <c r="N32" i="11"/>
  <c r="G60" i="11"/>
  <c r="N60" i="11"/>
  <c r="R60" i="11"/>
  <c r="G62" i="11"/>
  <c r="N62" i="11"/>
  <c r="R62" i="11"/>
  <c r="G67" i="11"/>
  <c r="N67" i="11"/>
  <c r="R67" i="11"/>
  <c r="G8" i="11"/>
  <c r="R8" i="11"/>
  <c r="N8" i="11"/>
  <c r="N35" i="11"/>
  <c r="R35" i="11"/>
  <c r="G35" i="11"/>
  <c r="R84" i="11"/>
  <c r="N84" i="11"/>
  <c r="G84" i="11"/>
  <c r="G46" i="11"/>
  <c r="N46" i="11"/>
  <c r="R46" i="11"/>
  <c r="S37" i="1"/>
  <c r="O37" i="1"/>
  <c r="R51" i="17"/>
  <c r="G51" i="17"/>
  <c r="N51" i="17"/>
  <c r="G53" i="17"/>
  <c r="N53" i="17"/>
  <c r="R53" i="17"/>
  <c r="N80" i="17"/>
  <c r="R80" i="17"/>
  <c r="G80" i="17"/>
  <c r="N14" i="17"/>
  <c r="R14" i="17"/>
  <c r="G14" i="17"/>
  <c r="R12" i="17"/>
  <c r="G12" i="17"/>
  <c r="N12" i="17"/>
  <c r="G16" i="17"/>
  <c r="R16" i="17"/>
  <c r="N16" i="17"/>
  <c r="R31" i="17"/>
  <c r="G31" i="17"/>
  <c r="N31" i="17"/>
  <c r="R28" i="17"/>
  <c r="G28" i="17"/>
  <c r="N28" i="17"/>
  <c r="O48" i="1"/>
  <c r="S48" i="1"/>
  <c r="N53" i="12"/>
  <c r="R53" i="12"/>
  <c r="G53" i="12"/>
  <c r="R64" i="12"/>
  <c r="N64" i="12"/>
  <c r="G64" i="12"/>
  <c r="R18" i="12"/>
  <c r="G18" i="12"/>
  <c r="N18" i="12"/>
  <c r="G43" i="12"/>
  <c r="N43" i="12"/>
  <c r="R43" i="12"/>
  <c r="G83" i="12"/>
  <c r="N83" i="12"/>
  <c r="R83" i="12"/>
  <c r="G31" i="12"/>
  <c r="N31" i="12"/>
  <c r="R31" i="12"/>
  <c r="R40" i="12"/>
  <c r="G40" i="12"/>
  <c r="N40" i="12"/>
  <c r="G5" i="12"/>
  <c r="N5" i="12"/>
  <c r="R5" i="12"/>
  <c r="O33" i="1"/>
  <c r="S33" i="1"/>
  <c r="O72" i="14"/>
  <c r="S72" i="14"/>
  <c r="S71" i="22"/>
  <c r="O71" i="22"/>
  <c r="S75" i="25"/>
  <c r="O75" i="25"/>
  <c r="R50" i="26"/>
  <c r="G50" i="26"/>
  <c r="N50" i="26"/>
  <c r="R49" i="26"/>
  <c r="N49" i="26"/>
  <c r="G49" i="26"/>
  <c r="R62" i="26"/>
  <c r="G62" i="26"/>
  <c r="N62" i="26"/>
  <c r="G7" i="26"/>
  <c r="R7" i="26"/>
  <c r="N7" i="26"/>
  <c r="R11" i="26"/>
  <c r="N11" i="26"/>
  <c r="G11" i="26"/>
  <c r="R78" i="26"/>
  <c r="G78" i="26"/>
  <c r="N78" i="26"/>
  <c r="R24" i="26"/>
  <c r="G24" i="26"/>
  <c r="N24" i="26"/>
  <c r="G41" i="26"/>
  <c r="N41" i="26"/>
  <c r="R41" i="26"/>
  <c r="O71" i="10"/>
  <c r="S71" i="10"/>
  <c r="G57" i="14"/>
  <c r="N57" i="14"/>
  <c r="R57" i="14"/>
  <c r="G10" i="14"/>
  <c r="R10" i="14"/>
  <c r="N10" i="14"/>
  <c r="G42" i="14"/>
  <c r="N42" i="14"/>
  <c r="R42" i="14"/>
  <c r="N11" i="14"/>
  <c r="R11" i="14"/>
  <c r="G11" i="14"/>
  <c r="N40" i="14"/>
  <c r="R40" i="14"/>
  <c r="G40" i="14"/>
  <c r="G27" i="14"/>
  <c r="N27" i="14"/>
  <c r="R27" i="14"/>
  <c r="N28" i="14"/>
  <c r="G28" i="14"/>
  <c r="R28" i="14"/>
  <c r="R31" i="14"/>
  <c r="N31" i="14"/>
  <c r="G31" i="14"/>
  <c r="N36" i="14"/>
  <c r="R36" i="14"/>
  <c r="G36" i="14"/>
  <c r="R33" i="14"/>
  <c r="G33" i="14"/>
  <c r="N33" i="14"/>
  <c r="G51" i="27"/>
  <c r="R51" i="27"/>
  <c r="N51" i="27"/>
  <c r="G49" i="27"/>
  <c r="N49" i="27"/>
  <c r="R49" i="27"/>
  <c r="G83" i="27"/>
  <c r="R83" i="27"/>
  <c r="N83" i="27"/>
  <c r="N16" i="27"/>
  <c r="R16" i="27"/>
  <c r="G16" i="27"/>
  <c r="G33" i="27"/>
  <c r="R33" i="27"/>
  <c r="N33" i="27"/>
  <c r="R29" i="27"/>
  <c r="N29" i="27"/>
  <c r="G29" i="27"/>
  <c r="G37" i="27"/>
  <c r="R37" i="27"/>
  <c r="N37" i="27"/>
  <c r="R19" i="27"/>
  <c r="N19" i="27"/>
  <c r="G19" i="27"/>
  <c r="R62" i="27"/>
  <c r="N62" i="27"/>
  <c r="G62" i="27"/>
  <c r="R52" i="22"/>
  <c r="N52" i="22"/>
  <c r="G52" i="22"/>
  <c r="N57" i="22"/>
  <c r="R57" i="22"/>
  <c r="G57" i="22"/>
  <c r="R16" i="22"/>
  <c r="G16" i="22"/>
  <c r="N16" i="22"/>
  <c r="N29" i="22"/>
  <c r="R29" i="22"/>
  <c r="G29" i="22"/>
  <c r="N82" i="22"/>
  <c r="R82" i="22"/>
  <c r="G82" i="22"/>
  <c r="N40" i="22"/>
  <c r="R40" i="22"/>
  <c r="G40" i="22"/>
  <c r="G28" i="22"/>
  <c r="N28" i="22"/>
  <c r="R28" i="22"/>
  <c r="N39" i="22"/>
  <c r="G39" i="22"/>
  <c r="R39" i="22"/>
  <c r="N7" i="22"/>
  <c r="R7" i="22"/>
  <c r="G7" i="22"/>
  <c r="O81" i="1"/>
  <c r="S81" i="1"/>
  <c r="S16" i="1"/>
  <c r="O16" i="1"/>
  <c r="G53" i="28"/>
  <c r="N53" i="28"/>
  <c r="R53" i="28"/>
  <c r="N47" i="28"/>
  <c r="R47" i="28"/>
  <c r="G47" i="28"/>
  <c r="R10" i="28"/>
  <c r="N10" i="28"/>
  <c r="G10" i="28"/>
  <c r="G86" i="28"/>
  <c r="N86" i="28"/>
  <c r="R86" i="28"/>
  <c r="N34" i="28"/>
  <c r="G34" i="28"/>
  <c r="R34" i="28"/>
  <c r="R69" i="28"/>
  <c r="G69" i="28"/>
  <c r="N69" i="28"/>
  <c r="G19" i="28"/>
  <c r="R19" i="28"/>
  <c r="N19" i="28"/>
  <c r="G82" i="28"/>
  <c r="N82" i="28"/>
  <c r="R82" i="28"/>
  <c r="S60" i="1"/>
  <c r="O60" i="1"/>
  <c r="G49" i="11"/>
  <c r="N49" i="11"/>
  <c r="R49" i="11"/>
  <c r="G80" i="11"/>
  <c r="N80" i="11"/>
  <c r="R80" i="11"/>
  <c r="G59" i="11"/>
  <c r="N59" i="11"/>
  <c r="R59" i="11"/>
  <c r="G43" i="11"/>
  <c r="N43" i="11"/>
  <c r="R43" i="11"/>
  <c r="R23" i="11"/>
  <c r="G23" i="11"/>
  <c r="N23" i="11"/>
  <c r="N15" i="11"/>
  <c r="G15" i="11"/>
  <c r="R15" i="11"/>
  <c r="R45" i="11"/>
  <c r="N45" i="11"/>
  <c r="G45" i="11"/>
  <c r="S55" i="1"/>
  <c r="O55" i="1"/>
  <c r="G57" i="17"/>
  <c r="N57" i="17"/>
  <c r="R57" i="17"/>
  <c r="N10" i="17"/>
  <c r="G10" i="17"/>
  <c r="R10" i="17"/>
  <c r="G86" i="17"/>
  <c r="R86" i="17"/>
  <c r="N86" i="17"/>
  <c r="R27" i="17"/>
  <c r="G27" i="17"/>
  <c r="N27" i="17"/>
  <c r="N20" i="17"/>
  <c r="R20" i="17"/>
  <c r="G20" i="17"/>
  <c r="G46" i="17"/>
  <c r="R46" i="17"/>
  <c r="N46" i="17"/>
  <c r="G34" i="17"/>
  <c r="R34" i="17"/>
  <c r="N34" i="17"/>
  <c r="G13" i="17"/>
  <c r="N13" i="17"/>
  <c r="R13" i="17"/>
  <c r="N38" i="17"/>
  <c r="G38" i="17"/>
  <c r="R38" i="17"/>
  <c r="O73" i="12"/>
  <c r="S73" i="12"/>
  <c r="R11" i="12"/>
  <c r="G11" i="12"/>
  <c r="N11" i="12"/>
  <c r="R10" i="12"/>
  <c r="N10" i="12"/>
  <c r="G10" i="12"/>
  <c r="R45" i="12"/>
  <c r="G45" i="12"/>
  <c r="N45" i="12"/>
  <c r="O72" i="23"/>
  <c r="S72" i="23"/>
  <c r="S70" i="26"/>
  <c r="O70" i="26"/>
  <c r="S72" i="15"/>
  <c r="O72" i="15"/>
  <c r="O74" i="23"/>
  <c r="S74" i="23"/>
  <c r="O75" i="19"/>
  <c r="S75" i="19"/>
  <c r="O75" i="14"/>
  <c r="S75" i="14"/>
  <c r="O76" i="15"/>
  <c r="S76" i="15"/>
  <c r="G66" i="26"/>
  <c r="R66" i="26"/>
  <c r="N66" i="26"/>
  <c r="N58" i="18"/>
  <c r="R58" i="18"/>
  <c r="G58" i="18"/>
  <c r="N58" i="15"/>
  <c r="G58" i="15"/>
  <c r="R58" i="15"/>
  <c r="O71" i="27"/>
  <c r="S71" i="27"/>
  <c r="S73" i="25"/>
  <c r="O73" i="25"/>
  <c r="O71" i="26"/>
  <c r="S71" i="26"/>
  <c r="O71" i="16"/>
  <c r="S71" i="16"/>
  <c r="O74" i="9"/>
  <c r="S74" i="9"/>
  <c r="O77" i="16"/>
  <c r="S77" i="16"/>
  <c r="O77" i="19"/>
  <c r="S77" i="19"/>
  <c r="O72" i="25"/>
  <c r="S72" i="25"/>
  <c r="S14" i="4"/>
  <c r="V14" i="1" s="1"/>
  <c r="O14" i="4"/>
  <c r="G70" i="4"/>
  <c r="O23" i="4"/>
  <c r="S23" i="4"/>
  <c r="V23" i="1" s="1"/>
  <c r="G72" i="14"/>
  <c r="G77" i="25"/>
  <c r="G77" i="19"/>
  <c r="G77" i="23"/>
  <c r="G74" i="22"/>
  <c r="G71" i="10"/>
  <c r="O47" i="4"/>
  <c r="S47" i="4"/>
  <c r="V47" i="1" s="1"/>
  <c r="G71" i="14"/>
  <c r="S61" i="4"/>
  <c r="V61" i="1" s="1"/>
  <c r="O61" i="4"/>
  <c r="V86" i="1"/>
  <c r="V18" i="1"/>
  <c r="S28" i="4"/>
  <c r="V28" i="1" s="1"/>
  <c r="O28" i="4"/>
  <c r="O83" i="4"/>
  <c r="S83" i="4"/>
  <c r="V83" i="1" s="1"/>
  <c r="G70" i="25"/>
  <c r="S31" i="4"/>
  <c r="V31" i="1" s="1"/>
  <c r="O31" i="4"/>
  <c r="G76" i="23"/>
  <c r="G74" i="28"/>
  <c r="G70" i="23"/>
  <c r="G71" i="27"/>
  <c r="O16" i="4"/>
  <c r="S16" i="4"/>
  <c r="V16" i="1" s="1"/>
  <c r="O55" i="4"/>
  <c r="S55" i="4"/>
  <c r="V55" i="1" s="1"/>
  <c r="S46" i="4"/>
  <c r="V46" i="1" s="1"/>
  <c r="O46" i="4"/>
  <c r="G72" i="24"/>
  <c r="S79" i="4"/>
  <c r="V79" i="1" s="1"/>
  <c r="O79" i="4"/>
  <c r="O68" i="4"/>
  <c r="S68" i="4"/>
  <c r="V68" i="1" s="1"/>
  <c r="G76" i="13"/>
  <c r="G72" i="12"/>
  <c r="S13" i="4"/>
  <c r="V13" i="1" s="1"/>
  <c r="O13" i="4"/>
  <c r="S8" i="4"/>
  <c r="V8" i="1" s="1"/>
  <c r="O8" i="4"/>
  <c r="O12" i="4"/>
  <c r="S12" i="4"/>
  <c r="V12" i="1" s="1"/>
  <c r="G77" i="12"/>
  <c r="S10" i="4"/>
  <c r="V10" i="1" s="1"/>
  <c r="O10" i="4"/>
  <c r="R71" i="4"/>
  <c r="U71" i="1" s="1"/>
  <c r="N71" i="4"/>
  <c r="G73" i="25"/>
  <c r="G73" i="26"/>
  <c r="O15" i="4"/>
  <c r="S15" i="4"/>
  <c r="V15" i="1" s="1"/>
  <c r="G71" i="18"/>
  <c r="G75" i="9"/>
  <c r="S6" i="4"/>
  <c r="V6" i="1" s="1"/>
  <c r="O6" i="4"/>
  <c r="S85" i="4"/>
  <c r="V85" i="1" s="1"/>
  <c r="O85" i="4"/>
  <c r="S19" i="1"/>
  <c r="O19" i="1"/>
  <c r="S72" i="17"/>
  <c r="O72" i="17"/>
  <c r="O79" i="1"/>
  <c r="S79" i="1"/>
  <c r="O72" i="9"/>
  <c r="S72" i="9"/>
  <c r="N13" i="4"/>
  <c r="R13" i="4"/>
  <c r="G13" i="4"/>
  <c r="R67" i="4"/>
  <c r="G67" i="4"/>
  <c r="N67" i="4"/>
  <c r="G20" i="4"/>
  <c r="R20" i="4"/>
  <c r="N20" i="4"/>
  <c r="R65" i="4"/>
  <c r="N65" i="4"/>
  <c r="G65" i="4"/>
  <c r="G12" i="4"/>
  <c r="R12" i="4"/>
  <c r="N12" i="4"/>
  <c r="N68" i="9"/>
  <c r="R68" i="9"/>
  <c r="G68" i="9"/>
  <c r="S75" i="22"/>
  <c r="O75" i="22"/>
  <c r="G50" i="16"/>
  <c r="N50" i="16"/>
  <c r="R50" i="16"/>
  <c r="N56" i="16"/>
  <c r="R56" i="16"/>
  <c r="G56" i="16"/>
  <c r="N78" i="16"/>
  <c r="R78" i="16"/>
  <c r="G78" i="16"/>
  <c r="G53" i="9"/>
  <c r="N53" i="9"/>
  <c r="R53" i="9"/>
  <c r="R57" i="9"/>
  <c r="N57" i="9"/>
  <c r="G57" i="9"/>
  <c r="G80" i="9"/>
  <c r="R80" i="9"/>
  <c r="N80" i="9"/>
  <c r="R79" i="9"/>
  <c r="G79" i="9"/>
  <c r="N79" i="9"/>
  <c r="G34" i="9"/>
  <c r="N34" i="9"/>
  <c r="R34" i="9"/>
  <c r="N57" i="25"/>
  <c r="R57" i="25"/>
  <c r="G57" i="25"/>
  <c r="N86" i="25"/>
  <c r="R86" i="25"/>
  <c r="G86" i="25"/>
  <c r="N36" i="25"/>
  <c r="R36" i="25"/>
  <c r="G36" i="25"/>
  <c r="R7" i="25"/>
  <c r="G7" i="25"/>
  <c r="N7" i="25"/>
  <c r="R80" i="25"/>
  <c r="G80" i="25"/>
  <c r="N80" i="25"/>
  <c r="N69" i="25"/>
  <c r="R69" i="25"/>
  <c r="G69" i="25"/>
  <c r="N9" i="25"/>
  <c r="R9" i="25"/>
  <c r="G9" i="25"/>
  <c r="G29" i="25"/>
  <c r="N29" i="25"/>
  <c r="R29" i="25"/>
  <c r="R51" i="26"/>
  <c r="N51" i="26"/>
  <c r="G51" i="26"/>
  <c r="N48" i="26"/>
  <c r="R48" i="26"/>
  <c r="G48" i="26"/>
  <c r="G79" i="26"/>
  <c r="N79" i="26"/>
  <c r="R79" i="26"/>
  <c r="G46" i="26"/>
  <c r="R46" i="26"/>
  <c r="N46" i="26"/>
  <c r="R30" i="26"/>
  <c r="G30" i="26"/>
  <c r="N30" i="26"/>
  <c r="G18" i="26"/>
  <c r="N18" i="26"/>
  <c r="R18" i="26"/>
  <c r="N67" i="26"/>
  <c r="R67" i="26"/>
  <c r="G67" i="26"/>
  <c r="R81" i="26"/>
  <c r="G81" i="26"/>
  <c r="N81" i="26"/>
  <c r="R39" i="26"/>
  <c r="G39" i="26"/>
  <c r="N39" i="26"/>
  <c r="N8" i="26"/>
  <c r="R8" i="26"/>
  <c r="G8" i="26"/>
  <c r="R49" i="19"/>
  <c r="G49" i="19"/>
  <c r="N49" i="19"/>
  <c r="G39" i="19"/>
  <c r="R39" i="19"/>
  <c r="N39" i="19"/>
  <c r="G11" i="19"/>
  <c r="R11" i="19"/>
  <c r="N11" i="19"/>
  <c r="G16" i="19"/>
  <c r="R16" i="19"/>
  <c r="N16" i="19"/>
  <c r="N40" i="19"/>
  <c r="R40" i="19"/>
  <c r="G40" i="19"/>
  <c r="N45" i="19"/>
  <c r="G45" i="19"/>
  <c r="R45" i="19"/>
  <c r="N78" i="19"/>
  <c r="G78" i="19"/>
  <c r="R78" i="19"/>
  <c r="G68" i="19"/>
  <c r="N68" i="19"/>
  <c r="R68" i="19"/>
  <c r="N24" i="19"/>
  <c r="G24" i="19"/>
  <c r="R24" i="19"/>
  <c r="S12" i="1"/>
  <c r="O12" i="1"/>
  <c r="R55" i="14"/>
  <c r="G55" i="14"/>
  <c r="N55" i="14"/>
  <c r="R8" i="14"/>
  <c r="G8" i="14"/>
  <c r="N8" i="14"/>
  <c r="R29" i="14"/>
  <c r="G29" i="14"/>
  <c r="N29" i="14"/>
  <c r="R34" i="14"/>
  <c r="G34" i="14"/>
  <c r="N34" i="14"/>
  <c r="R30" i="14"/>
  <c r="N30" i="14"/>
  <c r="G30" i="14"/>
  <c r="N43" i="14"/>
  <c r="R43" i="14"/>
  <c r="G43" i="14"/>
  <c r="G47" i="14"/>
  <c r="R47" i="14"/>
  <c r="N47" i="14"/>
  <c r="R24" i="14"/>
  <c r="G24" i="14"/>
  <c r="N24" i="14"/>
  <c r="N62" i="14"/>
  <c r="G62" i="14"/>
  <c r="R62" i="14"/>
  <c r="S85" i="1"/>
  <c r="O85" i="1"/>
  <c r="N49" i="22"/>
  <c r="R49" i="22"/>
  <c r="G49" i="22"/>
  <c r="R62" i="22"/>
  <c r="G62" i="22"/>
  <c r="N62" i="22"/>
  <c r="R36" i="22"/>
  <c r="N36" i="22"/>
  <c r="G36" i="22"/>
  <c r="R13" i="22"/>
  <c r="N13" i="22"/>
  <c r="G13" i="22"/>
  <c r="R17" i="22"/>
  <c r="N17" i="22"/>
  <c r="G17" i="22"/>
  <c r="R34" i="22"/>
  <c r="N34" i="22"/>
  <c r="G34" i="22"/>
  <c r="G43" i="22"/>
  <c r="R43" i="22"/>
  <c r="N43" i="22"/>
  <c r="R20" i="22"/>
  <c r="N20" i="22"/>
  <c r="G20" i="22"/>
  <c r="G9" i="22"/>
  <c r="N9" i="22"/>
  <c r="R9" i="22"/>
  <c r="S77" i="17"/>
  <c r="O77" i="17"/>
  <c r="R49" i="23"/>
  <c r="N49" i="23"/>
  <c r="G49" i="23"/>
  <c r="R40" i="23"/>
  <c r="G40" i="23"/>
  <c r="N40" i="23"/>
  <c r="G83" i="23"/>
  <c r="N83" i="23"/>
  <c r="R83" i="23"/>
  <c r="N81" i="23"/>
  <c r="R81" i="23"/>
  <c r="G81" i="23"/>
  <c r="G22" i="23"/>
  <c r="R22" i="23"/>
  <c r="N22" i="23"/>
  <c r="N61" i="23"/>
  <c r="R61" i="23"/>
  <c r="G61" i="23"/>
  <c r="N8" i="23"/>
  <c r="R8" i="23"/>
  <c r="G8" i="23"/>
  <c r="R44" i="23"/>
  <c r="G44" i="23"/>
  <c r="N44" i="23"/>
  <c r="G19" i="23"/>
  <c r="N19" i="23"/>
  <c r="R19" i="23"/>
  <c r="R63" i="23"/>
  <c r="G63" i="23"/>
  <c r="N63" i="23"/>
  <c r="O76" i="17"/>
  <c r="S76" i="17"/>
  <c r="S52" i="1"/>
  <c r="O52" i="1"/>
  <c r="N49" i="10"/>
  <c r="G49" i="10"/>
  <c r="R49" i="10"/>
  <c r="N14" i="10"/>
  <c r="R14" i="10"/>
  <c r="G14" i="10"/>
  <c r="G22" i="10"/>
  <c r="N22" i="10"/>
  <c r="R22" i="10"/>
  <c r="R39" i="10"/>
  <c r="N39" i="10"/>
  <c r="G39" i="10"/>
  <c r="N37" i="10"/>
  <c r="R37" i="10"/>
  <c r="G37" i="10"/>
  <c r="N82" i="10"/>
  <c r="R82" i="10"/>
  <c r="G82" i="10"/>
  <c r="G27" i="10"/>
  <c r="N27" i="10"/>
  <c r="R27" i="10"/>
  <c r="R43" i="10"/>
  <c r="G43" i="10"/>
  <c r="N43" i="10"/>
  <c r="O47" i="1"/>
  <c r="S47" i="1"/>
  <c r="G53" i="18"/>
  <c r="N53" i="18"/>
  <c r="R53" i="18"/>
  <c r="N56" i="18"/>
  <c r="R56" i="18"/>
  <c r="G56" i="18"/>
  <c r="G7" i="18"/>
  <c r="N7" i="18"/>
  <c r="R7" i="18"/>
  <c r="N15" i="18"/>
  <c r="R15" i="18"/>
  <c r="G15" i="18"/>
  <c r="G79" i="18"/>
  <c r="N79" i="18"/>
  <c r="R79" i="18"/>
  <c r="G25" i="18"/>
  <c r="N25" i="18"/>
  <c r="R25" i="18"/>
  <c r="N22" i="18"/>
  <c r="R22" i="18"/>
  <c r="G22" i="18"/>
  <c r="N82" i="18"/>
  <c r="R82" i="18"/>
  <c r="G82" i="18"/>
  <c r="S71" i="17"/>
  <c r="O71" i="17"/>
  <c r="S74" i="13"/>
  <c r="O74" i="13"/>
  <c r="R38" i="11"/>
  <c r="G38" i="11"/>
  <c r="N38" i="11"/>
  <c r="R66" i="11"/>
  <c r="N66" i="11"/>
  <c r="G66" i="11"/>
  <c r="O57" i="1"/>
  <c r="S57" i="1"/>
  <c r="R54" i="12"/>
  <c r="G54" i="12"/>
  <c r="N54" i="12"/>
  <c r="N22" i="12"/>
  <c r="R22" i="12"/>
  <c r="G22" i="12"/>
  <c r="G65" i="12"/>
  <c r="N65" i="12"/>
  <c r="R65" i="12"/>
  <c r="R25" i="12"/>
  <c r="G25" i="12"/>
  <c r="N25" i="12"/>
  <c r="R66" i="12"/>
  <c r="G66" i="12"/>
  <c r="N66" i="12"/>
  <c r="R35" i="12"/>
  <c r="N35" i="12"/>
  <c r="G35" i="12"/>
  <c r="G58" i="12"/>
  <c r="R58" i="12"/>
  <c r="N58" i="12"/>
  <c r="N60" i="12"/>
  <c r="G60" i="12"/>
  <c r="R60" i="12"/>
  <c r="N20" i="12"/>
  <c r="R20" i="12"/>
  <c r="G20" i="12"/>
  <c r="G33" i="12"/>
  <c r="N33" i="12"/>
  <c r="R33" i="12"/>
  <c r="G81" i="12"/>
  <c r="N81" i="12"/>
  <c r="R81" i="12"/>
  <c r="N67" i="12"/>
  <c r="R67" i="12"/>
  <c r="G67" i="12"/>
  <c r="N21" i="12"/>
  <c r="R21" i="12"/>
  <c r="G21" i="12"/>
  <c r="R9" i="12"/>
  <c r="G9" i="12"/>
  <c r="N9" i="12"/>
  <c r="S70" i="14"/>
  <c r="O70" i="14"/>
  <c r="O70" i="28"/>
  <c r="S70" i="28"/>
  <c r="N32" i="4"/>
  <c r="G32" i="4"/>
  <c r="R32" i="4"/>
  <c r="S71" i="19"/>
  <c r="O71" i="19"/>
  <c r="N51" i="16"/>
  <c r="R51" i="16"/>
  <c r="G51" i="16"/>
  <c r="R58" i="16"/>
  <c r="G58" i="16"/>
  <c r="N58" i="16"/>
  <c r="R37" i="16"/>
  <c r="G37" i="16"/>
  <c r="N37" i="16"/>
  <c r="G31" i="16"/>
  <c r="N31" i="16"/>
  <c r="R31" i="16"/>
  <c r="R32" i="16"/>
  <c r="G32" i="16"/>
  <c r="N32" i="16"/>
  <c r="N82" i="16"/>
  <c r="R82" i="16"/>
  <c r="G82" i="16"/>
  <c r="N17" i="16"/>
  <c r="R17" i="16"/>
  <c r="G17" i="16"/>
  <c r="G68" i="16"/>
  <c r="N68" i="16"/>
  <c r="R68" i="16"/>
  <c r="N41" i="16"/>
  <c r="R41" i="16"/>
  <c r="G41" i="16"/>
  <c r="S29" i="1"/>
  <c r="O29" i="1"/>
  <c r="G56" i="25"/>
  <c r="N56" i="25"/>
  <c r="R56" i="25"/>
  <c r="N18" i="25"/>
  <c r="R18" i="25"/>
  <c r="G18" i="25"/>
  <c r="G31" i="25"/>
  <c r="R31" i="25"/>
  <c r="N31" i="25"/>
  <c r="G44" i="25"/>
  <c r="R44" i="25"/>
  <c r="N44" i="25"/>
  <c r="R40" i="25"/>
  <c r="G40" i="25"/>
  <c r="N40" i="25"/>
  <c r="N24" i="25"/>
  <c r="R24" i="25"/>
  <c r="G24" i="25"/>
  <c r="G78" i="25"/>
  <c r="N78" i="25"/>
  <c r="R78" i="25"/>
  <c r="G28" i="25"/>
  <c r="N28" i="25"/>
  <c r="R28" i="25"/>
  <c r="N83" i="25"/>
  <c r="G83" i="25"/>
  <c r="R83" i="25"/>
  <c r="N84" i="25"/>
  <c r="R84" i="25"/>
  <c r="G84" i="25"/>
  <c r="S23" i="1"/>
  <c r="O23" i="1"/>
  <c r="N58" i="26"/>
  <c r="R58" i="26"/>
  <c r="G58" i="26"/>
  <c r="R53" i="26"/>
  <c r="N53" i="26"/>
  <c r="G53" i="26"/>
  <c r="G25" i="26"/>
  <c r="N25" i="26"/>
  <c r="R25" i="26"/>
  <c r="G20" i="26"/>
  <c r="N20" i="26"/>
  <c r="R20" i="26"/>
  <c r="N10" i="26"/>
  <c r="R10" i="26"/>
  <c r="G10" i="26"/>
  <c r="N34" i="26"/>
  <c r="R34" i="26"/>
  <c r="G34" i="26"/>
  <c r="N14" i="26"/>
  <c r="R14" i="26"/>
  <c r="G14" i="26"/>
  <c r="G44" i="26"/>
  <c r="R44" i="26"/>
  <c r="N44" i="26"/>
  <c r="R40" i="26"/>
  <c r="N40" i="26"/>
  <c r="G40" i="26"/>
  <c r="S17" i="1"/>
  <c r="O17" i="1"/>
  <c r="O71" i="28"/>
  <c r="S71" i="28"/>
  <c r="O61" i="1"/>
  <c r="S61" i="1"/>
  <c r="G54" i="19"/>
  <c r="N54" i="19"/>
  <c r="R54" i="19"/>
  <c r="N48" i="19"/>
  <c r="R48" i="19"/>
  <c r="G48" i="19"/>
  <c r="G17" i="19"/>
  <c r="R17" i="19"/>
  <c r="N17" i="19"/>
  <c r="G82" i="19"/>
  <c r="N82" i="19"/>
  <c r="R82" i="19"/>
  <c r="R69" i="19"/>
  <c r="N69" i="19"/>
  <c r="G69" i="19"/>
  <c r="G7" i="19"/>
  <c r="N7" i="19"/>
  <c r="R7" i="19"/>
  <c r="G30" i="19"/>
  <c r="N30" i="19"/>
  <c r="R30" i="19"/>
  <c r="R29" i="19"/>
  <c r="N29" i="19"/>
  <c r="G29" i="19"/>
  <c r="G64" i="19"/>
  <c r="R64" i="19"/>
  <c r="N64" i="19"/>
  <c r="G61" i="19"/>
  <c r="N61" i="19"/>
  <c r="R61" i="19"/>
  <c r="O71" i="12"/>
  <c r="S71" i="12"/>
  <c r="R50" i="24"/>
  <c r="G50" i="24"/>
  <c r="N50" i="24"/>
  <c r="R53" i="24"/>
  <c r="G53" i="24"/>
  <c r="N53" i="24"/>
  <c r="R62" i="24"/>
  <c r="G62" i="24"/>
  <c r="N62" i="24"/>
  <c r="N82" i="24"/>
  <c r="R82" i="24"/>
  <c r="G82" i="24"/>
  <c r="R7" i="24"/>
  <c r="N7" i="24"/>
  <c r="G7" i="24"/>
  <c r="N8" i="24"/>
  <c r="G8" i="24"/>
  <c r="R8" i="24"/>
  <c r="N83" i="24"/>
  <c r="R83" i="24"/>
  <c r="G83" i="24"/>
  <c r="N21" i="24"/>
  <c r="R21" i="24"/>
  <c r="G21" i="24"/>
  <c r="O74" i="11"/>
  <c r="S74" i="11"/>
  <c r="N49" i="14"/>
  <c r="R49" i="14"/>
  <c r="G49" i="14"/>
  <c r="R17" i="14"/>
  <c r="N17" i="14"/>
  <c r="G17" i="14"/>
  <c r="N68" i="14"/>
  <c r="G68" i="14"/>
  <c r="R68" i="14"/>
  <c r="G32" i="14"/>
  <c r="R32" i="14"/>
  <c r="N32" i="14"/>
  <c r="N86" i="14"/>
  <c r="G86" i="14"/>
  <c r="R86" i="14"/>
  <c r="G59" i="14"/>
  <c r="N59" i="14"/>
  <c r="R59" i="14"/>
  <c r="N41" i="14"/>
  <c r="R41" i="14"/>
  <c r="G41" i="14"/>
  <c r="G21" i="14"/>
  <c r="R21" i="14"/>
  <c r="N21" i="14"/>
  <c r="G67" i="14"/>
  <c r="R67" i="14"/>
  <c r="N67" i="14"/>
  <c r="O77" i="10"/>
  <c r="S77" i="10"/>
  <c r="G21" i="22"/>
  <c r="N21" i="22"/>
  <c r="R21" i="22"/>
  <c r="G15" i="22"/>
  <c r="R15" i="22"/>
  <c r="N15" i="22"/>
  <c r="N33" i="22"/>
  <c r="R33" i="22"/>
  <c r="G33" i="22"/>
  <c r="N30" i="22"/>
  <c r="G30" i="22"/>
  <c r="R30" i="22"/>
  <c r="R32" i="22"/>
  <c r="G32" i="22"/>
  <c r="N32" i="22"/>
  <c r="R84" i="22"/>
  <c r="G84" i="22"/>
  <c r="N84" i="22"/>
  <c r="G83" i="22"/>
  <c r="N83" i="22"/>
  <c r="R83" i="22"/>
  <c r="G49" i="15"/>
  <c r="N49" i="15"/>
  <c r="R49" i="15"/>
  <c r="N20" i="15"/>
  <c r="R20" i="15"/>
  <c r="G20" i="15"/>
  <c r="G82" i="15"/>
  <c r="R82" i="15"/>
  <c r="N82" i="15"/>
  <c r="R64" i="15"/>
  <c r="G64" i="15"/>
  <c r="N64" i="15"/>
  <c r="N7" i="15"/>
  <c r="R7" i="15"/>
  <c r="G7" i="15"/>
  <c r="N32" i="15"/>
  <c r="R32" i="15"/>
  <c r="G32" i="15"/>
  <c r="R34" i="15"/>
  <c r="G34" i="15"/>
  <c r="N34" i="15"/>
  <c r="G8" i="15"/>
  <c r="N8" i="15"/>
  <c r="R8" i="15"/>
  <c r="G17" i="15"/>
  <c r="R17" i="15"/>
  <c r="N17" i="15"/>
  <c r="N55" i="18"/>
  <c r="R55" i="18"/>
  <c r="G55" i="18"/>
  <c r="N43" i="18"/>
  <c r="G43" i="18"/>
  <c r="R43" i="18"/>
  <c r="N11" i="18"/>
  <c r="G11" i="18"/>
  <c r="R11" i="18"/>
  <c r="N20" i="18"/>
  <c r="R20" i="18"/>
  <c r="G20" i="18"/>
  <c r="G14" i="18"/>
  <c r="R14" i="18"/>
  <c r="N14" i="18"/>
  <c r="G67" i="18"/>
  <c r="R67" i="18"/>
  <c r="N67" i="18"/>
  <c r="G24" i="18"/>
  <c r="N24" i="18"/>
  <c r="R24" i="18"/>
  <c r="G5" i="18"/>
  <c r="R5" i="18"/>
  <c r="N5" i="18"/>
  <c r="R54" i="11"/>
  <c r="G54" i="11"/>
  <c r="N54" i="11"/>
  <c r="G79" i="11"/>
  <c r="N79" i="11"/>
  <c r="R79" i="11"/>
  <c r="G42" i="11"/>
  <c r="R42" i="11"/>
  <c r="N42" i="11"/>
  <c r="N78" i="11"/>
  <c r="G78" i="11"/>
  <c r="R78" i="11"/>
  <c r="G16" i="11"/>
  <c r="N16" i="11"/>
  <c r="R16" i="11"/>
  <c r="N11" i="11"/>
  <c r="G11" i="11"/>
  <c r="R11" i="11"/>
  <c r="R17" i="11"/>
  <c r="N17" i="11"/>
  <c r="G17" i="11"/>
  <c r="R14" i="11"/>
  <c r="N14" i="11"/>
  <c r="G14" i="11"/>
  <c r="G61" i="12"/>
  <c r="N61" i="12"/>
  <c r="R61" i="12"/>
  <c r="O40" i="1"/>
  <c r="S40" i="1"/>
  <c r="O63" i="1"/>
  <c r="S63" i="1"/>
  <c r="S72" i="18"/>
  <c r="O72" i="18"/>
  <c r="S18" i="1"/>
  <c r="O18" i="1"/>
  <c r="O74" i="18"/>
  <c r="S74" i="18"/>
  <c r="N54" i="16"/>
  <c r="G54" i="16"/>
  <c r="R54" i="16"/>
  <c r="R48" i="16"/>
  <c r="G48" i="16"/>
  <c r="N48" i="16"/>
  <c r="R42" i="16"/>
  <c r="G42" i="16"/>
  <c r="N42" i="16"/>
  <c r="N23" i="16"/>
  <c r="G23" i="16"/>
  <c r="R23" i="16"/>
  <c r="N19" i="16"/>
  <c r="G19" i="16"/>
  <c r="R19" i="16"/>
  <c r="G7" i="16"/>
  <c r="R7" i="16"/>
  <c r="N7" i="16"/>
  <c r="G69" i="16"/>
  <c r="N69" i="16"/>
  <c r="R69" i="16"/>
  <c r="R59" i="16"/>
  <c r="N59" i="16"/>
  <c r="G59" i="16"/>
  <c r="G34" i="16"/>
  <c r="R34" i="16"/>
  <c r="N34" i="16"/>
  <c r="N81" i="16"/>
  <c r="G81" i="16"/>
  <c r="R81" i="16"/>
  <c r="R50" i="9"/>
  <c r="N50" i="9"/>
  <c r="G50" i="9"/>
  <c r="G54" i="9"/>
  <c r="R54" i="9"/>
  <c r="N54" i="9"/>
  <c r="R39" i="9"/>
  <c r="G39" i="9"/>
  <c r="N39" i="9"/>
  <c r="G59" i="9"/>
  <c r="N59" i="9"/>
  <c r="R59" i="9"/>
  <c r="R66" i="9"/>
  <c r="N66" i="9"/>
  <c r="G66" i="9"/>
  <c r="N10" i="9"/>
  <c r="G10" i="9"/>
  <c r="R10" i="9"/>
  <c r="N63" i="9"/>
  <c r="G63" i="9"/>
  <c r="R63" i="9"/>
  <c r="N40" i="9"/>
  <c r="R40" i="9"/>
  <c r="G40" i="9"/>
  <c r="N17" i="9"/>
  <c r="G17" i="9"/>
  <c r="R17" i="9"/>
  <c r="R61" i="9"/>
  <c r="G61" i="9"/>
  <c r="N61" i="9"/>
  <c r="R43" i="25"/>
  <c r="G43" i="25"/>
  <c r="N43" i="25"/>
  <c r="G38" i="25"/>
  <c r="N38" i="25"/>
  <c r="R38" i="25"/>
  <c r="R76" i="1"/>
  <c r="N76" i="1"/>
  <c r="R77" i="1"/>
  <c r="N77" i="1"/>
  <c r="G55" i="26"/>
  <c r="R55" i="26"/>
  <c r="N55" i="26"/>
  <c r="G38" i="26"/>
  <c r="N38" i="26"/>
  <c r="R38" i="26"/>
  <c r="R84" i="26"/>
  <c r="G84" i="26"/>
  <c r="N84" i="26"/>
  <c r="G61" i="26"/>
  <c r="R61" i="26"/>
  <c r="N61" i="26"/>
  <c r="N28" i="26"/>
  <c r="R28" i="26"/>
  <c r="G28" i="26"/>
  <c r="G43" i="26"/>
  <c r="N43" i="26"/>
  <c r="R43" i="26"/>
  <c r="N83" i="26"/>
  <c r="G83" i="26"/>
  <c r="R83" i="26"/>
  <c r="G60" i="26"/>
  <c r="R60" i="26"/>
  <c r="N60" i="26"/>
  <c r="O58" i="1"/>
  <c r="S58" i="1"/>
  <c r="O21" i="1"/>
  <c r="S21" i="1"/>
  <c r="G50" i="19"/>
  <c r="N50" i="19"/>
  <c r="R50" i="19"/>
  <c r="R53" i="19"/>
  <c r="N53" i="19"/>
  <c r="G53" i="19"/>
  <c r="G32" i="19"/>
  <c r="N32" i="19"/>
  <c r="R32" i="19"/>
  <c r="G6" i="19"/>
  <c r="R6" i="19"/>
  <c r="N6" i="19"/>
  <c r="N47" i="19"/>
  <c r="R47" i="19"/>
  <c r="G47" i="19"/>
  <c r="N13" i="19"/>
  <c r="G13" i="19"/>
  <c r="R13" i="19"/>
  <c r="N28" i="19"/>
  <c r="R28" i="19"/>
  <c r="G28" i="19"/>
  <c r="N85" i="19"/>
  <c r="G85" i="19"/>
  <c r="R85" i="19"/>
  <c r="N81" i="19"/>
  <c r="R81" i="19"/>
  <c r="G81" i="19"/>
  <c r="O9" i="1"/>
  <c r="S9" i="1"/>
  <c r="N5" i="24"/>
  <c r="G5" i="24"/>
  <c r="R5" i="24"/>
  <c r="O31" i="1"/>
  <c r="S31" i="1"/>
  <c r="R56" i="14"/>
  <c r="G56" i="14"/>
  <c r="N56" i="14"/>
  <c r="N6" i="14"/>
  <c r="G6" i="14"/>
  <c r="R6" i="14"/>
  <c r="R14" i="14"/>
  <c r="N14" i="14"/>
  <c r="G14" i="14"/>
  <c r="G46" i="14"/>
  <c r="R46" i="14"/>
  <c r="N46" i="14"/>
  <c r="R61" i="14"/>
  <c r="G61" i="14"/>
  <c r="N61" i="14"/>
  <c r="G79" i="14"/>
  <c r="N79" i="14"/>
  <c r="R79" i="14"/>
  <c r="N12" i="14"/>
  <c r="R12" i="14"/>
  <c r="G12" i="14"/>
  <c r="R69" i="14"/>
  <c r="N69" i="14"/>
  <c r="G69" i="14"/>
  <c r="R28" i="27"/>
  <c r="N28" i="27"/>
  <c r="G28" i="27"/>
  <c r="G65" i="27"/>
  <c r="N65" i="27"/>
  <c r="R65" i="27"/>
  <c r="G67" i="27"/>
  <c r="N67" i="27"/>
  <c r="R67" i="27"/>
  <c r="N61" i="27"/>
  <c r="G61" i="27"/>
  <c r="R61" i="27"/>
  <c r="N25" i="27"/>
  <c r="R25" i="27"/>
  <c r="G25" i="27"/>
  <c r="N86" i="27"/>
  <c r="R86" i="27"/>
  <c r="G86" i="27"/>
  <c r="N8" i="27"/>
  <c r="R8" i="27"/>
  <c r="G8" i="27"/>
  <c r="R84" i="10"/>
  <c r="G84" i="10"/>
  <c r="N84" i="10"/>
  <c r="R57" i="18"/>
  <c r="G57" i="18"/>
  <c r="N57" i="18"/>
  <c r="R83" i="18"/>
  <c r="G83" i="18"/>
  <c r="N83" i="18"/>
  <c r="S39" i="1"/>
  <c r="O39" i="1"/>
  <c r="O26" i="1"/>
  <c r="S26" i="1"/>
  <c r="R48" i="28"/>
  <c r="G48" i="28"/>
  <c r="N48" i="28"/>
  <c r="R49" i="28"/>
  <c r="N49" i="28"/>
  <c r="G49" i="28"/>
  <c r="R80" i="28"/>
  <c r="G80" i="28"/>
  <c r="N80" i="28"/>
  <c r="N65" i="28"/>
  <c r="R65" i="28"/>
  <c r="G65" i="28"/>
  <c r="N32" i="28"/>
  <c r="G32" i="28"/>
  <c r="R32" i="28"/>
  <c r="N28" i="28"/>
  <c r="G28" i="28"/>
  <c r="R28" i="28"/>
  <c r="N41" i="28"/>
  <c r="G41" i="28"/>
  <c r="R41" i="28"/>
  <c r="G45" i="28"/>
  <c r="N45" i="28"/>
  <c r="R45" i="28"/>
  <c r="G29" i="28"/>
  <c r="R29" i="28"/>
  <c r="N29" i="28"/>
  <c r="S28" i="1"/>
  <c r="O28" i="1"/>
  <c r="N50" i="13"/>
  <c r="G50" i="13"/>
  <c r="R50" i="13"/>
  <c r="G57" i="13"/>
  <c r="N57" i="13"/>
  <c r="R57" i="13"/>
  <c r="N34" i="13"/>
  <c r="R34" i="13"/>
  <c r="G34" i="13"/>
  <c r="G43" i="13"/>
  <c r="N43" i="13"/>
  <c r="R43" i="13"/>
  <c r="N83" i="13"/>
  <c r="R83" i="13"/>
  <c r="G83" i="13"/>
  <c r="R8" i="13"/>
  <c r="N8" i="13"/>
  <c r="G8" i="13"/>
  <c r="R40" i="13"/>
  <c r="N40" i="13"/>
  <c r="G40" i="13"/>
  <c r="R14" i="13"/>
  <c r="N14" i="13"/>
  <c r="G14" i="13"/>
  <c r="R69" i="13"/>
  <c r="N69" i="13"/>
  <c r="G69" i="13"/>
  <c r="O5" i="1"/>
  <c r="S5" i="1"/>
  <c r="R6" i="12"/>
  <c r="G6" i="12"/>
  <c r="N6" i="12"/>
  <c r="N27" i="12"/>
  <c r="R27" i="12"/>
  <c r="G27" i="12"/>
  <c r="G5" i="16"/>
  <c r="R5" i="16"/>
  <c r="N5" i="16"/>
  <c r="N49" i="16"/>
  <c r="G49" i="16"/>
  <c r="R49" i="16"/>
  <c r="G10" i="16"/>
  <c r="N10" i="16"/>
  <c r="R10" i="16"/>
  <c r="R80" i="16"/>
  <c r="N80" i="16"/>
  <c r="G80" i="16"/>
  <c r="R26" i="16"/>
  <c r="N26" i="16"/>
  <c r="G26" i="16"/>
  <c r="G20" i="16"/>
  <c r="N20" i="16"/>
  <c r="R20" i="16"/>
  <c r="R39" i="16"/>
  <c r="N39" i="16"/>
  <c r="G39" i="16"/>
  <c r="R84" i="16"/>
  <c r="G84" i="16"/>
  <c r="N84" i="16"/>
  <c r="R86" i="16"/>
  <c r="N86" i="16"/>
  <c r="G86" i="16"/>
  <c r="N38" i="16"/>
  <c r="R38" i="16"/>
  <c r="G38" i="16"/>
  <c r="S80" i="1"/>
  <c r="O80" i="1"/>
  <c r="G5" i="9"/>
  <c r="N5" i="9"/>
  <c r="R5" i="9"/>
  <c r="N49" i="9"/>
  <c r="R49" i="9"/>
  <c r="G49" i="9"/>
  <c r="G26" i="9"/>
  <c r="N26" i="9"/>
  <c r="R26" i="9"/>
  <c r="R47" i="9"/>
  <c r="G47" i="9"/>
  <c r="N47" i="9"/>
  <c r="R11" i="9"/>
  <c r="G11" i="9"/>
  <c r="N11" i="9"/>
  <c r="R69" i="9"/>
  <c r="N69" i="9"/>
  <c r="G69" i="9"/>
  <c r="R38" i="9"/>
  <c r="G38" i="9"/>
  <c r="N38" i="9"/>
  <c r="R27" i="9"/>
  <c r="G27" i="9"/>
  <c r="N27" i="9"/>
  <c r="G65" i="9"/>
  <c r="N65" i="9"/>
  <c r="R65" i="9"/>
  <c r="G82" i="9"/>
  <c r="N82" i="9"/>
  <c r="R82" i="9"/>
  <c r="R51" i="25"/>
  <c r="N51" i="25"/>
  <c r="G51" i="25"/>
  <c r="R49" i="25"/>
  <c r="G49" i="25"/>
  <c r="N49" i="25"/>
  <c r="R19" i="25"/>
  <c r="N19" i="25"/>
  <c r="G19" i="25"/>
  <c r="R67" i="25"/>
  <c r="G67" i="25"/>
  <c r="N67" i="25"/>
  <c r="N46" i="25"/>
  <c r="R46" i="25"/>
  <c r="G46" i="25"/>
  <c r="N32" i="25"/>
  <c r="R32" i="25"/>
  <c r="G32" i="25"/>
  <c r="R60" i="25"/>
  <c r="G60" i="25"/>
  <c r="N60" i="25"/>
  <c r="R30" i="25"/>
  <c r="N30" i="25"/>
  <c r="G30" i="25"/>
  <c r="S73" i="27"/>
  <c r="O73" i="27"/>
  <c r="O75" i="17"/>
  <c r="S75" i="17"/>
  <c r="N56" i="19"/>
  <c r="G56" i="19"/>
  <c r="R56" i="19"/>
  <c r="N67" i="19"/>
  <c r="R67" i="19"/>
  <c r="G67" i="19"/>
  <c r="N33" i="19"/>
  <c r="G33" i="19"/>
  <c r="R33" i="19"/>
  <c r="R26" i="19"/>
  <c r="N26" i="19"/>
  <c r="G26" i="19"/>
  <c r="G19" i="19"/>
  <c r="N19" i="19"/>
  <c r="R19" i="19"/>
  <c r="R79" i="19"/>
  <c r="G79" i="19"/>
  <c r="N79" i="19"/>
  <c r="N43" i="19"/>
  <c r="R43" i="19"/>
  <c r="G43" i="19"/>
  <c r="R9" i="19"/>
  <c r="G9" i="19"/>
  <c r="N9" i="19"/>
  <c r="N42" i="19"/>
  <c r="R42" i="19"/>
  <c r="G42" i="19"/>
  <c r="S75" i="11"/>
  <c r="O75" i="11"/>
  <c r="N51" i="24"/>
  <c r="R51" i="24"/>
  <c r="G51" i="24"/>
  <c r="G55" i="24"/>
  <c r="N55" i="24"/>
  <c r="R55" i="24"/>
  <c r="R30" i="24"/>
  <c r="G30" i="24"/>
  <c r="N30" i="24"/>
  <c r="N85" i="24"/>
  <c r="G85" i="24"/>
  <c r="R85" i="24"/>
  <c r="N24" i="24"/>
  <c r="G24" i="24"/>
  <c r="R24" i="24"/>
  <c r="N43" i="24"/>
  <c r="R43" i="24"/>
  <c r="G43" i="24"/>
  <c r="G17" i="24"/>
  <c r="N17" i="24"/>
  <c r="R17" i="24"/>
  <c r="N13" i="24"/>
  <c r="G13" i="24"/>
  <c r="R13" i="24"/>
  <c r="R42" i="24"/>
  <c r="N42" i="24"/>
  <c r="G42" i="24"/>
  <c r="G15" i="24"/>
  <c r="R15" i="24"/>
  <c r="N15" i="24"/>
  <c r="O73" i="14"/>
  <c r="S73" i="14"/>
  <c r="S76" i="10"/>
  <c r="O76" i="10"/>
  <c r="O71" i="15"/>
  <c r="S71" i="15"/>
  <c r="O38" i="1"/>
  <c r="S38" i="1"/>
  <c r="R48" i="23"/>
  <c r="G48" i="23"/>
  <c r="N48" i="23"/>
  <c r="N7" i="23"/>
  <c r="G7" i="23"/>
  <c r="R7" i="23"/>
  <c r="R78" i="23"/>
  <c r="G78" i="23"/>
  <c r="N78" i="23"/>
  <c r="N13" i="23"/>
  <c r="R13" i="23"/>
  <c r="G13" i="23"/>
  <c r="G47" i="23"/>
  <c r="N47" i="23"/>
  <c r="R47" i="23"/>
  <c r="N29" i="23"/>
  <c r="R29" i="23"/>
  <c r="G29" i="23"/>
  <c r="R26" i="23"/>
  <c r="G26" i="23"/>
  <c r="N26" i="23"/>
  <c r="N46" i="23"/>
  <c r="R46" i="23"/>
  <c r="G46" i="23"/>
  <c r="R55" i="15"/>
  <c r="N55" i="15"/>
  <c r="G55" i="15"/>
  <c r="G44" i="15"/>
  <c r="N44" i="15"/>
  <c r="R44" i="15"/>
  <c r="R9" i="15"/>
  <c r="G9" i="15"/>
  <c r="N9" i="15"/>
  <c r="R35" i="15"/>
  <c r="G35" i="15"/>
  <c r="N35" i="15"/>
  <c r="R30" i="15"/>
  <c r="G30" i="15"/>
  <c r="N30" i="15"/>
  <c r="R15" i="15"/>
  <c r="G15" i="15"/>
  <c r="N15" i="15"/>
  <c r="G38" i="15"/>
  <c r="N38" i="15"/>
  <c r="R38" i="15"/>
  <c r="G25" i="15"/>
  <c r="N25" i="15"/>
  <c r="R25" i="15"/>
  <c r="R28" i="15"/>
  <c r="G28" i="15"/>
  <c r="N28" i="15"/>
  <c r="G51" i="10"/>
  <c r="N51" i="10"/>
  <c r="R51" i="10"/>
  <c r="N55" i="10"/>
  <c r="R55" i="10"/>
  <c r="G55" i="10"/>
  <c r="N78" i="10"/>
  <c r="R78" i="10"/>
  <c r="G78" i="10"/>
  <c r="R59" i="10"/>
  <c r="N59" i="10"/>
  <c r="G59" i="10"/>
  <c r="G66" i="10"/>
  <c r="N66" i="10"/>
  <c r="R66" i="10"/>
  <c r="R38" i="10"/>
  <c r="G38" i="10"/>
  <c r="N38" i="10"/>
  <c r="N19" i="10"/>
  <c r="R19" i="10"/>
  <c r="G19" i="10"/>
  <c r="G24" i="10"/>
  <c r="R24" i="10"/>
  <c r="N24" i="10"/>
  <c r="G18" i="10"/>
  <c r="N18" i="10"/>
  <c r="R18" i="10"/>
  <c r="R13" i="10"/>
  <c r="G13" i="10"/>
  <c r="N13" i="10"/>
  <c r="N51" i="18"/>
  <c r="G51" i="18"/>
  <c r="R51" i="18"/>
  <c r="N48" i="18"/>
  <c r="R48" i="18"/>
  <c r="G48" i="18"/>
  <c r="N35" i="18"/>
  <c r="R35" i="18"/>
  <c r="G35" i="18"/>
  <c r="N68" i="18"/>
  <c r="G68" i="18"/>
  <c r="R68" i="18"/>
  <c r="R10" i="18"/>
  <c r="N10" i="18"/>
  <c r="G10" i="18"/>
  <c r="G65" i="18"/>
  <c r="R65" i="18"/>
  <c r="N65" i="18"/>
  <c r="N8" i="18"/>
  <c r="R8" i="18"/>
  <c r="G8" i="18"/>
  <c r="N81" i="18"/>
  <c r="R81" i="18"/>
  <c r="G81" i="18"/>
  <c r="R40" i="18"/>
  <c r="N40" i="18"/>
  <c r="G40" i="18"/>
  <c r="S73" i="17"/>
  <c r="O73" i="17"/>
  <c r="O73" i="28"/>
  <c r="S73" i="28"/>
  <c r="G10" i="11"/>
  <c r="R10" i="11"/>
  <c r="N10" i="11"/>
  <c r="R19" i="11"/>
  <c r="N19" i="11"/>
  <c r="G19" i="11"/>
  <c r="N58" i="13"/>
  <c r="R58" i="13"/>
  <c r="G58" i="13"/>
  <c r="R61" i="13"/>
  <c r="G61" i="13"/>
  <c r="N61" i="13"/>
  <c r="G47" i="13"/>
  <c r="N47" i="13"/>
  <c r="R47" i="13"/>
  <c r="N19" i="13"/>
  <c r="G19" i="13"/>
  <c r="R19" i="13"/>
  <c r="N17" i="13"/>
  <c r="G17" i="13"/>
  <c r="R17" i="13"/>
  <c r="R37" i="13"/>
  <c r="N37" i="13"/>
  <c r="G37" i="13"/>
  <c r="R9" i="13"/>
  <c r="G9" i="13"/>
  <c r="N9" i="13"/>
  <c r="R16" i="13"/>
  <c r="N16" i="13"/>
  <c r="G16" i="13"/>
  <c r="G65" i="13"/>
  <c r="N65" i="13"/>
  <c r="R65" i="13"/>
  <c r="S74" i="12"/>
  <c r="O74" i="12"/>
  <c r="G49" i="12"/>
  <c r="N49" i="12"/>
  <c r="R49" i="12"/>
  <c r="N85" i="12"/>
  <c r="R85" i="12"/>
  <c r="G85" i="12"/>
  <c r="R78" i="12"/>
  <c r="G78" i="12"/>
  <c r="N78" i="12"/>
  <c r="R84" i="12"/>
  <c r="G84" i="12"/>
  <c r="N84" i="12"/>
  <c r="N13" i="12"/>
  <c r="R13" i="12"/>
  <c r="G13" i="12"/>
  <c r="G69" i="12"/>
  <c r="N69" i="12"/>
  <c r="R69" i="12"/>
  <c r="G29" i="12"/>
  <c r="N29" i="12"/>
  <c r="R29" i="12"/>
  <c r="R59" i="12"/>
  <c r="G59" i="12"/>
  <c r="N59" i="12"/>
  <c r="R15" i="12"/>
  <c r="G15" i="12"/>
  <c r="N15" i="12"/>
  <c r="O72" i="13"/>
  <c r="S72" i="13"/>
  <c r="N84" i="18"/>
  <c r="R84" i="18"/>
  <c r="G84" i="18"/>
  <c r="S73" i="10"/>
  <c r="O73" i="10"/>
  <c r="S76" i="19"/>
  <c r="O76" i="19"/>
  <c r="O77" i="27"/>
  <c r="S77" i="27"/>
  <c r="S74" i="16"/>
  <c r="O74" i="16"/>
  <c r="O76" i="26"/>
  <c r="S76" i="26"/>
  <c r="O72" i="16"/>
  <c r="S72" i="16"/>
  <c r="S72" i="10"/>
  <c r="O72" i="10"/>
  <c r="S76" i="16"/>
  <c r="O76" i="16"/>
  <c r="G71" i="4"/>
  <c r="O71" i="9"/>
  <c r="S71" i="9"/>
  <c r="G36" i="9"/>
  <c r="N36" i="9"/>
  <c r="R36" i="9"/>
  <c r="S53" i="4"/>
  <c r="V53" i="1" s="1"/>
  <c r="O53" i="4"/>
  <c r="G76" i="18"/>
  <c r="S42" i="4"/>
  <c r="V42" i="1" s="1"/>
  <c r="O42" i="4"/>
  <c r="G72" i="26"/>
  <c r="G77" i="18"/>
  <c r="G75" i="22"/>
  <c r="G75" i="28"/>
  <c r="N72" i="4"/>
  <c r="R72" i="4"/>
  <c r="U72" i="1" s="1"/>
  <c r="G71" i="17"/>
  <c r="G75" i="14"/>
  <c r="O57" i="4"/>
  <c r="S57" i="4"/>
  <c r="V57" i="1" s="1"/>
  <c r="G70" i="26"/>
  <c r="G71" i="11"/>
  <c r="S64" i="4"/>
  <c r="V64" i="1" s="1"/>
  <c r="O64" i="4"/>
  <c r="G76" i="22"/>
  <c r="G72" i="28"/>
  <c r="S22" i="4"/>
  <c r="V22" i="1" s="1"/>
  <c r="O22" i="4"/>
  <c r="S26" i="4"/>
  <c r="V26" i="1" s="1"/>
  <c r="O26" i="4"/>
  <c r="G76" i="12"/>
  <c r="G74" i="16"/>
  <c r="O5" i="4"/>
  <c r="S5" i="4"/>
  <c r="V5" i="1" s="1"/>
  <c r="O20" i="4"/>
  <c r="S20" i="4"/>
  <c r="V20" i="1" s="1"/>
  <c r="S54" i="4"/>
  <c r="V54" i="1" s="1"/>
  <c r="O54" i="4"/>
  <c r="G74" i="23"/>
  <c r="G70" i="11"/>
  <c r="S32" i="4"/>
  <c r="V32" i="1" s="1"/>
  <c r="O32" i="4"/>
  <c r="G77" i="10"/>
  <c r="O29" i="4"/>
  <c r="S29" i="4"/>
  <c r="V29" i="1" s="1"/>
  <c r="G71" i="22"/>
  <c r="O43" i="4"/>
  <c r="S43" i="4"/>
  <c r="V43" i="1" s="1"/>
  <c r="O82" i="4"/>
  <c r="S82" i="4"/>
  <c r="V82" i="1" s="1"/>
  <c r="G70" i="15"/>
  <c r="G73" i="27"/>
  <c r="S56" i="4"/>
  <c r="V56" i="1" s="1"/>
  <c r="O56" i="4"/>
  <c r="S25" i="4"/>
  <c r="V25" i="1" s="1"/>
  <c r="O25" i="4"/>
  <c r="G77" i="13"/>
  <c r="S50" i="4"/>
  <c r="V50" i="1" s="1"/>
  <c r="O50" i="4"/>
  <c r="G75" i="10"/>
  <c r="G75" i="25"/>
  <c r="S30" i="4"/>
  <c r="V30" i="1" s="1"/>
  <c r="O30" i="4"/>
  <c r="S9" i="4"/>
  <c r="V9" i="1" s="1"/>
  <c r="O9" i="4"/>
  <c r="G74" i="12"/>
  <c r="O19" i="4"/>
  <c r="S19" i="4"/>
  <c r="V19" i="1" s="1"/>
  <c r="G71" i="28"/>
  <c r="S11" i="4"/>
  <c r="V11" i="1" s="1"/>
  <c r="O11" i="4"/>
  <c r="G71" i="9"/>
  <c r="G75" i="24"/>
  <c r="G72" i="19"/>
  <c r="S25" i="1"/>
  <c r="O25" i="1"/>
  <c r="O49" i="1"/>
  <c r="S49" i="1"/>
  <c r="S36" i="1"/>
  <c r="O36" i="1"/>
  <c r="N52" i="4"/>
  <c r="N16" i="4"/>
  <c r="N85" i="4"/>
  <c r="S70" i="27"/>
  <c r="O70" i="27"/>
  <c r="S67" i="1"/>
  <c r="O67" i="1"/>
  <c r="N29" i="16"/>
  <c r="G29" i="16"/>
  <c r="R29" i="16"/>
  <c r="N66" i="16"/>
  <c r="G66" i="16"/>
  <c r="R66" i="16"/>
  <c r="N65" i="16"/>
  <c r="G65" i="16"/>
  <c r="R65" i="16"/>
  <c r="N27" i="16"/>
  <c r="R27" i="16"/>
  <c r="G27" i="16"/>
  <c r="G8" i="16"/>
  <c r="N8" i="16"/>
  <c r="R8" i="16"/>
  <c r="N47" i="16"/>
  <c r="R47" i="16"/>
  <c r="G47" i="16"/>
  <c r="G32" i="9"/>
  <c r="R32" i="9"/>
  <c r="N32" i="9"/>
  <c r="R7" i="9"/>
  <c r="N7" i="9"/>
  <c r="G7" i="9"/>
  <c r="N18" i="9"/>
  <c r="G18" i="9"/>
  <c r="R18" i="9"/>
  <c r="R34" i="25"/>
  <c r="G34" i="25"/>
  <c r="N34" i="25"/>
  <c r="O70" i="13"/>
  <c r="S70" i="13"/>
  <c r="S73" i="18"/>
  <c r="O73" i="18"/>
  <c r="O50" i="1"/>
  <c r="S50" i="1"/>
  <c r="N57" i="24"/>
  <c r="G57" i="24"/>
  <c r="R57" i="24"/>
  <c r="R52" i="24"/>
  <c r="N52" i="24"/>
  <c r="G52" i="24"/>
  <c r="G44" i="24"/>
  <c r="N44" i="24"/>
  <c r="R44" i="24"/>
  <c r="R18" i="24"/>
  <c r="G18" i="24"/>
  <c r="N18" i="24"/>
  <c r="R34" i="24"/>
  <c r="G34" i="24"/>
  <c r="N34" i="24"/>
  <c r="G16" i="24"/>
  <c r="N16" i="24"/>
  <c r="R16" i="24"/>
  <c r="R6" i="24"/>
  <c r="N6" i="24"/>
  <c r="G6" i="24"/>
  <c r="G27" i="24"/>
  <c r="N27" i="24"/>
  <c r="R27" i="24"/>
  <c r="R35" i="24"/>
  <c r="G35" i="24"/>
  <c r="N35" i="24"/>
  <c r="O77" i="22"/>
  <c r="S77" i="22"/>
  <c r="R5" i="27"/>
  <c r="N5" i="27"/>
  <c r="G5" i="27"/>
  <c r="R55" i="27"/>
  <c r="G55" i="27"/>
  <c r="N55" i="27"/>
  <c r="G13" i="27"/>
  <c r="R13" i="27"/>
  <c r="N13" i="27"/>
  <c r="N7" i="27"/>
  <c r="G7" i="27"/>
  <c r="R7" i="27"/>
  <c r="R14" i="27"/>
  <c r="N14" i="27"/>
  <c r="G14" i="27"/>
  <c r="G36" i="27"/>
  <c r="N36" i="27"/>
  <c r="R36" i="27"/>
  <c r="G85" i="27"/>
  <c r="R85" i="27"/>
  <c r="N85" i="27"/>
  <c r="R26" i="27"/>
  <c r="N26" i="27"/>
  <c r="G26" i="27"/>
  <c r="R17" i="27"/>
  <c r="N17" i="27"/>
  <c r="G17" i="27"/>
  <c r="S74" i="15"/>
  <c r="O74" i="15"/>
  <c r="G54" i="15"/>
  <c r="N54" i="15"/>
  <c r="R54" i="15"/>
  <c r="G12" i="15"/>
  <c r="N12" i="15"/>
  <c r="R12" i="15"/>
  <c r="R41" i="15"/>
  <c r="G41" i="15"/>
  <c r="N41" i="15"/>
  <c r="N21" i="15"/>
  <c r="R21" i="15"/>
  <c r="G21" i="15"/>
  <c r="N19" i="15"/>
  <c r="R19" i="15"/>
  <c r="G19" i="15"/>
  <c r="N80" i="15"/>
  <c r="G80" i="15"/>
  <c r="R80" i="15"/>
  <c r="N37" i="15"/>
  <c r="R37" i="15"/>
  <c r="G37" i="15"/>
  <c r="N39" i="15"/>
  <c r="R39" i="15"/>
  <c r="G39" i="15"/>
  <c r="N63" i="15"/>
  <c r="R63" i="15"/>
  <c r="G63" i="15"/>
  <c r="G47" i="18"/>
  <c r="R47" i="18"/>
  <c r="N47" i="18"/>
  <c r="N51" i="28"/>
  <c r="R51" i="28"/>
  <c r="G51" i="28"/>
  <c r="N56" i="28"/>
  <c r="R56" i="28"/>
  <c r="G56" i="28"/>
  <c r="R25" i="28"/>
  <c r="N25" i="28"/>
  <c r="G25" i="28"/>
  <c r="G12" i="28"/>
  <c r="N12" i="28"/>
  <c r="R12" i="28"/>
  <c r="N61" i="28"/>
  <c r="G61" i="28"/>
  <c r="R61" i="28"/>
  <c r="G26" i="28"/>
  <c r="N26" i="28"/>
  <c r="R26" i="28"/>
  <c r="R40" i="28"/>
  <c r="G40" i="28"/>
  <c r="N40" i="28"/>
  <c r="G60" i="28"/>
  <c r="R60" i="28"/>
  <c r="N60" i="28"/>
  <c r="G31" i="28"/>
  <c r="N31" i="28"/>
  <c r="R31" i="28"/>
  <c r="R14" i="28"/>
  <c r="G14" i="28"/>
  <c r="N14" i="28"/>
  <c r="G52" i="11"/>
  <c r="R52" i="11"/>
  <c r="N52" i="11"/>
  <c r="N22" i="11"/>
  <c r="G22" i="11"/>
  <c r="R22" i="11"/>
  <c r="N81" i="11"/>
  <c r="R81" i="11"/>
  <c r="G81" i="11"/>
  <c r="N30" i="11"/>
  <c r="G30" i="11"/>
  <c r="R30" i="11"/>
  <c r="G25" i="11"/>
  <c r="N25" i="11"/>
  <c r="R25" i="11"/>
  <c r="N26" i="11"/>
  <c r="G26" i="11"/>
  <c r="R26" i="11"/>
  <c r="G65" i="11"/>
  <c r="R65" i="11"/>
  <c r="N65" i="11"/>
  <c r="R86" i="11"/>
  <c r="G86" i="11"/>
  <c r="N86" i="11"/>
  <c r="R5" i="13"/>
  <c r="G5" i="13"/>
  <c r="N5" i="13"/>
  <c r="N49" i="13"/>
  <c r="G49" i="13"/>
  <c r="R49" i="13"/>
  <c r="R79" i="13"/>
  <c r="N79" i="13"/>
  <c r="G79" i="13"/>
  <c r="N63" i="13"/>
  <c r="R63" i="13"/>
  <c r="G63" i="13"/>
  <c r="G24" i="13"/>
  <c r="N24" i="13"/>
  <c r="R24" i="13"/>
  <c r="G86" i="13"/>
  <c r="N86" i="13"/>
  <c r="R86" i="13"/>
  <c r="G7" i="13"/>
  <c r="R7" i="13"/>
  <c r="N7" i="13"/>
  <c r="G6" i="13"/>
  <c r="N6" i="13"/>
  <c r="R6" i="13"/>
  <c r="N68" i="13"/>
  <c r="G68" i="13"/>
  <c r="R68" i="13"/>
  <c r="R5" i="17"/>
  <c r="G5" i="17"/>
  <c r="N5" i="17"/>
  <c r="R49" i="17"/>
  <c r="N49" i="17"/>
  <c r="G49" i="17"/>
  <c r="N65" i="17"/>
  <c r="R65" i="17"/>
  <c r="G65" i="17"/>
  <c r="N25" i="17"/>
  <c r="R25" i="17"/>
  <c r="G25" i="17"/>
  <c r="G26" i="17"/>
  <c r="R26" i="17"/>
  <c r="N26" i="17"/>
  <c r="R64" i="17"/>
  <c r="N64" i="17"/>
  <c r="G64" i="17"/>
  <c r="R62" i="17"/>
  <c r="G62" i="17"/>
  <c r="N62" i="17"/>
  <c r="N45" i="17"/>
  <c r="R45" i="17"/>
  <c r="G45" i="17"/>
  <c r="R17" i="17"/>
  <c r="N17" i="17"/>
  <c r="G17" i="17"/>
  <c r="G33" i="17"/>
  <c r="R33" i="17"/>
  <c r="N33" i="17"/>
  <c r="G68" i="17"/>
  <c r="N68" i="17"/>
  <c r="R68" i="17"/>
  <c r="O22" i="1"/>
  <c r="S22" i="1"/>
  <c r="S72" i="27"/>
  <c r="O72" i="27"/>
  <c r="R51" i="9"/>
  <c r="G51" i="9"/>
  <c r="N51" i="9"/>
  <c r="G55" i="9"/>
  <c r="N55" i="9"/>
  <c r="R55" i="9"/>
  <c r="N9" i="9"/>
  <c r="G9" i="9"/>
  <c r="R9" i="9"/>
  <c r="N67" i="9"/>
  <c r="R67" i="9"/>
  <c r="G67" i="9"/>
  <c r="R41" i="9"/>
  <c r="N41" i="9"/>
  <c r="G41" i="9"/>
  <c r="R43" i="9"/>
  <c r="N43" i="9"/>
  <c r="G43" i="9"/>
  <c r="G15" i="9"/>
  <c r="R15" i="9"/>
  <c r="N15" i="9"/>
  <c r="N28" i="9"/>
  <c r="G28" i="9"/>
  <c r="R28" i="9"/>
  <c r="N19" i="9"/>
  <c r="G19" i="9"/>
  <c r="R19" i="9"/>
  <c r="G56" i="27"/>
  <c r="R56" i="27"/>
  <c r="N56" i="27"/>
  <c r="G82" i="27"/>
  <c r="N82" i="27"/>
  <c r="R82" i="27"/>
  <c r="R38" i="27"/>
  <c r="N38" i="27"/>
  <c r="G38" i="27"/>
  <c r="G41" i="27"/>
  <c r="R41" i="27"/>
  <c r="N41" i="27"/>
  <c r="G43" i="27"/>
  <c r="R43" i="27"/>
  <c r="N43" i="27"/>
  <c r="G81" i="27"/>
  <c r="R81" i="27"/>
  <c r="N81" i="27"/>
  <c r="N34" i="27"/>
  <c r="R34" i="27"/>
  <c r="G34" i="27"/>
  <c r="G12" i="27"/>
  <c r="N12" i="27"/>
  <c r="R12" i="27"/>
  <c r="G68" i="27"/>
  <c r="N68" i="27"/>
  <c r="R68" i="27"/>
  <c r="S45" i="1"/>
  <c r="O45" i="1"/>
  <c r="N53" i="22"/>
  <c r="R53" i="22"/>
  <c r="G53" i="22"/>
  <c r="R8" i="22"/>
  <c r="N8" i="22"/>
  <c r="G8" i="22"/>
  <c r="N60" i="22"/>
  <c r="G60" i="22"/>
  <c r="R60" i="22"/>
  <c r="R5" i="22"/>
  <c r="N5" i="22"/>
  <c r="G5" i="22"/>
  <c r="S73" i="23"/>
  <c r="O73" i="23"/>
  <c r="S11" i="1"/>
  <c r="O11" i="1"/>
  <c r="G55" i="23"/>
  <c r="N55" i="23"/>
  <c r="R55" i="23"/>
  <c r="R11" i="23"/>
  <c r="N11" i="23"/>
  <c r="G11" i="23"/>
  <c r="N64" i="23"/>
  <c r="G64" i="23"/>
  <c r="R64" i="23"/>
  <c r="R68" i="23"/>
  <c r="G68" i="23"/>
  <c r="N68" i="23"/>
  <c r="R67" i="23"/>
  <c r="G67" i="23"/>
  <c r="N67" i="23"/>
  <c r="G69" i="23"/>
  <c r="R69" i="23"/>
  <c r="N69" i="23"/>
  <c r="R62" i="23"/>
  <c r="G62" i="23"/>
  <c r="N62" i="23"/>
  <c r="R14" i="23"/>
  <c r="G14" i="23"/>
  <c r="N14" i="23"/>
  <c r="G25" i="23"/>
  <c r="N25" i="23"/>
  <c r="R25" i="23"/>
  <c r="R85" i="23"/>
  <c r="G85" i="23"/>
  <c r="N85" i="23"/>
  <c r="S14" i="1"/>
  <c r="O14" i="1"/>
  <c r="G5" i="15"/>
  <c r="N5" i="15"/>
  <c r="R5" i="15"/>
  <c r="N57" i="10"/>
  <c r="R57" i="10"/>
  <c r="G57" i="10"/>
  <c r="N16" i="10"/>
  <c r="G16" i="10"/>
  <c r="R16" i="10"/>
  <c r="R6" i="10"/>
  <c r="N6" i="10"/>
  <c r="G6" i="10"/>
  <c r="G15" i="10"/>
  <c r="N15" i="10"/>
  <c r="R15" i="10"/>
  <c r="G32" i="10"/>
  <c r="R32" i="10"/>
  <c r="N32" i="10"/>
  <c r="G81" i="10"/>
  <c r="N81" i="10"/>
  <c r="R81" i="10"/>
  <c r="N25" i="10"/>
  <c r="R25" i="10"/>
  <c r="G25" i="10"/>
  <c r="G7" i="10"/>
  <c r="N7" i="10"/>
  <c r="R7" i="10"/>
  <c r="N47" i="10"/>
  <c r="R47" i="10"/>
  <c r="G47" i="10"/>
  <c r="N36" i="18"/>
  <c r="G36" i="18"/>
  <c r="R36" i="18"/>
  <c r="R30" i="18"/>
  <c r="N30" i="18"/>
  <c r="G30" i="18"/>
  <c r="G41" i="18"/>
  <c r="N41" i="18"/>
  <c r="R41" i="18"/>
  <c r="G55" i="28"/>
  <c r="N55" i="28"/>
  <c r="R55" i="28"/>
  <c r="N81" i="28"/>
  <c r="R81" i="28"/>
  <c r="G81" i="28"/>
  <c r="G79" i="28"/>
  <c r="N79" i="28"/>
  <c r="R79" i="28"/>
  <c r="G20" i="28"/>
  <c r="N20" i="28"/>
  <c r="R20" i="28"/>
  <c r="R66" i="28"/>
  <c r="G66" i="28"/>
  <c r="N66" i="28"/>
  <c r="R35" i="28"/>
  <c r="G35" i="28"/>
  <c r="N35" i="28"/>
  <c r="G7" i="28"/>
  <c r="N7" i="28"/>
  <c r="R7" i="28"/>
  <c r="R67" i="28"/>
  <c r="G67" i="28"/>
  <c r="N67" i="28"/>
  <c r="G37" i="28"/>
  <c r="N37" i="28"/>
  <c r="R37" i="28"/>
  <c r="S10" i="1"/>
  <c r="O10" i="1"/>
  <c r="N51" i="13"/>
  <c r="G51" i="13"/>
  <c r="R51" i="13"/>
  <c r="R55" i="13"/>
  <c r="G55" i="13"/>
  <c r="N55" i="13"/>
  <c r="N80" i="13"/>
  <c r="R80" i="13"/>
  <c r="G80" i="13"/>
  <c r="N26" i="13"/>
  <c r="R26" i="13"/>
  <c r="G26" i="13"/>
  <c r="G46" i="13"/>
  <c r="N46" i="13"/>
  <c r="R46" i="13"/>
  <c r="N33" i="13"/>
  <c r="R33" i="13"/>
  <c r="G33" i="13"/>
  <c r="G15" i="13"/>
  <c r="N15" i="13"/>
  <c r="R15" i="13"/>
  <c r="N60" i="13"/>
  <c r="R60" i="13"/>
  <c r="G60" i="13"/>
  <c r="R29" i="13"/>
  <c r="G29" i="13"/>
  <c r="N29" i="13"/>
  <c r="N31" i="13"/>
  <c r="G31" i="13"/>
  <c r="R31" i="13"/>
  <c r="S35" i="1"/>
  <c r="O35" i="1"/>
  <c r="N50" i="17"/>
  <c r="R50" i="17"/>
  <c r="G50" i="17"/>
  <c r="R56" i="17"/>
  <c r="G56" i="17"/>
  <c r="N56" i="17"/>
  <c r="N79" i="17"/>
  <c r="G79" i="17"/>
  <c r="R79" i="17"/>
  <c r="N63" i="17"/>
  <c r="R63" i="17"/>
  <c r="G63" i="17"/>
  <c r="G44" i="17"/>
  <c r="N44" i="17"/>
  <c r="R44" i="17"/>
  <c r="G67" i="17"/>
  <c r="N67" i="17"/>
  <c r="R67" i="17"/>
  <c r="G8" i="17"/>
  <c r="R8" i="17"/>
  <c r="N8" i="17"/>
  <c r="G59" i="17"/>
  <c r="N59" i="17"/>
  <c r="R59" i="17"/>
  <c r="R29" i="17"/>
  <c r="G29" i="17"/>
  <c r="N29" i="17"/>
  <c r="R22" i="17"/>
  <c r="N22" i="17"/>
  <c r="G22" i="17"/>
  <c r="O73" i="13"/>
  <c r="S73" i="13"/>
  <c r="S71" i="25"/>
  <c r="O71" i="25"/>
  <c r="R84" i="4"/>
  <c r="G84" i="4"/>
  <c r="N84" i="4"/>
  <c r="S6" i="1"/>
  <c r="O6" i="1"/>
  <c r="N86" i="9"/>
  <c r="R86" i="9"/>
  <c r="G86" i="9"/>
  <c r="R48" i="25"/>
  <c r="G48" i="25"/>
  <c r="N48" i="25"/>
  <c r="R17" i="25"/>
  <c r="N17" i="25"/>
  <c r="G17" i="25"/>
  <c r="R63" i="25"/>
  <c r="G63" i="25"/>
  <c r="N63" i="25"/>
  <c r="R81" i="25"/>
  <c r="N81" i="25"/>
  <c r="G81" i="25"/>
  <c r="N39" i="25"/>
  <c r="R39" i="25"/>
  <c r="G39" i="25"/>
  <c r="R66" i="25"/>
  <c r="N66" i="25"/>
  <c r="G66" i="25"/>
  <c r="O8" i="1"/>
  <c r="S8" i="1"/>
  <c r="N74" i="1"/>
  <c r="R74" i="1"/>
  <c r="R70" i="1"/>
  <c r="N70" i="1"/>
  <c r="R5" i="26"/>
  <c r="G5" i="26"/>
  <c r="N5" i="26"/>
  <c r="O76" i="11"/>
  <c r="S76" i="11"/>
  <c r="S73" i="22"/>
  <c r="O73" i="22"/>
  <c r="R58" i="24"/>
  <c r="N58" i="24"/>
  <c r="G58" i="24"/>
  <c r="N39" i="24"/>
  <c r="R39" i="24"/>
  <c r="G39" i="24"/>
  <c r="G37" i="24"/>
  <c r="R37" i="24"/>
  <c r="N37" i="24"/>
  <c r="R60" i="24"/>
  <c r="G60" i="24"/>
  <c r="N60" i="24"/>
  <c r="G84" i="24"/>
  <c r="N84" i="24"/>
  <c r="R84" i="24"/>
  <c r="G28" i="24"/>
  <c r="N28" i="24"/>
  <c r="R28" i="24"/>
  <c r="G40" i="24"/>
  <c r="N40" i="24"/>
  <c r="R40" i="24"/>
  <c r="N45" i="24"/>
  <c r="G45" i="24"/>
  <c r="R45" i="24"/>
  <c r="R12" i="24"/>
  <c r="G12" i="24"/>
  <c r="N12" i="24"/>
  <c r="G33" i="24"/>
  <c r="N33" i="24"/>
  <c r="R33" i="24"/>
  <c r="S70" i="22"/>
  <c r="O70" i="22"/>
  <c r="N53" i="27"/>
  <c r="G53" i="27"/>
  <c r="R53" i="27"/>
  <c r="R58" i="27"/>
  <c r="G58" i="27"/>
  <c r="N58" i="27"/>
  <c r="O77" i="15"/>
  <c r="S77" i="15"/>
  <c r="R55" i="22"/>
  <c r="G55" i="22"/>
  <c r="N55" i="22"/>
  <c r="G65" i="22"/>
  <c r="R65" i="22"/>
  <c r="N65" i="22"/>
  <c r="N80" i="22"/>
  <c r="R80" i="22"/>
  <c r="G80" i="22"/>
  <c r="N46" i="22"/>
  <c r="R46" i="22"/>
  <c r="G46" i="22"/>
  <c r="N61" i="22"/>
  <c r="R61" i="22"/>
  <c r="G61" i="22"/>
  <c r="R14" i="22"/>
  <c r="G14" i="22"/>
  <c r="N14" i="22"/>
  <c r="N79" i="22"/>
  <c r="R79" i="22"/>
  <c r="G79" i="22"/>
  <c r="G6" i="22"/>
  <c r="R6" i="22"/>
  <c r="N6" i="22"/>
  <c r="G58" i="23"/>
  <c r="N58" i="23"/>
  <c r="R58" i="23"/>
  <c r="G42" i="23"/>
  <c r="N42" i="23"/>
  <c r="R42" i="23"/>
  <c r="G15" i="23"/>
  <c r="R15" i="23"/>
  <c r="N15" i="23"/>
  <c r="R38" i="23"/>
  <c r="G38" i="23"/>
  <c r="N38" i="23"/>
  <c r="G24" i="23"/>
  <c r="N24" i="23"/>
  <c r="R24" i="23"/>
  <c r="R12" i="23"/>
  <c r="G12" i="23"/>
  <c r="N12" i="23"/>
  <c r="G27" i="23"/>
  <c r="N27" i="23"/>
  <c r="R27" i="23"/>
  <c r="R84" i="23"/>
  <c r="N84" i="23"/>
  <c r="G84" i="23"/>
  <c r="G43" i="23"/>
  <c r="N43" i="23"/>
  <c r="R43" i="23"/>
  <c r="G51" i="15"/>
  <c r="N51" i="15"/>
  <c r="R51" i="15"/>
  <c r="R56" i="15"/>
  <c r="N56" i="15"/>
  <c r="G56" i="15"/>
  <c r="N46" i="15"/>
  <c r="R46" i="15"/>
  <c r="G46" i="15"/>
  <c r="N60" i="15"/>
  <c r="R60" i="15"/>
  <c r="G60" i="15"/>
  <c r="R27" i="15"/>
  <c r="G27" i="15"/>
  <c r="N27" i="15"/>
  <c r="G16" i="15"/>
  <c r="N16" i="15"/>
  <c r="R16" i="15"/>
  <c r="G43" i="15"/>
  <c r="N43" i="15"/>
  <c r="R43" i="15"/>
  <c r="R23" i="15"/>
  <c r="G23" i="15"/>
  <c r="N23" i="15"/>
  <c r="G26" i="15"/>
  <c r="R26" i="15"/>
  <c r="N26" i="15"/>
  <c r="R22" i="15"/>
  <c r="G22" i="15"/>
  <c r="N22" i="15"/>
  <c r="G56" i="10"/>
  <c r="N56" i="10"/>
  <c r="R56" i="10"/>
  <c r="G67" i="10"/>
  <c r="N67" i="10"/>
  <c r="R67" i="10"/>
  <c r="N23" i="10"/>
  <c r="G23" i="10"/>
  <c r="R23" i="10"/>
  <c r="N34" i="10"/>
  <c r="R34" i="10"/>
  <c r="G34" i="10"/>
  <c r="G86" i="10"/>
  <c r="N86" i="10"/>
  <c r="R86" i="10"/>
  <c r="R42" i="10"/>
  <c r="N42" i="10"/>
  <c r="G42" i="10"/>
  <c r="G12" i="10"/>
  <c r="R12" i="10"/>
  <c r="N12" i="10"/>
  <c r="R30" i="10"/>
  <c r="N30" i="10"/>
  <c r="G30" i="10"/>
  <c r="N85" i="18"/>
  <c r="R85" i="18"/>
  <c r="G85" i="18"/>
  <c r="R59" i="18"/>
  <c r="G59" i="18"/>
  <c r="N59" i="18"/>
  <c r="N23" i="18"/>
  <c r="G23" i="18"/>
  <c r="R23" i="18"/>
  <c r="G37" i="18"/>
  <c r="R37" i="18"/>
  <c r="N37" i="18"/>
  <c r="N32" i="18"/>
  <c r="R32" i="18"/>
  <c r="G32" i="18"/>
  <c r="N86" i="18"/>
  <c r="G86" i="18"/>
  <c r="R86" i="18"/>
  <c r="R12" i="18"/>
  <c r="N12" i="18"/>
  <c r="G12" i="18"/>
  <c r="O82" i="1"/>
  <c r="S82" i="1"/>
  <c r="O74" i="17"/>
  <c r="S74" i="17"/>
  <c r="O20" i="1"/>
  <c r="S20" i="1"/>
  <c r="G53" i="11"/>
  <c r="N53" i="11"/>
  <c r="R53" i="11"/>
  <c r="R69" i="11"/>
  <c r="G69" i="11"/>
  <c r="N69" i="11"/>
  <c r="N21" i="11"/>
  <c r="R21" i="11"/>
  <c r="G21" i="11"/>
  <c r="N31" i="11"/>
  <c r="G31" i="11"/>
  <c r="R31" i="11"/>
  <c r="G39" i="11"/>
  <c r="N39" i="11"/>
  <c r="R39" i="11"/>
  <c r="R12" i="11"/>
  <c r="G12" i="11"/>
  <c r="N12" i="11"/>
  <c r="R29" i="11"/>
  <c r="G29" i="11"/>
  <c r="N29" i="11"/>
  <c r="G24" i="11"/>
  <c r="N24" i="11"/>
  <c r="R24" i="11"/>
  <c r="N36" i="11"/>
  <c r="R36" i="11"/>
  <c r="G36" i="11"/>
  <c r="S83" i="1"/>
  <c r="O83" i="1"/>
  <c r="N58" i="17"/>
  <c r="R58" i="17"/>
  <c r="G58" i="17"/>
  <c r="N84" i="17"/>
  <c r="R84" i="17"/>
  <c r="G84" i="17"/>
  <c r="N78" i="17"/>
  <c r="R78" i="17"/>
  <c r="G78" i="17"/>
  <c r="G9" i="17"/>
  <c r="N9" i="17"/>
  <c r="R9" i="17"/>
  <c r="N41" i="17"/>
  <c r="G41" i="17"/>
  <c r="R41" i="17"/>
  <c r="N61" i="17"/>
  <c r="R61" i="17"/>
  <c r="G61" i="17"/>
  <c r="N7" i="17"/>
  <c r="G7" i="17"/>
  <c r="R7" i="17"/>
  <c r="R42" i="17"/>
  <c r="G42" i="17"/>
  <c r="N42" i="17"/>
  <c r="R50" i="12"/>
  <c r="N50" i="12"/>
  <c r="G50" i="12"/>
  <c r="R56" i="12"/>
  <c r="G56" i="12"/>
  <c r="N56" i="12"/>
  <c r="N24" i="12"/>
  <c r="R24" i="12"/>
  <c r="G24" i="12"/>
  <c r="G26" i="12"/>
  <c r="N26" i="12"/>
  <c r="R26" i="12"/>
  <c r="N7" i="12"/>
  <c r="G7" i="12"/>
  <c r="R7" i="12"/>
  <c r="R17" i="12"/>
  <c r="G17" i="12"/>
  <c r="N17" i="12"/>
  <c r="G47" i="12"/>
  <c r="N47" i="12"/>
  <c r="R47" i="12"/>
  <c r="O70" i="24"/>
  <c r="S70" i="24"/>
  <c r="O70" i="12"/>
  <c r="S70" i="12"/>
  <c r="R52" i="26"/>
  <c r="N52" i="26"/>
  <c r="G52" i="26"/>
  <c r="R27" i="26"/>
  <c r="G27" i="26"/>
  <c r="N27" i="26"/>
  <c r="N32" i="26"/>
  <c r="R32" i="26"/>
  <c r="G32" i="26"/>
  <c r="G59" i="26"/>
  <c r="N59" i="26"/>
  <c r="R59" i="26"/>
  <c r="R17" i="26"/>
  <c r="G17" i="26"/>
  <c r="N17" i="26"/>
  <c r="N22" i="26"/>
  <c r="G22" i="26"/>
  <c r="R22" i="26"/>
  <c r="R69" i="26"/>
  <c r="G69" i="26"/>
  <c r="N69" i="26"/>
  <c r="N42" i="26"/>
  <c r="G42" i="26"/>
  <c r="R42" i="26"/>
  <c r="N64" i="26"/>
  <c r="R64" i="26"/>
  <c r="G64" i="26"/>
  <c r="S77" i="24"/>
  <c r="O77" i="24"/>
  <c r="O74" i="27"/>
  <c r="S74" i="27"/>
  <c r="R58" i="14"/>
  <c r="G58" i="14"/>
  <c r="N58" i="14"/>
  <c r="R26" i="14"/>
  <c r="G26" i="14"/>
  <c r="N26" i="14"/>
  <c r="N18" i="14"/>
  <c r="G18" i="14"/>
  <c r="R18" i="14"/>
  <c r="N60" i="14"/>
  <c r="R60" i="14"/>
  <c r="G60" i="14"/>
  <c r="R83" i="14"/>
  <c r="G83" i="14"/>
  <c r="N83" i="14"/>
  <c r="N78" i="14"/>
  <c r="G78" i="14"/>
  <c r="R78" i="14"/>
  <c r="R23" i="14"/>
  <c r="G23" i="14"/>
  <c r="N23" i="14"/>
  <c r="R13" i="14"/>
  <c r="G13" i="14"/>
  <c r="N13" i="14"/>
  <c r="G39" i="14"/>
  <c r="N39" i="14"/>
  <c r="R39" i="14"/>
  <c r="N57" i="27"/>
  <c r="R57" i="27"/>
  <c r="G57" i="27"/>
  <c r="G80" i="27"/>
  <c r="N80" i="27"/>
  <c r="R80" i="27"/>
  <c r="G24" i="27"/>
  <c r="N24" i="27"/>
  <c r="R24" i="27"/>
  <c r="R40" i="27"/>
  <c r="N40" i="27"/>
  <c r="G40" i="27"/>
  <c r="G32" i="27"/>
  <c r="R32" i="27"/>
  <c r="N32" i="27"/>
  <c r="N20" i="27"/>
  <c r="G20" i="27"/>
  <c r="R20" i="27"/>
  <c r="R18" i="27"/>
  <c r="G18" i="27"/>
  <c r="N18" i="27"/>
  <c r="N59" i="27"/>
  <c r="R59" i="27"/>
  <c r="G59" i="27"/>
  <c r="G23" i="27"/>
  <c r="N23" i="27"/>
  <c r="R23" i="27"/>
  <c r="O75" i="12"/>
  <c r="S75" i="12"/>
  <c r="R54" i="22"/>
  <c r="G54" i="22"/>
  <c r="N54" i="22"/>
  <c r="R64" i="22"/>
  <c r="G64" i="22"/>
  <c r="N64" i="22"/>
  <c r="R41" i="22"/>
  <c r="G41" i="22"/>
  <c r="N41" i="22"/>
  <c r="G67" i="22"/>
  <c r="N67" i="22"/>
  <c r="R67" i="22"/>
  <c r="G12" i="22"/>
  <c r="N12" i="22"/>
  <c r="R12" i="22"/>
  <c r="R59" i="22"/>
  <c r="N59" i="22"/>
  <c r="G59" i="22"/>
  <c r="N63" i="22"/>
  <c r="R63" i="22"/>
  <c r="G63" i="22"/>
  <c r="R35" i="22"/>
  <c r="G35" i="22"/>
  <c r="N35" i="22"/>
  <c r="R18" i="22"/>
  <c r="G18" i="22"/>
  <c r="N18" i="22"/>
  <c r="R69" i="15"/>
  <c r="N69" i="15"/>
  <c r="G69" i="15"/>
  <c r="S70" i="17"/>
  <c r="O70" i="17"/>
  <c r="N57" i="28"/>
  <c r="R57" i="28"/>
  <c r="G57" i="28"/>
  <c r="R38" i="28"/>
  <c r="N38" i="28"/>
  <c r="G38" i="28"/>
  <c r="N62" i="28"/>
  <c r="R62" i="28"/>
  <c r="G62" i="28"/>
  <c r="G84" i="28"/>
  <c r="R84" i="28"/>
  <c r="N84" i="28"/>
  <c r="G63" i="28"/>
  <c r="R63" i="28"/>
  <c r="N63" i="28"/>
  <c r="G6" i="28"/>
  <c r="R6" i="28"/>
  <c r="N6" i="28"/>
  <c r="G9" i="28"/>
  <c r="R9" i="28"/>
  <c r="N9" i="28"/>
  <c r="R22" i="28"/>
  <c r="N22" i="28"/>
  <c r="G22" i="28"/>
  <c r="N44" i="28"/>
  <c r="R44" i="28"/>
  <c r="G44" i="28"/>
  <c r="R57" i="11"/>
  <c r="G57" i="11"/>
  <c r="N57" i="11"/>
  <c r="N55" i="11"/>
  <c r="G55" i="11"/>
  <c r="R55" i="11"/>
  <c r="G18" i="11"/>
  <c r="R18" i="11"/>
  <c r="N18" i="11"/>
  <c r="R44" i="11"/>
  <c r="G44" i="11"/>
  <c r="N44" i="11"/>
  <c r="R34" i="11"/>
  <c r="N34" i="11"/>
  <c r="G34" i="11"/>
  <c r="G37" i="11"/>
  <c r="R37" i="11"/>
  <c r="N37" i="11"/>
  <c r="N61" i="11"/>
  <c r="R61" i="11"/>
  <c r="G61" i="11"/>
  <c r="R47" i="11"/>
  <c r="N47" i="11"/>
  <c r="G47" i="11"/>
  <c r="G5" i="11"/>
  <c r="N5" i="11"/>
  <c r="R5" i="11"/>
  <c r="G36" i="13"/>
  <c r="N36" i="13"/>
  <c r="R36" i="13"/>
  <c r="S24" i="1"/>
  <c r="O24" i="1"/>
  <c r="R54" i="17"/>
  <c r="G54" i="17"/>
  <c r="N54" i="17"/>
  <c r="R55" i="17"/>
  <c r="G55" i="17"/>
  <c r="N55" i="17"/>
  <c r="G43" i="17"/>
  <c r="N43" i="17"/>
  <c r="R43" i="17"/>
  <c r="G15" i="17"/>
  <c r="N15" i="17"/>
  <c r="R15" i="17"/>
  <c r="N21" i="17"/>
  <c r="G21" i="17"/>
  <c r="R21" i="17"/>
  <c r="G39" i="17"/>
  <c r="N39" i="17"/>
  <c r="R39" i="17"/>
  <c r="N11" i="17"/>
  <c r="G11" i="17"/>
  <c r="R11" i="17"/>
  <c r="N81" i="17"/>
  <c r="R81" i="17"/>
  <c r="G81" i="17"/>
  <c r="G32" i="17"/>
  <c r="N32" i="17"/>
  <c r="R32" i="17"/>
  <c r="N46" i="12"/>
  <c r="R46" i="12"/>
  <c r="G46" i="12"/>
  <c r="G19" i="12"/>
  <c r="N19" i="12"/>
  <c r="R19" i="12"/>
  <c r="G16" i="12"/>
  <c r="N16" i="12"/>
  <c r="R16" i="12"/>
  <c r="O75" i="27"/>
  <c r="S75" i="27"/>
  <c r="S77" i="26"/>
  <c r="O77" i="26"/>
  <c r="O73" i="11"/>
  <c r="S73" i="11"/>
  <c r="O70" i="10"/>
  <c r="S70" i="10"/>
  <c r="S73" i="15"/>
  <c r="O73" i="15"/>
  <c r="S76" i="28"/>
  <c r="O76" i="28"/>
  <c r="O73" i="24"/>
  <c r="S73" i="24"/>
  <c r="S77" i="14"/>
  <c r="O77" i="14"/>
  <c r="O74" i="19"/>
  <c r="S74" i="19"/>
  <c r="S71" i="24"/>
  <c r="O71" i="24"/>
  <c r="O73" i="16"/>
  <c r="S73" i="16"/>
  <c r="O73" i="19"/>
  <c r="S73" i="19"/>
  <c r="S77" i="9"/>
  <c r="O77" i="9"/>
  <c r="O75" i="16"/>
  <c r="S75" i="16"/>
  <c r="G70" i="13"/>
  <c r="G70" i="19"/>
  <c r="G77" i="11"/>
  <c r="G74" i="17"/>
  <c r="G70" i="9"/>
  <c r="G76" i="24"/>
  <c r="G77" i="27"/>
  <c r="G77" i="26"/>
  <c r="V78" i="1"/>
  <c r="G72" i="9"/>
  <c r="G73" i="24"/>
  <c r="G71" i="16"/>
  <c r="G74" i="10"/>
  <c r="S80" i="4"/>
  <c r="V80" i="1" s="1"/>
  <c r="O80" i="4"/>
  <c r="G75" i="18"/>
  <c r="G74" i="9"/>
  <c r="S37" i="4"/>
  <c r="V37" i="1" s="1"/>
  <c r="O37" i="4"/>
  <c r="G76" i="14"/>
  <c r="G76" i="17"/>
  <c r="G77" i="22"/>
  <c r="G77" i="24"/>
  <c r="G73" i="15"/>
  <c r="G76" i="9"/>
  <c r="O48" i="4"/>
  <c r="S48" i="4"/>
  <c r="V48" i="1" s="1"/>
  <c r="S35" i="4"/>
  <c r="V35" i="1" s="1"/>
  <c r="O35" i="4"/>
  <c r="G75" i="13"/>
  <c r="G77" i="16"/>
  <c r="G73" i="11"/>
  <c r="S84" i="4"/>
  <c r="V84" i="1" s="1"/>
  <c r="O84" i="4"/>
  <c r="G72" i="25"/>
  <c r="G70" i="18"/>
  <c r="S39" i="4"/>
  <c r="V39" i="1" s="1"/>
  <c r="O39" i="4"/>
  <c r="S38" i="4"/>
  <c r="V38" i="1" s="1"/>
  <c r="O38" i="4"/>
  <c r="G72" i="17"/>
  <c r="G76" i="15"/>
  <c r="G74" i="19"/>
  <c r="V17" i="1"/>
  <c r="S41" i="4"/>
  <c r="V41" i="1" s="1"/>
  <c r="O41" i="4"/>
  <c r="V21" i="1"/>
  <c r="O58" i="4"/>
  <c r="S58" i="4"/>
  <c r="V58" i="1" s="1"/>
  <c r="S67" i="4"/>
  <c r="V67" i="1" s="1"/>
  <c r="O67" i="4"/>
  <c r="G72" i="11"/>
  <c r="G73" i="14"/>
  <c r="G75" i="17"/>
  <c r="G74" i="25"/>
  <c r="G71" i="23"/>
  <c r="G77" i="28"/>
  <c r="G74" i="14"/>
  <c r="G74" i="15"/>
  <c r="G76" i="19"/>
  <c r="O65" i="4"/>
  <c r="S65" i="4"/>
  <c r="V65" i="1" s="1"/>
  <c r="G75" i="27"/>
  <c r="G77" i="9"/>
  <c r="G72" i="23"/>
  <c r="V81" i="1"/>
  <c r="G73" i="1"/>
  <c r="G71" i="1"/>
  <c r="N42" i="4" l="1"/>
  <c r="R16" i="4"/>
  <c r="R52" i="4"/>
  <c r="N61" i="4"/>
  <c r="R85" i="4"/>
  <c r="U85" i="1" s="1"/>
  <c r="G42" i="4"/>
  <c r="T42" i="4" s="1"/>
  <c r="R86" i="4"/>
  <c r="T71" i="4"/>
  <c r="P71" i="4"/>
  <c r="P70" i="4"/>
  <c r="T70" i="4"/>
  <c r="T71" i="1"/>
  <c r="P71" i="1"/>
  <c r="T73" i="1"/>
  <c r="P73" i="1"/>
  <c r="S75" i="1"/>
  <c r="O75" i="1"/>
  <c r="R18" i="1"/>
  <c r="N18" i="1"/>
  <c r="G18" i="1"/>
  <c r="R8" i="1"/>
  <c r="G8" i="1"/>
  <c r="N8" i="1"/>
  <c r="R21" i="1"/>
  <c r="G21" i="1"/>
  <c r="N21" i="1"/>
  <c r="N38" i="1"/>
  <c r="G38" i="1"/>
  <c r="R38" i="1"/>
  <c r="N34" i="1"/>
  <c r="G34" i="1"/>
  <c r="R34" i="1"/>
  <c r="S72" i="1"/>
  <c r="O72" i="1"/>
  <c r="R64" i="1"/>
  <c r="N64" i="1"/>
  <c r="G64" i="1"/>
  <c r="N84" i="1"/>
  <c r="G84" i="1"/>
  <c r="R84" i="1"/>
  <c r="R60" i="1"/>
  <c r="N60" i="1"/>
  <c r="G60" i="1"/>
  <c r="G35" i="1"/>
  <c r="R35" i="1"/>
  <c r="N35" i="1"/>
  <c r="R14" i="1"/>
  <c r="G14" i="1"/>
  <c r="N14" i="1"/>
  <c r="N68" i="1"/>
  <c r="G68" i="1"/>
  <c r="R68" i="1"/>
  <c r="N49" i="1"/>
  <c r="R49" i="1"/>
  <c r="G49" i="1"/>
  <c r="N66" i="1"/>
  <c r="R66" i="1"/>
  <c r="G66" i="1"/>
  <c r="R32" i="1"/>
  <c r="N32" i="1"/>
  <c r="G32" i="1"/>
  <c r="R46" i="1"/>
  <c r="G46" i="1"/>
  <c r="N46" i="1"/>
  <c r="N50" i="1"/>
  <c r="G50" i="1"/>
  <c r="R50" i="1"/>
  <c r="G48" i="1"/>
  <c r="N48" i="1"/>
  <c r="R48" i="1"/>
  <c r="R54" i="1"/>
  <c r="G54" i="1"/>
  <c r="N54" i="1"/>
  <c r="O74" i="1"/>
  <c r="S74" i="1"/>
  <c r="S70" i="1"/>
  <c r="O70" i="1"/>
  <c r="T74" i="14"/>
  <c r="P74" i="14"/>
  <c r="P75" i="17"/>
  <c r="T75" i="17"/>
  <c r="P76" i="15"/>
  <c r="T76" i="15"/>
  <c r="T75" i="13"/>
  <c r="P75" i="13"/>
  <c r="T77" i="22"/>
  <c r="P77" i="22"/>
  <c r="T72" i="9"/>
  <c r="P72" i="9"/>
  <c r="P76" i="24"/>
  <c r="T76" i="24"/>
  <c r="P70" i="19"/>
  <c r="T70" i="19"/>
  <c r="S72" i="4"/>
  <c r="V72" i="1" s="1"/>
  <c r="O72" i="4"/>
  <c r="T32" i="17"/>
  <c r="P32" i="17"/>
  <c r="T55" i="17"/>
  <c r="P55" i="17"/>
  <c r="D89" i="11"/>
  <c r="D92" i="11" s="1"/>
  <c r="D93" i="11" s="1"/>
  <c r="P5" i="11"/>
  <c r="T5" i="11"/>
  <c r="T61" i="11"/>
  <c r="P61" i="11"/>
  <c r="P55" i="11"/>
  <c r="T55" i="11"/>
  <c r="T22" i="28"/>
  <c r="P22" i="28"/>
  <c r="T6" i="28"/>
  <c r="P6" i="28"/>
  <c r="P41" i="22"/>
  <c r="T41" i="22"/>
  <c r="T23" i="27"/>
  <c r="P23" i="27"/>
  <c r="T20" i="27"/>
  <c r="P20" i="27"/>
  <c r="T32" i="27"/>
  <c r="P32" i="27"/>
  <c r="P23" i="14"/>
  <c r="T23" i="14"/>
  <c r="P60" i="14"/>
  <c r="T60" i="14"/>
  <c r="P18" i="14"/>
  <c r="T18" i="14"/>
  <c r="T64" i="26"/>
  <c r="P64" i="26"/>
  <c r="P42" i="26"/>
  <c r="T42" i="26"/>
  <c r="T52" i="26"/>
  <c r="P52" i="26"/>
  <c r="G62" i="4"/>
  <c r="N62" i="4"/>
  <c r="R62" i="4"/>
  <c r="U62" i="1" s="1"/>
  <c r="P7" i="12"/>
  <c r="T7" i="12"/>
  <c r="P26" i="12"/>
  <c r="T26" i="12"/>
  <c r="T61" i="17"/>
  <c r="P61" i="17"/>
  <c r="P41" i="17"/>
  <c r="T41" i="17"/>
  <c r="P9" i="17"/>
  <c r="T9" i="17"/>
  <c r="T84" i="17"/>
  <c r="P84" i="17"/>
  <c r="P36" i="11"/>
  <c r="T36" i="11"/>
  <c r="T31" i="11"/>
  <c r="P31" i="11"/>
  <c r="P37" i="18"/>
  <c r="T37" i="18"/>
  <c r="P42" i="10"/>
  <c r="T42" i="10"/>
  <c r="T16" i="15"/>
  <c r="P16" i="15"/>
  <c r="P60" i="15"/>
  <c r="T60" i="15"/>
  <c r="P27" i="23"/>
  <c r="T27" i="23"/>
  <c r="T38" i="23"/>
  <c r="P38" i="23"/>
  <c r="T15" i="23"/>
  <c r="P15" i="23"/>
  <c r="P61" i="22"/>
  <c r="T61" i="22"/>
  <c r="T45" i="24"/>
  <c r="P45" i="24"/>
  <c r="T40" i="24"/>
  <c r="P40" i="24"/>
  <c r="P60" i="24"/>
  <c r="T60" i="24"/>
  <c r="P37" i="24"/>
  <c r="T37" i="24"/>
  <c r="T58" i="24"/>
  <c r="P58" i="24"/>
  <c r="D89" i="26"/>
  <c r="D92" i="26" s="1"/>
  <c r="D93" i="26" s="1"/>
  <c r="P5" i="26"/>
  <c r="T5" i="26"/>
  <c r="T81" i="25"/>
  <c r="P81" i="25"/>
  <c r="P63" i="25"/>
  <c r="T63" i="25"/>
  <c r="T86" i="9"/>
  <c r="P86" i="9"/>
  <c r="R60" i="4"/>
  <c r="U60" i="1" s="1"/>
  <c r="N60" i="4"/>
  <c r="G60" i="4"/>
  <c r="N49" i="4"/>
  <c r="G49" i="4"/>
  <c r="R49" i="4"/>
  <c r="U49" i="1" s="1"/>
  <c r="P8" i="17"/>
  <c r="T8" i="17"/>
  <c r="P50" i="17"/>
  <c r="T50" i="17"/>
  <c r="P15" i="13"/>
  <c r="T15" i="13"/>
  <c r="P81" i="10"/>
  <c r="T81" i="10"/>
  <c r="T14" i="23"/>
  <c r="P14" i="23"/>
  <c r="P68" i="23"/>
  <c r="T68" i="23"/>
  <c r="T53" i="22"/>
  <c r="P53" i="22"/>
  <c r="T81" i="27"/>
  <c r="P81" i="27"/>
  <c r="T82" i="27"/>
  <c r="P82" i="27"/>
  <c r="T28" i="9"/>
  <c r="P28" i="9"/>
  <c r="T15" i="9"/>
  <c r="P15" i="9"/>
  <c r="P41" i="9"/>
  <c r="T41" i="9"/>
  <c r="T68" i="17"/>
  <c r="P68" i="17"/>
  <c r="T17" i="17"/>
  <c r="P17" i="17"/>
  <c r="T68" i="13"/>
  <c r="P68" i="13"/>
  <c r="T6" i="13"/>
  <c r="P6" i="13"/>
  <c r="T5" i="13"/>
  <c r="D89" i="13"/>
  <c r="D92" i="13" s="1"/>
  <c r="D93" i="13" s="1"/>
  <c r="P5" i="13"/>
  <c r="P40" i="28"/>
  <c r="T40" i="28"/>
  <c r="P26" i="28"/>
  <c r="T26" i="28"/>
  <c r="P17" i="27"/>
  <c r="T17" i="27"/>
  <c r="T85" i="27"/>
  <c r="P85" i="27"/>
  <c r="T14" i="27"/>
  <c r="P14" i="27"/>
  <c r="T7" i="27"/>
  <c r="P7" i="27"/>
  <c r="P13" i="27"/>
  <c r="T13" i="27"/>
  <c r="P5" i="27"/>
  <c r="T5" i="27"/>
  <c r="D89" i="27"/>
  <c r="D92" i="27" s="1"/>
  <c r="D93" i="27" s="1"/>
  <c r="P16" i="24"/>
  <c r="T16" i="24"/>
  <c r="T7" i="9"/>
  <c r="P7" i="9"/>
  <c r="P27" i="16"/>
  <c r="T27" i="16"/>
  <c r="P65" i="16"/>
  <c r="T65" i="16"/>
  <c r="T16" i="4"/>
  <c r="P16" i="4"/>
  <c r="T71" i="9"/>
  <c r="P71" i="9"/>
  <c r="P75" i="10"/>
  <c r="T75" i="10"/>
  <c r="T73" i="27"/>
  <c r="P73" i="27"/>
  <c r="P70" i="11"/>
  <c r="T70" i="11"/>
  <c r="T74" i="16"/>
  <c r="P74" i="16"/>
  <c r="G72" i="4"/>
  <c r="T75" i="22"/>
  <c r="P75" i="22"/>
  <c r="O76" i="25"/>
  <c r="S76" i="25"/>
  <c r="G76" i="25"/>
  <c r="D89" i="25" s="1"/>
  <c r="D92" i="25" s="1"/>
  <c r="D93" i="25" s="1"/>
  <c r="T36" i="9"/>
  <c r="P36" i="9"/>
  <c r="T49" i="12"/>
  <c r="P49" i="12"/>
  <c r="P37" i="13"/>
  <c r="T37" i="13"/>
  <c r="P17" i="13"/>
  <c r="T17" i="13"/>
  <c r="T40" i="18"/>
  <c r="P40" i="18"/>
  <c r="P10" i="18"/>
  <c r="T10" i="18"/>
  <c r="T68" i="18"/>
  <c r="P68" i="18"/>
  <c r="T13" i="10"/>
  <c r="P13" i="10"/>
  <c r="T18" i="10"/>
  <c r="P18" i="10"/>
  <c r="P19" i="10"/>
  <c r="T19" i="10"/>
  <c r="T38" i="10"/>
  <c r="P38" i="10"/>
  <c r="P66" i="10"/>
  <c r="T66" i="10"/>
  <c r="P78" i="10"/>
  <c r="T78" i="10"/>
  <c r="T51" i="10"/>
  <c r="P51" i="10"/>
  <c r="P9" i="15"/>
  <c r="T9" i="15"/>
  <c r="P44" i="15"/>
  <c r="T44" i="15"/>
  <c r="T46" i="23"/>
  <c r="P46" i="23"/>
  <c r="T26" i="23"/>
  <c r="P26" i="23"/>
  <c r="P13" i="23"/>
  <c r="T13" i="23"/>
  <c r="T78" i="23"/>
  <c r="P78" i="23"/>
  <c r="T43" i="24"/>
  <c r="P43" i="24"/>
  <c r="P24" i="24"/>
  <c r="T24" i="24"/>
  <c r="P42" i="19"/>
  <c r="T42" i="19"/>
  <c r="T9" i="19"/>
  <c r="P9" i="19"/>
  <c r="T46" i="25"/>
  <c r="P46" i="25"/>
  <c r="T67" i="25"/>
  <c r="P67" i="25"/>
  <c r="T51" i="25"/>
  <c r="P51" i="25"/>
  <c r="P65" i="9"/>
  <c r="T65" i="9"/>
  <c r="D89" i="9"/>
  <c r="D92" i="9" s="1"/>
  <c r="D93" i="9" s="1"/>
  <c r="P5" i="9"/>
  <c r="T5" i="9"/>
  <c r="P39" i="16"/>
  <c r="T39" i="16"/>
  <c r="P49" i="16"/>
  <c r="T49" i="16"/>
  <c r="P5" i="16"/>
  <c r="T5" i="16"/>
  <c r="D89" i="16"/>
  <c r="D92" i="16" s="1"/>
  <c r="D93" i="16" s="1"/>
  <c r="P8" i="13"/>
  <c r="T8" i="13"/>
  <c r="P43" i="13"/>
  <c r="T43" i="13"/>
  <c r="T50" i="13"/>
  <c r="P50" i="13"/>
  <c r="P83" i="18"/>
  <c r="T83" i="18"/>
  <c r="P8" i="27"/>
  <c r="T8" i="27"/>
  <c r="P12" i="14"/>
  <c r="T12" i="14"/>
  <c r="P14" i="14"/>
  <c r="T14" i="14"/>
  <c r="P6" i="14"/>
  <c r="T6" i="14"/>
  <c r="P5" i="24"/>
  <c r="T5" i="24"/>
  <c r="D89" i="24"/>
  <c r="D92" i="24" s="1"/>
  <c r="D93" i="24" s="1"/>
  <c r="P81" i="19"/>
  <c r="T81" i="19"/>
  <c r="P85" i="19"/>
  <c r="T85" i="19"/>
  <c r="P47" i="19"/>
  <c r="T47" i="19"/>
  <c r="P32" i="19"/>
  <c r="T32" i="19"/>
  <c r="P28" i="26"/>
  <c r="T28" i="26"/>
  <c r="P61" i="9"/>
  <c r="T61" i="9"/>
  <c r="T10" i="9"/>
  <c r="P10" i="9"/>
  <c r="P69" i="16"/>
  <c r="T69" i="16"/>
  <c r="P23" i="16"/>
  <c r="T23" i="16"/>
  <c r="G39" i="4"/>
  <c r="N39" i="4"/>
  <c r="R39" i="4"/>
  <c r="U39" i="1" s="1"/>
  <c r="P61" i="12"/>
  <c r="T61" i="12"/>
  <c r="T17" i="11"/>
  <c r="P17" i="11"/>
  <c r="T11" i="11"/>
  <c r="P11" i="11"/>
  <c r="T16" i="11"/>
  <c r="P16" i="11"/>
  <c r="P14" i="18"/>
  <c r="T14" i="18"/>
  <c r="T43" i="18"/>
  <c r="P43" i="18"/>
  <c r="P34" i="15"/>
  <c r="T34" i="15"/>
  <c r="T84" i="22"/>
  <c r="P84" i="22"/>
  <c r="P33" i="22"/>
  <c r="T33" i="22"/>
  <c r="T21" i="22"/>
  <c r="P21" i="22"/>
  <c r="T21" i="14"/>
  <c r="P21" i="14"/>
  <c r="P86" i="14"/>
  <c r="T86" i="14"/>
  <c r="T32" i="14"/>
  <c r="P32" i="14"/>
  <c r="T17" i="14"/>
  <c r="P17" i="14"/>
  <c r="T21" i="24"/>
  <c r="P21" i="24"/>
  <c r="T82" i="24"/>
  <c r="P82" i="24"/>
  <c r="P62" i="24"/>
  <c r="T62" i="24"/>
  <c r="T61" i="19"/>
  <c r="P61" i="19"/>
  <c r="T29" i="19"/>
  <c r="P29" i="19"/>
  <c r="P7" i="19"/>
  <c r="T7" i="19"/>
  <c r="P14" i="26"/>
  <c r="T14" i="26"/>
  <c r="T56" i="25"/>
  <c r="P56" i="25"/>
  <c r="P68" i="16"/>
  <c r="T68" i="16"/>
  <c r="P82" i="16"/>
  <c r="T82" i="16"/>
  <c r="T32" i="16"/>
  <c r="P32" i="16"/>
  <c r="T31" i="16"/>
  <c r="P31" i="16"/>
  <c r="G66" i="4"/>
  <c r="N66" i="4"/>
  <c r="R66" i="4"/>
  <c r="U66" i="1" s="1"/>
  <c r="N46" i="4"/>
  <c r="G46" i="4"/>
  <c r="R46" i="4"/>
  <c r="U46" i="1" s="1"/>
  <c r="P67" i="12"/>
  <c r="T67" i="12"/>
  <c r="T33" i="12"/>
  <c r="P33" i="12"/>
  <c r="P82" i="18"/>
  <c r="T82" i="18"/>
  <c r="T25" i="18"/>
  <c r="P25" i="18"/>
  <c r="P15" i="18"/>
  <c r="T15" i="18"/>
  <c r="P82" i="10"/>
  <c r="T82" i="10"/>
  <c r="P14" i="10"/>
  <c r="T14" i="10"/>
  <c r="T49" i="10"/>
  <c r="P49" i="10"/>
  <c r="T81" i="23"/>
  <c r="P81" i="23"/>
  <c r="T9" i="22"/>
  <c r="P9" i="22"/>
  <c r="T36" i="22"/>
  <c r="P36" i="22"/>
  <c r="P62" i="22"/>
  <c r="T62" i="22"/>
  <c r="P62" i="14"/>
  <c r="T62" i="14"/>
  <c r="P43" i="14"/>
  <c r="T43" i="14"/>
  <c r="T55" i="14"/>
  <c r="P55" i="14"/>
  <c r="P40" i="19"/>
  <c r="T40" i="19"/>
  <c r="P11" i="19"/>
  <c r="T11" i="19"/>
  <c r="T67" i="26"/>
  <c r="P67" i="26"/>
  <c r="P9" i="25"/>
  <c r="T9" i="25"/>
  <c r="T36" i="25"/>
  <c r="P36" i="25"/>
  <c r="T78" i="16"/>
  <c r="P78" i="16"/>
  <c r="T50" i="16"/>
  <c r="P50" i="16"/>
  <c r="T12" i="4"/>
  <c r="P12" i="4"/>
  <c r="P67" i="4"/>
  <c r="T67" i="4"/>
  <c r="P77" i="12"/>
  <c r="T77" i="12"/>
  <c r="P76" i="13"/>
  <c r="T76" i="13"/>
  <c r="T71" i="27"/>
  <c r="P71" i="27"/>
  <c r="T77" i="23"/>
  <c r="P77" i="23"/>
  <c r="T58" i="18"/>
  <c r="P58" i="18"/>
  <c r="P38" i="17"/>
  <c r="T38" i="17"/>
  <c r="P13" i="17"/>
  <c r="T13" i="17"/>
  <c r="T45" i="11"/>
  <c r="P45" i="11"/>
  <c r="T15" i="11"/>
  <c r="P15" i="11"/>
  <c r="T49" i="11"/>
  <c r="P49" i="11"/>
  <c r="T19" i="28"/>
  <c r="P19" i="28"/>
  <c r="T40" i="22"/>
  <c r="P40" i="22"/>
  <c r="P57" i="22"/>
  <c r="T57" i="22"/>
  <c r="P33" i="27"/>
  <c r="T33" i="27"/>
  <c r="P51" i="27"/>
  <c r="T51" i="27"/>
  <c r="T36" i="14"/>
  <c r="P36" i="14"/>
  <c r="T40" i="14"/>
  <c r="P40" i="14"/>
  <c r="T42" i="14"/>
  <c r="P42" i="14"/>
  <c r="T78" i="26"/>
  <c r="P78" i="26"/>
  <c r="N10" i="4"/>
  <c r="R10" i="4"/>
  <c r="U10" i="1" s="1"/>
  <c r="G10" i="4"/>
  <c r="T83" i="12"/>
  <c r="P83" i="12"/>
  <c r="T28" i="17"/>
  <c r="P28" i="17"/>
  <c r="T84" i="11"/>
  <c r="P84" i="11"/>
  <c r="P8" i="11"/>
  <c r="T8" i="11"/>
  <c r="P32" i="11"/>
  <c r="T32" i="11"/>
  <c r="T38" i="18"/>
  <c r="P38" i="18"/>
  <c r="P83" i="10"/>
  <c r="T83" i="10"/>
  <c r="P68" i="10"/>
  <c r="T68" i="10"/>
  <c r="P45" i="15"/>
  <c r="T45" i="15"/>
  <c r="P41" i="23"/>
  <c r="T41" i="23"/>
  <c r="T45" i="22"/>
  <c r="P45" i="22"/>
  <c r="P25" i="22"/>
  <c r="T25" i="22"/>
  <c r="P50" i="22"/>
  <c r="T50" i="22"/>
  <c r="T11" i="24"/>
  <c r="P11" i="24"/>
  <c r="T64" i="24"/>
  <c r="P64" i="24"/>
  <c r="T10" i="24"/>
  <c r="P10" i="24"/>
  <c r="T5" i="25"/>
  <c r="P5" i="25"/>
  <c r="T41" i="25"/>
  <c r="P41" i="25"/>
  <c r="N7" i="4"/>
  <c r="R7" i="4"/>
  <c r="U7" i="1" s="1"/>
  <c r="G7" i="4"/>
  <c r="P66" i="17"/>
  <c r="T66" i="17"/>
  <c r="P25" i="13"/>
  <c r="T25" i="13"/>
  <c r="T16" i="28"/>
  <c r="P16" i="28"/>
  <c r="P31" i="10"/>
  <c r="T31" i="10"/>
  <c r="P28" i="10"/>
  <c r="T28" i="10"/>
  <c r="T51" i="22"/>
  <c r="P51" i="22"/>
  <c r="T78" i="27"/>
  <c r="P78" i="27"/>
  <c r="P84" i="27"/>
  <c r="T84" i="27"/>
  <c r="P44" i="27"/>
  <c r="T44" i="27"/>
  <c r="T24" i="9"/>
  <c r="P24" i="9"/>
  <c r="T25" i="9"/>
  <c r="P25" i="9"/>
  <c r="G29" i="4"/>
  <c r="N29" i="4"/>
  <c r="R29" i="4"/>
  <c r="U29" i="1" s="1"/>
  <c r="P19" i="17"/>
  <c r="T19" i="17"/>
  <c r="P52" i="17"/>
  <c r="T52" i="17"/>
  <c r="P27" i="13"/>
  <c r="T27" i="13"/>
  <c r="P35" i="13"/>
  <c r="T35" i="13"/>
  <c r="P52" i="13"/>
  <c r="T52" i="13"/>
  <c r="P7" i="11"/>
  <c r="T7" i="11"/>
  <c r="T9" i="11"/>
  <c r="P9" i="11"/>
  <c r="P24" i="28"/>
  <c r="T24" i="28"/>
  <c r="T15" i="28"/>
  <c r="P15" i="28"/>
  <c r="P85" i="28"/>
  <c r="T85" i="28"/>
  <c r="T78" i="28"/>
  <c r="P78" i="28"/>
  <c r="T33" i="15"/>
  <c r="P33" i="15"/>
  <c r="P39" i="27"/>
  <c r="T39" i="27"/>
  <c r="T42" i="27"/>
  <c r="P42" i="27"/>
  <c r="P30" i="27"/>
  <c r="T30" i="27"/>
  <c r="T69" i="27"/>
  <c r="P69" i="27"/>
  <c r="T36" i="24"/>
  <c r="P36" i="24"/>
  <c r="P20" i="24"/>
  <c r="T20" i="24"/>
  <c r="P19" i="24"/>
  <c r="T19" i="24"/>
  <c r="T28" i="16"/>
  <c r="P28" i="16"/>
  <c r="T86" i="4"/>
  <c r="P86" i="4"/>
  <c r="U45" i="1"/>
  <c r="U19" i="1"/>
  <c r="P11" i="4"/>
  <c r="T11" i="4"/>
  <c r="T74" i="26"/>
  <c r="P74" i="26"/>
  <c r="P75" i="23"/>
  <c r="T75" i="23"/>
  <c r="T75" i="15"/>
  <c r="P75" i="15"/>
  <c r="P44" i="12"/>
  <c r="T44" i="12"/>
  <c r="P80" i="12"/>
  <c r="T80" i="12"/>
  <c r="P28" i="12"/>
  <c r="T28" i="12"/>
  <c r="P62" i="12"/>
  <c r="T62" i="12"/>
  <c r="P39" i="12"/>
  <c r="T39" i="12"/>
  <c r="P64" i="13"/>
  <c r="T64" i="13"/>
  <c r="P23" i="13"/>
  <c r="T23" i="13"/>
  <c r="T54" i="13"/>
  <c r="P54" i="13"/>
  <c r="P53" i="13"/>
  <c r="T53" i="13"/>
  <c r="P63" i="11"/>
  <c r="T63" i="11"/>
  <c r="T5" i="28"/>
  <c r="D89" i="28"/>
  <c r="D92" i="28" s="1"/>
  <c r="D93" i="28" s="1"/>
  <c r="P5" i="28"/>
  <c r="P34" i="18"/>
  <c r="T34" i="18"/>
  <c r="P64" i="18"/>
  <c r="T64" i="18"/>
  <c r="P66" i="18"/>
  <c r="T66" i="18"/>
  <c r="T29" i="10"/>
  <c r="P29" i="10"/>
  <c r="T10" i="10"/>
  <c r="P10" i="10"/>
  <c r="T41" i="10"/>
  <c r="P41" i="10"/>
  <c r="P50" i="15"/>
  <c r="T50" i="15"/>
  <c r="T68" i="24"/>
  <c r="P68" i="24"/>
  <c r="T63" i="24"/>
  <c r="P63" i="24"/>
  <c r="P23" i="19"/>
  <c r="T23" i="19"/>
  <c r="T44" i="19"/>
  <c r="P44" i="19"/>
  <c r="P62" i="19"/>
  <c r="T62" i="19"/>
  <c r="T37" i="26"/>
  <c r="P37" i="26"/>
  <c r="T35" i="25"/>
  <c r="P35" i="25"/>
  <c r="T47" i="25"/>
  <c r="P47" i="25"/>
  <c r="P6" i="9"/>
  <c r="T6" i="9"/>
  <c r="P24" i="16"/>
  <c r="T24" i="16"/>
  <c r="T16" i="16"/>
  <c r="P16" i="16"/>
  <c r="G15" i="4"/>
  <c r="N15" i="4"/>
  <c r="R15" i="4"/>
  <c r="U15" i="1" s="1"/>
  <c r="T18" i="13"/>
  <c r="P18" i="13"/>
  <c r="P27" i="28"/>
  <c r="T27" i="28"/>
  <c r="P21" i="28"/>
  <c r="T21" i="28"/>
  <c r="P58" i="28"/>
  <c r="T58" i="28"/>
  <c r="T6" i="27"/>
  <c r="P6" i="27"/>
  <c r="T16" i="14"/>
  <c r="P16" i="14"/>
  <c r="T84" i="14"/>
  <c r="P84" i="14"/>
  <c r="T37" i="19"/>
  <c r="P37" i="19"/>
  <c r="T15" i="26"/>
  <c r="P15" i="26"/>
  <c r="T68" i="25"/>
  <c r="P68" i="25"/>
  <c r="T23" i="9"/>
  <c r="P23" i="9"/>
  <c r="P45" i="9"/>
  <c r="T45" i="9"/>
  <c r="P29" i="9"/>
  <c r="T29" i="9"/>
  <c r="T58" i="9"/>
  <c r="P58" i="9"/>
  <c r="G36" i="4"/>
  <c r="R36" i="4"/>
  <c r="U36" i="1" s="1"/>
  <c r="N36" i="4"/>
  <c r="P85" i="11"/>
  <c r="T85" i="11"/>
  <c r="P40" i="11"/>
  <c r="T40" i="11"/>
  <c r="T31" i="18"/>
  <c r="P31" i="18"/>
  <c r="T50" i="18"/>
  <c r="P50" i="18"/>
  <c r="T67" i="15"/>
  <c r="P67" i="15"/>
  <c r="T18" i="15"/>
  <c r="P18" i="15"/>
  <c r="P10" i="15"/>
  <c r="T10" i="15"/>
  <c r="P24" i="15"/>
  <c r="T24" i="15"/>
  <c r="T26" i="22"/>
  <c r="P26" i="22"/>
  <c r="P66" i="14"/>
  <c r="T66" i="14"/>
  <c r="T25" i="14"/>
  <c r="P25" i="14"/>
  <c r="T56" i="24"/>
  <c r="P56" i="24"/>
  <c r="P66" i="19"/>
  <c r="T66" i="19"/>
  <c r="T19" i="26"/>
  <c r="P19" i="26"/>
  <c r="P12" i="26"/>
  <c r="T12" i="26"/>
  <c r="T13" i="26"/>
  <c r="P13" i="26"/>
  <c r="T68" i="26"/>
  <c r="P68" i="26"/>
  <c r="T56" i="26"/>
  <c r="P56" i="26"/>
  <c r="P46" i="16"/>
  <c r="T46" i="16"/>
  <c r="P61" i="16"/>
  <c r="T61" i="16"/>
  <c r="N17" i="4"/>
  <c r="G17" i="4"/>
  <c r="R17" i="4"/>
  <c r="U17" i="1" s="1"/>
  <c r="T8" i="12"/>
  <c r="P8" i="12"/>
  <c r="P14" i="12"/>
  <c r="T14" i="12"/>
  <c r="P30" i="12"/>
  <c r="T30" i="12"/>
  <c r="P41" i="12"/>
  <c r="T41" i="12"/>
  <c r="T52" i="12"/>
  <c r="P52" i="12"/>
  <c r="T27" i="11"/>
  <c r="P27" i="11"/>
  <c r="P6" i="18"/>
  <c r="T6" i="18"/>
  <c r="T16" i="18"/>
  <c r="P16" i="18"/>
  <c r="P69" i="10"/>
  <c r="T69" i="10"/>
  <c r="T45" i="10"/>
  <c r="P45" i="10"/>
  <c r="P86" i="23"/>
  <c r="T86" i="23"/>
  <c r="T44" i="22"/>
  <c r="P44" i="22"/>
  <c r="P86" i="22"/>
  <c r="T86" i="22"/>
  <c r="D89" i="14"/>
  <c r="D92" i="14" s="1"/>
  <c r="D93" i="14" s="1"/>
  <c r="T5" i="14"/>
  <c r="P5" i="14"/>
  <c r="P51" i="14"/>
  <c r="T51" i="14"/>
  <c r="P41" i="19"/>
  <c r="T41" i="19"/>
  <c r="P84" i="19"/>
  <c r="T84" i="19"/>
  <c r="P5" i="19"/>
  <c r="T5" i="19"/>
  <c r="D89" i="19"/>
  <c r="D92" i="19" s="1"/>
  <c r="D93" i="19" s="1"/>
  <c r="T29" i="26"/>
  <c r="P29" i="26"/>
  <c r="P36" i="26"/>
  <c r="T36" i="26"/>
  <c r="P65" i="26"/>
  <c r="T65" i="26"/>
  <c r="T63" i="26"/>
  <c r="P63" i="26"/>
  <c r="T37" i="25"/>
  <c r="P37" i="25"/>
  <c r="P61" i="25"/>
  <c r="T61" i="25"/>
  <c r="P22" i="9"/>
  <c r="T22" i="9"/>
  <c r="P44" i="4"/>
  <c r="T44" i="4"/>
  <c r="U83" i="1"/>
  <c r="T33" i="4"/>
  <c r="P33" i="4"/>
  <c r="P48" i="4"/>
  <c r="T48" i="4"/>
  <c r="O76" i="1"/>
  <c r="S76" i="1"/>
  <c r="R5" i="1"/>
  <c r="N5" i="1"/>
  <c r="G5" i="1"/>
  <c r="R23" i="1"/>
  <c r="G23" i="1"/>
  <c r="N23" i="1"/>
  <c r="N31" i="1"/>
  <c r="G31" i="1"/>
  <c r="R31" i="1"/>
  <c r="R24" i="1"/>
  <c r="N24" i="1"/>
  <c r="G24" i="1"/>
  <c r="S77" i="1"/>
  <c r="O77" i="1"/>
  <c r="G9" i="1"/>
  <c r="R9" i="1"/>
  <c r="N9" i="1"/>
  <c r="N82" i="1"/>
  <c r="R82" i="1"/>
  <c r="G82" i="1"/>
  <c r="N79" i="1"/>
  <c r="R79" i="1"/>
  <c r="G79" i="1"/>
  <c r="N17" i="1"/>
  <c r="G17" i="1"/>
  <c r="R17" i="1"/>
  <c r="R55" i="1"/>
  <c r="G55" i="1"/>
  <c r="N55" i="1"/>
  <c r="R12" i="1"/>
  <c r="N12" i="1"/>
  <c r="G12" i="1"/>
  <c r="G40" i="1"/>
  <c r="N40" i="1"/>
  <c r="R40" i="1"/>
  <c r="N37" i="1"/>
  <c r="G37" i="1"/>
  <c r="R37" i="1"/>
  <c r="G86" i="1"/>
  <c r="R86" i="1"/>
  <c r="N86" i="1"/>
  <c r="G45" i="1"/>
  <c r="N45" i="1"/>
  <c r="R45" i="1"/>
  <c r="G41" i="1"/>
  <c r="R41" i="1"/>
  <c r="N41" i="1"/>
  <c r="G19" i="1"/>
  <c r="R19" i="1"/>
  <c r="N19" i="1"/>
  <c r="R11" i="1"/>
  <c r="G11" i="1"/>
  <c r="N11" i="1"/>
  <c r="G51" i="1"/>
  <c r="R51" i="1"/>
  <c r="N51" i="1"/>
  <c r="N59" i="1"/>
  <c r="R59" i="1"/>
  <c r="G59" i="1"/>
  <c r="R10" i="1"/>
  <c r="G10" i="1"/>
  <c r="N10" i="1"/>
  <c r="R43" i="1"/>
  <c r="G43" i="1"/>
  <c r="N43" i="1"/>
  <c r="G56" i="1"/>
  <c r="R56" i="1"/>
  <c r="N56" i="1"/>
  <c r="G85" i="1"/>
  <c r="R85" i="1"/>
  <c r="N85" i="1"/>
  <c r="G42" i="1"/>
  <c r="N42" i="1"/>
  <c r="R42" i="1"/>
  <c r="N16" i="1"/>
  <c r="G16" i="1"/>
  <c r="R16" i="1"/>
  <c r="R52" i="1"/>
  <c r="G52" i="1"/>
  <c r="N52" i="1"/>
  <c r="P72" i="23"/>
  <c r="T72" i="23"/>
  <c r="T77" i="28"/>
  <c r="P77" i="28"/>
  <c r="P73" i="14"/>
  <c r="T73" i="14"/>
  <c r="T72" i="17"/>
  <c r="P72" i="17"/>
  <c r="P76" i="9"/>
  <c r="T76" i="9"/>
  <c r="P76" i="17"/>
  <c r="T76" i="17"/>
  <c r="T74" i="9"/>
  <c r="P74" i="9"/>
  <c r="T74" i="10"/>
  <c r="P74" i="10"/>
  <c r="P70" i="9"/>
  <c r="T70" i="9"/>
  <c r="T70" i="13"/>
  <c r="P70" i="13"/>
  <c r="T81" i="17"/>
  <c r="P81" i="17"/>
  <c r="T11" i="17"/>
  <c r="P11" i="17"/>
  <c r="P39" i="17"/>
  <c r="T39" i="17"/>
  <c r="P36" i="13"/>
  <c r="T36" i="13"/>
  <c r="P47" i="11"/>
  <c r="T47" i="11"/>
  <c r="T37" i="11"/>
  <c r="P37" i="11"/>
  <c r="T44" i="28"/>
  <c r="P44" i="28"/>
  <c r="T9" i="28"/>
  <c r="P9" i="28"/>
  <c r="T57" i="28"/>
  <c r="P57" i="28"/>
  <c r="T35" i="22"/>
  <c r="P35" i="22"/>
  <c r="P59" i="27"/>
  <c r="T59" i="27"/>
  <c r="P18" i="27"/>
  <c r="T18" i="27"/>
  <c r="P40" i="27"/>
  <c r="T40" i="27"/>
  <c r="T80" i="27"/>
  <c r="P80" i="27"/>
  <c r="P13" i="14"/>
  <c r="T13" i="14"/>
  <c r="T17" i="26"/>
  <c r="P17" i="26"/>
  <c r="P59" i="26"/>
  <c r="T59" i="26"/>
  <c r="G30" i="4"/>
  <c r="N30" i="4"/>
  <c r="R30" i="4"/>
  <c r="U30" i="1" s="1"/>
  <c r="G6" i="4"/>
  <c r="R6" i="4"/>
  <c r="U6" i="1" s="1"/>
  <c r="N6" i="4"/>
  <c r="T17" i="12"/>
  <c r="P17" i="12"/>
  <c r="T24" i="12"/>
  <c r="P24" i="12"/>
  <c r="P56" i="12"/>
  <c r="T56" i="12"/>
  <c r="T78" i="17"/>
  <c r="P78" i="17"/>
  <c r="T24" i="11"/>
  <c r="P24" i="11"/>
  <c r="T12" i="18"/>
  <c r="P12" i="18"/>
  <c r="T86" i="18"/>
  <c r="P86" i="18"/>
  <c r="P59" i="18"/>
  <c r="T59" i="18"/>
  <c r="P86" i="10"/>
  <c r="T86" i="10"/>
  <c r="P56" i="10"/>
  <c r="T56" i="10"/>
  <c r="T23" i="15"/>
  <c r="P23" i="15"/>
  <c r="P43" i="15"/>
  <c r="T43" i="15"/>
  <c r="P6" i="22"/>
  <c r="T6" i="22"/>
  <c r="T55" i="22"/>
  <c r="P55" i="22"/>
  <c r="T53" i="27"/>
  <c r="P53" i="27"/>
  <c r="P12" i="24"/>
  <c r="T12" i="24"/>
  <c r="T39" i="24"/>
  <c r="P39" i="24"/>
  <c r="G74" i="1"/>
  <c r="P39" i="25"/>
  <c r="T39" i="25"/>
  <c r="R35" i="4"/>
  <c r="U35" i="1" s="1"/>
  <c r="N35" i="4"/>
  <c r="G35" i="4"/>
  <c r="T22" i="17"/>
  <c r="P22" i="17"/>
  <c r="P29" i="17"/>
  <c r="T29" i="17"/>
  <c r="T59" i="17"/>
  <c r="P59" i="17"/>
  <c r="P29" i="13"/>
  <c r="T29" i="13"/>
  <c r="T33" i="13"/>
  <c r="P33" i="13"/>
  <c r="P51" i="13"/>
  <c r="T51" i="13"/>
  <c r="P67" i="28"/>
  <c r="T67" i="28"/>
  <c r="P7" i="28"/>
  <c r="T7" i="28"/>
  <c r="P79" i="28"/>
  <c r="T79" i="28"/>
  <c r="P47" i="10"/>
  <c r="T47" i="10"/>
  <c r="T57" i="10"/>
  <c r="P57" i="10"/>
  <c r="P67" i="23"/>
  <c r="T67" i="23"/>
  <c r="P11" i="23"/>
  <c r="T11" i="23"/>
  <c r="P8" i="22"/>
  <c r="T8" i="22"/>
  <c r="P19" i="9"/>
  <c r="T19" i="9"/>
  <c r="P43" i="9"/>
  <c r="T43" i="9"/>
  <c r="T51" i="9"/>
  <c r="P51" i="9"/>
  <c r="G21" i="4"/>
  <c r="R21" i="4"/>
  <c r="U21" i="1" s="1"/>
  <c r="N21" i="4"/>
  <c r="P64" i="17"/>
  <c r="T64" i="17"/>
  <c r="T49" i="17"/>
  <c r="P49" i="17"/>
  <c r="T5" i="17"/>
  <c r="D89" i="17"/>
  <c r="D92" i="17" s="1"/>
  <c r="D93" i="17" s="1"/>
  <c r="P5" i="17"/>
  <c r="T24" i="13"/>
  <c r="P24" i="13"/>
  <c r="P79" i="13"/>
  <c r="T79" i="13"/>
  <c r="T49" i="13"/>
  <c r="P49" i="13"/>
  <c r="T26" i="11"/>
  <c r="P26" i="11"/>
  <c r="T25" i="11"/>
  <c r="P25" i="11"/>
  <c r="T81" i="11"/>
  <c r="P81" i="11"/>
  <c r="T22" i="11"/>
  <c r="P22" i="11"/>
  <c r="P52" i="11"/>
  <c r="T52" i="11"/>
  <c r="P51" i="28"/>
  <c r="T51" i="28"/>
  <c r="T37" i="15"/>
  <c r="P37" i="15"/>
  <c r="T80" i="15"/>
  <c r="P80" i="15"/>
  <c r="P54" i="15"/>
  <c r="T54" i="15"/>
  <c r="T18" i="24"/>
  <c r="P18" i="24"/>
  <c r="T44" i="24"/>
  <c r="P44" i="24"/>
  <c r="P32" i="9"/>
  <c r="T32" i="9"/>
  <c r="P85" i="4"/>
  <c r="T85" i="4"/>
  <c r="U42" i="1"/>
  <c r="P52" i="4"/>
  <c r="T52" i="4"/>
  <c r="T70" i="15"/>
  <c r="P70" i="15"/>
  <c r="T77" i="10"/>
  <c r="P77" i="10"/>
  <c r="T74" i="23"/>
  <c r="P74" i="23"/>
  <c r="T76" i="12"/>
  <c r="P76" i="12"/>
  <c r="T77" i="18"/>
  <c r="P77" i="18"/>
  <c r="T76" i="18"/>
  <c r="P76" i="18"/>
  <c r="P84" i="18"/>
  <c r="T84" i="18"/>
  <c r="P69" i="12"/>
  <c r="T69" i="12"/>
  <c r="T78" i="12"/>
  <c r="P78" i="12"/>
  <c r="T65" i="13"/>
  <c r="P65" i="13"/>
  <c r="P61" i="13"/>
  <c r="T61" i="13"/>
  <c r="P48" i="18"/>
  <c r="T48" i="18"/>
  <c r="P51" i="18"/>
  <c r="T51" i="18"/>
  <c r="T59" i="10"/>
  <c r="P59" i="10"/>
  <c r="T38" i="15"/>
  <c r="P38" i="15"/>
  <c r="P35" i="15"/>
  <c r="T35" i="15"/>
  <c r="P55" i="15"/>
  <c r="T55" i="15"/>
  <c r="P67" i="19"/>
  <c r="T67" i="19"/>
  <c r="T56" i="19"/>
  <c r="P56" i="19"/>
  <c r="P32" i="25"/>
  <c r="T32" i="25"/>
  <c r="T82" i="9"/>
  <c r="P82" i="9"/>
  <c r="T38" i="9"/>
  <c r="P38" i="9"/>
  <c r="P20" i="16"/>
  <c r="T20" i="16"/>
  <c r="P80" i="16"/>
  <c r="T80" i="16"/>
  <c r="R63" i="4"/>
  <c r="U63" i="1" s="1"/>
  <c r="G63" i="4"/>
  <c r="N63" i="4"/>
  <c r="P40" i="13"/>
  <c r="T40" i="13"/>
  <c r="T34" i="13"/>
  <c r="P34" i="13"/>
  <c r="T45" i="28"/>
  <c r="P45" i="28"/>
  <c r="T32" i="28"/>
  <c r="P32" i="28"/>
  <c r="P49" i="28"/>
  <c r="T49" i="28"/>
  <c r="P48" i="28"/>
  <c r="T48" i="28"/>
  <c r="T65" i="27"/>
  <c r="P65" i="27"/>
  <c r="T69" i="14"/>
  <c r="P69" i="14"/>
  <c r="T79" i="14"/>
  <c r="P79" i="14"/>
  <c r="T6" i="19"/>
  <c r="P6" i="19"/>
  <c r="T53" i="19"/>
  <c r="P53" i="19"/>
  <c r="T60" i="26"/>
  <c r="P60" i="26"/>
  <c r="P61" i="26"/>
  <c r="T61" i="26"/>
  <c r="P43" i="25"/>
  <c r="T43" i="25"/>
  <c r="T40" i="9"/>
  <c r="P40" i="9"/>
  <c r="T63" i="9"/>
  <c r="P63" i="9"/>
  <c r="P39" i="9"/>
  <c r="T39" i="9"/>
  <c r="P54" i="9"/>
  <c r="T54" i="9"/>
  <c r="P19" i="16"/>
  <c r="T19" i="16"/>
  <c r="P54" i="16"/>
  <c r="T54" i="16"/>
  <c r="N8" i="4"/>
  <c r="R8" i="4"/>
  <c r="U8" i="1" s="1"/>
  <c r="G8" i="4"/>
  <c r="R57" i="4"/>
  <c r="U57" i="1" s="1"/>
  <c r="G57" i="4"/>
  <c r="N57" i="4"/>
  <c r="P14" i="11"/>
  <c r="T14" i="11"/>
  <c r="T79" i="11"/>
  <c r="P79" i="11"/>
  <c r="P67" i="18"/>
  <c r="T67" i="18"/>
  <c r="T20" i="18"/>
  <c r="P20" i="18"/>
  <c r="P11" i="18"/>
  <c r="T11" i="18"/>
  <c r="P7" i="15"/>
  <c r="T7" i="15"/>
  <c r="P64" i="15"/>
  <c r="T64" i="15"/>
  <c r="P82" i="15"/>
  <c r="T82" i="15"/>
  <c r="T15" i="22"/>
  <c r="P15" i="22"/>
  <c r="T67" i="14"/>
  <c r="P67" i="14"/>
  <c r="P41" i="14"/>
  <c r="T41" i="14"/>
  <c r="T7" i="24"/>
  <c r="P7" i="24"/>
  <c r="T30" i="19"/>
  <c r="P30" i="19"/>
  <c r="T69" i="19"/>
  <c r="P69" i="19"/>
  <c r="P17" i="19"/>
  <c r="T17" i="19"/>
  <c r="T17" i="16"/>
  <c r="P17" i="16"/>
  <c r="T58" i="16"/>
  <c r="P58" i="16"/>
  <c r="U32" i="1"/>
  <c r="N50" i="4"/>
  <c r="G50" i="4"/>
  <c r="R50" i="4"/>
  <c r="U50" i="1" s="1"/>
  <c r="P21" i="12"/>
  <c r="T21" i="12"/>
  <c r="P81" i="12"/>
  <c r="T81" i="12"/>
  <c r="T20" i="12"/>
  <c r="P20" i="12"/>
  <c r="P60" i="12"/>
  <c r="T60" i="12"/>
  <c r="T58" i="12"/>
  <c r="P58" i="12"/>
  <c r="T25" i="12"/>
  <c r="P25" i="12"/>
  <c r="P65" i="12"/>
  <c r="T65" i="12"/>
  <c r="P7" i="18"/>
  <c r="T7" i="18"/>
  <c r="T44" i="23"/>
  <c r="P44" i="23"/>
  <c r="T83" i="23"/>
  <c r="P83" i="23"/>
  <c r="P49" i="23"/>
  <c r="T49" i="23"/>
  <c r="P20" i="22"/>
  <c r="T20" i="22"/>
  <c r="T13" i="22"/>
  <c r="P13" i="22"/>
  <c r="P8" i="14"/>
  <c r="T8" i="14"/>
  <c r="P24" i="19"/>
  <c r="T24" i="19"/>
  <c r="P68" i="19"/>
  <c r="T68" i="19"/>
  <c r="T16" i="19"/>
  <c r="P16" i="19"/>
  <c r="T49" i="19"/>
  <c r="P49" i="19"/>
  <c r="T18" i="26"/>
  <c r="P18" i="26"/>
  <c r="P79" i="9"/>
  <c r="T79" i="9"/>
  <c r="P80" i="9"/>
  <c r="T80" i="9"/>
  <c r="T65" i="4"/>
  <c r="P65" i="4"/>
  <c r="U20" i="1"/>
  <c r="U67" i="1"/>
  <c r="T75" i="9"/>
  <c r="P75" i="9"/>
  <c r="P73" i="26"/>
  <c r="T73" i="26"/>
  <c r="T72" i="24"/>
  <c r="P72" i="24"/>
  <c r="P70" i="23"/>
  <c r="T70" i="23"/>
  <c r="T77" i="19"/>
  <c r="P77" i="19"/>
  <c r="T66" i="26"/>
  <c r="P66" i="26"/>
  <c r="P45" i="12"/>
  <c r="T45" i="12"/>
  <c r="P10" i="17"/>
  <c r="T10" i="17"/>
  <c r="P57" i="17"/>
  <c r="T57" i="17"/>
  <c r="T80" i="11"/>
  <c r="P80" i="11"/>
  <c r="T82" i="28"/>
  <c r="P82" i="28"/>
  <c r="T34" i="28"/>
  <c r="P34" i="28"/>
  <c r="T86" i="28"/>
  <c r="P86" i="28"/>
  <c r="T47" i="28"/>
  <c r="P47" i="28"/>
  <c r="T19" i="27"/>
  <c r="P19" i="27"/>
  <c r="T16" i="27"/>
  <c r="P16" i="27"/>
  <c r="T49" i="27"/>
  <c r="P49" i="27"/>
  <c r="T24" i="26"/>
  <c r="P24" i="26"/>
  <c r="P62" i="26"/>
  <c r="T62" i="26"/>
  <c r="N43" i="4"/>
  <c r="G43" i="4"/>
  <c r="R43" i="4"/>
  <c r="U43" i="1" s="1"/>
  <c r="P40" i="12"/>
  <c r="T40" i="12"/>
  <c r="T31" i="12"/>
  <c r="P31" i="12"/>
  <c r="T18" i="12"/>
  <c r="P18" i="12"/>
  <c r="T12" i="17"/>
  <c r="P12" i="17"/>
  <c r="P51" i="17"/>
  <c r="T51" i="17"/>
  <c r="T60" i="11"/>
  <c r="P60" i="11"/>
  <c r="P80" i="18"/>
  <c r="T80" i="18"/>
  <c r="P53" i="10"/>
  <c r="T53" i="10"/>
  <c r="P66" i="15"/>
  <c r="T66" i="15"/>
  <c r="P11" i="15"/>
  <c r="T11" i="15"/>
  <c r="P61" i="15"/>
  <c r="T61" i="15"/>
  <c r="P33" i="23"/>
  <c r="T33" i="23"/>
  <c r="T66" i="23"/>
  <c r="P66" i="23"/>
  <c r="T82" i="23"/>
  <c r="P82" i="23"/>
  <c r="T66" i="22"/>
  <c r="P66" i="22"/>
  <c r="P48" i="22"/>
  <c r="T48" i="22"/>
  <c r="P66" i="24"/>
  <c r="T66" i="24"/>
  <c r="T38" i="24"/>
  <c r="P38" i="24"/>
  <c r="T85" i="26"/>
  <c r="P85" i="26"/>
  <c r="T13" i="25"/>
  <c r="P13" i="25"/>
  <c r="T50" i="25"/>
  <c r="P50" i="25"/>
  <c r="N25" i="4"/>
  <c r="R25" i="4"/>
  <c r="U25" i="1" s="1"/>
  <c r="G25" i="4"/>
  <c r="P13" i="13"/>
  <c r="T13" i="13"/>
  <c r="P12" i="13"/>
  <c r="T12" i="13"/>
  <c r="T45" i="13"/>
  <c r="P45" i="13"/>
  <c r="T83" i="28"/>
  <c r="P83" i="28"/>
  <c r="P50" i="28"/>
  <c r="T50" i="28"/>
  <c r="T19" i="18"/>
  <c r="P19" i="18"/>
  <c r="P40" i="10"/>
  <c r="T40" i="10"/>
  <c r="T11" i="10"/>
  <c r="P11" i="10"/>
  <c r="T35" i="10"/>
  <c r="P35" i="10"/>
  <c r="T17" i="23"/>
  <c r="P17" i="23"/>
  <c r="P59" i="23"/>
  <c r="T59" i="23"/>
  <c r="P53" i="23"/>
  <c r="T53" i="23"/>
  <c r="T52" i="27"/>
  <c r="P52" i="27"/>
  <c r="T46" i="9"/>
  <c r="P46" i="9"/>
  <c r="T81" i="9"/>
  <c r="P81" i="9"/>
  <c r="T61" i="4"/>
  <c r="P61" i="4"/>
  <c r="N81" i="4"/>
  <c r="G81" i="4"/>
  <c r="R81" i="4"/>
  <c r="U81" i="1" s="1"/>
  <c r="P37" i="17"/>
  <c r="T37" i="17"/>
  <c r="P18" i="17"/>
  <c r="T18" i="17"/>
  <c r="P38" i="13"/>
  <c r="T38" i="13"/>
  <c r="T10" i="13"/>
  <c r="P10" i="13"/>
  <c r="P41" i="11"/>
  <c r="T41" i="11"/>
  <c r="T52" i="28"/>
  <c r="P52" i="28"/>
  <c r="P84" i="15"/>
  <c r="T84" i="15"/>
  <c r="P81" i="15"/>
  <c r="T81" i="15"/>
  <c r="P68" i="15"/>
  <c r="T68" i="15"/>
  <c r="P47" i="27"/>
  <c r="T47" i="27"/>
  <c r="T25" i="24"/>
  <c r="P25" i="24"/>
  <c r="T32" i="24"/>
  <c r="P32" i="24"/>
  <c r="T16" i="9"/>
  <c r="P16" i="9"/>
  <c r="T64" i="16"/>
  <c r="P64" i="16"/>
  <c r="P19" i="4"/>
  <c r="T19" i="4"/>
  <c r="T76" i="27"/>
  <c r="P76" i="27"/>
  <c r="T86" i="12"/>
  <c r="P86" i="12"/>
  <c r="P68" i="12"/>
  <c r="T68" i="12"/>
  <c r="T67" i="13"/>
  <c r="P67" i="13"/>
  <c r="T17" i="18"/>
  <c r="P17" i="18"/>
  <c r="P61" i="18"/>
  <c r="T61" i="18"/>
  <c r="T27" i="18"/>
  <c r="P27" i="18"/>
  <c r="P49" i="18"/>
  <c r="T49" i="18"/>
  <c r="P36" i="10"/>
  <c r="T36" i="10"/>
  <c r="P21" i="10"/>
  <c r="T21" i="10"/>
  <c r="T78" i="15"/>
  <c r="P78" i="15"/>
  <c r="P21" i="23"/>
  <c r="T21" i="23"/>
  <c r="T56" i="23"/>
  <c r="P56" i="23"/>
  <c r="T61" i="24"/>
  <c r="P61" i="24"/>
  <c r="T46" i="19"/>
  <c r="P46" i="19"/>
  <c r="P25" i="19"/>
  <c r="T25" i="19"/>
  <c r="P57" i="19"/>
  <c r="T57" i="19"/>
  <c r="P11" i="25"/>
  <c r="T11" i="25"/>
  <c r="P21" i="25"/>
  <c r="T21" i="25"/>
  <c r="P13" i="9"/>
  <c r="T13" i="9"/>
  <c r="T37" i="9"/>
  <c r="P37" i="9"/>
  <c r="P44" i="9"/>
  <c r="T44" i="9"/>
  <c r="T84" i="9"/>
  <c r="P84" i="9"/>
  <c r="T30" i="9"/>
  <c r="P30" i="9"/>
  <c r="P67" i="16"/>
  <c r="T67" i="16"/>
  <c r="P6" i="16"/>
  <c r="T6" i="16"/>
  <c r="T85" i="16"/>
  <c r="P85" i="16"/>
  <c r="T43" i="16"/>
  <c r="P43" i="16"/>
  <c r="N23" i="4"/>
  <c r="G23" i="4"/>
  <c r="R23" i="4"/>
  <c r="U23" i="1" s="1"/>
  <c r="G53" i="4"/>
  <c r="R53" i="4"/>
  <c r="U53" i="1" s="1"/>
  <c r="N53" i="4"/>
  <c r="P36" i="12"/>
  <c r="T36" i="12"/>
  <c r="T32" i="12"/>
  <c r="P32" i="12"/>
  <c r="T68" i="28"/>
  <c r="P68" i="28"/>
  <c r="T9" i="27"/>
  <c r="P9" i="27"/>
  <c r="T79" i="27"/>
  <c r="P79" i="27"/>
  <c r="T63" i="14"/>
  <c r="P63" i="14"/>
  <c r="T54" i="14"/>
  <c r="P54" i="14"/>
  <c r="P10" i="19"/>
  <c r="T10" i="19"/>
  <c r="T52" i="19"/>
  <c r="P52" i="19"/>
  <c r="P21" i="26"/>
  <c r="T21" i="26"/>
  <c r="T9" i="26"/>
  <c r="P9" i="26"/>
  <c r="P45" i="26"/>
  <c r="T45" i="26"/>
  <c r="T47" i="26"/>
  <c r="P47" i="26"/>
  <c r="T8" i="9"/>
  <c r="P8" i="9"/>
  <c r="T60" i="9"/>
  <c r="P60" i="9"/>
  <c r="T60" i="16"/>
  <c r="P60" i="16"/>
  <c r="P44" i="16"/>
  <c r="T44" i="16"/>
  <c r="G18" i="4"/>
  <c r="N18" i="4"/>
  <c r="R18" i="4"/>
  <c r="U18" i="1" s="1"/>
  <c r="T82" i="12"/>
  <c r="P82" i="12"/>
  <c r="P84" i="13"/>
  <c r="T84" i="13"/>
  <c r="P14" i="15"/>
  <c r="T14" i="15"/>
  <c r="P47" i="22"/>
  <c r="T47" i="22"/>
  <c r="T38" i="22"/>
  <c r="P38" i="22"/>
  <c r="T68" i="22"/>
  <c r="P68" i="22"/>
  <c r="T19" i="14"/>
  <c r="P19" i="14"/>
  <c r="T38" i="14"/>
  <c r="P38" i="14"/>
  <c r="P48" i="14"/>
  <c r="T48" i="14"/>
  <c r="T27" i="19"/>
  <c r="P27" i="19"/>
  <c r="P83" i="19"/>
  <c r="T83" i="19"/>
  <c r="T80" i="19"/>
  <c r="P80" i="19"/>
  <c r="P63" i="19"/>
  <c r="T63" i="19"/>
  <c r="T16" i="26"/>
  <c r="P16" i="26"/>
  <c r="P6" i="26"/>
  <c r="T6" i="26"/>
  <c r="P27" i="25"/>
  <c r="T27" i="25"/>
  <c r="T59" i="25"/>
  <c r="P59" i="25"/>
  <c r="T23" i="25"/>
  <c r="P23" i="25"/>
  <c r="P65" i="25"/>
  <c r="T65" i="25"/>
  <c r="T35" i="16"/>
  <c r="P35" i="16"/>
  <c r="P14" i="16"/>
  <c r="T14" i="16"/>
  <c r="P55" i="16"/>
  <c r="T55" i="16"/>
  <c r="U9" i="1"/>
  <c r="T82" i="4"/>
  <c r="P82" i="4"/>
  <c r="G55" i="4"/>
  <c r="R55" i="4"/>
  <c r="U55" i="1" s="1"/>
  <c r="N55" i="4"/>
  <c r="P79" i="12"/>
  <c r="T79" i="12"/>
  <c r="P21" i="18"/>
  <c r="T21" i="18"/>
  <c r="T13" i="18"/>
  <c r="P13" i="18"/>
  <c r="T52" i="18"/>
  <c r="P52" i="18"/>
  <c r="T65" i="10"/>
  <c r="P65" i="10"/>
  <c r="P80" i="10"/>
  <c r="T80" i="10"/>
  <c r="P18" i="23"/>
  <c r="T18" i="23"/>
  <c r="T9" i="23"/>
  <c r="P9" i="23"/>
  <c r="P60" i="23"/>
  <c r="T60" i="23"/>
  <c r="T32" i="23"/>
  <c r="P32" i="23"/>
  <c r="P30" i="23"/>
  <c r="T30" i="23"/>
  <c r="T6" i="23"/>
  <c r="P6" i="23"/>
  <c r="T54" i="23"/>
  <c r="P54" i="23"/>
  <c r="T42" i="22"/>
  <c r="P42" i="22"/>
  <c r="P10" i="22"/>
  <c r="T10" i="22"/>
  <c r="T7" i="14"/>
  <c r="P7" i="14"/>
  <c r="T53" i="14"/>
  <c r="P53" i="14"/>
  <c r="T86" i="19"/>
  <c r="P86" i="19"/>
  <c r="P65" i="19"/>
  <c r="T65" i="19"/>
  <c r="T60" i="19"/>
  <c r="P60" i="19"/>
  <c r="P57" i="26"/>
  <c r="T57" i="26"/>
  <c r="P22" i="25"/>
  <c r="T22" i="25"/>
  <c r="T64" i="25"/>
  <c r="P64" i="25"/>
  <c r="T62" i="9"/>
  <c r="P62" i="9"/>
  <c r="T12" i="9"/>
  <c r="P12" i="9"/>
  <c r="T52" i="9"/>
  <c r="P52" i="9"/>
  <c r="P15" i="16"/>
  <c r="T15" i="16"/>
  <c r="U44" i="1"/>
  <c r="P40" i="4"/>
  <c r="T40" i="4"/>
  <c r="U48" i="1"/>
  <c r="N25" i="1"/>
  <c r="G25" i="1"/>
  <c r="R25" i="1"/>
  <c r="N26" i="1"/>
  <c r="R26" i="1"/>
  <c r="G26" i="1"/>
  <c r="N58" i="1"/>
  <c r="G58" i="1"/>
  <c r="R58" i="1"/>
  <c r="R80" i="1"/>
  <c r="N80" i="1"/>
  <c r="G80" i="1"/>
  <c r="R27" i="1"/>
  <c r="N27" i="1"/>
  <c r="G27" i="1"/>
  <c r="R36" i="1"/>
  <c r="N36" i="1"/>
  <c r="G36" i="1"/>
  <c r="O71" i="1"/>
  <c r="S71" i="1"/>
  <c r="O73" i="1"/>
  <c r="S73" i="1"/>
  <c r="G63" i="1"/>
  <c r="N63" i="1"/>
  <c r="R63" i="1"/>
  <c r="R7" i="1"/>
  <c r="G7" i="1"/>
  <c r="N7" i="1"/>
  <c r="N22" i="1"/>
  <c r="G22" i="1"/>
  <c r="R22" i="1"/>
  <c r="G28" i="1"/>
  <c r="N28" i="1"/>
  <c r="R28" i="1"/>
  <c r="N39" i="1"/>
  <c r="R39" i="1"/>
  <c r="G39" i="1"/>
  <c r="G57" i="1"/>
  <c r="R57" i="1"/>
  <c r="N57" i="1"/>
  <c r="R61" i="1"/>
  <c r="N61" i="1"/>
  <c r="G61" i="1"/>
  <c r="R29" i="1"/>
  <c r="N29" i="1"/>
  <c r="G29" i="1"/>
  <c r="G81" i="1"/>
  <c r="N81" i="1"/>
  <c r="R81" i="1"/>
  <c r="G47" i="1"/>
  <c r="N47" i="1"/>
  <c r="R47" i="1"/>
  <c r="P77" i="9"/>
  <c r="T77" i="9"/>
  <c r="P76" i="19"/>
  <c r="T76" i="19"/>
  <c r="T71" i="23"/>
  <c r="P71" i="23"/>
  <c r="T72" i="11"/>
  <c r="P72" i="11"/>
  <c r="P70" i="18"/>
  <c r="T70" i="18"/>
  <c r="P73" i="11"/>
  <c r="T73" i="11"/>
  <c r="T73" i="15"/>
  <c r="P73" i="15"/>
  <c r="T76" i="14"/>
  <c r="P76" i="14"/>
  <c r="P75" i="18"/>
  <c r="T75" i="18"/>
  <c r="T71" i="16"/>
  <c r="P71" i="16"/>
  <c r="T77" i="26"/>
  <c r="P77" i="26"/>
  <c r="T74" i="17"/>
  <c r="P74" i="17"/>
  <c r="S73" i="4"/>
  <c r="V73" i="1" s="1"/>
  <c r="O73" i="4"/>
  <c r="T19" i="12"/>
  <c r="P19" i="12"/>
  <c r="T43" i="17"/>
  <c r="P43" i="17"/>
  <c r="T34" i="11"/>
  <c r="P34" i="11"/>
  <c r="T44" i="11"/>
  <c r="P44" i="11"/>
  <c r="T18" i="11"/>
  <c r="P18" i="11"/>
  <c r="T84" i="28"/>
  <c r="P84" i="28"/>
  <c r="T38" i="28"/>
  <c r="P38" i="28"/>
  <c r="P69" i="15"/>
  <c r="T69" i="15"/>
  <c r="P18" i="22"/>
  <c r="T18" i="22"/>
  <c r="T59" i="22"/>
  <c r="P59" i="22"/>
  <c r="P67" i="22"/>
  <c r="T67" i="22"/>
  <c r="T54" i="22"/>
  <c r="P54" i="22"/>
  <c r="P24" i="27"/>
  <c r="T24" i="27"/>
  <c r="P57" i="27"/>
  <c r="T57" i="27"/>
  <c r="P83" i="14"/>
  <c r="T83" i="14"/>
  <c r="P58" i="14"/>
  <c r="T58" i="14"/>
  <c r="P22" i="26"/>
  <c r="T22" i="26"/>
  <c r="T32" i="26"/>
  <c r="P32" i="26"/>
  <c r="T27" i="26"/>
  <c r="P27" i="26"/>
  <c r="G78" i="4"/>
  <c r="N78" i="4"/>
  <c r="R78" i="4"/>
  <c r="U78" i="1" s="1"/>
  <c r="R69" i="4"/>
  <c r="U69" i="1" s="1"/>
  <c r="G69" i="4"/>
  <c r="N69" i="4"/>
  <c r="T7" i="17"/>
  <c r="P7" i="17"/>
  <c r="P12" i="11"/>
  <c r="T12" i="11"/>
  <c r="T39" i="11"/>
  <c r="P39" i="11"/>
  <c r="T21" i="11"/>
  <c r="P21" i="11"/>
  <c r="P69" i="11"/>
  <c r="T69" i="11"/>
  <c r="P53" i="11"/>
  <c r="T53" i="11"/>
  <c r="P23" i="18"/>
  <c r="T23" i="18"/>
  <c r="T30" i="10"/>
  <c r="P30" i="10"/>
  <c r="P34" i="10"/>
  <c r="T34" i="10"/>
  <c r="P23" i="10"/>
  <c r="T23" i="10"/>
  <c r="T67" i="10"/>
  <c r="P67" i="10"/>
  <c r="T27" i="15"/>
  <c r="P27" i="15"/>
  <c r="T56" i="15"/>
  <c r="P56" i="15"/>
  <c r="P43" i="23"/>
  <c r="T43" i="23"/>
  <c r="P12" i="23"/>
  <c r="T12" i="23"/>
  <c r="T24" i="23"/>
  <c r="P24" i="23"/>
  <c r="P58" i="23"/>
  <c r="T58" i="23"/>
  <c r="T79" i="22"/>
  <c r="P79" i="22"/>
  <c r="T14" i="22"/>
  <c r="P14" i="22"/>
  <c r="T80" i="22"/>
  <c r="P80" i="22"/>
  <c r="P58" i="27"/>
  <c r="T58" i="27"/>
  <c r="T84" i="24"/>
  <c r="P84" i="24"/>
  <c r="G70" i="1"/>
  <c r="T66" i="25"/>
  <c r="P66" i="25"/>
  <c r="T17" i="25"/>
  <c r="P17" i="25"/>
  <c r="T48" i="25"/>
  <c r="P48" i="25"/>
  <c r="T84" i="4"/>
  <c r="P84" i="4"/>
  <c r="G14" i="4"/>
  <c r="N14" i="4"/>
  <c r="R14" i="4"/>
  <c r="U14" i="1" s="1"/>
  <c r="P44" i="17"/>
  <c r="T44" i="17"/>
  <c r="P56" i="17"/>
  <c r="T56" i="17"/>
  <c r="P31" i="13"/>
  <c r="T31" i="13"/>
  <c r="P46" i="13"/>
  <c r="T46" i="13"/>
  <c r="P80" i="13"/>
  <c r="T80" i="13"/>
  <c r="P55" i="13"/>
  <c r="T55" i="13"/>
  <c r="P66" i="28"/>
  <c r="T66" i="28"/>
  <c r="P20" i="28"/>
  <c r="T20" i="28"/>
  <c r="P81" i="28"/>
  <c r="T81" i="28"/>
  <c r="T41" i="18"/>
  <c r="P41" i="18"/>
  <c r="P7" i="10"/>
  <c r="T7" i="10"/>
  <c r="T15" i="10"/>
  <c r="P15" i="10"/>
  <c r="P5" i="15"/>
  <c r="D89" i="15"/>
  <c r="D92" i="15" s="1"/>
  <c r="D93" i="15" s="1"/>
  <c r="T5" i="15"/>
  <c r="P85" i="23"/>
  <c r="T85" i="23"/>
  <c r="P25" i="23"/>
  <c r="T25" i="23"/>
  <c r="T55" i="23"/>
  <c r="P55" i="23"/>
  <c r="P12" i="27"/>
  <c r="T12" i="27"/>
  <c r="P41" i="27"/>
  <c r="T41" i="27"/>
  <c r="G38" i="4"/>
  <c r="R38" i="4"/>
  <c r="U38" i="1" s="1"/>
  <c r="N38" i="4"/>
  <c r="T26" i="17"/>
  <c r="P26" i="17"/>
  <c r="T65" i="17"/>
  <c r="P65" i="17"/>
  <c r="T86" i="13"/>
  <c r="P86" i="13"/>
  <c r="T63" i="13"/>
  <c r="P63" i="13"/>
  <c r="P60" i="28"/>
  <c r="T60" i="28"/>
  <c r="T61" i="28"/>
  <c r="P61" i="28"/>
  <c r="P12" i="28"/>
  <c r="T12" i="28"/>
  <c r="P56" i="28"/>
  <c r="T56" i="28"/>
  <c r="T47" i="18"/>
  <c r="P47" i="18"/>
  <c r="T39" i="15"/>
  <c r="P39" i="15"/>
  <c r="P21" i="15"/>
  <c r="T21" i="15"/>
  <c r="P41" i="15"/>
  <c r="T41" i="15"/>
  <c r="P12" i="15"/>
  <c r="T12" i="15"/>
  <c r="T55" i="27"/>
  <c r="P55" i="27"/>
  <c r="P35" i="24"/>
  <c r="T35" i="24"/>
  <c r="T27" i="24"/>
  <c r="P27" i="24"/>
  <c r="T34" i="24"/>
  <c r="P34" i="24"/>
  <c r="P52" i="24"/>
  <c r="T52" i="24"/>
  <c r="P57" i="24"/>
  <c r="T57" i="24"/>
  <c r="T18" i="9"/>
  <c r="P18" i="9"/>
  <c r="P47" i="16"/>
  <c r="T47" i="16"/>
  <c r="T29" i="16"/>
  <c r="P29" i="16"/>
  <c r="P72" i="19"/>
  <c r="T72" i="19"/>
  <c r="T74" i="12"/>
  <c r="P74" i="12"/>
  <c r="T71" i="22"/>
  <c r="P71" i="22"/>
  <c r="T72" i="28"/>
  <c r="P72" i="28"/>
  <c r="P71" i="11"/>
  <c r="T71" i="11"/>
  <c r="T75" i="14"/>
  <c r="P75" i="14"/>
  <c r="T72" i="26"/>
  <c r="P72" i="26"/>
  <c r="O74" i="4"/>
  <c r="S74" i="4"/>
  <c r="V74" i="1" s="1"/>
  <c r="G74" i="4"/>
  <c r="P59" i="12"/>
  <c r="T59" i="12"/>
  <c r="P29" i="12"/>
  <c r="T29" i="12"/>
  <c r="T13" i="12"/>
  <c r="P13" i="12"/>
  <c r="P84" i="12"/>
  <c r="T84" i="12"/>
  <c r="P16" i="13"/>
  <c r="T16" i="13"/>
  <c r="P9" i="13"/>
  <c r="T9" i="13"/>
  <c r="T19" i="11"/>
  <c r="P19" i="11"/>
  <c r="T8" i="18"/>
  <c r="P8" i="18"/>
  <c r="P35" i="18"/>
  <c r="T35" i="18"/>
  <c r="T28" i="15"/>
  <c r="P28" i="15"/>
  <c r="P25" i="15"/>
  <c r="T25" i="15"/>
  <c r="P30" i="15"/>
  <c r="T30" i="15"/>
  <c r="T29" i="23"/>
  <c r="P29" i="23"/>
  <c r="T48" i="23"/>
  <c r="P48" i="23"/>
  <c r="T15" i="24"/>
  <c r="P15" i="24"/>
  <c r="P30" i="24"/>
  <c r="T30" i="24"/>
  <c r="P55" i="24"/>
  <c r="T55" i="24"/>
  <c r="T43" i="19"/>
  <c r="P43" i="19"/>
  <c r="T79" i="19"/>
  <c r="P79" i="19"/>
  <c r="T19" i="19"/>
  <c r="P19" i="19"/>
  <c r="T19" i="25"/>
  <c r="P19" i="25"/>
  <c r="T49" i="25"/>
  <c r="P49" i="25"/>
  <c r="P27" i="9"/>
  <c r="T27" i="9"/>
  <c r="P47" i="9"/>
  <c r="T47" i="9"/>
  <c r="T26" i="9"/>
  <c r="P26" i="9"/>
  <c r="T86" i="16"/>
  <c r="P86" i="16"/>
  <c r="T84" i="16"/>
  <c r="P84" i="16"/>
  <c r="T26" i="16"/>
  <c r="P26" i="16"/>
  <c r="P10" i="16"/>
  <c r="T10" i="16"/>
  <c r="G64" i="4"/>
  <c r="N64" i="4"/>
  <c r="R64" i="4"/>
  <c r="U64" i="1" s="1"/>
  <c r="T14" i="13"/>
  <c r="P14" i="13"/>
  <c r="T57" i="13"/>
  <c r="P57" i="13"/>
  <c r="P29" i="28"/>
  <c r="T29" i="28"/>
  <c r="P28" i="28"/>
  <c r="T28" i="28"/>
  <c r="P84" i="10"/>
  <c r="T84" i="10"/>
  <c r="T25" i="27"/>
  <c r="P25" i="27"/>
  <c r="P61" i="27"/>
  <c r="T61" i="27"/>
  <c r="T67" i="27"/>
  <c r="P67" i="27"/>
  <c r="T28" i="27"/>
  <c r="P28" i="27"/>
  <c r="P28" i="19"/>
  <c r="T28" i="19"/>
  <c r="P13" i="19"/>
  <c r="T13" i="19"/>
  <c r="T50" i="19"/>
  <c r="P50" i="19"/>
  <c r="P55" i="26"/>
  <c r="T55" i="26"/>
  <c r="G76" i="1"/>
  <c r="P66" i="9"/>
  <c r="T66" i="9"/>
  <c r="P50" i="9"/>
  <c r="T50" i="9"/>
  <c r="T81" i="16"/>
  <c r="P81" i="16"/>
  <c r="P34" i="16"/>
  <c r="T34" i="16"/>
  <c r="P48" i="16"/>
  <c r="T48" i="16"/>
  <c r="N22" i="4"/>
  <c r="G22" i="4"/>
  <c r="R22" i="4"/>
  <c r="U22" i="1" s="1"/>
  <c r="T78" i="11"/>
  <c r="P78" i="11"/>
  <c r="P42" i="11"/>
  <c r="T42" i="11"/>
  <c r="T24" i="18"/>
  <c r="P24" i="18"/>
  <c r="P55" i="18"/>
  <c r="T55" i="18"/>
  <c r="P8" i="15"/>
  <c r="T8" i="15"/>
  <c r="P32" i="15"/>
  <c r="T32" i="15"/>
  <c r="T20" i="15"/>
  <c r="P20" i="15"/>
  <c r="T83" i="22"/>
  <c r="P83" i="22"/>
  <c r="P30" i="22"/>
  <c r="T30" i="22"/>
  <c r="T59" i="14"/>
  <c r="P59" i="14"/>
  <c r="P68" i="14"/>
  <c r="T68" i="14"/>
  <c r="P50" i="24"/>
  <c r="T50" i="24"/>
  <c r="T82" i="19"/>
  <c r="P82" i="19"/>
  <c r="P48" i="19"/>
  <c r="T48" i="19"/>
  <c r="P40" i="26"/>
  <c r="T40" i="26"/>
  <c r="P10" i="26"/>
  <c r="T10" i="26"/>
  <c r="P25" i="26"/>
  <c r="T25" i="26"/>
  <c r="P58" i="26"/>
  <c r="T58" i="26"/>
  <c r="T78" i="25"/>
  <c r="P78" i="25"/>
  <c r="T31" i="25"/>
  <c r="P31" i="25"/>
  <c r="P37" i="16"/>
  <c r="T37" i="16"/>
  <c r="T32" i="4"/>
  <c r="P32" i="4"/>
  <c r="T35" i="12"/>
  <c r="P35" i="12"/>
  <c r="P66" i="12"/>
  <c r="T66" i="12"/>
  <c r="T22" i="12"/>
  <c r="P22" i="12"/>
  <c r="P54" i="12"/>
  <c r="T54" i="12"/>
  <c r="P66" i="11"/>
  <c r="T66" i="11"/>
  <c r="T38" i="11"/>
  <c r="P38" i="11"/>
  <c r="T56" i="18"/>
  <c r="P56" i="18"/>
  <c r="P39" i="10"/>
  <c r="T39" i="10"/>
  <c r="T61" i="23"/>
  <c r="P61" i="23"/>
  <c r="T43" i="22"/>
  <c r="P43" i="22"/>
  <c r="P17" i="22"/>
  <c r="T17" i="22"/>
  <c r="T49" i="22"/>
  <c r="P49" i="22"/>
  <c r="P29" i="14"/>
  <c r="T29" i="14"/>
  <c r="T45" i="19"/>
  <c r="P45" i="19"/>
  <c r="P81" i="26"/>
  <c r="T81" i="26"/>
  <c r="T79" i="26"/>
  <c r="P79" i="26"/>
  <c r="T51" i="26"/>
  <c r="P51" i="26"/>
  <c r="T7" i="25"/>
  <c r="P7" i="25"/>
  <c r="P57" i="25"/>
  <c r="T57" i="25"/>
  <c r="P57" i="9"/>
  <c r="T57" i="9"/>
  <c r="T20" i="4"/>
  <c r="P20" i="4"/>
  <c r="P13" i="4"/>
  <c r="T13" i="4"/>
  <c r="T71" i="18"/>
  <c r="P71" i="18"/>
  <c r="T73" i="25"/>
  <c r="P73" i="25"/>
  <c r="T74" i="28"/>
  <c r="P74" i="28"/>
  <c r="P70" i="25"/>
  <c r="T70" i="25"/>
  <c r="P71" i="10"/>
  <c r="T71" i="10"/>
  <c r="T77" i="25"/>
  <c r="P77" i="25"/>
  <c r="S70" i="4"/>
  <c r="V70" i="1" s="1"/>
  <c r="O70" i="4"/>
  <c r="P58" i="15"/>
  <c r="T58" i="15"/>
  <c r="P46" i="17"/>
  <c r="T46" i="17"/>
  <c r="T59" i="11"/>
  <c r="P59" i="11"/>
  <c r="P69" i="28"/>
  <c r="T69" i="28"/>
  <c r="T10" i="28"/>
  <c r="P10" i="28"/>
  <c r="T53" i="28"/>
  <c r="P53" i="28"/>
  <c r="T29" i="22"/>
  <c r="P29" i="22"/>
  <c r="P16" i="22"/>
  <c r="T16" i="22"/>
  <c r="P62" i="27"/>
  <c r="T62" i="27"/>
  <c r="T37" i="27"/>
  <c r="P37" i="27"/>
  <c r="P83" i="27"/>
  <c r="T83" i="27"/>
  <c r="P33" i="14"/>
  <c r="T33" i="14"/>
  <c r="T57" i="14"/>
  <c r="P57" i="14"/>
  <c r="P11" i="26"/>
  <c r="T11" i="26"/>
  <c r="N56" i="4"/>
  <c r="R56" i="4"/>
  <c r="U56" i="1" s="1"/>
  <c r="G56" i="4"/>
  <c r="T53" i="12"/>
  <c r="P53" i="12"/>
  <c r="T80" i="17"/>
  <c r="P80" i="17"/>
  <c r="T62" i="11"/>
  <c r="P62" i="11"/>
  <c r="T56" i="11"/>
  <c r="P56" i="11"/>
  <c r="P33" i="18"/>
  <c r="T33" i="18"/>
  <c r="P9" i="18"/>
  <c r="T9" i="18"/>
  <c r="T29" i="18"/>
  <c r="P29" i="18"/>
  <c r="P60" i="10"/>
  <c r="T60" i="10"/>
  <c r="T42" i="15"/>
  <c r="P42" i="15"/>
  <c r="T6" i="15"/>
  <c r="P6" i="15"/>
  <c r="P47" i="15"/>
  <c r="T47" i="15"/>
  <c r="T31" i="23"/>
  <c r="P31" i="23"/>
  <c r="T16" i="23"/>
  <c r="P16" i="23"/>
  <c r="P39" i="23"/>
  <c r="T39" i="23"/>
  <c r="P57" i="23"/>
  <c r="T57" i="23"/>
  <c r="T51" i="23"/>
  <c r="P51" i="23"/>
  <c r="P37" i="22"/>
  <c r="T37" i="22"/>
  <c r="P69" i="22"/>
  <c r="T69" i="22"/>
  <c r="T54" i="27"/>
  <c r="P54" i="27"/>
  <c r="T80" i="24"/>
  <c r="P80" i="24"/>
  <c r="T46" i="24"/>
  <c r="P46" i="24"/>
  <c r="G72" i="1"/>
  <c r="T62" i="25"/>
  <c r="P62" i="25"/>
  <c r="N26" i="4"/>
  <c r="G26" i="4"/>
  <c r="R26" i="4"/>
  <c r="U26" i="1" s="1"/>
  <c r="O75" i="4"/>
  <c r="S75" i="4"/>
  <c r="V75" i="1" s="1"/>
  <c r="P85" i="17"/>
  <c r="T85" i="17"/>
  <c r="T82" i="17"/>
  <c r="P82" i="17"/>
  <c r="T85" i="13"/>
  <c r="P85" i="13"/>
  <c r="P56" i="13"/>
  <c r="T56" i="13"/>
  <c r="T8" i="28"/>
  <c r="P8" i="28"/>
  <c r="P45" i="18"/>
  <c r="T45" i="18"/>
  <c r="T18" i="18"/>
  <c r="P18" i="18"/>
  <c r="P79" i="10"/>
  <c r="T79" i="10"/>
  <c r="P26" i="10"/>
  <c r="T26" i="10"/>
  <c r="P9" i="10"/>
  <c r="T9" i="10"/>
  <c r="P5" i="10"/>
  <c r="D89" i="10"/>
  <c r="D92" i="10" s="1"/>
  <c r="D93" i="10" s="1"/>
  <c r="T5" i="10"/>
  <c r="P79" i="23"/>
  <c r="T79" i="23"/>
  <c r="P52" i="23"/>
  <c r="T52" i="23"/>
  <c r="P27" i="22"/>
  <c r="T27" i="22"/>
  <c r="P10" i="27"/>
  <c r="T10" i="27"/>
  <c r="P45" i="27"/>
  <c r="T45" i="27"/>
  <c r="T15" i="27"/>
  <c r="P15" i="27"/>
  <c r="P50" i="27"/>
  <c r="T50" i="27"/>
  <c r="T35" i="9"/>
  <c r="P35" i="9"/>
  <c r="P48" i="9"/>
  <c r="T48" i="9"/>
  <c r="G47" i="4"/>
  <c r="N47" i="4"/>
  <c r="R47" i="4"/>
  <c r="U47" i="1" s="1"/>
  <c r="T60" i="17"/>
  <c r="P60" i="17"/>
  <c r="P35" i="17"/>
  <c r="T35" i="17"/>
  <c r="T6" i="17"/>
  <c r="P6" i="17"/>
  <c r="T30" i="17"/>
  <c r="P30" i="17"/>
  <c r="T6" i="11"/>
  <c r="P6" i="11"/>
  <c r="T13" i="11"/>
  <c r="P13" i="11"/>
  <c r="T28" i="11"/>
  <c r="P28" i="11"/>
  <c r="P58" i="11"/>
  <c r="T58" i="11"/>
  <c r="T42" i="28"/>
  <c r="P42" i="28"/>
  <c r="P36" i="28"/>
  <c r="T36" i="28"/>
  <c r="T33" i="28"/>
  <c r="P33" i="28"/>
  <c r="P59" i="28"/>
  <c r="T59" i="28"/>
  <c r="P59" i="15"/>
  <c r="T59" i="15"/>
  <c r="T67" i="24"/>
  <c r="P67" i="24"/>
  <c r="T49" i="24"/>
  <c r="P49" i="24"/>
  <c r="T31" i="9"/>
  <c r="P31" i="9"/>
  <c r="P9" i="16"/>
  <c r="T9" i="16"/>
  <c r="T45" i="4"/>
  <c r="P45" i="4"/>
  <c r="U41" i="1"/>
  <c r="T51" i="4"/>
  <c r="P51" i="4"/>
  <c r="T73" i="9"/>
  <c r="P73" i="9"/>
  <c r="G73" i="4"/>
  <c r="T70" i="16"/>
  <c r="P70" i="16"/>
  <c r="P48" i="12"/>
  <c r="T48" i="12"/>
  <c r="P78" i="13"/>
  <c r="T78" i="13"/>
  <c r="T44" i="13"/>
  <c r="P44" i="13"/>
  <c r="T62" i="10"/>
  <c r="P62" i="10"/>
  <c r="P13" i="15"/>
  <c r="T13" i="15"/>
  <c r="P83" i="15"/>
  <c r="T83" i="15"/>
  <c r="P62" i="15"/>
  <c r="T62" i="15"/>
  <c r="P31" i="15"/>
  <c r="T31" i="15"/>
  <c r="T35" i="23"/>
  <c r="P35" i="23"/>
  <c r="T34" i="23"/>
  <c r="P34" i="23"/>
  <c r="T80" i="23"/>
  <c r="P80" i="23"/>
  <c r="T5" i="23"/>
  <c r="P5" i="23"/>
  <c r="D89" i="23"/>
  <c r="D92" i="23" s="1"/>
  <c r="D93" i="23" s="1"/>
  <c r="P81" i="24"/>
  <c r="T81" i="24"/>
  <c r="T78" i="24"/>
  <c r="P78" i="24"/>
  <c r="T31" i="24"/>
  <c r="P31" i="24"/>
  <c r="P54" i="24"/>
  <c r="T54" i="24"/>
  <c r="T21" i="19"/>
  <c r="P21" i="19"/>
  <c r="T79" i="25"/>
  <c r="P79" i="25"/>
  <c r="P42" i="25"/>
  <c r="T42" i="25"/>
  <c r="P52" i="25"/>
  <c r="T52" i="25"/>
  <c r="T63" i="16"/>
  <c r="P63" i="16"/>
  <c r="P57" i="16"/>
  <c r="T57" i="16"/>
  <c r="G31" i="4"/>
  <c r="N31" i="4"/>
  <c r="R31" i="4"/>
  <c r="U31" i="1" s="1"/>
  <c r="R5" i="4"/>
  <c r="U5" i="1" s="1"/>
  <c r="G5" i="4"/>
  <c r="N5" i="4"/>
  <c r="P62" i="13"/>
  <c r="T62" i="13"/>
  <c r="T21" i="13"/>
  <c r="P21" i="13"/>
  <c r="P82" i="13"/>
  <c r="T82" i="13"/>
  <c r="P46" i="28"/>
  <c r="T46" i="28"/>
  <c r="T11" i="28"/>
  <c r="P11" i="28"/>
  <c r="T64" i="28"/>
  <c r="P64" i="28"/>
  <c r="P43" i="28"/>
  <c r="T43" i="28"/>
  <c r="P54" i="18"/>
  <c r="T54" i="18"/>
  <c r="T86" i="15"/>
  <c r="P86" i="15"/>
  <c r="T46" i="27"/>
  <c r="P46" i="27"/>
  <c r="T81" i="14"/>
  <c r="P81" i="14"/>
  <c r="T52" i="14"/>
  <c r="P52" i="14"/>
  <c r="P59" i="19"/>
  <c r="T59" i="19"/>
  <c r="T12" i="19"/>
  <c r="P12" i="19"/>
  <c r="T35" i="19"/>
  <c r="P35" i="19"/>
  <c r="T31" i="26"/>
  <c r="P31" i="26"/>
  <c r="P54" i="26"/>
  <c r="T54" i="26"/>
  <c r="P16" i="25"/>
  <c r="T16" i="25"/>
  <c r="P12" i="25"/>
  <c r="T12" i="25"/>
  <c r="P42" i="9"/>
  <c r="T42" i="9"/>
  <c r="P18" i="16"/>
  <c r="T18" i="16"/>
  <c r="P36" i="16"/>
  <c r="T36" i="16"/>
  <c r="P53" i="16"/>
  <c r="T53" i="16"/>
  <c r="R80" i="4"/>
  <c r="U80" i="1" s="1"/>
  <c r="G80" i="4"/>
  <c r="N80" i="4"/>
  <c r="T83" i="11"/>
  <c r="P83" i="11"/>
  <c r="T82" i="11"/>
  <c r="P82" i="11"/>
  <c r="P68" i="11"/>
  <c r="T68" i="11"/>
  <c r="P48" i="11"/>
  <c r="T48" i="11"/>
  <c r="T78" i="18"/>
  <c r="P78" i="18"/>
  <c r="T44" i="18"/>
  <c r="P44" i="18"/>
  <c r="P42" i="18"/>
  <c r="T42" i="18"/>
  <c r="P40" i="15"/>
  <c r="T40" i="15"/>
  <c r="P29" i="15"/>
  <c r="T29" i="15"/>
  <c r="P52" i="15"/>
  <c r="T52" i="15"/>
  <c r="P64" i="14"/>
  <c r="T64" i="14"/>
  <c r="T44" i="14"/>
  <c r="P44" i="14"/>
  <c r="P22" i="14"/>
  <c r="T22" i="14"/>
  <c r="T50" i="14"/>
  <c r="P50" i="14"/>
  <c r="T26" i="24"/>
  <c r="P26" i="24"/>
  <c r="P9" i="24"/>
  <c r="T9" i="24"/>
  <c r="P86" i="24"/>
  <c r="T86" i="24"/>
  <c r="T8" i="19"/>
  <c r="P8" i="19"/>
  <c r="P31" i="19"/>
  <c r="T31" i="19"/>
  <c r="P58" i="19"/>
  <c r="T58" i="19"/>
  <c r="T35" i="26"/>
  <c r="P35" i="26"/>
  <c r="T80" i="26"/>
  <c r="P80" i="26"/>
  <c r="T8" i="25"/>
  <c r="P8" i="25"/>
  <c r="P85" i="25"/>
  <c r="T85" i="25"/>
  <c r="P55" i="25"/>
  <c r="T55" i="25"/>
  <c r="T54" i="25"/>
  <c r="P54" i="25"/>
  <c r="T13" i="16"/>
  <c r="P13" i="16"/>
  <c r="P33" i="16"/>
  <c r="T33" i="16"/>
  <c r="T9" i="4"/>
  <c r="P9" i="4"/>
  <c r="U82" i="1"/>
  <c r="S76" i="4"/>
  <c r="V76" i="1" s="1"/>
  <c r="O76" i="4"/>
  <c r="G76" i="4"/>
  <c r="P12" i="12"/>
  <c r="T12" i="12"/>
  <c r="P23" i="12"/>
  <c r="T23" i="12"/>
  <c r="P34" i="12"/>
  <c r="T34" i="12"/>
  <c r="T38" i="12"/>
  <c r="P38" i="12"/>
  <c r="P26" i="18"/>
  <c r="T26" i="18"/>
  <c r="T64" i="10"/>
  <c r="P64" i="10"/>
  <c r="T8" i="10"/>
  <c r="P8" i="10"/>
  <c r="T36" i="15"/>
  <c r="P36" i="15"/>
  <c r="T78" i="22"/>
  <c r="P78" i="22"/>
  <c r="T58" i="22"/>
  <c r="P58" i="22"/>
  <c r="T15" i="14"/>
  <c r="P15" i="14"/>
  <c r="P80" i="14"/>
  <c r="T80" i="14"/>
  <c r="P9" i="14"/>
  <c r="T9" i="14"/>
  <c r="T15" i="19"/>
  <c r="P15" i="19"/>
  <c r="T36" i="19"/>
  <c r="P36" i="19"/>
  <c r="P82" i="26"/>
  <c r="T82" i="26"/>
  <c r="P23" i="26"/>
  <c r="T23" i="26"/>
  <c r="T33" i="25"/>
  <c r="P33" i="25"/>
  <c r="T14" i="25"/>
  <c r="P14" i="25"/>
  <c r="T53" i="25"/>
  <c r="P53" i="25"/>
  <c r="T78" i="9"/>
  <c r="P78" i="9"/>
  <c r="U40" i="1"/>
  <c r="U33" i="1"/>
  <c r="G15" i="1"/>
  <c r="R15" i="1"/>
  <c r="N15" i="1"/>
  <c r="R53" i="1"/>
  <c r="G53" i="1"/>
  <c r="N53" i="1"/>
  <c r="N65" i="1"/>
  <c r="G65" i="1"/>
  <c r="R65" i="1"/>
  <c r="R20" i="1"/>
  <c r="G20" i="1"/>
  <c r="N20" i="1"/>
  <c r="R67" i="1"/>
  <c r="G67" i="1"/>
  <c r="N67" i="1"/>
  <c r="G13" i="1"/>
  <c r="R13" i="1"/>
  <c r="N13" i="1"/>
  <c r="R44" i="1"/>
  <c r="G44" i="1"/>
  <c r="N44" i="1"/>
  <c r="R30" i="1"/>
  <c r="N30" i="1"/>
  <c r="G30" i="1"/>
  <c r="N78" i="1"/>
  <c r="G78" i="1"/>
  <c r="R78" i="1"/>
  <c r="N62" i="1"/>
  <c r="R62" i="1"/>
  <c r="G62" i="1"/>
  <c r="R69" i="1"/>
  <c r="G69" i="1"/>
  <c r="N69" i="1"/>
  <c r="N83" i="1"/>
  <c r="G83" i="1"/>
  <c r="R83" i="1"/>
  <c r="G6" i="1"/>
  <c r="N6" i="1"/>
  <c r="R6" i="1"/>
  <c r="N33" i="1"/>
  <c r="R33" i="1"/>
  <c r="G33" i="1"/>
  <c r="T75" i="27"/>
  <c r="P75" i="27"/>
  <c r="T74" i="15"/>
  <c r="P74" i="15"/>
  <c r="T74" i="25"/>
  <c r="P74" i="25"/>
  <c r="P74" i="19"/>
  <c r="T74" i="19"/>
  <c r="T72" i="25"/>
  <c r="P72" i="25"/>
  <c r="T77" i="16"/>
  <c r="P77" i="16"/>
  <c r="T77" i="24"/>
  <c r="P77" i="24"/>
  <c r="T73" i="24"/>
  <c r="P73" i="24"/>
  <c r="P77" i="27"/>
  <c r="T77" i="27"/>
  <c r="T77" i="11"/>
  <c r="P77" i="11"/>
  <c r="O77" i="4"/>
  <c r="S77" i="4"/>
  <c r="V77" i="1" s="1"/>
  <c r="G77" i="4"/>
  <c r="P16" i="12"/>
  <c r="T16" i="12"/>
  <c r="T46" i="12"/>
  <c r="P46" i="12"/>
  <c r="T21" i="17"/>
  <c r="P21" i="17"/>
  <c r="P15" i="17"/>
  <c r="T15" i="17"/>
  <c r="T54" i="17"/>
  <c r="P54" i="17"/>
  <c r="T57" i="11"/>
  <c r="P57" i="11"/>
  <c r="P63" i="28"/>
  <c r="T63" i="28"/>
  <c r="P62" i="28"/>
  <c r="T62" i="28"/>
  <c r="T63" i="22"/>
  <c r="P63" i="22"/>
  <c r="P12" i="22"/>
  <c r="T12" i="22"/>
  <c r="P64" i="22"/>
  <c r="T64" i="22"/>
  <c r="P39" i="14"/>
  <c r="T39" i="14"/>
  <c r="P78" i="14"/>
  <c r="T78" i="14"/>
  <c r="P26" i="14"/>
  <c r="T26" i="14"/>
  <c r="T69" i="26"/>
  <c r="P69" i="26"/>
  <c r="R37" i="4"/>
  <c r="U37" i="1" s="1"/>
  <c r="G37" i="4"/>
  <c r="N37" i="4"/>
  <c r="T47" i="12"/>
  <c r="P47" i="12"/>
  <c r="T50" i="12"/>
  <c r="P50" i="12"/>
  <c r="P42" i="17"/>
  <c r="T42" i="17"/>
  <c r="P58" i="17"/>
  <c r="T58" i="17"/>
  <c r="T29" i="11"/>
  <c r="P29" i="11"/>
  <c r="T32" i="18"/>
  <c r="P32" i="18"/>
  <c r="P85" i="18"/>
  <c r="T85" i="18"/>
  <c r="P12" i="10"/>
  <c r="T12" i="10"/>
  <c r="P22" i="15"/>
  <c r="T22" i="15"/>
  <c r="T26" i="15"/>
  <c r="P26" i="15"/>
  <c r="P46" i="15"/>
  <c r="T46" i="15"/>
  <c r="P51" i="15"/>
  <c r="T51" i="15"/>
  <c r="T84" i="23"/>
  <c r="P84" i="23"/>
  <c r="P42" i="23"/>
  <c r="T42" i="23"/>
  <c r="T46" i="22"/>
  <c r="P46" i="22"/>
  <c r="T65" i="22"/>
  <c r="P65" i="22"/>
  <c r="P33" i="24"/>
  <c r="T33" i="24"/>
  <c r="T28" i="24"/>
  <c r="P28" i="24"/>
  <c r="U84" i="1"/>
  <c r="R68" i="4"/>
  <c r="U68" i="1" s="1"/>
  <c r="N68" i="4"/>
  <c r="G68" i="4"/>
  <c r="T67" i="17"/>
  <c r="P67" i="17"/>
  <c r="P63" i="17"/>
  <c r="T63" i="17"/>
  <c r="T79" i="17"/>
  <c r="P79" i="17"/>
  <c r="P60" i="13"/>
  <c r="T60" i="13"/>
  <c r="P26" i="13"/>
  <c r="T26" i="13"/>
  <c r="T37" i="28"/>
  <c r="P37" i="28"/>
  <c r="T35" i="28"/>
  <c r="P35" i="28"/>
  <c r="T55" i="28"/>
  <c r="P55" i="28"/>
  <c r="P30" i="18"/>
  <c r="T30" i="18"/>
  <c r="P36" i="18"/>
  <c r="T36" i="18"/>
  <c r="T25" i="10"/>
  <c r="P25" i="10"/>
  <c r="P32" i="10"/>
  <c r="T32" i="10"/>
  <c r="T6" i="10"/>
  <c r="P6" i="10"/>
  <c r="T16" i="10"/>
  <c r="P16" i="10"/>
  <c r="P62" i="23"/>
  <c r="T62" i="23"/>
  <c r="P69" i="23"/>
  <c r="T69" i="23"/>
  <c r="T64" i="23"/>
  <c r="P64" i="23"/>
  <c r="D89" i="22"/>
  <c r="D92" i="22" s="1"/>
  <c r="D93" i="22" s="1"/>
  <c r="T5" i="22"/>
  <c r="P5" i="22"/>
  <c r="P60" i="22"/>
  <c r="T60" i="22"/>
  <c r="P68" i="27"/>
  <c r="T68" i="27"/>
  <c r="T34" i="27"/>
  <c r="P34" i="27"/>
  <c r="T43" i="27"/>
  <c r="P43" i="27"/>
  <c r="T38" i="27"/>
  <c r="P38" i="27"/>
  <c r="P56" i="27"/>
  <c r="T56" i="27"/>
  <c r="T67" i="9"/>
  <c r="P67" i="9"/>
  <c r="T9" i="9"/>
  <c r="P9" i="9"/>
  <c r="T55" i="9"/>
  <c r="P55" i="9"/>
  <c r="N34" i="4"/>
  <c r="R34" i="4"/>
  <c r="U34" i="1" s="1"/>
  <c r="G34" i="4"/>
  <c r="T33" i="17"/>
  <c r="P33" i="17"/>
  <c r="T45" i="17"/>
  <c r="P45" i="17"/>
  <c r="T62" i="17"/>
  <c r="P62" i="17"/>
  <c r="P25" i="17"/>
  <c r="T25" i="17"/>
  <c r="T7" i="13"/>
  <c r="P7" i="13"/>
  <c r="P86" i="11"/>
  <c r="T86" i="11"/>
  <c r="P65" i="11"/>
  <c r="T65" i="11"/>
  <c r="P30" i="11"/>
  <c r="T30" i="11"/>
  <c r="P14" i="28"/>
  <c r="T14" i="28"/>
  <c r="P31" i="28"/>
  <c r="T31" i="28"/>
  <c r="T25" i="28"/>
  <c r="P25" i="28"/>
  <c r="T63" i="15"/>
  <c r="P63" i="15"/>
  <c r="T19" i="15"/>
  <c r="P19" i="15"/>
  <c r="P26" i="27"/>
  <c r="T26" i="27"/>
  <c r="P36" i="27"/>
  <c r="T36" i="27"/>
  <c r="P6" i="24"/>
  <c r="T6" i="24"/>
  <c r="P34" i="25"/>
  <c r="T34" i="25"/>
  <c r="P8" i="16"/>
  <c r="T8" i="16"/>
  <c r="P66" i="16"/>
  <c r="T66" i="16"/>
  <c r="U16" i="1"/>
  <c r="U52" i="1"/>
  <c r="T75" i="24"/>
  <c r="P75" i="24"/>
  <c r="T71" i="28"/>
  <c r="P71" i="28"/>
  <c r="P75" i="25"/>
  <c r="T75" i="25"/>
  <c r="P77" i="13"/>
  <c r="T77" i="13"/>
  <c r="P76" i="22"/>
  <c r="T76" i="22"/>
  <c r="T70" i="26"/>
  <c r="P70" i="26"/>
  <c r="T71" i="17"/>
  <c r="P71" i="17"/>
  <c r="T75" i="28"/>
  <c r="P75" i="28"/>
  <c r="O71" i="4"/>
  <c r="S71" i="4"/>
  <c r="V71" i="1" s="1"/>
  <c r="P15" i="12"/>
  <c r="T15" i="12"/>
  <c r="P85" i="12"/>
  <c r="T85" i="12"/>
  <c r="T19" i="13"/>
  <c r="P19" i="13"/>
  <c r="T47" i="13"/>
  <c r="P47" i="13"/>
  <c r="P58" i="13"/>
  <c r="T58" i="13"/>
  <c r="P10" i="11"/>
  <c r="T10" i="11"/>
  <c r="T81" i="18"/>
  <c r="P81" i="18"/>
  <c r="T65" i="18"/>
  <c r="P65" i="18"/>
  <c r="T24" i="10"/>
  <c r="P24" i="10"/>
  <c r="P55" i="10"/>
  <c r="T55" i="10"/>
  <c r="T15" i="15"/>
  <c r="P15" i="15"/>
  <c r="P47" i="23"/>
  <c r="T47" i="23"/>
  <c r="P7" i="23"/>
  <c r="T7" i="23"/>
  <c r="P42" i="24"/>
  <c r="T42" i="24"/>
  <c r="P13" i="24"/>
  <c r="T13" i="24"/>
  <c r="T17" i="24"/>
  <c r="P17" i="24"/>
  <c r="P85" i="24"/>
  <c r="T85" i="24"/>
  <c r="T51" i="24"/>
  <c r="P51" i="24"/>
  <c r="P26" i="19"/>
  <c r="T26" i="19"/>
  <c r="T33" i="19"/>
  <c r="P33" i="19"/>
  <c r="P30" i="25"/>
  <c r="T30" i="25"/>
  <c r="T60" i="25"/>
  <c r="P60" i="25"/>
  <c r="T69" i="9"/>
  <c r="P69" i="9"/>
  <c r="T11" i="9"/>
  <c r="P11" i="9"/>
  <c r="T49" i="9"/>
  <c r="P49" i="9"/>
  <c r="P38" i="16"/>
  <c r="T38" i="16"/>
  <c r="T27" i="12"/>
  <c r="P27" i="12"/>
  <c r="P6" i="12"/>
  <c r="T6" i="12"/>
  <c r="T69" i="13"/>
  <c r="P69" i="13"/>
  <c r="P83" i="13"/>
  <c r="T83" i="13"/>
  <c r="P41" i="28"/>
  <c r="T41" i="28"/>
  <c r="P65" i="28"/>
  <c r="T65" i="28"/>
  <c r="P80" i="28"/>
  <c r="T80" i="28"/>
  <c r="T57" i="18"/>
  <c r="P57" i="18"/>
  <c r="P86" i="27"/>
  <c r="T86" i="27"/>
  <c r="T61" i="14"/>
  <c r="P61" i="14"/>
  <c r="T46" i="14"/>
  <c r="P46" i="14"/>
  <c r="T56" i="14"/>
  <c r="P56" i="14"/>
  <c r="T83" i="26"/>
  <c r="P83" i="26"/>
  <c r="T43" i="26"/>
  <c r="P43" i="26"/>
  <c r="T84" i="26"/>
  <c r="P84" i="26"/>
  <c r="T38" i="26"/>
  <c r="P38" i="26"/>
  <c r="G77" i="1"/>
  <c r="P38" i="25"/>
  <c r="T38" i="25"/>
  <c r="P17" i="9"/>
  <c r="T17" i="9"/>
  <c r="T59" i="9"/>
  <c r="P59" i="9"/>
  <c r="P59" i="16"/>
  <c r="T59" i="16"/>
  <c r="T7" i="16"/>
  <c r="P7" i="16"/>
  <c r="P42" i="16"/>
  <c r="T42" i="16"/>
  <c r="G28" i="4"/>
  <c r="R28" i="4"/>
  <c r="U28" i="1" s="1"/>
  <c r="N28" i="4"/>
  <c r="T54" i="11"/>
  <c r="P54" i="11"/>
  <c r="T5" i="18"/>
  <c r="D89" i="18"/>
  <c r="D92" i="18" s="1"/>
  <c r="D93" i="18" s="1"/>
  <c r="P5" i="18"/>
  <c r="T17" i="15"/>
  <c r="P17" i="15"/>
  <c r="P49" i="15"/>
  <c r="T49" i="15"/>
  <c r="P32" i="22"/>
  <c r="T32" i="22"/>
  <c r="P49" i="14"/>
  <c r="T49" i="14"/>
  <c r="T83" i="24"/>
  <c r="P83" i="24"/>
  <c r="P8" i="24"/>
  <c r="T8" i="24"/>
  <c r="T53" i="24"/>
  <c r="P53" i="24"/>
  <c r="T64" i="19"/>
  <c r="P64" i="19"/>
  <c r="T54" i="19"/>
  <c r="P54" i="19"/>
  <c r="P44" i="26"/>
  <c r="T44" i="26"/>
  <c r="T34" i="26"/>
  <c r="P34" i="26"/>
  <c r="T20" i="26"/>
  <c r="P20" i="26"/>
  <c r="T53" i="26"/>
  <c r="P53" i="26"/>
  <c r="T84" i="25"/>
  <c r="P84" i="25"/>
  <c r="P83" i="25"/>
  <c r="T83" i="25"/>
  <c r="T28" i="25"/>
  <c r="P28" i="25"/>
  <c r="P24" i="25"/>
  <c r="T24" i="25"/>
  <c r="P40" i="25"/>
  <c r="T40" i="25"/>
  <c r="T44" i="25"/>
  <c r="P44" i="25"/>
  <c r="P18" i="25"/>
  <c r="T18" i="25"/>
  <c r="P41" i="16"/>
  <c r="T41" i="16"/>
  <c r="P51" i="16"/>
  <c r="T51" i="16"/>
  <c r="T9" i="12"/>
  <c r="P9" i="12"/>
  <c r="T22" i="18"/>
  <c r="P22" i="18"/>
  <c r="T79" i="18"/>
  <c r="P79" i="18"/>
  <c r="T53" i="18"/>
  <c r="P53" i="18"/>
  <c r="P43" i="10"/>
  <c r="T43" i="10"/>
  <c r="T27" i="10"/>
  <c r="P27" i="10"/>
  <c r="P37" i="10"/>
  <c r="T37" i="10"/>
  <c r="P22" i="10"/>
  <c r="T22" i="10"/>
  <c r="T63" i="23"/>
  <c r="P63" i="23"/>
  <c r="T19" i="23"/>
  <c r="P19" i="23"/>
  <c r="T8" i="23"/>
  <c r="P8" i="23"/>
  <c r="T22" i="23"/>
  <c r="P22" i="23"/>
  <c r="T40" i="23"/>
  <c r="P40" i="23"/>
  <c r="T34" i="22"/>
  <c r="P34" i="22"/>
  <c r="T24" i="14"/>
  <c r="P24" i="14"/>
  <c r="P47" i="14"/>
  <c r="T47" i="14"/>
  <c r="T30" i="14"/>
  <c r="P30" i="14"/>
  <c r="T34" i="14"/>
  <c r="P34" i="14"/>
  <c r="T78" i="19"/>
  <c r="P78" i="19"/>
  <c r="P39" i="19"/>
  <c r="T39" i="19"/>
  <c r="T8" i="26"/>
  <c r="P8" i="26"/>
  <c r="P39" i="26"/>
  <c r="T39" i="26"/>
  <c r="P30" i="26"/>
  <c r="T30" i="26"/>
  <c r="T46" i="26"/>
  <c r="P46" i="26"/>
  <c r="T48" i="26"/>
  <c r="P48" i="26"/>
  <c r="P29" i="25"/>
  <c r="T29" i="25"/>
  <c r="T69" i="25"/>
  <c r="P69" i="25"/>
  <c r="P80" i="25"/>
  <c r="T80" i="25"/>
  <c r="T86" i="25"/>
  <c r="P86" i="25"/>
  <c r="P34" i="9"/>
  <c r="T34" i="9"/>
  <c r="T53" i="9"/>
  <c r="P53" i="9"/>
  <c r="P56" i="16"/>
  <c r="T56" i="16"/>
  <c r="T68" i="9"/>
  <c r="P68" i="9"/>
  <c r="U12" i="1"/>
  <c r="U65" i="1"/>
  <c r="U13" i="1"/>
  <c r="P72" i="12"/>
  <c r="T72" i="12"/>
  <c r="T76" i="23"/>
  <c r="P76" i="23"/>
  <c r="P71" i="14"/>
  <c r="T71" i="14"/>
  <c r="T74" i="22"/>
  <c r="P74" i="22"/>
  <c r="T72" i="14"/>
  <c r="P72" i="14"/>
  <c r="T10" i="12"/>
  <c r="P10" i="12"/>
  <c r="T11" i="12"/>
  <c r="P11" i="12"/>
  <c r="P34" i="17"/>
  <c r="T34" i="17"/>
  <c r="T20" i="17"/>
  <c r="P20" i="17"/>
  <c r="T27" i="17"/>
  <c r="P27" i="17"/>
  <c r="T86" i="17"/>
  <c r="P86" i="17"/>
  <c r="P23" i="11"/>
  <c r="T23" i="11"/>
  <c r="P43" i="11"/>
  <c r="T43" i="11"/>
  <c r="T7" i="22"/>
  <c r="P7" i="22"/>
  <c r="P39" i="22"/>
  <c r="T39" i="22"/>
  <c r="T28" i="22"/>
  <c r="P28" i="22"/>
  <c r="P82" i="22"/>
  <c r="T82" i="22"/>
  <c r="T52" i="22"/>
  <c r="P52" i="22"/>
  <c r="P29" i="27"/>
  <c r="T29" i="27"/>
  <c r="P31" i="14"/>
  <c r="T31" i="14"/>
  <c r="T28" i="14"/>
  <c r="P28" i="14"/>
  <c r="T27" i="14"/>
  <c r="P27" i="14"/>
  <c r="P11" i="14"/>
  <c r="T11" i="14"/>
  <c r="T10" i="14"/>
  <c r="P10" i="14"/>
  <c r="P41" i="26"/>
  <c r="T41" i="26"/>
  <c r="T7" i="26"/>
  <c r="P7" i="26"/>
  <c r="P49" i="26"/>
  <c r="T49" i="26"/>
  <c r="T50" i="26"/>
  <c r="P50" i="26"/>
  <c r="R59" i="4"/>
  <c r="U59" i="1" s="1"/>
  <c r="N59" i="4"/>
  <c r="G59" i="4"/>
  <c r="P5" i="12"/>
  <c r="T5" i="12"/>
  <c r="D89" i="12"/>
  <c r="D92" i="12" s="1"/>
  <c r="D93" i="12" s="1"/>
  <c r="T43" i="12"/>
  <c r="P43" i="12"/>
  <c r="T64" i="12"/>
  <c r="P64" i="12"/>
  <c r="P31" i="17"/>
  <c r="T31" i="17"/>
  <c r="P16" i="17"/>
  <c r="T16" i="17"/>
  <c r="T14" i="17"/>
  <c r="P14" i="17"/>
  <c r="P53" i="17"/>
  <c r="T53" i="17"/>
  <c r="P46" i="11"/>
  <c r="T46" i="11"/>
  <c r="T35" i="11"/>
  <c r="P35" i="11"/>
  <c r="P67" i="11"/>
  <c r="T67" i="11"/>
  <c r="T69" i="18"/>
  <c r="P69" i="18"/>
  <c r="T39" i="18"/>
  <c r="P39" i="18"/>
  <c r="T20" i="10"/>
  <c r="P20" i="10"/>
  <c r="T63" i="10"/>
  <c r="P63" i="10"/>
  <c r="T44" i="10"/>
  <c r="P44" i="10"/>
  <c r="P33" i="10"/>
  <c r="T33" i="10"/>
  <c r="P52" i="10"/>
  <c r="T52" i="10"/>
  <c r="P53" i="15"/>
  <c r="T53" i="15"/>
  <c r="T37" i="23"/>
  <c r="P37" i="23"/>
  <c r="T81" i="22"/>
  <c r="P81" i="22"/>
  <c r="T31" i="22"/>
  <c r="P31" i="22"/>
  <c r="T63" i="27"/>
  <c r="P63" i="27"/>
  <c r="P59" i="24"/>
  <c r="T59" i="24"/>
  <c r="T23" i="24"/>
  <c r="P23" i="24"/>
  <c r="P48" i="24"/>
  <c r="T48" i="24"/>
  <c r="P10" i="25"/>
  <c r="T10" i="25"/>
  <c r="P45" i="25"/>
  <c r="T45" i="25"/>
  <c r="T58" i="25"/>
  <c r="P58" i="25"/>
  <c r="R58" i="4"/>
  <c r="U58" i="1" s="1"/>
  <c r="G58" i="4"/>
  <c r="N58" i="4"/>
  <c r="P83" i="17"/>
  <c r="T83" i="17"/>
  <c r="P36" i="17"/>
  <c r="T36" i="17"/>
  <c r="P23" i="17"/>
  <c r="T23" i="17"/>
  <c r="T40" i="17"/>
  <c r="P40" i="17"/>
  <c r="T69" i="17"/>
  <c r="P69" i="17"/>
  <c r="P48" i="17"/>
  <c r="T48" i="17"/>
  <c r="T81" i="13"/>
  <c r="P81" i="13"/>
  <c r="T11" i="13"/>
  <c r="P11" i="13"/>
  <c r="P28" i="13"/>
  <c r="T28" i="13"/>
  <c r="T18" i="28"/>
  <c r="P18" i="28"/>
  <c r="T30" i="28"/>
  <c r="P30" i="28"/>
  <c r="T13" i="28"/>
  <c r="P13" i="28"/>
  <c r="P17" i="28"/>
  <c r="T17" i="28"/>
  <c r="P54" i="28"/>
  <c r="T54" i="28"/>
  <c r="T58" i="10"/>
  <c r="P58" i="10"/>
  <c r="P23" i="23"/>
  <c r="T23" i="23"/>
  <c r="T28" i="23"/>
  <c r="P28" i="23"/>
  <c r="T65" i="23"/>
  <c r="P65" i="23"/>
  <c r="P45" i="23"/>
  <c r="T45" i="23"/>
  <c r="T56" i="22"/>
  <c r="P56" i="22"/>
  <c r="P66" i="27"/>
  <c r="T66" i="27"/>
  <c r="P35" i="27"/>
  <c r="T35" i="27"/>
  <c r="T64" i="9"/>
  <c r="P64" i="9"/>
  <c r="P14" i="9"/>
  <c r="T14" i="9"/>
  <c r="U61" i="1"/>
  <c r="N54" i="4"/>
  <c r="R54" i="4"/>
  <c r="U54" i="1" s="1"/>
  <c r="G54" i="4"/>
  <c r="T24" i="17"/>
  <c r="P24" i="17"/>
  <c r="T47" i="17"/>
  <c r="P47" i="17"/>
  <c r="T59" i="13"/>
  <c r="P59" i="13"/>
  <c r="T66" i="13"/>
  <c r="P66" i="13"/>
  <c r="T39" i="13"/>
  <c r="P39" i="13"/>
  <c r="P51" i="11"/>
  <c r="T51" i="11"/>
  <c r="T39" i="28"/>
  <c r="P39" i="28"/>
  <c r="P79" i="15"/>
  <c r="T79" i="15"/>
  <c r="T57" i="15"/>
  <c r="P57" i="15"/>
  <c r="T60" i="27"/>
  <c r="P60" i="27"/>
  <c r="P27" i="27"/>
  <c r="T27" i="27"/>
  <c r="P11" i="27"/>
  <c r="T11" i="27"/>
  <c r="P48" i="27"/>
  <c r="T48" i="27"/>
  <c r="T14" i="24"/>
  <c r="P14" i="24"/>
  <c r="P65" i="24"/>
  <c r="T65" i="24"/>
  <c r="T33" i="9"/>
  <c r="P33" i="9"/>
  <c r="P45" i="16"/>
  <c r="T45" i="16"/>
  <c r="T83" i="16"/>
  <c r="P83" i="16"/>
  <c r="U86" i="1"/>
  <c r="P41" i="4"/>
  <c r="T41" i="4"/>
  <c r="U11" i="1"/>
  <c r="U51" i="1"/>
  <c r="G75" i="4"/>
  <c r="P75" i="26"/>
  <c r="T75" i="26"/>
  <c r="P71" i="13"/>
  <c r="T71" i="13"/>
  <c r="P63" i="12"/>
  <c r="T63" i="12"/>
  <c r="T57" i="12"/>
  <c r="P57" i="12"/>
  <c r="T22" i="13"/>
  <c r="P22" i="13"/>
  <c r="T32" i="13"/>
  <c r="P32" i="13"/>
  <c r="P33" i="11"/>
  <c r="T33" i="11"/>
  <c r="P60" i="18"/>
  <c r="T60" i="18"/>
  <c r="P63" i="18"/>
  <c r="T63" i="18"/>
  <c r="T17" i="10"/>
  <c r="P17" i="10"/>
  <c r="T85" i="10"/>
  <c r="P85" i="10"/>
  <c r="P46" i="10"/>
  <c r="T46" i="10"/>
  <c r="T48" i="10"/>
  <c r="P48" i="10"/>
  <c r="P65" i="15"/>
  <c r="T65" i="15"/>
  <c r="T48" i="15"/>
  <c r="P48" i="15"/>
  <c r="P20" i="23"/>
  <c r="T20" i="23"/>
  <c r="P10" i="23"/>
  <c r="T10" i="23"/>
  <c r="T41" i="24"/>
  <c r="P41" i="24"/>
  <c r="P29" i="24"/>
  <c r="T29" i="24"/>
  <c r="T20" i="19"/>
  <c r="P20" i="19"/>
  <c r="P51" i="19"/>
  <c r="T51" i="19"/>
  <c r="P26" i="25"/>
  <c r="T26" i="25"/>
  <c r="T21" i="9"/>
  <c r="P21" i="9"/>
  <c r="T85" i="9"/>
  <c r="P85" i="9"/>
  <c r="P56" i="9"/>
  <c r="T56" i="9"/>
  <c r="P30" i="16"/>
  <c r="T30" i="16"/>
  <c r="T12" i="16"/>
  <c r="P12" i="16"/>
  <c r="R24" i="4"/>
  <c r="U24" i="1" s="1"/>
  <c r="N24" i="4"/>
  <c r="G24" i="4"/>
  <c r="P20" i="13"/>
  <c r="T20" i="13"/>
  <c r="T42" i="13"/>
  <c r="P42" i="13"/>
  <c r="T30" i="13"/>
  <c r="P30" i="13"/>
  <c r="T41" i="13"/>
  <c r="P41" i="13"/>
  <c r="T48" i="13"/>
  <c r="P48" i="13"/>
  <c r="P23" i="28"/>
  <c r="T23" i="28"/>
  <c r="P31" i="27"/>
  <c r="T31" i="27"/>
  <c r="T22" i="27"/>
  <c r="P22" i="27"/>
  <c r="P64" i="27"/>
  <c r="T64" i="27"/>
  <c r="T21" i="27"/>
  <c r="P21" i="27"/>
  <c r="P65" i="14"/>
  <c r="T65" i="14"/>
  <c r="T45" i="14"/>
  <c r="P45" i="14"/>
  <c r="T18" i="19"/>
  <c r="P18" i="19"/>
  <c r="P38" i="19"/>
  <c r="T38" i="19"/>
  <c r="T34" i="19"/>
  <c r="P34" i="19"/>
  <c r="T26" i="26"/>
  <c r="P26" i="26"/>
  <c r="G75" i="1"/>
  <c r="P20" i="9"/>
  <c r="T20" i="9"/>
  <c r="T83" i="9"/>
  <c r="P83" i="9"/>
  <c r="P21" i="16"/>
  <c r="T21" i="16"/>
  <c r="P25" i="16"/>
  <c r="T25" i="16"/>
  <c r="T62" i="16"/>
  <c r="P62" i="16"/>
  <c r="P22" i="16"/>
  <c r="T22" i="16"/>
  <c r="R27" i="4"/>
  <c r="U27" i="1" s="1"/>
  <c r="N27" i="4"/>
  <c r="G27" i="4"/>
  <c r="P20" i="11"/>
  <c r="T20" i="11"/>
  <c r="P64" i="11"/>
  <c r="T64" i="11"/>
  <c r="P50" i="11"/>
  <c r="T50" i="11"/>
  <c r="P28" i="18"/>
  <c r="T28" i="18"/>
  <c r="P85" i="15"/>
  <c r="T85" i="15"/>
  <c r="P85" i="22"/>
  <c r="T85" i="22"/>
  <c r="T19" i="22"/>
  <c r="P19" i="22"/>
  <c r="P20" i="14"/>
  <c r="T20" i="14"/>
  <c r="P22" i="24"/>
  <c r="T22" i="24"/>
  <c r="P69" i="24"/>
  <c r="T69" i="24"/>
  <c r="P79" i="24"/>
  <c r="T79" i="24"/>
  <c r="P47" i="24"/>
  <c r="T47" i="24"/>
  <c r="T22" i="19"/>
  <c r="P22" i="19"/>
  <c r="T15" i="25"/>
  <c r="P15" i="25"/>
  <c r="T82" i="25"/>
  <c r="P82" i="25"/>
  <c r="P6" i="25"/>
  <c r="T6" i="25"/>
  <c r="T79" i="16"/>
  <c r="P79" i="16"/>
  <c r="P40" i="16"/>
  <c r="T40" i="16"/>
  <c r="N79" i="4"/>
  <c r="G79" i="4"/>
  <c r="R79" i="4"/>
  <c r="U79" i="1" s="1"/>
  <c r="P37" i="12"/>
  <c r="T37" i="12"/>
  <c r="P55" i="12"/>
  <c r="T55" i="12"/>
  <c r="T51" i="12"/>
  <c r="P51" i="12"/>
  <c r="T42" i="12"/>
  <c r="P42" i="12"/>
  <c r="P62" i="18"/>
  <c r="T62" i="18"/>
  <c r="P46" i="18"/>
  <c r="T46" i="18"/>
  <c r="P61" i="10"/>
  <c r="T61" i="10"/>
  <c r="T54" i="10"/>
  <c r="P54" i="10"/>
  <c r="T50" i="10"/>
  <c r="P50" i="10"/>
  <c r="P36" i="23"/>
  <c r="T36" i="23"/>
  <c r="P50" i="23"/>
  <c r="T50" i="23"/>
  <c r="T11" i="22"/>
  <c r="P11" i="22"/>
  <c r="P22" i="22"/>
  <c r="T22" i="22"/>
  <c r="T23" i="22"/>
  <c r="P23" i="22"/>
  <c r="P24" i="22"/>
  <c r="T24" i="22"/>
  <c r="T35" i="14"/>
  <c r="P35" i="14"/>
  <c r="P37" i="14"/>
  <c r="T37" i="14"/>
  <c r="P82" i="14"/>
  <c r="T82" i="14"/>
  <c r="T85" i="14"/>
  <c r="P85" i="14"/>
  <c r="T14" i="19"/>
  <c r="P14" i="19"/>
  <c r="P55" i="19"/>
  <c r="T55" i="19"/>
  <c r="T33" i="26"/>
  <c r="P33" i="26"/>
  <c r="T86" i="26"/>
  <c r="P86" i="26"/>
  <c r="T25" i="25"/>
  <c r="P25" i="25"/>
  <c r="P20" i="25"/>
  <c r="T20" i="25"/>
  <c r="P11" i="16"/>
  <c r="T11" i="16"/>
  <c r="T52" i="16"/>
  <c r="P52" i="16"/>
  <c r="T83" i="4"/>
  <c r="P83" i="4"/>
  <c r="D89" i="1" l="1"/>
  <c r="D92" i="1" s="1"/>
  <c r="D93" i="1" s="1"/>
  <c r="P42" i="4"/>
  <c r="T27" i="4"/>
  <c r="P27" i="4"/>
  <c r="P24" i="4"/>
  <c r="T24" i="4"/>
  <c r="P58" i="4"/>
  <c r="T58" i="4"/>
  <c r="T68" i="4"/>
  <c r="P68" i="4"/>
  <c r="P33" i="1"/>
  <c r="T33" i="1"/>
  <c r="T62" i="1"/>
  <c r="P62" i="1"/>
  <c r="P78" i="1"/>
  <c r="T78" i="1"/>
  <c r="T67" i="1"/>
  <c r="P67" i="1"/>
  <c r="P22" i="4"/>
  <c r="T22" i="4"/>
  <c r="P76" i="1"/>
  <c r="T76" i="1"/>
  <c r="T74" i="4"/>
  <c r="P74" i="4"/>
  <c r="P70" i="1"/>
  <c r="T70" i="1"/>
  <c r="T81" i="1"/>
  <c r="P81" i="1"/>
  <c r="T61" i="1"/>
  <c r="P61" i="1"/>
  <c r="P7" i="1"/>
  <c r="T7" i="1"/>
  <c r="P63" i="1"/>
  <c r="T63" i="1"/>
  <c r="P27" i="1"/>
  <c r="T27" i="1"/>
  <c r="P23" i="4"/>
  <c r="T23" i="4"/>
  <c r="T50" i="4"/>
  <c r="P50" i="4"/>
  <c r="T8" i="4"/>
  <c r="P8" i="4"/>
  <c r="P63" i="4"/>
  <c r="T63" i="4"/>
  <c r="T85" i="1"/>
  <c r="P85" i="1"/>
  <c r="P10" i="1"/>
  <c r="T10" i="1"/>
  <c r="P41" i="1"/>
  <c r="T41" i="1"/>
  <c r="T37" i="1"/>
  <c r="P37" i="1"/>
  <c r="T40" i="1"/>
  <c r="P40" i="1"/>
  <c r="P17" i="1"/>
  <c r="T17" i="1"/>
  <c r="P23" i="1"/>
  <c r="T23" i="1"/>
  <c r="P29" i="4"/>
  <c r="T29" i="4"/>
  <c r="T39" i="4"/>
  <c r="P39" i="4"/>
  <c r="T76" i="25"/>
  <c r="P76" i="25"/>
  <c r="T60" i="4"/>
  <c r="P60" i="4"/>
  <c r="P62" i="4"/>
  <c r="T62" i="4"/>
  <c r="T46" i="1"/>
  <c r="P46" i="1"/>
  <c r="P49" i="1"/>
  <c r="T49" i="1"/>
  <c r="T68" i="1"/>
  <c r="P68" i="1"/>
  <c r="T60" i="1"/>
  <c r="P60" i="1"/>
  <c r="P84" i="1"/>
  <c r="T84" i="1"/>
  <c r="P34" i="1"/>
  <c r="T34" i="1"/>
  <c r="P75" i="4"/>
  <c r="T75" i="4"/>
  <c r="T37" i="4"/>
  <c r="P37" i="4"/>
  <c r="P77" i="4"/>
  <c r="T77" i="4"/>
  <c r="P6" i="1"/>
  <c r="T6" i="1"/>
  <c r="P53" i="1"/>
  <c r="T53" i="1"/>
  <c r="P15" i="1"/>
  <c r="T15" i="1"/>
  <c r="P80" i="4"/>
  <c r="T80" i="4"/>
  <c r="P64" i="4"/>
  <c r="T64" i="4"/>
  <c r="T47" i="1"/>
  <c r="P47" i="1"/>
  <c r="P29" i="1"/>
  <c r="T29" i="1"/>
  <c r="T57" i="1"/>
  <c r="P57" i="1"/>
  <c r="P22" i="1"/>
  <c r="T22" i="1"/>
  <c r="T36" i="1"/>
  <c r="P36" i="1"/>
  <c r="P26" i="1"/>
  <c r="T26" i="1"/>
  <c r="T25" i="1"/>
  <c r="P25" i="1"/>
  <c r="T18" i="4"/>
  <c r="P18" i="4"/>
  <c r="T81" i="4"/>
  <c r="P81" i="4"/>
  <c r="T43" i="4"/>
  <c r="P43" i="4"/>
  <c r="T35" i="4"/>
  <c r="P35" i="4"/>
  <c r="P16" i="1"/>
  <c r="T16" i="1"/>
  <c r="T42" i="1"/>
  <c r="P42" i="1"/>
  <c r="T43" i="1"/>
  <c r="P43" i="1"/>
  <c r="P11" i="1"/>
  <c r="T11" i="1"/>
  <c r="T19" i="1"/>
  <c r="P19" i="1"/>
  <c r="P12" i="1"/>
  <c r="T12" i="1"/>
  <c r="P55" i="1"/>
  <c r="T55" i="1"/>
  <c r="P82" i="1"/>
  <c r="T82" i="1"/>
  <c r="P24" i="1"/>
  <c r="T24" i="1"/>
  <c r="P31" i="1"/>
  <c r="T31" i="1"/>
  <c r="P46" i="4"/>
  <c r="T46" i="4"/>
  <c r="T66" i="4"/>
  <c r="P66" i="4"/>
  <c r="T72" i="4"/>
  <c r="P72" i="4"/>
  <c r="T50" i="1"/>
  <c r="P50" i="1"/>
  <c r="P66" i="1"/>
  <c r="T66" i="1"/>
  <c r="P8" i="1"/>
  <c r="T8" i="1"/>
  <c r="T79" i="4"/>
  <c r="P79" i="4"/>
  <c r="P28" i="4"/>
  <c r="T28" i="4"/>
  <c r="P34" i="4"/>
  <c r="T34" i="4"/>
  <c r="P69" i="1"/>
  <c r="T69" i="1"/>
  <c r="T30" i="1"/>
  <c r="P30" i="1"/>
  <c r="T44" i="1"/>
  <c r="P44" i="1"/>
  <c r="T13" i="1"/>
  <c r="P13" i="1"/>
  <c r="P65" i="1"/>
  <c r="T65" i="1"/>
  <c r="P76" i="4"/>
  <c r="T76" i="4"/>
  <c r="T5" i="4"/>
  <c r="D89" i="4"/>
  <c r="D92" i="4" s="1"/>
  <c r="D93" i="4" s="1"/>
  <c r="P5" i="4"/>
  <c r="P31" i="4"/>
  <c r="T31" i="4"/>
  <c r="T73" i="4"/>
  <c r="P73" i="4"/>
  <c r="T47" i="4"/>
  <c r="P47" i="4"/>
  <c r="T56" i="4"/>
  <c r="P56" i="4"/>
  <c r="T69" i="4"/>
  <c r="P69" i="4"/>
  <c r="P78" i="4"/>
  <c r="T78" i="4"/>
  <c r="T39" i="1"/>
  <c r="P39" i="1"/>
  <c r="T53" i="4"/>
  <c r="P53" i="4"/>
  <c r="P57" i="4"/>
  <c r="T57" i="4"/>
  <c r="P21" i="4"/>
  <c r="T21" i="4"/>
  <c r="P74" i="1"/>
  <c r="T74" i="1"/>
  <c r="T30" i="4"/>
  <c r="P30" i="4"/>
  <c r="P52" i="1"/>
  <c r="T52" i="1"/>
  <c r="P59" i="1"/>
  <c r="T59" i="1"/>
  <c r="T86" i="1"/>
  <c r="P86" i="1"/>
  <c r="T79" i="1"/>
  <c r="P79" i="1"/>
  <c r="P9" i="1"/>
  <c r="T9" i="1"/>
  <c r="T5" i="1"/>
  <c r="P5" i="1"/>
  <c r="T15" i="4"/>
  <c r="P15" i="4"/>
  <c r="P49" i="4"/>
  <c r="T49" i="4"/>
  <c r="T32" i="1"/>
  <c r="P32" i="1"/>
  <c r="P64" i="1"/>
  <c r="T64" i="1"/>
  <c r="T21" i="1"/>
  <c r="P21" i="1"/>
  <c r="T75" i="1"/>
  <c r="P75" i="1"/>
  <c r="T54" i="4"/>
  <c r="P54" i="4"/>
  <c r="T59" i="4"/>
  <c r="P59" i="4"/>
  <c r="T77" i="1"/>
  <c r="P77" i="1"/>
  <c r="P83" i="1"/>
  <c r="T83" i="1"/>
  <c r="T20" i="1"/>
  <c r="P20" i="1"/>
  <c r="T26" i="4"/>
  <c r="P26" i="4"/>
  <c r="P72" i="1"/>
  <c r="T72" i="1"/>
  <c r="T38" i="4"/>
  <c r="P38" i="4"/>
  <c r="P14" i="4"/>
  <c r="T14" i="4"/>
  <c r="T28" i="1"/>
  <c r="P28" i="1"/>
  <c r="P80" i="1"/>
  <c r="T80" i="1"/>
  <c r="T58" i="1"/>
  <c r="P58" i="1"/>
  <c r="P55" i="4"/>
  <c r="T55" i="4"/>
  <c r="T25" i="4"/>
  <c r="P25" i="4"/>
  <c r="T6" i="4"/>
  <c r="P6" i="4"/>
  <c r="T56" i="1"/>
  <c r="P56" i="1"/>
  <c r="T51" i="1"/>
  <c r="P51" i="1"/>
  <c r="T45" i="1"/>
  <c r="P45" i="1"/>
  <c r="P17" i="4"/>
  <c r="T17" i="4"/>
  <c r="T36" i="4"/>
  <c r="P36" i="4"/>
  <c r="T7" i="4"/>
  <c r="P7" i="4"/>
  <c r="T10" i="4"/>
  <c r="P10" i="4"/>
  <c r="T54" i="1"/>
  <c r="P54" i="1"/>
  <c r="T48" i="1"/>
  <c r="P48" i="1"/>
  <c r="P14" i="1"/>
  <c r="T14" i="1"/>
  <c r="T35" i="1"/>
  <c r="P35" i="1"/>
  <c r="T38" i="1"/>
  <c r="P38" i="1"/>
  <c r="T18" i="1"/>
  <c r="P18" i="1"/>
</calcChain>
</file>

<file path=xl/sharedStrings.xml><?xml version="1.0" encoding="utf-8"?>
<sst xmlns="http://schemas.openxmlformats.org/spreadsheetml/2006/main" count="811" uniqueCount="111">
  <si>
    <t>Passageiros</t>
  </si>
  <si>
    <t>Ocupação</t>
  </si>
  <si>
    <t>Global</t>
  </si>
  <si>
    <t>A</t>
  </si>
  <si>
    <t>B</t>
  </si>
  <si>
    <t>A → B</t>
  </si>
  <si>
    <t>B → A</t>
  </si>
  <si>
    <t>Estádio do Dragão</t>
  </si>
  <si>
    <t>Campanhã</t>
  </si>
  <si>
    <t>Heroismo</t>
  </si>
  <si>
    <t>24 de Agosto</t>
  </si>
  <si>
    <t>Bolhão</t>
  </si>
  <si>
    <t>Trindade</t>
  </si>
  <si>
    <t>Lapa</t>
  </si>
  <si>
    <t>Carolina Michaelis</t>
  </si>
  <si>
    <t>Casa da Música</t>
  </si>
  <si>
    <t>Francos</t>
  </si>
  <si>
    <t>Ramalde</t>
  </si>
  <si>
    <t>Viso</t>
  </si>
  <si>
    <t>Sete Bicas</t>
  </si>
  <si>
    <t>ASra da Hora</t>
  </si>
  <si>
    <t>Vasco da Gama</t>
  </si>
  <si>
    <t>Estádio do Mar</t>
  </si>
  <si>
    <t>Pedro Hispano</t>
  </si>
  <si>
    <t>Parque de Real</t>
  </si>
  <si>
    <t>C. Matosinhos</t>
  </si>
  <si>
    <t>Matosinhos Sul</t>
  </si>
  <si>
    <t>Brito Capelo</t>
  </si>
  <si>
    <t>Mercado</t>
  </si>
  <si>
    <t>Sr. de Matosinhos</t>
  </si>
  <si>
    <t>BSra da Hora</t>
  </si>
  <si>
    <t>BFonte do Cuco</t>
  </si>
  <si>
    <t>Custoias</t>
  </si>
  <si>
    <t>Esposade</t>
  </si>
  <si>
    <t>Crestins</t>
  </si>
  <si>
    <t>Verdes (B)</t>
  </si>
  <si>
    <t>Pedras Rubras</t>
  </si>
  <si>
    <t>Lidador</t>
  </si>
  <si>
    <t>Vilar do Pinheiro</t>
  </si>
  <si>
    <t>Modivas Sul</t>
  </si>
  <si>
    <t>Modivas Centro</t>
  </si>
  <si>
    <t>Mindelo</t>
  </si>
  <si>
    <t>Espaço Natureza</t>
  </si>
  <si>
    <t>Varziela</t>
  </si>
  <si>
    <t>Árvore</t>
  </si>
  <si>
    <t>Azurara</t>
  </si>
  <si>
    <t>Santa Clara</t>
  </si>
  <si>
    <t>Vila do Conde</t>
  </si>
  <si>
    <t>Alto de Pega</t>
  </si>
  <si>
    <t>Portas Fronhas</t>
  </si>
  <si>
    <t>São Brás</t>
  </si>
  <si>
    <t>Póvoa de Varzim</t>
  </si>
  <si>
    <t>CSra da Hora</t>
  </si>
  <si>
    <t>CFonte do Cuco</t>
  </si>
  <si>
    <t>Cândido dos Reis</t>
  </si>
  <si>
    <t>Pias</t>
  </si>
  <si>
    <t>Araújo</t>
  </si>
  <si>
    <t>Custió</t>
  </si>
  <si>
    <t>Parque de Maia</t>
  </si>
  <si>
    <t>Forum</t>
  </si>
  <si>
    <t>Zona Industrial</t>
  </si>
  <si>
    <t>Mandim</t>
  </si>
  <si>
    <t>Castêlo da Maia</t>
  </si>
  <si>
    <t>ISMAI</t>
  </si>
  <si>
    <t>D. João II</t>
  </si>
  <si>
    <t>João de Deus</t>
  </si>
  <si>
    <t>C.M.Gaia</t>
  </si>
  <si>
    <t>General Torres</t>
  </si>
  <si>
    <t>Jardim do Morro</t>
  </si>
  <si>
    <t>São Bento</t>
  </si>
  <si>
    <t>Aliados</t>
  </si>
  <si>
    <t>Trindade S</t>
  </si>
  <si>
    <t>Faria Guimaraes</t>
  </si>
  <si>
    <t>Marques</t>
  </si>
  <si>
    <t>Combatentes</t>
  </si>
  <si>
    <t>Salgueiros</t>
  </si>
  <si>
    <t>Polo Universitario</t>
  </si>
  <si>
    <t>I.P.O.</t>
  </si>
  <si>
    <t>Hospital São João</t>
  </si>
  <si>
    <t xml:space="preserve">Verdes (E) </t>
  </si>
  <si>
    <t>Botica</t>
  </si>
  <si>
    <t>Aeroporto</t>
  </si>
  <si>
    <t>Distância</t>
  </si>
  <si>
    <t>(metros)</t>
  </si>
  <si>
    <t>Taxa de Ocupação Média Sistema Metro Ligeiro</t>
  </si>
  <si>
    <r>
      <rPr>
        <vertAlign val="superscript"/>
        <sz val="9"/>
        <color theme="1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</si>
  <si>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</si>
  <si>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</si>
  <si>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t>Pax por veiculo</t>
  </si>
  <si>
    <t xml:space="preserve">Horas por dia </t>
  </si>
  <si>
    <t>Fânzeres</t>
  </si>
  <si>
    <t>Venda Nova</t>
  </si>
  <si>
    <t>Carreira</t>
  </si>
  <si>
    <t>Baguim</t>
  </si>
  <si>
    <t>Campainha</t>
  </si>
  <si>
    <t>Rio Tinto</t>
  </si>
  <si>
    <t>Levada</t>
  </si>
  <si>
    <t>Nau Vitória</t>
  </si>
  <si>
    <t>Nasoni</t>
  </si>
  <si>
    <t>Contumil</t>
  </si>
  <si>
    <t>Santo Ovídio</t>
  </si>
  <si>
    <t>http://www.metrodoporto.pt/uploads/writer_file/document/58/20130116114152669228.pdf</t>
  </si>
  <si>
    <t>Modivas Norte</t>
  </si>
  <si>
    <t>Mais informação em</t>
  </si>
  <si>
    <t>Os dados mensais referentes aos dias todos de cada mês estão disponíveis para os meses desde Janeiro de 2009 em</t>
  </si>
  <si>
    <t>http://rede-160318.appspot.com/</t>
  </si>
  <si>
    <t>pkm</t>
  </si>
  <si>
    <t>lkm</t>
  </si>
  <si>
    <t>vkm</t>
  </si>
  <si>
    <t>tx oc.</t>
  </si>
  <si>
    <t>NOTA: Para os detalhes por troço e faixa horária das taxas de ocupação foi utilizada apenas a base de dados mensal dos sensores, incluindo a oferta relativa aos dias 15 e 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</si>
</sst>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\ _€_-;\-* #,##0.00\ _€_-;_-* &quot;-&quot;??\ _€_-;_-@_-"/>
    <numFmt numFmtId="165" formatCode="0.0%"/>
    <numFmt numFmtId="166" formatCode="0.0"/>
    <numFmt numFmtId="167" formatCode="_-* #,##0.0000\ _€_-;\-* #,##0.0000\ _€_-;_-* &quot;-&quot;??\ _€_-;_-@_-"/>
    <numFmt numFmtId="168" formatCode="_-* #,##0\ _€_-;\-* #,##0\ _€_-;_-* &quot;-&quot;??\ _€_-;_-@_-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3"/>
      <color indexed="9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164" fontId="3" fillId="0" borderId="0" applyFont="0" applyFill="0" applyBorder="0" applyAlignment="0" applyProtection="0"/>
  </cellStyleXfs>
  <cellXfs count="68">
    <xf numFmtId="0" fontId="0" fillId="0" borderId="0" xfId="0"/>
    <xf numFmtId="3" fontId="0" fillId="0" borderId="0" xfId="0" applyNumberFormat="1"/>
    <xf numFmtId="3" fontId="0" fillId="0" borderId="0" xfId="0" applyNumberFormat="1" applyBorder="1"/>
    <xf numFmtId="3" fontId="0" fillId="0" borderId="7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0" fontId="5" fillId="2" borderId="9" xfId="1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165" fontId="0" fillId="0" borderId="2" xfId="1" applyNumberFormat="1" applyFont="1" applyFill="1" applyBorder="1"/>
    <xf numFmtId="165" fontId="0" fillId="0" borderId="3" xfId="1" applyNumberFormat="1" applyFont="1" applyFill="1" applyBorder="1"/>
    <xf numFmtId="165" fontId="0" fillId="0" borderId="0" xfId="1" applyNumberFormat="1" applyFont="1" applyFill="1" applyBorder="1"/>
    <xf numFmtId="165" fontId="0" fillId="0" borderId="5" xfId="1" applyNumberFormat="1" applyFont="1" applyFill="1" applyBorder="1"/>
    <xf numFmtId="165" fontId="0" fillId="0" borderId="7" xfId="1" applyNumberFormat="1" applyFont="1" applyFill="1" applyBorder="1"/>
    <xf numFmtId="165" fontId="0" fillId="0" borderId="8" xfId="1" applyNumberFormat="1" applyFont="1" applyFill="1" applyBorder="1"/>
    <xf numFmtId="0" fontId="1" fillId="2" borderId="12" xfId="0" applyFont="1" applyFill="1" applyBorder="1" applyAlignment="1">
      <alignment horizontal="center"/>
    </xf>
    <xf numFmtId="166" fontId="0" fillId="0" borderId="0" xfId="0" applyNumberFormat="1"/>
    <xf numFmtId="10" fontId="0" fillId="0" borderId="0" xfId="0" applyNumberFormat="1"/>
    <xf numFmtId="0" fontId="7" fillId="0" borderId="0" xfId="0" applyFont="1"/>
    <xf numFmtId="10" fontId="0" fillId="0" borderId="0" xfId="1" applyNumberFormat="1" applyFont="1"/>
    <xf numFmtId="0" fontId="9" fillId="0" borderId="0" xfId="2" applyAlignment="1">
      <alignment vertical="center"/>
    </xf>
    <xf numFmtId="0" fontId="10" fillId="0" borderId="0" xfId="0" applyFont="1"/>
    <xf numFmtId="164" fontId="0" fillId="0" borderId="0" xfId="3" applyFont="1"/>
    <xf numFmtId="164" fontId="12" fillId="0" borderId="0" xfId="3" applyNumberFormat="1" applyFont="1"/>
    <xf numFmtId="164" fontId="11" fillId="0" borderId="0" xfId="3" applyFont="1"/>
    <xf numFmtId="0" fontId="0" fillId="3" borderId="0" xfId="0" applyFill="1"/>
    <xf numFmtId="0" fontId="0" fillId="3" borderId="2" xfId="0" applyFill="1" applyBorder="1"/>
    <xf numFmtId="3" fontId="0" fillId="3" borderId="0" xfId="0" applyNumberFormat="1" applyFill="1" applyBorder="1"/>
    <xf numFmtId="3" fontId="0" fillId="3" borderId="6" xfId="0" applyNumberFormat="1" applyFill="1" applyBorder="1"/>
    <xf numFmtId="3" fontId="0" fillId="3" borderId="7" xfId="0" applyNumberFormat="1" applyFill="1" applyBorder="1"/>
    <xf numFmtId="3" fontId="0" fillId="3" borderId="8" xfId="0" applyNumberFormat="1" applyFill="1" applyBorder="1"/>
    <xf numFmtId="165" fontId="0" fillId="3" borderId="0" xfId="1" applyNumberFormat="1" applyFont="1" applyFill="1" applyBorder="1"/>
    <xf numFmtId="165" fontId="0" fillId="3" borderId="5" xfId="1" applyNumberFormat="1" applyFont="1" applyFill="1" applyBorder="1"/>
    <xf numFmtId="167" fontId="0" fillId="0" borderId="0" xfId="3" applyNumberFormat="1" applyFont="1"/>
    <xf numFmtId="0" fontId="9" fillId="0" borderId="0" xfId="2"/>
    <xf numFmtId="0" fontId="0" fillId="0" borderId="0" xfId="0" applyFill="1" applyBorder="1" applyAlignment="1">
      <alignment horizontal="center"/>
    </xf>
    <xf numFmtId="168" fontId="0" fillId="0" borderId="0" xfId="3" applyNumberFormat="1" applyFont="1"/>
    <xf numFmtId="10" fontId="0" fillId="4" borderId="0" xfId="0" applyNumberFormat="1" applyFill="1"/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0" fontId="1" fillId="2" borderId="13" xfId="0" applyNumberFormat="1" applyFont="1" applyFill="1" applyBorder="1" applyAlignment="1">
      <alignment horizontal="center" vertical="center"/>
    </xf>
    <xf numFmtId="10" fontId="1" fillId="2" borderId="14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4">
    <cellStyle name="Hiperligação" xfId="2" builtinId="8"/>
    <cellStyle name="Normal" xfId="0" builtinId="0"/>
    <cellStyle name="Percentagem" xfId="1" builtinId="5"/>
    <cellStyle name="Vírgula" xfId="3" builtinId="3"/>
  </cellStyles>
  <dxfs count="0"/>
  <tableStyles count="0" defaultTableStyle="TableStyleMedium9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15</xdr:col>
      <xdr:colOff>381000</xdr:colOff>
      <xdr:row>14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000"/>
          <a:ext cx="8915400" cy="232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rede-160318.appspot.com/" TargetMode="External"/><Relationship Id="rId1" Type="http://schemas.openxmlformats.org/officeDocument/2006/relationships/hyperlink" Target="http://www.metrodoporto.pt/uploads/writer_file/document/58/20130116114152669228.pdf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B20"/>
  <sheetViews>
    <sheetView showGridLines="0" workbookViewId="0">
      <selection activeCell="L23" sqref="L23"/>
    </sheetView>
  </sheetViews>
  <sheetFormatPr defaultRowHeight="15" x14ac:dyDescent="0.25"/>
  <sheetData>
    <row r="16" spans="2:2" x14ac:dyDescent="0.25">
      <c r="B16" t="s">
        <v>103</v>
      </c>
    </row>
    <row r="17" spans="2:2" x14ac:dyDescent="0.25">
      <c r="B17" s="50" t="s">
        <v>101</v>
      </c>
    </row>
    <row r="19" spans="2:2" x14ac:dyDescent="0.25">
      <c r="B19" t="s">
        <v>104</v>
      </c>
    </row>
    <row r="20" spans="2:2" x14ac:dyDescent="0.25">
      <c r="B20" s="50" t="s">
        <v>105</v>
      </c>
    </row>
  </sheetData>
  <hyperlinks>
    <hyperlink ref="B17" r:id="rId1"/>
    <hyperlink ref="B20" r:id="rId2"/>
  </hyperlinks>
  <pageMargins left="0.7" right="0.7" top="0.75" bottom="0.75" header="0.3" footer="0.3"/>
  <pageSetup paperSize="9" orientation="portrait" horizontalDpi="1200" verticalDpi="1200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tabColor theme="0" tint="-4.9989318521683403E-2"/>
  </sheetPr>
  <dimension ref="A1:T93"/>
  <sheetViews>
    <sheetView topLeftCell="A79" workbookViewId="0">
      <selection activeCell="E5" sqref="E5:F8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0.21492438458983529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755.9999999976809</v>
      </c>
      <c r="F5" s="2">
        <v>1271.1376097348909</v>
      </c>
      <c r="G5" s="10">
        <f>+E5+F5</f>
        <v>2027.1376097325719</v>
      </c>
      <c r="H5" s="9">
        <v>119</v>
      </c>
      <c r="I5" s="9">
        <v>120</v>
      </c>
      <c r="J5" s="10">
        <f>+H5+I5</f>
        <v>239</v>
      </c>
      <c r="K5" s="9">
        <v>0</v>
      </c>
      <c r="L5" s="9">
        <v>0</v>
      </c>
      <c r="M5" s="10">
        <f>+K5+L5</f>
        <v>0</v>
      </c>
      <c r="N5" s="27">
        <f>+E5/(H5*216+K5*248)</f>
        <v>2.941176470579213E-2</v>
      </c>
      <c r="O5" s="27">
        <f t="shared" ref="O5:O80" si="0">+F5/(I5*216+L5*248)</f>
        <v>4.9040802844710296E-2</v>
      </c>
      <c r="P5" s="28">
        <f t="shared" ref="P5:P80" si="1">+G5/(J5*216+M5*248)</f>
        <v>3.9267348708596231E-2</v>
      </c>
      <c r="R5" s="32">
        <f>+E5/(H5+K5)</f>
        <v>6.3529411764511003</v>
      </c>
      <c r="S5" s="32">
        <f t="shared" ref="S5" si="2">+F5/(I5+L5)</f>
        <v>10.592813414457424</v>
      </c>
      <c r="T5" s="32">
        <f t="shared" ref="T5" si="3">+G5/(J5+M5)</f>
        <v>8.4817473210567869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1233.380590171487</v>
      </c>
      <c r="F6" s="2">
        <v>2237.8790309121073</v>
      </c>
      <c r="G6" s="5">
        <f t="shared" ref="G6:G69" si="4">+E6+F6</f>
        <v>3471.2596210835945</v>
      </c>
      <c r="H6" s="2">
        <v>118</v>
      </c>
      <c r="I6" s="2">
        <v>120</v>
      </c>
      <c r="J6" s="5">
        <f t="shared" ref="J6:J69" si="5">+H6+I6</f>
        <v>238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4.8390638346338943E-2</v>
      </c>
      <c r="O6" s="27">
        <f t="shared" si="0"/>
        <v>8.6337925575312779E-2</v>
      </c>
      <c r="P6" s="28">
        <f t="shared" si="1"/>
        <v>6.752372434414089E-2</v>
      </c>
      <c r="R6" s="32">
        <f t="shared" ref="R6:R70" si="8">+E6/(H6+K6)</f>
        <v>10.452377882809213</v>
      </c>
      <c r="S6" s="32">
        <f t="shared" ref="S6:S70" si="9">+F6/(I6+L6)</f>
        <v>18.648991924267559</v>
      </c>
      <c r="T6" s="32">
        <f t="shared" ref="T6:T70" si="10">+G6/(J6+M6)</f>
        <v>14.58512445833443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1638.8020894523211</v>
      </c>
      <c r="F7" s="2">
        <v>2855.1056792986287</v>
      </c>
      <c r="G7" s="5">
        <f t="shared" si="4"/>
        <v>4493.9077687509498</v>
      </c>
      <c r="H7" s="2">
        <v>118</v>
      </c>
      <c r="I7" s="2">
        <v>120</v>
      </c>
      <c r="J7" s="5">
        <f t="shared" si="5"/>
        <v>238</v>
      </c>
      <c r="K7" s="2">
        <v>0</v>
      </c>
      <c r="L7" s="2">
        <v>0</v>
      </c>
      <c r="M7" s="5">
        <f t="shared" si="6"/>
        <v>0</v>
      </c>
      <c r="N7" s="27">
        <f t="shared" si="7"/>
        <v>6.4297006020571285E-2</v>
      </c>
      <c r="O7" s="27">
        <f t="shared" si="0"/>
        <v>0.11015068207170635</v>
      </c>
      <c r="P7" s="28">
        <f t="shared" si="1"/>
        <v>8.7416506550555356E-2</v>
      </c>
      <c r="R7" s="32">
        <f t="shared" si="8"/>
        <v>13.888153300443399</v>
      </c>
      <c r="S7" s="32">
        <f t="shared" si="9"/>
        <v>23.792547327488574</v>
      </c>
      <c r="T7" s="32">
        <f t="shared" si="10"/>
        <v>18.881965414919957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2057.64324988311</v>
      </c>
      <c r="F8" s="2">
        <v>3220.6430569243444</v>
      </c>
      <c r="G8" s="5">
        <f t="shared" si="4"/>
        <v>5278.2863068074548</v>
      </c>
      <c r="H8" s="2">
        <v>131</v>
      </c>
      <c r="I8" s="2">
        <v>120</v>
      </c>
      <c r="J8" s="5">
        <f t="shared" si="5"/>
        <v>251</v>
      </c>
      <c r="K8" s="2">
        <v>0</v>
      </c>
      <c r="L8" s="2">
        <v>0</v>
      </c>
      <c r="M8" s="5">
        <f t="shared" si="6"/>
        <v>0</v>
      </c>
      <c r="N8" s="27">
        <f t="shared" si="7"/>
        <v>7.2718520281421756E-2</v>
      </c>
      <c r="O8" s="27">
        <f t="shared" si="0"/>
        <v>0.12425320435664909</v>
      </c>
      <c r="P8" s="28">
        <f t="shared" si="1"/>
        <v>9.7356616253642003E-2</v>
      </c>
      <c r="R8" s="32">
        <f t="shared" si="8"/>
        <v>15.7072003807871</v>
      </c>
      <c r="S8" s="32">
        <f t="shared" si="9"/>
        <v>26.838692141036201</v>
      </c>
      <c r="T8" s="32">
        <f t="shared" si="10"/>
        <v>21.029029110786674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2801.9181007532034</v>
      </c>
      <c r="F9" s="2">
        <v>4136.859490098991</v>
      </c>
      <c r="G9" s="5">
        <f t="shared" si="4"/>
        <v>6938.7775908521944</v>
      </c>
      <c r="H9" s="2">
        <v>121</v>
      </c>
      <c r="I9" s="2">
        <v>125</v>
      </c>
      <c r="J9" s="5">
        <f t="shared" si="5"/>
        <v>246</v>
      </c>
      <c r="K9" s="2">
        <v>0</v>
      </c>
      <c r="L9" s="2">
        <v>0</v>
      </c>
      <c r="M9" s="5">
        <f t="shared" si="6"/>
        <v>0</v>
      </c>
      <c r="N9" s="27">
        <f t="shared" si="7"/>
        <v>0.10720531453754222</v>
      </c>
      <c r="O9" s="27">
        <f t="shared" si="0"/>
        <v>0.15321701815181449</v>
      </c>
      <c r="P9" s="28">
        <f t="shared" si="1"/>
        <v>0.1305852452358513</v>
      </c>
      <c r="R9" s="32">
        <f t="shared" si="8"/>
        <v>23.156347940109118</v>
      </c>
      <c r="S9" s="32">
        <f t="shared" si="9"/>
        <v>33.094875920791928</v>
      </c>
      <c r="T9" s="32">
        <f t="shared" si="10"/>
        <v>28.20641297094388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3209.7369425543798</v>
      </c>
      <c r="F10" s="2">
        <v>4822.3465197511732</v>
      </c>
      <c r="G10" s="5">
        <f t="shared" si="4"/>
        <v>8032.0834623055525</v>
      </c>
      <c r="H10" s="2">
        <v>121</v>
      </c>
      <c r="I10" s="2">
        <v>121</v>
      </c>
      <c r="J10" s="5">
        <f t="shared" si="5"/>
        <v>242</v>
      </c>
      <c r="K10" s="2">
        <v>0</v>
      </c>
      <c r="L10" s="2">
        <v>0</v>
      </c>
      <c r="M10" s="5">
        <f t="shared" si="6"/>
        <v>0</v>
      </c>
      <c r="N10" s="27">
        <f t="shared" si="7"/>
        <v>0.12280903514517828</v>
      </c>
      <c r="O10" s="27">
        <f t="shared" si="0"/>
        <v>0.18450973828249057</v>
      </c>
      <c r="P10" s="28">
        <f t="shared" si="1"/>
        <v>0.15365938671383442</v>
      </c>
      <c r="R10" s="32">
        <f t="shared" si="8"/>
        <v>26.526751591358511</v>
      </c>
      <c r="S10" s="32">
        <f t="shared" si="9"/>
        <v>39.854103469017957</v>
      </c>
      <c r="T10" s="32">
        <f t="shared" si="10"/>
        <v>33.190427530188231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4117.9786537531927</v>
      </c>
      <c r="F11" s="2">
        <v>6285.9893390588886</v>
      </c>
      <c r="G11" s="5">
        <f t="shared" si="4"/>
        <v>10403.967992812082</v>
      </c>
      <c r="H11" s="2">
        <v>121</v>
      </c>
      <c r="I11" s="2">
        <v>121</v>
      </c>
      <c r="J11" s="5">
        <f t="shared" si="5"/>
        <v>242</v>
      </c>
      <c r="K11" s="2">
        <v>0</v>
      </c>
      <c r="L11" s="2">
        <v>0</v>
      </c>
      <c r="M11" s="5">
        <f t="shared" si="6"/>
        <v>0</v>
      </c>
      <c r="N11" s="27">
        <f t="shared" si="7"/>
        <v>0.15755963627767036</v>
      </c>
      <c r="O11" s="27">
        <f t="shared" si="0"/>
        <v>0.24051076442680167</v>
      </c>
      <c r="P11" s="28">
        <f t="shared" si="1"/>
        <v>0.19903520035223604</v>
      </c>
      <c r="R11" s="32">
        <f t="shared" si="8"/>
        <v>34.032881435976797</v>
      </c>
      <c r="S11" s="32">
        <f t="shared" si="9"/>
        <v>51.950325116189163</v>
      </c>
      <c r="T11" s="32">
        <f t="shared" si="10"/>
        <v>42.991603276082984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4438.0963075496893</v>
      </c>
      <c r="F12" s="2">
        <v>6466.0250089020237</v>
      </c>
      <c r="G12" s="5">
        <f t="shared" si="4"/>
        <v>10904.121316451714</v>
      </c>
      <c r="H12" s="2">
        <v>120</v>
      </c>
      <c r="I12" s="2">
        <v>119</v>
      </c>
      <c r="J12" s="5">
        <f t="shared" si="5"/>
        <v>239</v>
      </c>
      <c r="K12" s="2">
        <v>0</v>
      </c>
      <c r="L12" s="2">
        <v>0</v>
      </c>
      <c r="M12" s="5">
        <f t="shared" si="6"/>
        <v>0</v>
      </c>
      <c r="N12" s="27">
        <f t="shared" si="7"/>
        <v>0.1712228513715158</v>
      </c>
      <c r="O12" s="27">
        <f t="shared" si="0"/>
        <v>0.25155715098436132</v>
      </c>
      <c r="P12" s="28">
        <f t="shared" si="1"/>
        <v>0.2112219377896272</v>
      </c>
      <c r="R12" s="32">
        <f t="shared" si="8"/>
        <v>36.984135896247409</v>
      </c>
      <c r="S12" s="32">
        <f t="shared" si="9"/>
        <v>54.33634461262205</v>
      </c>
      <c r="T12" s="32">
        <f t="shared" si="10"/>
        <v>45.623938562559474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4581.0344985674055</v>
      </c>
      <c r="F13" s="2">
        <v>6563.3240668676162</v>
      </c>
      <c r="G13" s="5">
        <f t="shared" si="4"/>
        <v>11144.358565435021</v>
      </c>
      <c r="H13" s="2">
        <v>121</v>
      </c>
      <c r="I13" s="2">
        <v>119</v>
      </c>
      <c r="J13" s="5">
        <f t="shared" si="5"/>
        <v>240</v>
      </c>
      <c r="K13" s="2">
        <v>0</v>
      </c>
      <c r="L13" s="2">
        <v>0</v>
      </c>
      <c r="M13" s="5">
        <f t="shared" si="6"/>
        <v>0</v>
      </c>
      <c r="N13" s="27">
        <f t="shared" si="7"/>
        <v>0.17527680205721632</v>
      </c>
      <c r="O13" s="27">
        <f t="shared" si="0"/>
        <v>0.25534251738513913</v>
      </c>
      <c r="P13" s="28">
        <f t="shared" si="1"/>
        <v>0.21497605257397803</v>
      </c>
      <c r="R13" s="32">
        <f t="shared" si="8"/>
        <v>37.859789244358723</v>
      </c>
      <c r="S13" s="32">
        <f t="shared" si="9"/>
        <v>55.153983755190055</v>
      </c>
      <c r="T13" s="32">
        <f t="shared" si="10"/>
        <v>46.434827355979252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5472.729180249441</v>
      </c>
      <c r="F14" s="2">
        <v>7863.0660983173566</v>
      </c>
      <c r="G14" s="5">
        <f t="shared" si="4"/>
        <v>13335.795278566799</v>
      </c>
      <c r="H14" s="2">
        <v>137</v>
      </c>
      <c r="I14" s="2">
        <v>120</v>
      </c>
      <c r="J14" s="5">
        <f t="shared" si="5"/>
        <v>257</v>
      </c>
      <c r="K14" s="2">
        <v>0</v>
      </c>
      <c r="L14" s="2">
        <v>0</v>
      </c>
      <c r="M14" s="5">
        <f t="shared" si="6"/>
        <v>0</v>
      </c>
      <c r="N14" s="27">
        <f t="shared" si="7"/>
        <v>0.18493948297679916</v>
      </c>
      <c r="O14" s="27">
        <f t="shared" si="0"/>
        <v>0.30335903157088567</v>
      </c>
      <c r="P14" s="28">
        <f t="shared" si="1"/>
        <v>0.24023265741761779</v>
      </c>
      <c r="R14" s="32">
        <f t="shared" si="8"/>
        <v>39.946928322988619</v>
      </c>
      <c r="S14" s="32">
        <f t="shared" si="9"/>
        <v>65.525550819311306</v>
      </c>
      <c r="T14" s="32">
        <f t="shared" si="10"/>
        <v>51.890254002205438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10970.894628960103</v>
      </c>
      <c r="F15" s="2">
        <v>13245.093201966078</v>
      </c>
      <c r="G15" s="5">
        <f t="shared" si="4"/>
        <v>24215.98783092618</v>
      </c>
      <c r="H15" s="2">
        <v>358</v>
      </c>
      <c r="I15" s="2">
        <v>352</v>
      </c>
      <c r="J15" s="5">
        <f t="shared" si="5"/>
        <v>710</v>
      </c>
      <c r="K15" s="2">
        <v>117</v>
      </c>
      <c r="L15" s="2">
        <v>142</v>
      </c>
      <c r="M15" s="5">
        <f t="shared" si="6"/>
        <v>259</v>
      </c>
      <c r="N15" s="27">
        <f t="shared" si="7"/>
        <v>0.10316420887835799</v>
      </c>
      <c r="O15" s="27">
        <f t="shared" si="0"/>
        <v>0.11905915793511863</v>
      </c>
      <c r="P15" s="28">
        <f t="shared" si="1"/>
        <v>0.11129080035537235</v>
      </c>
      <c r="R15" s="32">
        <f t="shared" si="8"/>
        <v>23.096620271494952</v>
      </c>
      <c r="S15" s="32">
        <f t="shared" si="9"/>
        <v>26.811929558635786</v>
      </c>
      <c r="T15" s="32">
        <f t="shared" si="10"/>
        <v>24.99069951591969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19790.72334529378</v>
      </c>
      <c r="F16" s="2">
        <v>25120.27215201738</v>
      </c>
      <c r="G16" s="5">
        <f t="shared" si="4"/>
        <v>44910.99549731116</v>
      </c>
      <c r="H16" s="2">
        <v>361</v>
      </c>
      <c r="I16" s="2">
        <v>345</v>
      </c>
      <c r="J16" s="5">
        <f t="shared" si="5"/>
        <v>706</v>
      </c>
      <c r="K16" s="2">
        <v>233</v>
      </c>
      <c r="L16" s="2">
        <v>260</v>
      </c>
      <c r="M16" s="5">
        <f t="shared" si="6"/>
        <v>493</v>
      </c>
      <c r="N16" s="27">
        <f t="shared" si="7"/>
        <v>0.14577727861884046</v>
      </c>
      <c r="O16" s="27">
        <f t="shared" si="0"/>
        <v>0.18072138238861424</v>
      </c>
      <c r="P16" s="28">
        <f t="shared" si="1"/>
        <v>0.16345536285234807</v>
      </c>
      <c r="R16" s="32">
        <f t="shared" si="8"/>
        <v>33.317716069518148</v>
      </c>
      <c r="S16" s="32">
        <f t="shared" si="9"/>
        <v>41.521110995070046</v>
      </c>
      <c r="T16" s="32">
        <f t="shared" si="10"/>
        <v>37.457043784246174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22115.806173281395</v>
      </c>
      <c r="F17" s="2">
        <v>26899.833682139837</v>
      </c>
      <c r="G17" s="5">
        <f t="shared" si="4"/>
        <v>49015.639855421236</v>
      </c>
      <c r="H17" s="2">
        <v>381</v>
      </c>
      <c r="I17" s="2">
        <v>356</v>
      </c>
      <c r="J17" s="5">
        <f t="shared" si="5"/>
        <v>737</v>
      </c>
      <c r="K17" s="2">
        <v>215</v>
      </c>
      <c r="L17" s="2">
        <v>262</v>
      </c>
      <c r="M17" s="5">
        <f t="shared" si="6"/>
        <v>477</v>
      </c>
      <c r="N17" s="27">
        <f t="shared" si="7"/>
        <v>0.16307667364677764</v>
      </c>
      <c r="O17" s="27">
        <f t="shared" si="0"/>
        <v>0.18960636124210442</v>
      </c>
      <c r="P17" s="28">
        <f t="shared" si="1"/>
        <v>0.17664057492728058</v>
      </c>
      <c r="R17" s="32">
        <f t="shared" si="8"/>
        <v>37.107057337720462</v>
      </c>
      <c r="S17" s="32">
        <f t="shared" si="9"/>
        <v>43.527238967863816</v>
      </c>
      <c r="T17" s="32">
        <f t="shared" si="10"/>
        <v>40.37532113296642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30923.921383971872</v>
      </c>
      <c r="F18" s="2">
        <v>31775.937624974325</v>
      </c>
      <c r="G18" s="5">
        <f t="shared" si="4"/>
        <v>62699.859008946194</v>
      </c>
      <c r="H18" s="2">
        <v>387</v>
      </c>
      <c r="I18" s="2">
        <v>355</v>
      </c>
      <c r="J18" s="5">
        <f t="shared" si="5"/>
        <v>742</v>
      </c>
      <c r="K18" s="2">
        <v>214</v>
      </c>
      <c r="L18" s="2">
        <v>257</v>
      </c>
      <c r="M18" s="5">
        <f t="shared" si="6"/>
        <v>471</v>
      </c>
      <c r="N18" s="27">
        <f t="shared" si="7"/>
        <v>0.2262770106536606</v>
      </c>
      <c r="O18" s="27">
        <f t="shared" si="0"/>
        <v>0.22629855304932719</v>
      </c>
      <c r="P18" s="28">
        <f t="shared" si="1"/>
        <v>0.2262879277066053</v>
      </c>
      <c r="R18" s="32">
        <f t="shared" si="8"/>
        <v>51.454112119753532</v>
      </c>
      <c r="S18" s="32">
        <f t="shared" si="9"/>
        <v>51.921466707474387</v>
      </c>
      <c r="T18" s="32">
        <f t="shared" si="10"/>
        <v>51.689908498719042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39915.781651733836</v>
      </c>
      <c r="F19" s="2">
        <v>40492.475064913058</v>
      </c>
      <c r="G19" s="5">
        <f t="shared" si="4"/>
        <v>80408.256716646894</v>
      </c>
      <c r="H19" s="2">
        <v>368</v>
      </c>
      <c r="I19" s="2">
        <v>354</v>
      </c>
      <c r="J19" s="5">
        <f t="shared" si="5"/>
        <v>722</v>
      </c>
      <c r="K19" s="2">
        <v>219</v>
      </c>
      <c r="L19" s="2">
        <v>239</v>
      </c>
      <c r="M19" s="5">
        <f t="shared" si="6"/>
        <v>458</v>
      </c>
      <c r="N19" s="27">
        <f t="shared" si="7"/>
        <v>0.29832422759143373</v>
      </c>
      <c r="O19" s="27">
        <f t="shared" si="0"/>
        <v>0.29831787488148359</v>
      </c>
      <c r="P19" s="28">
        <f t="shared" si="1"/>
        <v>0.29832102842160935</v>
      </c>
      <c r="R19" s="32">
        <f t="shared" si="8"/>
        <v>67.999628026803805</v>
      </c>
      <c r="S19" s="32">
        <f t="shared" si="9"/>
        <v>68.284106348925903</v>
      </c>
      <c r="T19" s="32">
        <f t="shared" si="10"/>
        <v>68.142590437836347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51142.906199140765</v>
      </c>
      <c r="F20" s="2">
        <v>54662.857585290185</v>
      </c>
      <c r="G20" s="5">
        <f t="shared" si="4"/>
        <v>105805.76378443095</v>
      </c>
      <c r="H20" s="2">
        <v>357</v>
      </c>
      <c r="I20" s="2">
        <v>354</v>
      </c>
      <c r="J20" s="5">
        <f t="shared" si="5"/>
        <v>711</v>
      </c>
      <c r="K20" s="2">
        <v>236</v>
      </c>
      <c r="L20" s="2">
        <v>257</v>
      </c>
      <c r="M20" s="5">
        <f t="shared" si="6"/>
        <v>493</v>
      </c>
      <c r="N20" s="27">
        <f t="shared" si="7"/>
        <v>0.37704885136494226</v>
      </c>
      <c r="O20" s="27">
        <f t="shared" si="0"/>
        <v>0.38989199418894571</v>
      </c>
      <c r="P20" s="28">
        <f t="shared" si="1"/>
        <v>0.38357657984494981</v>
      </c>
      <c r="R20" s="32">
        <f t="shared" si="8"/>
        <v>86.244361212716299</v>
      </c>
      <c r="S20" s="32">
        <f t="shared" si="9"/>
        <v>89.464578699329266</v>
      </c>
      <c r="T20" s="32">
        <f t="shared" si="10"/>
        <v>87.878541349195146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48668.087287317801</v>
      </c>
      <c r="F21" s="2">
        <v>54189.801832341967</v>
      </c>
      <c r="G21" s="5">
        <f t="shared" si="4"/>
        <v>102857.88911965977</v>
      </c>
      <c r="H21" s="2">
        <v>366</v>
      </c>
      <c r="I21" s="2">
        <v>340</v>
      </c>
      <c r="J21" s="5">
        <f t="shared" si="5"/>
        <v>706</v>
      </c>
      <c r="K21" s="2">
        <v>236</v>
      </c>
      <c r="L21" s="2">
        <v>259</v>
      </c>
      <c r="M21" s="5">
        <f t="shared" si="6"/>
        <v>495</v>
      </c>
      <c r="N21" s="27">
        <f t="shared" si="7"/>
        <v>0.35373362663767444</v>
      </c>
      <c r="O21" s="27">
        <f t="shared" si="0"/>
        <v>0.39361527276673519</v>
      </c>
      <c r="P21" s="28">
        <f t="shared" si="1"/>
        <v>0.37368082483092019</v>
      </c>
      <c r="R21" s="32">
        <f t="shared" si="8"/>
        <v>80.84399881614253</v>
      </c>
      <c r="S21" s="32">
        <f t="shared" si="9"/>
        <v>90.467114912090096</v>
      </c>
      <c r="T21" s="32">
        <f t="shared" si="10"/>
        <v>85.643537984729193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47035.96247626462</v>
      </c>
      <c r="F22" s="2">
        <v>51322.788005502269</v>
      </c>
      <c r="G22" s="5">
        <f t="shared" si="4"/>
        <v>98358.750481766881</v>
      </c>
      <c r="H22" s="2">
        <v>357</v>
      </c>
      <c r="I22" s="2">
        <v>353</v>
      </c>
      <c r="J22" s="5">
        <f t="shared" si="5"/>
        <v>710</v>
      </c>
      <c r="K22" s="2">
        <v>239</v>
      </c>
      <c r="L22" s="2">
        <v>262</v>
      </c>
      <c r="M22" s="5">
        <f t="shared" si="6"/>
        <v>501</v>
      </c>
      <c r="N22" s="27">
        <f t="shared" si="7"/>
        <v>0.34487888957843016</v>
      </c>
      <c r="O22" s="27">
        <f t="shared" si="0"/>
        <v>0.36341406563687667</v>
      </c>
      <c r="P22" s="28">
        <f t="shared" si="1"/>
        <v>0.35430805481746519</v>
      </c>
      <c r="R22" s="32">
        <f t="shared" si="8"/>
        <v>78.91940012796077</v>
      </c>
      <c r="S22" s="32">
        <f t="shared" si="9"/>
        <v>83.451687813824833</v>
      </c>
      <c r="T22" s="32">
        <f t="shared" si="10"/>
        <v>81.221098663721619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44218.909458510978</v>
      </c>
      <c r="F23" s="2">
        <v>42389.003847323424</v>
      </c>
      <c r="G23" s="5">
        <f t="shared" si="4"/>
        <v>86607.913305834401</v>
      </c>
      <c r="H23" s="2">
        <v>366</v>
      </c>
      <c r="I23" s="2">
        <v>336</v>
      </c>
      <c r="J23" s="5">
        <f t="shared" si="5"/>
        <v>702</v>
      </c>
      <c r="K23" s="2">
        <v>240</v>
      </c>
      <c r="L23" s="2">
        <v>261</v>
      </c>
      <c r="M23" s="5">
        <f t="shared" si="6"/>
        <v>501</v>
      </c>
      <c r="N23" s="27">
        <f t="shared" si="7"/>
        <v>0.31909500532928486</v>
      </c>
      <c r="O23" s="27">
        <f t="shared" si="0"/>
        <v>0.30872373599693692</v>
      </c>
      <c r="P23" s="28">
        <f t="shared" si="1"/>
        <v>0.31393328007044513</v>
      </c>
      <c r="R23" s="32">
        <f t="shared" si="8"/>
        <v>72.968497456288745</v>
      </c>
      <c r="S23" s="32">
        <f t="shared" si="9"/>
        <v>71.003356528179935</v>
      </c>
      <c r="T23" s="32">
        <f t="shared" si="10"/>
        <v>71.993277893461681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41704.676078674907</v>
      </c>
      <c r="F24" s="2">
        <v>39548.63101466222</v>
      </c>
      <c r="G24" s="5">
        <f t="shared" si="4"/>
        <v>81253.30709333712</v>
      </c>
      <c r="H24" s="2">
        <v>359</v>
      </c>
      <c r="I24" s="2">
        <v>349</v>
      </c>
      <c r="J24" s="5">
        <f t="shared" si="5"/>
        <v>708</v>
      </c>
      <c r="K24" s="2">
        <v>236</v>
      </c>
      <c r="L24" s="2">
        <v>243</v>
      </c>
      <c r="M24" s="5">
        <f t="shared" si="6"/>
        <v>479</v>
      </c>
      <c r="N24" s="27">
        <f t="shared" si="7"/>
        <v>0.30648977069988614</v>
      </c>
      <c r="O24" s="27">
        <f t="shared" si="0"/>
        <v>0.29155336617319988</v>
      </c>
      <c r="P24" s="28">
        <f t="shared" si="1"/>
        <v>0.29903322204231236</v>
      </c>
      <c r="R24" s="32">
        <f t="shared" si="8"/>
        <v>70.091892569201519</v>
      </c>
      <c r="S24" s="32">
        <f t="shared" si="9"/>
        <v>66.805119957199693</v>
      </c>
      <c r="T24" s="32">
        <f t="shared" si="10"/>
        <v>68.452659724799602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39983.419543454074</v>
      </c>
      <c r="F25" s="2">
        <v>37961.478428604474</v>
      </c>
      <c r="G25" s="5">
        <f t="shared" si="4"/>
        <v>77944.897972058548</v>
      </c>
      <c r="H25" s="2">
        <v>363</v>
      </c>
      <c r="I25" s="2">
        <v>347</v>
      </c>
      <c r="J25" s="5">
        <f t="shared" si="5"/>
        <v>710</v>
      </c>
      <c r="K25" s="2">
        <v>237</v>
      </c>
      <c r="L25" s="2">
        <v>253</v>
      </c>
      <c r="M25" s="5">
        <f t="shared" si="6"/>
        <v>490</v>
      </c>
      <c r="N25" s="27">
        <f t="shared" si="7"/>
        <v>0.29145833000535104</v>
      </c>
      <c r="O25" s="27">
        <f t="shared" si="0"/>
        <v>0.27569049521122235</v>
      </c>
      <c r="P25" s="28">
        <f t="shared" si="1"/>
        <v>0.28355972777960764</v>
      </c>
      <c r="R25" s="32">
        <f t="shared" si="8"/>
        <v>66.63903257242346</v>
      </c>
      <c r="S25" s="32">
        <f t="shared" si="9"/>
        <v>63.26913071434079</v>
      </c>
      <c r="T25" s="32">
        <f t="shared" si="10"/>
        <v>64.954081643382125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37933.612931649695</v>
      </c>
      <c r="F26" s="2">
        <v>36098.298578381007</v>
      </c>
      <c r="G26" s="5">
        <f t="shared" si="4"/>
        <v>74031.91151003071</v>
      </c>
      <c r="H26" s="2">
        <v>362</v>
      </c>
      <c r="I26" s="2">
        <v>354</v>
      </c>
      <c r="J26" s="5">
        <f t="shared" si="5"/>
        <v>716</v>
      </c>
      <c r="K26" s="2">
        <v>238</v>
      </c>
      <c r="L26" s="2">
        <v>257</v>
      </c>
      <c r="M26" s="5">
        <f t="shared" si="6"/>
        <v>495</v>
      </c>
      <c r="N26" s="27">
        <f t="shared" si="7"/>
        <v>0.27645181998928475</v>
      </c>
      <c r="O26" s="27">
        <f t="shared" si="0"/>
        <v>0.25747716532368764</v>
      </c>
      <c r="P26" s="28">
        <f t="shared" si="1"/>
        <v>0.26686244308198054</v>
      </c>
      <c r="R26" s="32">
        <f t="shared" si="8"/>
        <v>63.222688219416156</v>
      </c>
      <c r="S26" s="32">
        <f t="shared" si="9"/>
        <v>59.080685071000012</v>
      </c>
      <c r="T26" s="32">
        <f t="shared" si="10"/>
        <v>61.132874905062522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33277.443669298744</v>
      </c>
      <c r="F27" s="2">
        <v>34359.951994983545</v>
      </c>
      <c r="G27" s="5">
        <f t="shared" si="4"/>
        <v>67637.395664282289</v>
      </c>
      <c r="H27" s="2">
        <v>360</v>
      </c>
      <c r="I27" s="2">
        <v>358</v>
      </c>
      <c r="J27" s="5">
        <f t="shared" si="5"/>
        <v>718</v>
      </c>
      <c r="K27" s="2">
        <v>249</v>
      </c>
      <c r="L27" s="2">
        <v>257</v>
      </c>
      <c r="M27" s="5">
        <f t="shared" si="6"/>
        <v>506</v>
      </c>
      <c r="N27" s="27">
        <f t="shared" si="7"/>
        <v>0.23852746480086834</v>
      </c>
      <c r="O27" s="27">
        <f t="shared" si="0"/>
        <v>0.2435770430087304</v>
      </c>
      <c r="P27" s="28">
        <f t="shared" si="1"/>
        <v>0.2410662197204404</v>
      </c>
      <c r="R27" s="32">
        <f t="shared" si="8"/>
        <v>54.642764645810743</v>
      </c>
      <c r="S27" s="32">
        <f t="shared" si="9"/>
        <v>55.869840642249663</v>
      </c>
      <c r="T27" s="32">
        <f t="shared" si="10"/>
        <v>55.259310183237162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13302.150727008288</v>
      </c>
      <c r="F28" s="2">
        <v>12176.715503947164</v>
      </c>
      <c r="G28" s="5">
        <f t="shared" si="4"/>
        <v>25478.866230955449</v>
      </c>
      <c r="H28" s="2">
        <v>194</v>
      </c>
      <c r="I28" s="2">
        <v>191</v>
      </c>
      <c r="J28" s="5">
        <f t="shared" si="5"/>
        <v>385</v>
      </c>
      <c r="K28" s="2">
        <v>0</v>
      </c>
      <c r="L28" s="2">
        <v>0</v>
      </c>
      <c r="M28" s="5">
        <f t="shared" si="6"/>
        <v>0</v>
      </c>
      <c r="N28" s="27">
        <f t="shared" si="7"/>
        <v>0.31744345950287056</v>
      </c>
      <c r="O28" s="27">
        <f t="shared" si="0"/>
        <v>0.29515017219185485</v>
      </c>
      <c r="P28" s="28">
        <f t="shared" si="1"/>
        <v>0.30638367281091211</v>
      </c>
      <c r="R28" s="32">
        <f t="shared" si="8"/>
        <v>68.567787252620036</v>
      </c>
      <c r="S28" s="32">
        <f t="shared" si="9"/>
        <v>63.752437193440649</v>
      </c>
      <c r="T28" s="32">
        <f t="shared" si="10"/>
        <v>66.178873327157007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12713.087494016532</v>
      </c>
      <c r="F29" s="2">
        <v>12320.24555409636</v>
      </c>
      <c r="G29" s="5">
        <f t="shared" si="4"/>
        <v>25033.333048112894</v>
      </c>
      <c r="H29" s="2">
        <v>192</v>
      </c>
      <c r="I29" s="2">
        <v>187</v>
      </c>
      <c r="J29" s="5">
        <f t="shared" si="5"/>
        <v>379</v>
      </c>
      <c r="K29" s="2">
        <v>0</v>
      </c>
      <c r="L29" s="2">
        <v>0</v>
      </c>
      <c r="M29" s="5">
        <f t="shared" si="6"/>
        <v>0</v>
      </c>
      <c r="N29" s="27">
        <f t="shared" si="7"/>
        <v>0.30654628409569185</v>
      </c>
      <c r="O29" s="27">
        <f t="shared" si="0"/>
        <v>0.30501697252169641</v>
      </c>
      <c r="P29" s="28">
        <f t="shared" si="1"/>
        <v>0.30579171611591044</v>
      </c>
      <c r="R29" s="32">
        <f t="shared" si="8"/>
        <v>66.213997364669439</v>
      </c>
      <c r="S29" s="32">
        <f t="shared" si="9"/>
        <v>65.883666064686423</v>
      </c>
      <c r="T29" s="32">
        <f t="shared" si="10"/>
        <v>66.051010681036658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12604.137052024875</v>
      </c>
      <c r="F30" s="2">
        <v>11789.453891887295</v>
      </c>
      <c r="G30" s="5">
        <f t="shared" si="4"/>
        <v>24393.590943912168</v>
      </c>
      <c r="H30" s="2">
        <v>200</v>
      </c>
      <c r="I30" s="2">
        <v>188</v>
      </c>
      <c r="J30" s="5">
        <f t="shared" si="5"/>
        <v>388</v>
      </c>
      <c r="K30" s="2">
        <v>0</v>
      </c>
      <c r="L30" s="2">
        <v>0</v>
      </c>
      <c r="M30" s="5">
        <f t="shared" si="6"/>
        <v>0</v>
      </c>
      <c r="N30" s="27">
        <f t="shared" si="7"/>
        <v>0.29176243175983507</v>
      </c>
      <c r="O30" s="27">
        <f t="shared" si="0"/>
        <v>0.29032343114379666</v>
      </c>
      <c r="P30" s="28">
        <f t="shared" si="1"/>
        <v>0.29106518403866177</v>
      </c>
      <c r="R30" s="32">
        <f t="shared" si="8"/>
        <v>63.020685260124374</v>
      </c>
      <c r="S30" s="32">
        <f t="shared" si="9"/>
        <v>62.70986112706008</v>
      </c>
      <c r="T30" s="32">
        <f t="shared" si="10"/>
        <v>62.870079752350946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11572.51743139085</v>
      </c>
      <c r="F31" s="2">
        <v>11120.98843979411</v>
      </c>
      <c r="G31" s="5">
        <f t="shared" si="4"/>
        <v>22693.50587118496</v>
      </c>
      <c r="H31" s="2">
        <v>199</v>
      </c>
      <c r="I31" s="2">
        <v>193</v>
      </c>
      <c r="J31" s="5">
        <f t="shared" si="5"/>
        <v>392</v>
      </c>
      <c r="K31" s="2">
        <v>0</v>
      </c>
      <c r="L31" s="2">
        <v>0</v>
      </c>
      <c r="M31" s="5">
        <f t="shared" si="6"/>
        <v>0</v>
      </c>
      <c r="N31" s="27">
        <f t="shared" si="7"/>
        <v>0.2692284904008666</v>
      </c>
      <c r="O31" s="27">
        <f t="shared" si="0"/>
        <v>0.26676713778051503</v>
      </c>
      <c r="P31" s="28">
        <f t="shared" si="1"/>
        <v>0.26801665097298943</v>
      </c>
      <c r="R31" s="32">
        <f t="shared" si="8"/>
        <v>58.153353926587187</v>
      </c>
      <c r="S31" s="32">
        <f t="shared" si="9"/>
        <v>57.621701760591243</v>
      </c>
      <c r="T31" s="32">
        <f t="shared" si="10"/>
        <v>57.891596610165713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11102.381639931107</v>
      </c>
      <c r="F32" s="2">
        <v>10327.96936403194</v>
      </c>
      <c r="G32" s="5">
        <f t="shared" si="4"/>
        <v>21430.351003963049</v>
      </c>
      <c r="H32" s="2">
        <v>192</v>
      </c>
      <c r="I32" s="2">
        <v>192</v>
      </c>
      <c r="J32" s="5">
        <f t="shared" si="5"/>
        <v>384</v>
      </c>
      <c r="K32" s="2">
        <v>0</v>
      </c>
      <c r="L32" s="2">
        <v>0</v>
      </c>
      <c r="M32" s="5">
        <f t="shared" si="6"/>
        <v>0</v>
      </c>
      <c r="N32" s="27">
        <f t="shared" si="7"/>
        <v>0.26770789062333883</v>
      </c>
      <c r="O32" s="27">
        <f t="shared" si="0"/>
        <v>0.24903475511265288</v>
      </c>
      <c r="P32" s="28">
        <f t="shared" si="1"/>
        <v>0.25837132286799586</v>
      </c>
      <c r="R32" s="32">
        <f t="shared" si="8"/>
        <v>57.824904374641186</v>
      </c>
      <c r="S32" s="32">
        <f t="shared" si="9"/>
        <v>53.791507104333022</v>
      </c>
      <c r="T32" s="32">
        <f t="shared" si="10"/>
        <v>55.808205739487107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8821.2947436086924</v>
      </c>
      <c r="F33" s="2">
        <v>7728.1830856177012</v>
      </c>
      <c r="G33" s="5">
        <f t="shared" si="4"/>
        <v>16549.477829226395</v>
      </c>
      <c r="H33" s="2">
        <v>200</v>
      </c>
      <c r="I33" s="2">
        <v>191</v>
      </c>
      <c r="J33" s="5">
        <f t="shared" si="5"/>
        <v>391</v>
      </c>
      <c r="K33" s="2">
        <v>0</v>
      </c>
      <c r="L33" s="2">
        <v>0</v>
      </c>
      <c r="M33" s="5">
        <f t="shared" si="6"/>
        <v>0</v>
      </c>
      <c r="N33" s="27">
        <f t="shared" si="7"/>
        <v>0.20419663758353454</v>
      </c>
      <c r="O33" s="27">
        <f t="shared" si="0"/>
        <v>0.18732264605433638</v>
      </c>
      <c r="P33" s="28">
        <f t="shared" si="1"/>
        <v>0.19595384376748123</v>
      </c>
      <c r="R33" s="32">
        <f t="shared" si="8"/>
        <v>44.106473718043461</v>
      </c>
      <c r="S33" s="32">
        <f t="shared" si="9"/>
        <v>40.461691547736656</v>
      </c>
      <c r="T33" s="32">
        <f t="shared" si="10"/>
        <v>42.326030253775947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3885.5854483271955</v>
      </c>
      <c r="F34" s="2">
        <v>4108.9253033623881</v>
      </c>
      <c r="G34" s="5">
        <f t="shared" si="4"/>
        <v>7994.5107516895841</v>
      </c>
      <c r="H34" s="2">
        <v>213</v>
      </c>
      <c r="I34" s="2">
        <v>192</v>
      </c>
      <c r="J34" s="5">
        <f t="shared" si="5"/>
        <v>405</v>
      </c>
      <c r="K34" s="2">
        <v>0</v>
      </c>
      <c r="L34" s="2">
        <v>0</v>
      </c>
      <c r="M34" s="5">
        <f t="shared" si="6"/>
        <v>0</v>
      </c>
      <c r="N34" s="27">
        <f t="shared" si="7"/>
        <v>8.445456112691696E-2</v>
      </c>
      <c r="O34" s="27">
        <f t="shared" si="0"/>
        <v>9.9077095470736593E-2</v>
      </c>
      <c r="P34" s="28">
        <f t="shared" si="1"/>
        <v>9.1386725556579604E-2</v>
      </c>
      <c r="R34" s="32">
        <f t="shared" si="8"/>
        <v>18.242185203414063</v>
      </c>
      <c r="S34" s="32">
        <f t="shared" si="9"/>
        <v>21.400652621679104</v>
      </c>
      <c r="T34" s="32">
        <f t="shared" si="10"/>
        <v>19.739532720221195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2265.6995543203093</v>
      </c>
      <c r="F35" s="2">
        <v>2332.8343434339954</v>
      </c>
      <c r="G35" s="5">
        <f t="shared" si="4"/>
        <v>4598.5338977543051</v>
      </c>
      <c r="H35" s="2">
        <v>217</v>
      </c>
      <c r="I35" s="2">
        <v>194</v>
      </c>
      <c r="J35" s="5">
        <f t="shared" si="5"/>
        <v>411</v>
      </c>
      <c r="K35" s="2">
        <v>0</v>
      </c>
      <c r="L35" s="2">
        <v>0</v>
      </c>
      <c r="M35" s="5">
        <f t="shared" si="6"/>
        <v>0</v>
      </c>
      <c r="N35" s="27">
        <f t="shared" si="7"/>
        <v>4.833801745861728E-2</v>
      </c>
      <c r="O35" s="27">
        <f t="shared" si="0"/>
        <v>5.5670922666905195E-2</v>
      </c>
      <c r="P35" s="28">
        <f t="shared" si="1"/>
        <v>5.1799291449877279E-2</v>
      </c>
      <c r="R35" s="32">
        <f t="shared" si="8"/>
        <v>10.441011771061333</v>
      </c>
      <c r="S35" s="32">
        <f t="shared" si="9"/>
        <v>12.024919296051523</v>
      </c>
      <c r="T35" s="32">
        <f t="shared" si="10"/>
        <v>11.188646953173492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724.45285314750106</v>
      </c>
      <c r="F36" s="2">
        <v>542.00000000186822</v>
      </c>
      <c r="G36" s="7">
        <f t="shared" si="4"/>
        <v>1266.4528531493693</v>
      </c>
      <c r="H36" s="3">
        <v>198</v>
      </c>
      <c r="I36" s="3">
        <v>188</v>
      </c>
      <c r="J36" s="7">
        <f t="shared" si="5"/>
        <v>386</v>
      </c>
      <c r="K36" s="3">
        <v>0</v>
      </c>
      <c r="L36" s="3">
        <v>0</v>
      </c>
      <c r="M36" s="7">
        <f t="shared" si="6"/>
        <v>0</v>
      </c>
      <c r="N36" s="27">
        <f t="shared" si="7"/>
        <v>1.6939133304047442E-2</v>
      </c>
      <c r="O36" s="27">
        <f t="shared" si="0"/>
        <v>1.3347123719510152E-2</v>
      </c>
      <c r="P36" s="28">
        <f t="shared" si="1"/>
        <v>1.5189657133340161E-2</v>
      </c>
      <c r="R36" s="32">
        <f t="shared" si="8"/>
        <v>3.6588527936742476</v>
      </c>
      <c r="S36" s="32">
        <f t="shared" si="9"/>
        <v>2.8829787234141926</v>
      </c>
      <c r="T36" s="32">
        <f t="shared" si="10"/>
        <v>3.2809659408014746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12297.536325759802</v>
      </c>
      <c r="F37" s="9">
        <v>18078.702663839729</v>
      </c>
      <c r="G37" s="10">
        <f t="shared" si="4"/>
        <v>30376.238989599529</v>
      </c>
      <c r="H37" s="9">
        <v>161</v>
      </c>
      <c r="I37" s="9">
        <v>156</v>
      </c>
      <c r="J37" s="10">
        <f t="shared" si="5"/>
        <v>317</v>
      </c>
      <c r="K37" s="9">
        <v>124</v>
      </c>
      <c r="L37" s="9">
        <v>139</v>
      </c>
      <c r="M37" s="10">
        <f t="shared" si="6"/>
        <v>263</v>
      </c>
      <c r="N37" s="25">
        <f t="shared" si="7"/>
        <v>0.18766842152606217</v>
      </c>
      <c r="O37" s="25">
        <f t="shared" si="0"/>
        <v>0.26520805456870861</v>
      </c>
      <c r="P37" s="26">
        <f t="shared" si="1"/>
        <v>0.22720379809118843</v>
      </c>
      <c r="R37" s="32">
        <f t="shared" si="8"/>
        <v>43.149250265823866</v>
      </c>
      <c r="S37" s="32">
        <f t="shared" si="9"/>
        <v>61.283737843524506</v>
      </c>
      <c r="T37" s="32">
        <f t="shared" si="10"/>
        <v>52.372825844137118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11594.251199312061</v>
      </c>
      <c r="F38" s="2">
        <v>17761.240979654147</v>
      </c>
      <c r="G38" s="5">
        <f t="shared" si="4"/>
        <v>29355.492178966208</v>
      </c>
      <c r="H38" s="2">
        <v>161</v>
      </c>
      <c r="I38" s="2">
        <v>156</v>
      </c>
      <c r="J38" s="5">
        <f t="shared" si="5"/>
        <v>317</v>
      </c>
      <c r="K38" s="2">
        <v>131</v>
      </c>
      <c r="L38" s="2">
        <v>142</v>
      </c>
      <c r="M38" s="5">
        <f t="shared" si="6"/>
        <v>273</v>
      </c>
      <c r="N38" s="27">
        <f t="shared" si="7"/>
        <v>0.17236933871479634</v>
      </c>
      <c r="O38" s="27">
        <f t="shared" si="0"/>
        <v>0.2577379988921254</v>
      </c>
      <c r="P38" s="28">
        <f t="shared" si="1"/>
        <v>0.21557023395434002</v>
      </c>
      <c r="R38" s="32">
        <f t="shared" si="8"/>
        <v>39.706339723671441</v>
      </c>
      <c r="S38" s="32">
        <f t="shared" si="9"/>
        <v>59.601479797497134</v>
      </c>
      <c r="T38" s="32">
        <f t="shared" si="10"/>
        <v>49.755071489773236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11263.542062027722</v>
      </c>
      <c r="F39" s="2">
        <v>17514.884224180256</v>
      </c>
      <c r="G39" s="5">
        <f t="shared" si="4"/>
        <v>28778.426286207978</v>
      </c>
      <c r="H39" s="2">
        <v>161</v>
      </c>
      <c r="I39" s="2">
        <v>156</v>
      </c>
      <c r="J39" s="5">
        <f t="shared" si="5"/>
        <v>317</v>
      </c>
      <c r="K39" s="2">
        <v>162</v>
      </c>
      <c r="L39" s="2">
        <v>146</v>
      </c>
      <c r="M39" s="5">
        <f t="shared" si="6"/>
        <v>308</v>
      </c>
      <c r="N39" s="27">
        <f t="shared" si="7"/>
        <v>0.15027673793931745</v>
      </c>
      <c r="O39" s="27">
        <f t="shared" si="0"/>
        <v>0.25055625177643992</v>
      </c>
      <c r="P39" s="28">
        <f t="shared" si="1"/>
        <v>0.19866920449417336</v>
      </c>
      <c r="R39" s="32">
        <f t="shared" si="8"/>
        <v>34.871647250859823</v>
      </c>
      <c r="S39" s="32">
        <f t="shared" si="9"/>
        <v>57.996305378080315</v>
      </c>
      <c r="T39" s="32">
        <f t="shared" si="10"/>
        <v>46.045482057932766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11124.84502304027</v>
      </c>
      <c r="F40" s="2">
        <v>17437.790325371989</v>
      </c>
      <c r="G40" s="5">
        <f t="shared" si="4"/>
        <v>28562.635348412259</v>
      </c>
      <c r="H40" s="2">
        <v>161</v>
      </c>
      <c r="I40" s="2">
        <v>156</v>
      </c>
      <c r="J40" s="5">
        <f t="shared" si="5"/>
        <v>317</v>
      </c>
      <c r="K40" s="2">
        <v>147</v>
      </c>
      <c r="L40" s="2">
        <v>141</v>
      </c>
      <c r="M40" s="5">
        <f t="shared" si="6"/>
        <v>288</v>
      </c>
      <c r="N40" s="27">
        <f t="shared" si="7"/>
        <v>0.15617763116352582</v>
      </c>
      <c r="O40" s="27">
        <f t="shared" si="0"/>
        <v>0.2539582652535825</v>
      </c>
      <c r="P40" s="28">
        <f t="shared" si="1"/>
        <v>0.20417049342663307</v>
      </c>
      <c r="R40" s="32">
        <f t="shared" si="8"/>
        <v>36.119626698182699</v>
      </c>
      <c r="S40" s="32">
        <f t="shared" si="9"/>
        <v>58.713098738626222</v>
      </c>
      <c r="T40" s="32">
        <f t="shared" si="10"/>
        <v>47.210967518036789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10993.663384003952</v>
      </c>
      <c r="F41" s="2">
        <v>17392.463314360975</v>
      </c>
      <c r="G41" s="5">
        <f t="shared" si="4"/>
        <v>28386.126698364926</v>
      </c>
      <c r="H41" s="2">
        <v>173</v>
      </c>
      <c r="I41" s="2">
        <v>156</v>
      </c>
      <c r="J41" s="5">
        <f t="shared" si="5"/>
        <v>329</v>
      </c>
      <c r="K41" s="2">
        <v>146</v>
      </c>
      <c r="L41" s="2">
        <v>141</v>
      </c>
      <c r="M41" s="5">
        <f t="shared" si="6"/>
        <v>287</v>
      </c>
      <c r="N41" s="27">
        <f t="shared" si="7"/>
        <v>0.14941915004898271</v>
      </c>
      <c r="O41" s="27">
        <f t="shared" si="0"/>
        <v>0.25329813751545172</v>
      </c>
      <c r="P41" s="28">
        <f t="shared" si="1"/>
        <v>0.19956500772191316</v>
      </c>
      <c r="R41" s="32">
        <f t="shared" si="8"/>
        <v>34.462894620702045</v>
      </c>
      <c r="S41" s="32">
        <f t="shared" si="9"/>
        <v>58.560482539935947</v>
      </c>
      <c r="T41" s="32">
        <f t="shared" si="10"/>
        <v>46.081374510332672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7993.8768720678918</v>
      </c>
      <c r="F42" s="2">
        <v>8088.5531861325035</v>
      </c>
      <c r="G42" s="5">
        <f t="shared" si="4"/>
        <v>16082.430058200396</v>
      </c>
      <c r="H42" s="2">
        <v>0</v>
      </c>
      <c r="I42" s="2">
        <v>0</v>
      </c>
      <c r="J42" s="5">
        <f t="shared" si="5"/>
        <v>0</v>
      </c>
      <c r="K42" s="2">
        <v>145</v>
      </c>
      <c r="L42" s="2">
        <v>141</v>
      </c>
      <c r="M42" s="5">
        <f t="shared" si="6"/>
        <v>286</v>
      </c>
      <c r="N42" s="27">
        <f t="shared" si="7"/>
        <v>0.22229913437341189</v>
      </c>
      <c r="O42" s="27">
        <f t="shared" si="0"/>
        <v>0.2313130057804994</v>
      </c>
      <c r="P42" s="28">
        <f t="shared" si="1"/>
        <v>0.22674303601117185</v>
      </c>
      <c r="R42" s="32">
        <f t="shared" si="8"/>
        <v>55.130185324606153</v>
      </c>
      <c r="S42" s="32">
        <f t="shared" si="9"/>
        <v>57.365625433563856</v>
      </c>
      <c r="T42" s="32">
        <f t="shared" si="10"/>
        <v>56.232272930770613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7125.4335875979014</v>
      </c>
      <c r="F43" s="2">
        <v>7291.302341041348</v>
      </c>
      <c r="G43" s="5">
        <f t="shared" si="4"/>
        <v>14416.735928639249</v>
      </c>
      <c r="H43" s="2">
        <v>0</v>
      </c>
      <c r="I43" s="2">
        <v>0</v>
      </c>
      <c r="J43" s="5">
        <f t="shared" si="5"/>
        <v>0</v>
      </c>
      <c r="K43" s="2">
        <v>145</v>
      </c>
      <c r="L43" s="2">
        <v>141</v>
      </c>
      <c r="M43" s="5">
        <f t="shared" si="6"/>
        <v>286</v>
      </c>
      <c r="N43" s="27">
        <f t="shared" si="7"/>
        <v>0.19814887618459126</v>
      </c>
      <c r="O43" s="27">
        <f t="shared" si="0"/>
        <v>0.20851356500347026</v>
      </c>
      <c r="P43" s="28">
        <f t="shared" si="1"/>
        <v>0.20325874025263999</v>
      </c>
      <c r="R43" s="32">
        <f t="shared" si="8"/>
        <v>49.140921293778632</v>
      </c>
      <c r="S43" s="32">
        <f t="shared" si="9"/>
        <v>51.711364120860623</v>
      </c>
      <c r="T43" s="32">
        <f t="shared" si="10"/>
        <v>50.40816758265472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6883.5321567384681</v>
      </c>
      <c r="F44" s="2">
        <v>7088.6807546796244</v>
      </c>
      <c r="G44" s="5">
        <f t="shared" si="4"/>
        <v>13972.212911418093</v>
      </c>
      <c r="H44" s="2">
        <v>0</v>
      </c>
      <c r="I44" s="2">
        <v>0</v>
      </c>
      <c r="J44" s="5">
        <f t="shared" si="5"/>
        <v>0</v>
      </c>
      <c r="K44" s="2">
        <v>145</v>
      </c>
      <c r="L44" s="2">
        <v>141</v>
      </c>
      <c r="M44" s="5">
        <f t="shared" si="6"/>
        <v>286</v>
      </c>
      <c r="N44" s="27">
        <f t="shared" si="7"/>
        <v>0.19142191759561925</v>
      </c>
      <c r="O44" s="27">
        <f t="shared" si="0"/>
        <v>0.20271907900593755</v>
      </c>
      <c r="P44" s="28">
        <f t="shared" si="1"/>
        <v>0.19699149717203493</v>
      </c>
      <c r="R44" s="32">
        <f t="shared" si="8"/>
        <v>47.472635563713574</v>
      </c>
      <c r="S44" s="32">
        <f t="shared" si="9"/>
        <v>50.27433159347251</v>
      </c>
      <c r="T44" s="32">
        <f t="shared" si="10"/>
        <v>48.853891298664664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6651.5615415749862</v>
      </c>
      <c r="F45" s="2">
        <v>6914.0474459851066</v>
      </c>
      <c r="G45" s="5">
        <f t="shared" si="4"/>
        <v>13565.608987560092</v>
      </c>
      <c r="H45" s="2">
        <v>0</v>
      </c>
      <c r="I45" s="2">
        <v>0</v>
      </c>
      <c r="J45" s="5">
        <f t="shared" si="5"/>
        <v>0</v>
      </c>
      <c r="K45" s="2">
        <v>143</v>
      </c>
      <c r="L45" s="2">
        <v>141</v>
      </c>
      <c r="M45" s="5">
        <f t="shared" si="6"/>
        <v>284</v>
      </c>
      <c r="N45" s="27">
        <f t="shared" si="7"/>
        <v>0.18755813054294457</v>
      </c>
      <c r="O45" s="27">
        <f t="shared" si="0"/>
        <v>0.19772498987603257</v>
      </c>
      <c r="P45" s="28">
        <f t="shared" si="1"/>
        <v>0.19260576140901994</v>
      </c>
      <c r="R45" s="32">
        <f t="shared" si="8"/>
        <v>46.514416374650253</v>
      </c>
      <c r="S45" s="32">
        <f t="shared" si="9"/>
        <v>49.035797489256076</v>
      </c>
      <c r="T45" s="32">
        <f t="shared" si="10"/>
        <v>47.76622882943694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6621.8799005641567</v>
      </c>
      <c r="F46" s="2">
        <v>6828.186157183356</v>
      </c>
      <c r="G46" s="5">
        <f t="shared" si="4"/>
        <v>13450.066057747514</v>
      </c>
      <c r="H46" s="2">
        <v>0</v>
      </c>
      <c r="I46" s="2">
        <v>0</v>
      </c>
      <c r="J46" s="5">
        <f t="shared" si="5"/>
        <v>0</v>
      </c>
      <c r="K46" s="2">
        <v>145</v>
      </c>
      <c r="L46" s="2">
        <v>141</v>
      </c>
      <c r="M46" s="5">
        <f t="shared" si="6"/>
        <v>286</v>
      </c>
      <c r="N46" s="27">
        <f t="shared" si="7"/>
        <v>0.18414571469866955</v>
      </c>
      <c r="O46" s="27">
        <f t="shared" si="0"/>
        <v>0.19526956523631195</v>
      </c>
      <c r="P46" s="28">
        <f t="shared" si="1"/>
        <v>0.18962985080289185</v>
      </c>
      <c r="R46" s="32">
        <f t="shared" si="8"/>
        <v>45.668137245270046</v>
      </c>
      <c r="S46" s="32">
        <f t="shared" si="9"/>
        <v>48.426852178605365</v>
      </c>
      <c r="T46" s="32">
        <f t="shared" si="10"/>
        <v>47.028202999117184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6593.9545870501597</v>
      </c>
      <c r="F47" s="2">
        <v>6843.9332656363604</v>
      </c>
      <c r="G47" s="5">
        <f t="shared" si="4"/>
        <v>13437.887852686519</v>
      </c>
      <c r="H47" s="2">
        <v>0</v>
      </c>
      <c r="I47" s="2">
        <v>0</v>
      </c>
      <c r="J47" s="5">
        <f t="shared" si="5"/>
        <v>0</v>
      </c>
      <c r="K47" s="2">
        <v>145</v>
      </c>
      <c r="L47" s="2">
        <v>141</v>
      </c>
      <c r="M47" s="5">
        <f t="shared" si="6"/>
        <v>286</v>
      </c>
      <c r="N47" s="27">
        <f t="shared" si="7"/>
        <v>0.18336914869438709</v>
      </c>
      <c r="O47" s="27">
        <f t="shared" si="0"/>
        <v>0.19571989435015902</v>
      </c>
      <c r="P47" s="28">
        <f t="shared" si="1"/>
        <v>0.18945815267153338</v>
      </c>
      <c r="R47" s="32">
        <f t="shared" ref="R47" si="11">+E47/(H47+K47)</f>
        <v>45.475548876207995</v>
      </c>
      <c r="S47" s="32">
        <f t="shared" ref="S47" si="12">+F47/(I47+L47)</f>
        <v>48.538533798839438</v>
      </c>
      <c r="T47" s="32">
        <f t="shared" ref="T47" si="13">+G47/(J47+M47)</f>
        <v>46.985621862540278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5605.874308416297</v>
      </c>
      <c r="F48" s="2">
        <v>6457.8071346573252</v>
      </c>
      <c r="G48" s="5">
        <f t="shared" si="4"/>
        <v>12063.681443073623</v>
      </c>
      <c r="H48" s="2">
        <v>0</v>
      </c>
      <c r="I48" s="2">
        <v>0</v>
      </c>
      <c r="J48" s="5">
        <f t="shared" si="5"/>
        <v>0</v>
      </c>
      <c r="K48" s="2">
        <v>147</v>
      </c>
      <c r="L48" s="2">
        <v>122</v>
      </c>
      <c r="M48" s="5">
        <f t="shared" si="6"/>
        <v>269</v>
      </c>
      <c r="N48" s="27">
        <f t="shared" si="7"/>
        <v>0.15377096522976458</v>
      </c>
      <c r="O48" s="27">
        <f t="shared" si="0"/>
        <v>0.21343889260501472</v>
      </c>
      <c r="P48" s="28">
        <f t="shared" si="1"/>
        <v>0.18083225571222003</v>
      </c>
      <c r="R48" s="32">
        <f t="shared" si="8"/>
        <v>38.13519937698161</v>
      </c>
      <c r="S48" s="32">
        <f t="shared" si="9"/>
        <v>52.932845366043651</v>
      </c>
      <c r="T48" s="32">
        <f t="shared" si="10"/>
        <v>44.846399416630568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5384.4549246815795</v>
      </c>
      <c r="F49" s="2">
        <v>6213.5548939051187</v>
      </c>
      <c r="G49" s="5">
        <f t="shared" si="4"/>
        <v>11598.009818586699</v>
      </c>
      <c r="H49" s="2">
        <v>0</v>
      </c>
      <c r="I49" s="2">
        <v>0</v>
      </c>
      <c r="J49" s="5">
        <f t="shared" si="5"/>
        <v>0</v>
      </c>
      <c r="K49" s="2">
        <v>160</v>
      </c>
      <c r="L49" s="2">
        <v>142</v>
      </c>
      <c r="M49" s="5">
        <f t="shared" si="6"/>
        <v>302</v>
      </c>
      <c r="N49" s="27">
        <f t="shared" si="7"/>
        <v>0.13569694870669302</v>
      </c>
      <c r="O49" s="27">
        <f t="shared" si="0"/>
        <v>0.17644124528353927</v>
      </c>
      <c r="P49" s="28">
        <f t="shared" si="1"/>
        <v>0.15485486299117041</v>
      </c>
      <c r="R49" s="32">
        <f t="shared" si="8"/>
        <v>33.652843279259869</v>
      </c>
      <c r="S49" s="32">
        <f t="shared" si="9"/>
        <v>43.757428830317735</v>
      </c>
      <c r="T49" s="32">
        <f t="shared" si="10"/>
        <v>38.404006021810261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5355.7509465115763</v>
      </c>
      <c r="F50" s="2">
        <v>6175.5588532020247</v>
      </c>
      <c r="G50" s="5">
        <f t="shared" si="4"/>
        <v>11531.309799713601</v>
      </c>
      <c r="H50" s="2">
        <v>0</v>
      </c>
      <c r="I50" s="2">
        <v>0</v>
      </c>
      <c r="J50" s="5">
        <f t="shared" si="5"/>
        <v>0</v>
      </c>
      <c r="K50" s="2">
        <v>163</v>
      </c>
      <c r="L50" s="2">
        <v>141</v>
      </c>
      <c r="M50" s="5">
        <f t="shared" si="6"/>
        <v>304</v>
      </c>
      <c r="N50" s="27">
        <f t="shared" si="7"/>
        <v>0.13248938616939385</v>
      </c>
      <c r="O50" s="27">
        <f t="shared" si="0"/>
        <v>0.17660600701218326</v>
      </c>
      <c r="P50" s="28">
        <f t="shared" si="1"/>
        <v>0.15295137149450341</v>
      </c>
      <c r="R50" s="32">
        <f t="shared" si="8"/>
        <v>32.857367770009674</v>
      </c>
      <c r="S50" s="32">
        <f t="shared" si="9"/>
        <v>43.798289739021449</v>
      </c>
      <c r="T50" s="32">
        <f t="shared" si="10"/>
        <v>37.931940130636846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5192.4068917118102</v>
      </c>
      <c r="F51" s="2">
        <v>5800.2120897304521</v>
      </c>
      <c r="G51" s="5">
        <f t="shared" si="4"/>
        <v>10992.618981442261</v>
      </c>
      <c r="H51" s="2">
        <v>0</v>
      </c>
      <c r="I51" s="2">
        <v>0</v>
      </c>
      <c r="J51" s="5">
        <f t="shared" si="5"/>
        <v>0</v>
      </c>
      <c r="K51" s="2">
        <v>145</v>
      </c>
      <c r="L51" s="2">
        <v>139</v>
      </c>
      <c r="M51" s="5">
        <f t="shared" si="6"/>
        <v>284</v>
      </c>
      <c r="N51" s="27">
        <f t="shared" si="7"/>
        <v>0.14439396250589015</v>
      </c>
      <c r="O51" s="27">
        <f t="shared" si="0"/>
        <v>0.16825864730014076</v>
      </c>
      <c r="P51" s="28">
        <f t="shared" si="1"/>
        <v>0.15607421316223111</v>
      </c>
      <c r="R51" s="32">
        <f t="shared" si="8"/>
        <v>35.809702701460758</v>
      </c>
      <c r="S51" s="32">
        <f t="shared" si="9"/>
        <v>41.728144530434911</v>
      </c>
      <c r="T51" s="32">
        <f t="shared" si="10"/>
        <v>38.706404864233313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5192.1722653924444</v>
      </c>
      <c r="F52" s="2">
        <v>5794.2303342577934</v>
      </c>
      <c r="G52" s="5">
        <f t="shared" si="4"/>
        <v>10986.402599650239</v>
      </c>
      <c r="H52" s="2">
        <v>0</v>
      </c>
      <c r="I52" s="2">
        <v>0</v>
      </c>
      <c r="J52" s="5">
        <f t="shared" si="5"/>
        <v>0</v>
      </c>
      <c r="K52" s="2">
        <v>143</v>
      </c>
      <c r="L52" s="2">
        <v>138</v>
      </c>
      <c r="M52" s="5">
        <f t="shared" si="6"/>
        <v>281</v>
      </c>
      <c r="N52" s="27">
        <f t="shared" si="7"/>
        <v>0.14640684258381581</v>
      </c>
      <c r="O52" s="27">
        <f t="shared" si="0"/>
        <v>0.16930313038387662</v>
      </c>
      <c r="P52" s="28">
        <f t="shared" si="1"/>
        <v>0.15765128285573182</v>
      </c>
      <c r="R52" s="32">
        <f t="shared" si="8"/>
        <v>36.308896960786328</v>
      </c>
      <c r="S52" s="32">
        <f t="shared" si="9"/>
        <v>41.987176335201404</v>
      </c>
      <c r="T52" s="32">
        <f t="shared" si="10"/>
        <v>39.097518148221489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5122.1813473246375</v>
      </c>
      <c r="F53" s="2">
        <v>5770.7628194432073</v>
      </c>
      <c r="G53" s="5">
        <f t="shared" si="4"/>
        <v>10892.944166767844</v>
      </c>
      <c r="H53" s="2">
        <v>0</v>
      </c>
      <c r="I53" s="2">
        <v>0</v>
      </c>
      <c r="J53" s="5">
        <f t="shared" si="5"/>
        <v>0</v>
      </c>
      <c r="K53" s="2">
        <v>148</v>
      </c>
      <c r="L53" s="2">
        <v>141</v>
      </c>
      <c r="M53" s="5">
        <f t="shared" si="6"/>
        <v>289</v>
      </c>
      <c r="N53" s="27">
        <f t="shared" si="7"/>
        <v>0.13955376382205312</v>
      </c>
      <c r="O53" s="27">
        <f t="shared" si="0"/>
        <v>0.16502982210716105</v>
      </c>
      <c r="P53" s="28">
        <f t="shared" si="1"/>
        <v>0.15198325938675974</v>
      </c>
      <c r="R53" s="32">
        <f t="shared" si="8"/>
        <v>34.609333427869174</v>
      </c>
      <c r="S53" s="32">
        <f t="shared" si="9"/>
        <v>40.927395882575937</v>
      </c>
      <c r="T53" s="32">
        <f t="shared" si="10"/>
        <v>37.691848327916418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5199.1968457951616</v>
      </c>
      <c r="F54" s="2">
        <v>5537.8555786622192</v>
      </c>
      <c r="G54" s="5">
        <f t="shared" si="4"/>
        <v>10737.052424457381</v>
      </c>
      <c r="H54" s="2">
        <v>0</v>
      </c>
      <c r="I54" s="2">
        <v>0</v>
      </c>
      <c r="J54" s="5">
        <f t="shared" si="5"/>
        <v>0</v>
      </c>
      <c r="K54" s="2">
        <v>155</v>
      </c>
      <c r="L54" s="2">
        <v>141</v>
      </c>
      <c r="M54" s="5">
        <f t="shared" si="6"/>
        <v>296</v>
      </c>
      <c r="N54" s="27">
        <f t="shared" si="7"/>
        <v>0.13525486071267329</v>
      </c>
      <c r="O54" s="27">
        <f t="shared" si="0"/>
        <v>0.1583692398382012</v>
      </c>
      <c r="P54" s="28">
        <f t="shared" si="1"/>
        <v>0.14626542644476598</v>
      </c>
      <c r="R54" s="32">
        <f t="shared" si="8"/>
        <v>33.543205456742982</v>
      </c>
      <c r="S54" s="32">
        <f t="shared" si="9"/>
        <v>39.275571479873896</v>
      </c>
      <c r="T54" s="32">
        <f t="shared" si="10"/>
        <v>36.27382575830196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4058.3991377271618</v>
      </c>
      <c r="F55" s="2">
        <v>4080.1672016485682</v>
      </c>
      <c r="G55" s="5">
        <f t="shared" si="4"/>
        <v>8138.5663393757295</v>
      </c>
      <c r="H55" s="2">
        <v>0</v>
      </c>
      <c r="I55" s="2">
        <v>0</v>
      </c>
      <c r="J55" s="5">
        <f t="shared" si="5"/>
        <v>0</v>
      </c>
      <c r="K55" s="2">
        <v>143</v>
      </c>
      <c r="L55" s="2">
        <v>141</v>
      </c>
      <c r="M55" s="5">
        <f t="shared" si="6"/>
        <v>284</v>
      </c>
      <c r="N55" s="27">
        <f t="shared" si="7"/>
        <v>0.1144371514134661</v>
      </c>
      <c r="O55" s="27">
        <f t="shared" si="0"/>
        <v>0.11668288725830954</v>
      </c>
      <c r="P55" s="28">
        <f t="shared" si="1"/>
        <v>0.11555211181530738</v>
      </c>
      <c r="R55" s="32">
        <f t="shared" si="8"/>
        <v>28.380413550539593</v>
      </c>
      <c r="S55" s="32">
        <f t="shared" si="9"/>
        <v>28.937356040060767</v>
      </c>
      <c r="T55" s="32">
        <f t="shared" si="10"/>
        <v>28.65692373019623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3915.046572552892</v>
      </c>
      <c r="F56" s="2">
        <v>3824.2912703056754</v>
      </c>
      <c r="G56" s="5">
        <f t="shared" si="4"/>
        <v>7739.3378428585675</v>
      </c>
      <c r="H56" s="2">
        <v>0</v>
      </c>
      <c r="I56" s="2">
        <v>0</v>
      </c>
      <c r="J56" s="5">
        <f t="shared" si="5"/>
        <v>0</v>
      </c>
      <c r="K56" s="2">
        <v>144</v>
      </c>
      <c r="L56" s="2">
        <v>141</v>
      </c>
      <c r="M56" s="5">
        <f t="shared" si="6"/>
        <v>285</v>
      </c>
      <c r="N56" s="27">
        <f t="shared" si="7"/>
        <v>0.10962832024397659</v>
      </c>
      <c r="O56" s="27">
        <f t="shared" si="0"/>
        <v>0.10936545614006164</v>
      </c>
      <c r="P56" s="28">
        <f t="shared" si="1"/>
        <v>0.10949827168730288</v>
      </c>
      <c r="R56" s="32">
        <f t="shared" si="8"/>
        <v>27.187823420506195</v>
      </c>
      <c r="S56" s="32">
        <f t="shared" si="9"/>
        <v>27.122633122735287</v>
      </c>
      <c r="T56" s="32">
        <f t="shared" si="10"/>
        <v>27.155571378451114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3210.8469484547068</v>
      </c>
      <c r="F57" s="2">
        <v>2996.8844426742598</v>
      </c>
      <c r="G57" s="5">
        <f t="shared" si="4"/>
        <v>6207.7313911289666</v>
      </c>
      <c r="H57" s="2">
        <v>0</v>
      </c>
      <c r="I57" s="2">
        <v>0</v>
      </c>
      <c r="J57" s="5">
        <f t="shared" si="5"/>
        <v>0</v>
      </c>
      <c r="K57" s="43">
        <v>142</v>
      </c>
      <c r="L57" s="2">
        <v>141</v>
      </c>
      <c r="M57" s="5">
        <f t="shared" si="6"/>
        <v>283</v>
      </c>
      <c r="N57" s="27">
        <f t="shared" si="7"/>
        <v>9.1175799308686578E-2</v>
      </c>
      <c r="O57" s="27">
        <f t="shared" si="0"/>
        <v>8.5703627392880913E-2</v>
      </c>
      <c r="P57" s="28">
        <f t="shared" si="1"/>
        <v>8.8449381499044896E-2</v>
      </c>
      <c r="R57" s="32">
        <f t="shared" si="8"/>
        <v>22.611598228554271</v>
      </c>
      <c r="S57" s="32">
        <f t="shared" si="9"/>
        <v>21.254499593434467</v>
      </c>
      <c r="T57" s="32">
        <f t="shared" si="10"/>
        <v>21.935446611763133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3045.0303080074073</v>
      </c>
      <c r="F58" s="3">
        <v>2883.0000000016521</v>
      </c>
      <c r="G58" s="7">
        <f t="shared" si="4"/>
        <v>5928.0303080090598</v>
      </c>
      <c r="H58" s="6">
        <v>0</v>
      </c>
      <c r="I58" s="3">
        <v>0</v>
      </c>
      <c r="J58" s="7">
        <f t="shared" si="5"/>
        <v>0</v>
      </c>
      <c r="K58" s="44">
        <v>142</v>
      </c>
      <c r="L58" s="3">
        <v>141</v>
      </c>
      <c r="M58" s="7">
        <f t="shared" si="6"/>
        <v>283</v>
      </c>
      <c r="N58" s="27">
        <f t="shared" si="7"/>
        <v>8.6467239550414784E-2</v>
      </c>
      <c r="O58" s="27">
        <f t="shared" si="0"/>
        <v>8.2446808510685546E-2</v>
      </c>
      <c r="P58" s="28">
        <f t="shared" si="1"/>
        <v>8.4464127265602693E-2</v>
      </c>
      <c r="R58" s="32">
        <f t="shared" si="8"/>
        <v>21.443875408502869</v>
      </c>
      <c r="S58" s="32">
        <f t="shared" si="9"/>
        <v>20.446808510650015</v>
      </c>
      <c r="T58" s="32">
        <f t="shared" si="10"/>
        <v>20.947103561869469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8298.5579851316033</v>
      </c>
      <c r="F59" s="2">
        <v>7720.4992832615881</v>
      </c>
      <c r="G59" s="5">
        <f t="shared" si="4"/>
        <v>16019.057268393191</v>
      </c>
      <c r="H59" s="2">
        <v>2</v>
      </c>
      <c r="I59" s="2">
        <v>2</v>
      </c>
      <c r="J59" s="10">
        <f t="shared" si="5"/>
        <v>4</v>
      </c>
      <c r="K59" s="2">
        <v>119</v>
      </c>
      <c r="L59" s="2">
        <v>118</v>
      </c>
      <c r="M59" s="10">
        <f t="shared" si="6"/>
        <v>237</v>
      </c>
      <c r="N59" s="25">
        <f t="shared" si="7"/>
        <v>0.27713591988817804</v>
      </c>
      <c r="O59" s="25">
        <f t="shared" si="0"/>
        <v>0.25998448556241877</v>
      </c>
      <c r="P59" s="26">
        <f t="shared" si="1"/>
        <v>0.26859586298445998</v>
      </c>
      <c r="R59" s="32">
        <f t="shared" si="8"/>
        <v>68.58312384406284</v>
      </c>
      <c r="S59" s="32">
        <f t="shared" si="9"/>
        <v>64.337494027179901</v>
      </c>
      <c r="T59" s="32">
        <f t="shared" si="10"/>
        <v>66.469117296237314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7860.8539280375171</v>
      </c>
      <c r="F60" s="2">
        <v>7737.778624289439</v>
      </c>
      <c r="G60" s="5">
        <f t="shared" si="4"/>
        <v>15598.632552326955</v>
      </c>
      <c r="H60" s="2">
        <v>2</v>
      </c>
      <c r="I60" s="2">
        <v>2</v>
      </c>
      <c r="J60" s="5">
        <f t="shared" si="5"/>
        <v>4</v>
      </c>
      <c r="K60" s="2">
        <v>118</v>
      </c>
      <c r="L60" s="2">
        <v>118</v>
      </c>
      <c r="M60" s="5">
        <f t="shared" si="6"/>
        <v>236</v>
      </c>
      <c r="N60" s="27">
        <f t="shared" si="7"/>
        <v>0.26471086772755648</v>
      </c>
      <c r="O60" s="27">
        <f t="shared" si="0"/>
        <v>0.26056635992353983</v>
      </c>
      <c r="P60" s="28">
        <f t="shared" si="1"/>
        <v>0.26263861382554815</v>
      </c>
      <c r="R60" s="32">
        <f t="shared" si="8"/>
        <v>65.507116066979307</v>
      </c>
      <c r="S60" s="32">
        <f t="shared" si="9"/>
        <v>64.481488535745328</v>
      </c>
      <c r="T60" s="32">
        <f t="shared" si="10"/>
        <v>64.99430230136231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7387.4769566833766</v>
      </c>
      <c r="F61" s="2">
        <v>7458.7231258562106</v>
      </c>
      <c r="G61" s="5">
        <f t="shared" si="4"/>
        <v>14846.200082539588</v>
      </c>
      <c r="H61" s="2">
        <v>2</v>
      </c>
      <c r="I61" s="2">
        <v>2</v>
      </c>
      <c r="J61" s="5">
        <f t="shared" si="5"/>
        <v>4</v>
      </c>
      <c r="K61" s="2">
        <v>119</v>
      </c>
      <c r="L61" s="2">
        <v>118</v>
      </c>
      <c r="M61" s="5">
        <f t="shared" si="6"/>
        <v>237</v>
      </c>
      <c r="N61" s="27">
        <f t="shared" si="7"/>
        <v>0.24670975676874754</v>
      </c>
      <c r="O61" s="27">
        <f t="shared" si="0"/>
        <v>0.25116928629634327</v>
      </c>
      <c r="P61" s="28">
        <f t="shared" si="1"/>
        <v>0.24893024953956386</v>
      </c>
      <c r="R61" s="32">
        <f t="shared" si="8"/>
        <v>61.053528567631211</v>
      </c>
      <c r="S61" s="32">
        <f t="shared" si="9"/>
        <v>62.156026048801756</v>
      </c>
      <c r="T61" s="32">
        <f t="shared" si="10"/>
        <v>61.602489969043937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7035.5746242766081</v>
      </c>
      <c r="F62" s="2">
        <v>7290.9120739043019</v>
      </c>
      <c r="G62" s="5">
        <f t="shared" si="4"/>
        <v>14326.48669818091</v>
      </c>
      <c r="H62" s="2">
        <v>2</v>
      </c>
      <c r="I62" s="2">
        <v>0</v>
      </c>
      <c r="J62" s="5">
        <f t="shared" si="5"/>
        <v>2</v>
      </c>
      <c r="K62" s="2">
        <v>118</v>
      </c>
      <c r="L62" s="2">
        <v>118</v>
      </c>
      <c r="M62" s="5">
        <f t="shared" si="6"/>
        <v>236</v>
      </c>
      <c r="N62" s="27">
        <f t="shared" si="7"/>
        <v>0.23691994289724569</v>
      </c>
      <c r="O62" s="27">
        <f t="shared" si="0"/>
        <v>0.24914270345490369</v>
      </c>
      <c r="P62" s="28">
        <f t="shared" si="1"/>
        <v>0.24298654508447948</v>
      </c>
      <c r="R62" s="32">
        <f t="shared" si="8"/>
        <v>58.629788535638404</v>
      </c>
      <c r="S62" s="32">
        <f t="shared" si="9"/>
        <v>61.787390456816119</v>
      </c>
      <c r="T62" s="32">
        <f t="shared" si="10"/>
        <v>60.19532226126433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6732.3618437898431</v>
      </c>
      <c r="F63" s="2">
        <v>7058.5758915860442</v>
      </c>
      <c r="G63" s="5">
        <f t="shared" si="4"/>
        <v>13790.937735375886</v>
      </c>
      <c r="H63" s="2">
        <v>2</v>
      </c>
      <c r="I63" s="2">
        <v>0</v>
      </c>
      <c r="J63" s="5">
        <f t="shared" si="5"/>
        <v>2</v>
      </c>
      <c r="K63" s="2">
        <v>118</v>
      </c>
      <c r="L63" s="2">
        <v>121</v>
      </c>
      <c r="M63" s="5">
        <f t="shared" si="6"/>
        <v>239</v>
      </c>
      <c r="N63" s="27">
        <f t="shared" si="7"/>
        <v>0.22670938320951789</v>
      </c>
      <c r="O63" s="27">
        <f t="shared" si="0"/>
        <v>0.23522313688303267</v>
      </c>
      <c r="P63" s="28">
        <f t="shared" si="1"/>
        <v>0.23098850555031297</v>
      </c>
      <c r="R63" s="32">
        <f t="shared" si="8"/>
        <v>56.103015364915358</v>
      </c>
      <c r="S63" s="32">
        <f t="shared" si="9"/>
        <v>58.335337946992098</v>
      </c>
      <c r="T63" s="32">
        <f t="shared" si="10"/>
        <v>57.22380803060534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6327.0436739380366</v>
      </c>
      <c r="F64" s="2">
        <v>6825.8129851281246</v>
      </c>
      <c r="G64" s="5">
        <f t="shared" si="4"/>
        <v>13152.856659066161</v>
      </c>
      <c r="H64" s="2">
        <v>2</v>
      </c>
      <c r="I64" s="2">
        <v>0</v>
      </c>
      <c r="J64" s="5">
        <f t="shared" si="5"/>
        <v>2</v>
      </c>
      <c r="K64" s="2">
        <v>118</v>
      </c>
      <c r="L64" s="2">
        <v>120</v>
      </c>
      <c r="M64" s="5">
        <f t="shared" si="6"/>
        <v>238</v>
      </c>
      <c r="N64" s="27">
        <f t="shared" si="7"/>
        <v>0.21306046854586599</v>
      </c>
      <c r="O64" s="27">
        <f t="shared" si="0"/>
        <v>0.22936199546801495</v>
      </c>
      <c r="P64" s="28">
        <f t="shared" si="1"/>
        <v>0.22122000570280814</v>
      </c>
      <c r="R64" s="32">
        <f t="shared" si="8"/>
        <v>52.725363949483636</v>
      </c>
      <c r="S64" s="32">
        <f t="shared" si="9"/>
        <v>56.881774876067702</v>
      </c>
      <c r="T64" s="32">
        <f t="shared" si="10"/>
        <v>54.803569412775673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5694.6065780376275</v>
      </c>
      <c r="F65" s="2">
        <v>6149.9741649695288</v>
      </c>
      <c r="G65" s="5">
        <f t="shared" si="4"/>
        <v>11844.580743007156</v>
      </c>
      <c r="H65" s="2">
        <v>2</v>
      </c>
      <c r="I65" s="2">
        <v>0</v>
      </c>
      <c r="J65" s="5">
        <f t="shared" si="5"/>
        <v>2</v>
      </c>
      <c r="K65" s="2">
        <v>120</v>
      </c>
      <c r="L65" s="2">
        <v>121</v>
      </c>
      <c r="M65" s="5">
        <f t="shared" si="6"/>
        <v>241</v>
      </c>
      <c r="N65" s="27">
        <f t="shared" si="7"/>
        <v>0.18861309545699614</v>
      </c>
      <c r="O65" s="27">
        <f t="shared" si="0"/>
        <v>0.20494448696912587</v>
      </c>
      <c r="P65" s="28">
        <f t="shared" si="1"/>
        <v>0.1967538329403182</v>
      </c>
      <c r="R65" s="32">
        <f t="shared" si="8"/>
        <v>46.677103098669079</v>
      </c>
      <c r="S65" s="32">
        <f t="shared" si="9"/>
        <v>50.82623276834321</v>
      </c>
      <c r="T65" s="32">
        <f t="shared" si="10"/>
        <v>48.743130629659078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2736.2793196582866</v>
      </c>
      <c r="F66" s="2">
        <v>3218.6397637874593</v>
      </c>
      <c r="G66" s="5">
        <f t="shared" si="4"/>
        <v>5954.9190834457459</v>
      </c>
      <c r="H66" s="2">
        <v>2</v>
      </c>
      <c r="I66" s="2">
        <v>0</v>
      </c>
      <c r="J66" s="5">
        <f t="shared" si="5"/>
        <v>2</v>
      </c>
      <c r="K66" s="2">
        <v>83</v>
      </c>
      <c r="L66" s="2">
        <v>86</v>
      </c>
      <c r="M66" s="5">
        <f t="shared" si="6"/>
        <v>169</v>
      </c>
      <c r="N66" s="27">
        <f t="shared" si="7"/>
        <v>0.13019981536249936</v>
      </c>
      <c r="O66" s="27">
        <f t="shared" si="0"/>
        <v>0.15091146679423573</v>
      </c>
      <c r="P66" s="28">
        <f t="shared" si="1"/>
        <v>0.14063194510310187</v>
      </c>
      <c r="R66" s="32">
        <f t="shared" si="8"/>
        <v>32.191521407744546</v>
      </c>
      <c r="S66" s="32">
        <f t="shared" si="9"/>
        <v>37.426043764970458</v>
      </c>
      <c r="T66" s="32">
        <f t="shared" si="10"/>
        <v>34.824088207285065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2630.0774013407372</v>
      </c>
      <c r="F67" s="2">
        <v>3054.2240652192881</v>
      </c>
      <c r="G67" s="5">
        <f t="shared" si="4"/>
        <v>5684.3014665600258</v>
      </c>
      <c r="H67" s="2">
        <v>2</v>
      </c>
      <c r="I67" s="2">
        <v>0</v>
      </c>
      <c r="J67" s="5">
        <f t="shared" si="5"/>
        <v>2</v>
      </c>
      <c r="K67" s="2">
        <v>84</v>
      </c>
      <c r="L67" s="2">
        <v>86</v>
      </c>
      <c r="M67" s="5">
        <f t="shared" si="6"/>
        <v>170</v>
      </c>
      <c r="N67" s="27">
        <f t="shared" si="7"/>
        <v>0.12368686048442143</v>
      </c>
      <c r="O67" s="27">
        <f t="shared" si="0"/>
        <v>0.14320255369557802</v>
      </c>
      <c r="P67" s="28">
        <f t="shared" si="1"/>
        <v>0.13345936951915913</v>
      </c>
      <c r="R67" s="32">
        <f t="shared" si="8"/>
        <v>30.582295364427178</v>
      </c>
      <c r="S67" s="32">
        <f t="shared" si="9"/>
        <v>35.514233316503351</v>
      </c>
      <c r="T67" s="32">
        <f t="shared" si="10"/>
        <v>33.048264340465266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2507.8276147666907</v>
      </c>
      <c r="F68" s="2">
        <v>2900.5425016468671</v>
      </c>
      <c r="G68" s="5">
        <f t="shared" si="4"/>
        <v>5408.3701164135582</v>
      </c>
      <c r="H68" s="2">
        <v>2</v>
      </c>
      <c r="I68" s="2">
        <v>0</v>
      </c>
      <c r="J68" s="5">
        <f t="shared" si="5"/>
        <v>2</v>
      </c>
      <c r="K68" s="2">
        <v>88</v>
      </c>
      <c r="L68" s="2">
        <v>86</v>
      </c>
      <c r="M68" s="5">
        <f t="shared" si="6"/>
        <v>174</v>
      </c>
      <c r="N68" s="27">
        <f t="shared" si="7"/>
        <v>0.11268096759375856</v>
      </c>
      <c r="O68" s="27">
        <f t="shared" si="0"/>
        <v>0.13599692899694613</v>
      </c>
      <c r="P68" s="28">
        <f t="shared" si="1"/>
        <v>0.12409072403665469</v>
      </c>
      <c r="R68" s="32">
        <f t="shared" si="8"/>
        <v>27.864751275185451</v>
      </c>
      <c r="S68" s="32">
        <f t="shared" si="9"/>
        <v>33.727238391242643</v>
      </c>
      <c r="T68" s="32">
        <f t="shared" si="10"/>
        <v>30.72937566144067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1717.2026668528974</v>
      </c>
      <c r="F69" s="2">
        <v>1935.000000007816</v>
      </c>
      <c r="G69" s="7">
        <f t="shared" si="4"/>
        <v>3652.2026668607132</v>
      </c>
      <c r="H69" s="6">
        <v>2</v>
      </c>
      <c r="I69" s="3">
        <v>0</v>
      </c>
      <c r="J69" s="7">
        <f t="shared" si="5"/>
        <v>2</v>
      </c>
      <c r="K69" s="6">
        <v>86</v>
      </c>
      <c r="L69" s="3">
        <v>86</v>
      </c>
      <c r="M69" s="7">
        <f t="shared" si="6"/>
        <v>172</v>
      </c>
      <c r="N69" s="27">
        <f t="shared" si="7"/>
        <v>7.8915563734048594E-2</v>
      </c>
      <c r="O69" s="27">
        <f t="shared" si="0"/>
        <v>9.0725806451979363E-2</v>
      </c>
      <c r="P69" s="28">
        <f t="shared" si="1"/>
        <v>8.4761480385738788E-2</v>
      </c>
      <c r="R69" s="32">
        <f t="shared" si="8"/>
        <v>19.513666668782925</v>
      </c>
      <c r="S69" s="32">
        <f t="shared" si="9"/>
        <v>22.500000000090882</v>
      </c>
      <c r="T69" s="32">
        <f t="shared" si="10"/>
        <v>20.989670499199502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8760.9999999489337</v>
      </c>
      <c r="F70" s="2">
        <v>8490.0315312861276</v>
      </c>
      <c r="G70" s="10">
        <f t="shared" ref="G70:G86" si="14">+E70+F70</f>
        <v>17251.031531235061</v>
      </c>
      <c r="H70" s="2">
        <v>514</v>
      </c>
      <c r="I70" s="2">
        <v>517</v>
      </c>
      <c r="J70" s="10">
        <f t="shared" ref="J70:J86" si="15">+H70+I70</f>
        <v>1031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7.8910866118577366E-2</v>
      </c>
      <c r="O70" s="25">
        <f t="shared" si="0"/>
        <v>7.6026501999481758E-2</v>
      </c>
      <c r="P70" s="26">
        <f t="shared" si="1"/>
        <v>7.74644876029882E-2</v>
      </c>
      <c r="R70" s="32">
        <f t="shared" si="8"/>
        <v>17.044747081612712</v>
      </c>
      <c r="S70" s="32">
        <f t="shared" si="9"/>
        <v>16.421724431888062</v>
      </c>
      <c r="T70" s="32">
        <f t="shared" si="10"/>
        <v>16.732329322245452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11761.720785391135</v>
      </c>
      <c r="F71" s="2">
        <v>13091.915641107536</v>
      </c>
      <c r="G71" s="5">
        <f t="shared" si="14"/>
        <v>24853.63642649867</v>
      </c>
      <c r="H71" s="2">
        <v>514</v>
      </c>
      <c r="I71" s="2">
        <v>520</v>
      </c>
      <c r="J71" s="5">
        <f t="shared" si="15"/>
        <v>1034</v>
      </c>
      <c r="K71" s="2">
        <v>0</v>
      </c>
      <c r="L71" s="2">
        <v>0</v>
      </c>
      <c r="M71" s="5">
        <f t="shared" si="16"/>
        <v>0</v>
      </c>
      <c r="N71" s="27">
        <f t="shared" si="17"/>
        <v>0.10593854288614295</v>
      </c>
      <c r="O71" s="27">
        <f t="shared" si="0"/>
        <v>0.11655907800131354</v>
      </c>
      <c r="P71" s="28">
        <f t="shared" si="1"/>
        <v>0.11127962437539701</v>
      </c>
      <c r="R71" s="32">
        <f t="shared" ref="R71:R86" si="18">+E71/(H71+K71)</f>
        <v>22.882725263406879</v>
      </c>
      <c r="S71" s="32">
        <f t="shared" ref="S71:S86" si="19">+F71/(I71+L71)</f>
        <v>25.176760848283724</v>
      </c>
      <c r="T71" s="32">
        <f t="shared" ref="T71:T86" si="20">+G71/(J71+M71)</f>
        <v>24.036398865085754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19404.984467224658</v>
      </c>
      <c r="F72" s="2">
        <v>21326.959583419593</v>
      </c>
      <c r="G72" s="5">
        <f t="shared" si="14"/>
        <v>40731.944050644248</v>
      </c>
      <c r="H72" s="2">
        <v>512</v>
      </c>
      <c r="I72" s="2">
        <v>518</v>
      </c>
      <c r="J72" s="5">
        <f t="shared" si="15"/>
        <v>1030</v>
      </c>
      <c r="K72" s="2">
        <v>0</v>
      </c>
      <c r="L72" s="2">
        <v>0</v>
      </c>
      <c r="M72" s="5">
        <f t="shared" si="16"/>
        <v>0</v>
      </c>
      <c r="N72" s="27">
        <f t="shared" si="17"/>
        <v>0.17546463096087112</v>
      </c>
      <c r="O72" s="27">
        <f t="shared" si="0"/>
        <v>0.19060989188670449</v>
      </c>
      <c r="P72" s="28">
        <f t="shared" si="1"/>
        <v>0.18308137383425138</v>
      </c>
      <c r="R72" s="32">
        <f t="shared" si="18"/>
        <v>37.90036028754816</v>
      </c>
      <c r="S72" s="32">
        <f t="shared" si="19"/>
        <v>41.171736647528171</v>
      </c>
      <c r="T72" s="32">
        <f t="shared" si="20"/>
        <v>39.5455767481983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22585.386701139087</v>
      </c>
      <c r="F73" s="2">
        <v>24139.084674422113</v>
      </c>
      <c r="G73" s="5">
        <f t="shared" si="14"/>
        <v>46724.471375561203</v>
      </c>
      <c r="H73" s="2">
        <v>514</v>
      </c>
      <c r="I73" s="2">
        <v>513</v>
      </c>
      <c r="J73" s="5">
        <f t="shared" si="15"/>
        <v>1027</v>
      </c>
      <c r="K73" s="2">
        <v>0</v>
      </c>
      <c r="L73" s="2">
        <v>0</v>
      </c>
      <c r="M73" s="5">
        <f t="shared" si="16"/>
        <v>0</v>
      </c>
      <c r="N73" s="27">
        <f t="shared" si="17"/>
        <v>0.20342796783703601</v>
      </c>
      <c r="O73" s="27">
        <f t="shared" si="0"/>
        <v>0.21784604608351485</v>
      </c>
      <c r="P73" s="28">
        <f t="shared" si="1"/>
        <v>0.21062998744798409</v>
      </c>
      <c r="R73" s="32">
        <f t="shared" si="18"/>
        <v>43.940441052799777</v>
      </c>
      <c r="S73" s="32">
        <f t="shared" si="19"/>
        <v>47.054745954039205</v>
      </c>
      <c r="T73" s="32">
        <f t="shared" si="20"/>
        <v>45.49607728876456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24659.847596227191</v>
      </c>
      <c r="F74" s="2">
        <v>27014.739610379722</v>
      </c>
      <c r="G74" s="5">
        <f t="shared" si="14"/>
        <v>51674.587206606913</v>
      </c>
      <c r="H74" s="2">
        <v>514</v>
      </c>
      <c r="I74" s="2">
        <v>514</v>
      </c>
      <c r="J74" s="5">
        <f t="shared" si="15"/>
        <v>1028</v>
      </c>
      <c r="K74" s="2">
        <v>0</v>
      </c>
      <c r="L74" s="2">
        <v>0</v>
      </c>
      <c r="M74" s="5">
        <f t="shared" si="16"/>
        <v>0</v>
      </c>
      <c r="N74" s="27">
        <f t="shared" si="17"/>
        <v>0.22211276477362724</v>
      </c>
      <c r="O74" s="27">
        <f t="shared" si="0"/>
        <v>0.24332342205630964</v>
      </c>
      <c r="P74" s="28">
        <f t="shared" si="1"/>
        <v>0.23271809341496844</v>
      </c>
      <c r="R74" s="32">
        <f t="shared" si="18"/>
        <v>47.976357191103489</v>
      </c>
      <c r="S74" s="32">
        <f t="shared" si="19"/>
        <v>52.557859164162885</v>
      </c>
      <c r="T74" s="32">
        <f t="shared" si="20"/>
        <v>50.267108177633183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25663.097542103751</v>
      </c>
      <c r="F75" s="2">
        <v>29051.682515723449</v>
      </c>
      <c r="G75" s="5">
        <f t="shared" si="14"/>
        <v>54714.7800578272</v>
      </c>
      <c r="H75" s="2">
        <v>516</v>
      </c>
      <c r="I75" s="2">
        <v>516</v>
      </c>
      <c r="J75" s="5">
        <f t="shared" si="15"/>
        <v>1032</v>
      </c>
      <c r="K75" s="2">
        <v>0</v>
      </c>
      <c r="L75" s="2">
        <v>0</v>
      </c>
      <c r="M75" s="5">
        <f t="shared" si="16"/>
        <v>0</v>
      </c>
      <c r="N75" s="27">
        <f t="shared" si="17"/>
        <v>0.23025317203294351</v>
      </c>
      <c r="O75" s="27">
        <f t="shared" si="0"/>
        <v>0.260656066211989</v>
      </c>
      <c r="P75" s="28">
        <f t="shared" si="1"/>
        <v>0.24545461912246627</v>
      </c>
      <c r="R75" s="32">
        <f t="shared" si="18"/>
        <v>49.734685159115799</v>
      </c>
      <c r="S75" s="32">
        <f t="shared" si="19"/>
        <v>56.301710301789626</v>
      </c>
      <c r="T75" s="32">
        <f t="shared" si="20"/>
        <v>53.018197730452712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31527.435279340869</v>
      </c>
      <c r="F76" s="2">
        <v>37175.634865027292</v>
      </c>
      <c r="G76" s="5">
        <f t="shared" si="14"/>
        <v>68703.070144368161</v>
      </c>
      <c r="H76" s="2">
        <v>518</v>
      </c>
      <c r="I76" s="2">
        <v>514</v>
      </c>
      <c r="J76" s="5">
        <f t="shared" si="15"/>
        <v>1032</v>
      </c>
      <c r="K76" s="2">
        <v>0</v>
      </c>
      <c r="L76" s="2">
        <v>0</v>
      </c>
      <c r="M76" s="5">
        <f t="shared" si="16"/>
        <v>0</v>
      </c>
      <c r="N76" s="27">
        <f t="shared" si="17"/>
        <v>0.28177673458584362</v>
      </c>
      <c r="O76" s="27">
        <f t="shared" si="0"/>
        <v>0.33484323087825418</v>
      </c>
      <c r="P76" s="28">
        <f t="shared" si="1"/>
        <v>0.30820714068497057</v>
      </c>
      <c r="R76" s="32">
        <f t="shared" si="18"/>
        <v>60.86377467054222</v>
      </c>
      <c r="S76" s="32">
        <f t="shared" si="19"/>
        <v>72.326137869702904</v>
      </c>
      <c r="T76" s="32">
        <f t="shared" si="20"/>
        <v>66.572742387953639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35803.230831192988</v>
      </c>
      <c r="F77" s="2">
        <v>39867.156500835721</v>
      </c>
      <c r="G77" s="5">
        <f t="shared" si="14"/>
        <v>75670.387332028709</v>
      </c>
      <c r="H77" s="2">
        <v>515</v>
      </c>
      <c r="I77" s="2">
        <v>516</v>
      </c>
      <c r="J77" s="5">
        <f t="shared" si="15"/>
        <v>1031</v>
      </c>
      <c r="K77" s="2">
        <v>0</v>
      </c>
      <c r="L77" s="2">
        <v>0</v>
      </c>
      <c r="M77" s="5">
        <f t="shared" si="16"/>
        <v>0</v>
      </c>
      <c r="N77" s="27">
        <f t="shared" si="17"/>
        <v>0.32185572483992259</v>
      </c>
      <c r="O77" s="27">
        <f t="shared" si="0"/>
        <v>0.35769412594060185</v>
      </c>
      <c r="P77" s="28">
        <f t="shared" si="1"/>
        <v>0.33979230579816749</v>
      </c>
      <c r="R77" s="32">
        <f t="shared" si="18"/>
        <v>69.520836565423281</v>
      </c>
      <c r="S77" s="32">
        <f t="shared" si="19"/>
        <v>77.261931203170008</v>
      </c>
      <c r="T77" s="32">
        <f t="shared" si="20"/>
        <v>73.395138052404178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29281.404213263912</v>
      </c>
      <c r="F78" s="2">
        <v>36791.310321229357</v>
      </c>
      <c r="G78" s="5">
        <f t="shared" si="14"/>
        <v>66072.714534493265</v>
      </c>
      <c r="H78" s="2">
        <v>515</v>
      </c>
      <c r="I78" s="2">
        <v>518</v>
      </c>
      <c r="J78" s="5">
        <f t="shared" si="15"/>
        <v>1033</v>
      </c>
      <c r="K78" s="2">
        <v>0</v>
      </c>
      <c r="L78" s="2">
        <v>0</v>
      </c>
      <c r="M78" s="5">
        <f t="shared" si="16"/>
        <v>0</v>
      </c>
      <c r="N78" s="27">
        <f t="shared" si="17"/>
        <v>0.26322729425803587</v>
      </c>
      <c r="O78" s="27">
        <f t="shared" si="0"/>
        <v>0.32882266481865219</v>
      </c>
      <c r="P78" s="28">
        <f t="shared" si="1"/>
        <v>0.29612022935038751</v>
      </c>
      <c r="R78" s="32">
        <f t="shared" si="18"/>
        <v>56.857095559735754</v>
      </c>
      <c r="S78" s="32">
        <f t="shared" si="19"/>
        <v>71.025695600828868</v>
      </c>
      <c r="T78" s="32">
        <f t="shared" si="20"/>
        <v>63.9619695396837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27816.998493522653</v>
      </c>
      <c r="F79" s="2">
        <v>34788.735469523577</v>
      </c>
      <c r="G79" s="5">
        <f t="shared" si="14"/>
        <v>62605.73396304623</v>
      </c>
      <c r="H79" s="2">
        <v>515</v>
      </c>
      <c r="I79" s="2">
        <v>514</v>
      </c>
      <c r="J79" s="5">
        <f t="shared" si="15"/>
        <v>1029</v>
      </c>
      <c r="K79" s="2">
        <v>0</v>
      </c>
      <c r="L79" s="2">
        <v>0</v>
      </c>
      <c r="M79" s="5">
        <f t="shared" si="16"/>
        <v>0</v>
      </c>
      <c r="N79" s="27">
        <f t="shared" si="17"/>
        <v>0.25006291346208787</v>
      </c>
      <c r="O79" s="27">
        <f t="shared" si="0"/>
        <v>0.31334428114212765</v>
      </c>
      <c r="P79" s="28">
        <f t="shared" si="1"/>
        <v>0.28167284833822043</v>
      </c>
      <c r="R79" s="32">
        <f t="shared" si="18"/>
        <v>54.013589307810975</v>
      </c>
      <c r="S79" s="32">
        <f t="shared" si="19"/>
        <v>67.682364726699561</v>
      </c>
      <c r="T79" s="32">
        <f t="shared" si="20"/>
        <v>60.841335241055617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22848.5587767656</v>
      </c>
      <c r="F80" s="2">
        <v>27336.548959804753</v>
      </c>
      <c r="G80" s="5">
        <f t="shared" si="14"/>
        <v>50185.107736570353</v>
      </c>
      <c r="H80" s="2">
        <v>515</v>
      </c>
      <c r="I80" s="2">
        <v>516</v>
      </c>
      <c r="J80" s="5">
        <f t="shared" si="15"/>
        <v>1031</v>
      </c>
      <c r="K80" s="2">
        <v>0</v>
      </c>
      <c r="L80" s="2">
        <v>0</v>
      </c>
      <c r="M80" s="5">
        <f t="shared" si="16"/>
        <v>0</v>
      </c>
      <c r="N80" s="27">
        <f t="shared" si="17"/>
        <v>0.20539876642184107</v>
      </c>
      <c r="O80" s="27">
        <f t="shared" si="0"/>
        <v>0.24526762991498666</v>
      </c>
      <c r="P80" s="28">
        <f t="shared" si="1"/>
        <v>0.22535253321375487</v>
      </c>
      <c r="R80" s="32">
        <f t="shared" si="18"/>
        <v>44.36613354711767</v>
      </c>
      <c r="S80" s="32">
        <f t="shared" si="19"/>
        <v>52.97780806163712</v>
      </c>
      <c r="T80" s="32">
        <f t="shared" si="20"/>
        <v>48.676147174171049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20129.296201663918</v>
      </c>
      <c r="F81" s="2">
        <v>24536.408459138434</v>
      </c>
      <c r="G81" s="5">
        <f t="shared" si="14"/>
        <v>44665.704660802352</v>
      </c>
      <c r="H81" s="2">
        <v>515</v>
      </c>
      <c r="I81" s="2">
        <v>516</v>
      </c>
      <c r="J81" s="5">
        <f t="shared" si="15"/>
        <v>1031</v>
      </c>
      <c r="K81" s="2">
        <v>0</v>
      </c>
      <c r="L81" s="2">
        <v>0</v>
      </c>
      <c r="M81" s="5">
        <f t="shared" si="16"/>
        <v>0</v>
      </c>
      <c r="N81" s="27">
        <f t="shared" si="17"/>
        <v>0.1809537594540086</v>
      </c>
      <c r="O81" s="27">
        <f t="shared" si="17"/>
        <v>0.22014434807581856</v>
      </c>
      <c r="P81" s="28">
        <f t="shared" si="17"/>
        <v>0.20056805986996781</v>
      </c>
      <c r="R81" s="32">
        <f t="shared" si="18"/>
        <v>39.08601204206586</v>
      </c>
      <c r="S81" s="32">
        <f t="shared" si="19"/>
        <v>47.551179184376814</v>
      </c>
      <c r="T81" s="32">
        <f t="shared" si="20"/>
        <v>43.322700931913047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17908.61344563447</v>
      </c>
      <c r="F82" s="2">
        <v>22680.864006948515</v>
      </c>
      <c r="G82" s="5">
        <f t="shared" si="14"/>
        <v>40589.477452582985</v>
      </c>
      <c r="H82" s="2">
        <v>518</v>
      </c>
      <c r="I82" s="2">
        <v>504</v>
      </c>
      <c r="J82" s="5">
        <f t="shared" si="15"/>
        <v>1022</v>
      </c>
      <c r="K82" s="2">
        <v>0</v>
      </c>
      <c r="L82" s="2">
        <v>0</v>
      </c>
      <c r="M82" s="5">
        <f t="shared" si="16"/>
        <v>0</v>
      </c>
      <c r="N82" s="27">
        <f t="shared" si="17"/>
        <v>0.1600583927287508</v>
      </c>
      <c r="O82" s="27">
        <f t="shared" si="17"/>
        <v>0.20834126990509733</v>
      </c>
      <c r="P82" s="28">
        <f t="shared" si="17"/>
        <v>0.1838691266787299</v>
      </c>
      <c r="R82" s="32">
        <f t="shared" si="18"/>
        <v>34.572612829410176</v>
      </c>
      <c r="S82" s="32">
        <f t="shared" si="19"/>
        <v>45.001714299501025</v>
      </c>
      <c r="T82" s="32">
        <f t="shared" si="20"/>
        <v>39.715731362605659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14222.361316180313</v>
      </c>
      <c r="F83" s="2">
        <v>17437.718476942937</v>
      </c>
      <c r="G83" s="5">
        <f t="shared" si="14"/>
        <v>31660.079793123252</v>
      </c>
      <c r="H83" s="2">
        <v>518</v>
      </c>
      <c r="I83" s="2">
        <v>518</v>
      </c>
      <c r="J83" s="5">
        <f t="shared" si="15"/>
        <v>1036</v>
      </c>
      <c r="K83" s="2">
        <v>0</v>
      </c>
      <c r="L83" s="2">
        <v>0</v>
      </c>
      <c r="M83" s="5">
        <f t="shared" si="16"/>
        <v>0</v>
      </c>
      <c r="N83" s="27">
        <f t="shared" si="17"/>
        <v>0.12711248137584291</v>
      </c>
      <c r="O83" s="27">
        <f t="shared" si="17"/>
        <v>0.15584976473744225</v>
      </c>
      <c r="P83" s="28">
        <f t="shared" si="17"/>
        <v>0.14148112305664259</v>
      </c>
      <c r="R83" s="32">
        <f t="shared" si="18"/>
        <v>27.456295977182073</v>
      </c>
      <c r="S83" s="32">
        <f t="shared" si="19"/>
        <v>33.663549183287522</v>
      </c>
      <c r="T83" s="32">
        <f t="shared" si="20"/>
        <v>30.559922580234797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6599.5065759433055</v>
      </c>
      <c r="F84" s="3">
        <v>7860.9999999652055</v>
      </c>
      <c r="G84" s="7">
        <f t="shared" si="14"/>
        <v>14460.506575908512</v>
      </c>
      <c r="H84" s="6">
        <v>517</v>
      </c>
      <c r="I84" s="3">
        <v>518</v>
      </c>
      <c r="J84" s="7">
        <f t="shared" si="15"/>
        <v>1035</v>
      </c>
      <c r="K84" s="6">
        <v>0</v>
      </c>
      <c r="L84" s="3">
        <v>0</v>
      </c>
      <c r="M84" s="7">
        <f t="shared" si="16"/>
        <v>0</v>
      </c>
      <c r="N84" s="27">
        <f t="shared" si="17"/>
        <v>5.9097236334473328E-2</v>
      </c>
      <c r="O84" s="27">
        <f t="shared" si="17"/>
        <v>7.0257757757446776E-2</v>
      </c>
      <c r="P84" s="28">
        <f t="shared" si="17"/>
        <v>6.4682888602203045E-2</v>
      </c>
      <c r="R84" s="32">
        <f t="shared" si="18"/>
        <v>12.765003048246239</v>
      </c>
      <c r="S84" s="32">
        <f t="shared" si="19"/>
        <v>15.175675675608504</v>
      </c>
      <c r="T84" s="32">
        <f t="shared" si="20"/>
        <v>13.971503938075857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3169.3898981594316</v>
      </c>
      <c r="F85" s="2">
        <v>9530.5489603481001</v>
      </c>
      <c r="G85" s="5">
        <f t="shared" si="14"/>
        <v>12699.938858507532</v>
      </c>
      <c r="H85" s="2">
        <v>188</v>
      </c>
      <c r="I85" s="2">
        <v>154</v>
      </c>
      <c r="J85" s="5">
        <f t="shared" si="15"/>
        <v>342</v>
      </c>
      <c r="K85" s="2">
        <v>0</v>
      </c>
      <c r="L85" s="2">
        <v>0</v>
      </c>
      <c r="M85" s="5">
        <f t="shared" si="16"/>
        <v>0</v>
      </c>
      <c r="N85" s="25">
        <f t="shared" si="17"/>
        <v>7.8048411597700734E-2</v>
      </c>
      <c r="O85" s="25">
        <f t="shared" si="17"/>
        <v>0.28651241463287941</v>
      </c>
      <c r="P85" s="26">
        <f t="shared" si="17"/>
        <v>0.17191816735038354</v>
      </c>
      <c r="R85" s="32">
        <f t="shared" si="18"/>
        <v>16.85845690510336</v>
      </c>
      <c r="S85" s="32">
        <f t="shared" si="19"/>
        <v>61.886681560701952</v>
      </c>
      <c r="T85" s="32">
        <f t="shared" si="20"/>
        <v>37.13432414768284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2937.6943463049461</v>
      </c>
      <c r="F86" s="3">
        <v>9247.9999999953216</v>
      </c>
      <c r="G86" s="7">
        <f t="shared" si="14"/>
        <v>12185.694346300268</v>
      </c>
      <c r="H86" s="6">
        <v>164</v>
      </c>
      <c r="I86" s="3">
        <v>155</v>
      </c>
      <c r="J86" s="7">
        <f t="shared" si="15"/>
        <v>319</v>
      </c>
      <c r="K86" s="6">
        <v>0</v>
      </c>
      <c r="L86" s="3">
        <v>0</v>
      </c>
      <c r="M86" s="7">
        <f t="shared" si="16"/>
        <v>0</v>
      </c>
      <c r="N86" s="27">
        <f t="shared" si="17"/>
        <v>8.2929492612492828E-2</v>
      </c>
      <c r="O86" s="27">
        <f t="shared" si="17"/>
        <v>0.27622461170834295</v>
      </c>
      <c r="P86" s="28">
        <f t="shared" si="17"/>
        <v>0.17685031850546076</v>
      </c>
      <c r="R86" s="32">
        <f t="shared" si="18"/>
        <v>17.912770404298453</v>
      </c>
      <c r="S86" s="32">
        <f t="shared" si="19"/>
        <v>59.664516129002074</v>
      </c>
      <c r="T86" s="32">
        <f t="shared" si="20"/>
        <v>38.199668797179527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1747233.7211644212</v>
      </c>
    </row>
    <row r="90" spans="2:20" x14ac:dyDescent="0.25">
      <c r="C90" s="51" t="s">
        <v>108</v>
      </c>
      <c r="D90" s="52">
        <f>+(SUMPRODUCT($D$5:$D$86,$J$5:$J$86)+SUMPRODUCT($D$5:$D$86,$M$5:$M$86))/1000</f>
        <v>35609.862449999993</v>
      </c>
    </row>
    <row r="91" spans="2:20" x14ac:dyDescent="0.25">
      <c r="C91" s="51" t="s">
        <v>107</v>
      </c>
      <c r="D91" s="52">
        <f>+(SUMPRODUCT($D$5:$D$86,$J$5:$J$86)*216+SUMPRODUCT($D$5:$D$86,$M$5:$M$86)*248)/1000</f>
        <v>8129527.6220000004</v>
      </c>
    </row>
    <row r="92" spans="2:20" x14ac:dyDescent="0.25">
      <c r="C92" s="51" t="s">
        <v>109</v>
      </c>
      <c r="D92" s="35">
        <f>+D89/D91</f>
        <v>0.21492438458983579</v>
      </c>
    </row>
    <row r="93" spans="2:20" x14ac:dyDescent="0.25">
      <c r="D93" s="53">
        <f>+D92-P2</f>
        <v>4.9960036108132044E-16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>
    <tabColor theme="0" tint="-4.9989318521683403E-2"/>
  </sheetPr>
  <dimension ref="A1:T93"/>
  <sheetViews>
    <sheetView topLeftCell="A76" workbookViewId="0">
      <selection activeCell="E5" sqref="E5:F8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0.26110083303892467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1187.9999999979061</v>
      </c>
      <c r="F5" s="2">
        <v>1506.2533513623887</v>
      </c>
      <c r="G5" s="10">
        <f>+E5+F5</f>
        <v>2694.2533513602948</v>
      </c>
      <c r="H5" s="9">
        <v>123</v>
      </c>
      <c r="I5" s="9">
        <v>122</v>
      </c>
      <c r="J5" s="10">
        <f>+H5+I5</f>
        <v>245</v>
      </c>
      <c r="K5" s="9">
        <v>0</v>
      </c>
      <c r="L5" s="9">
        <v>0</v>
      </c>
      <c r="M5" s="10">
        <f>+K5+L5</f>
        <v>0</v>
      </c>
      <c r="N5" s="27">
        <f>+E5/(H5*216+K5*248)</f>
        <v>4.4715447154392733E-2</v>
      </c>
      <c r="O5" s="27">
        <f t="shared" ref="O5:O80" si="0">+F5/(I5*216+L5*248)</f>
        <v>5.7158976599969213E-2</v>
      </c>
      <c r="P5" s="28">
        <f t="shared" ref="P5:P80" si="1">+G5/(J5*216+M5*248)</f>
        <v>5.0911816919128779E-2</v>
      </c>
      <c r="R5" s="32">
        <f>+E5/(H5+K5)</f>
        <v>9.6585365853488305</v>
      </c>
      <c r="S5" s="32">
        <f t="shared" ref="S5" si="2">+F5/(I5+L5)</f>
        <v>12.346338945593351</v>
      </c>
      <c r="T5" s="32">
        <f t="shared" ref="T5" si="3">+G5/(J5+M5)</f>
        <v>10.996952454531815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1914.7269069661445</v>
      </c>
      <c r="F6" s="2">
        <v>2597.8100445840928</v>
      </c>
      <c r="G6" s="5">
        <f t="shared" ref="G6:G69" si="4">+E6+F6</f>
        <v>4512.5369515502371</v>
      </c>
      <c r="H6" s="2">
        <v>123</v>
      </c>
      <c r="I6" s="2">
        <v>122</v>
      </c>
      <c r="J6" s="5">
        <f t="shared" ref="J6:J69" si="5">+H6+I6</f>
        <v>245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7.2068913993004538E-2</v>
      </c>
      <c r="O6" s="27">
        <f t="shared" si="0"/>
        <v>9.8581134053737585E-2</v>
      </c>
      <c r="P6" s="28">
        <f t="shared" si="1"/>
        <v>8.5270917451818543E-2</v>
      </c>
      <c r="R6" s="32">
        <f t="shared" ref="R6:R70" si="8">+E6/(H6+K6)</f>
        <v>15.56688542248898</v>
      </c>
      <c r="S6" s="32">
        <f t="shared" ref="S6:S70" si="9">+F6/(I6+L6)</f>
        <v>21.293524955607317</v>
      </c>
      <c r="T6" s="32">
        <f t="shared" ref="T6:T70" si="10">+G6/(J6+M6)</f>
        <v>18.418518169592804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2626.0505610506475</v>
      </c>
      <c r="F7" s="2">
        <v>3235.675350277284</v>
      </c>
      <c r="G7" s="5">
        <f t="shared" si="4"/>
        <v>5861.7259113279315</v>
      </c>
      <c r="H7" s="2">
        <v>124</v>
      </c>
      <c r="I7" s="2">
        <v>122</v>
      </c>
      <c r="J7" s="5">
        <f t="shared" si="5"/>
        <v>246</v>
      </c>
      <c r="K7" s="2">
        <v>0</v>
      </c>
      <c r="L7" s="2">
        <v>0</v>
      </c>
      <c r="M7" s="5">
        <f t="shared" si="6"/>
        <v>0</v>
      </c>
      <c r="N7" s="27">
        <f t="shared" si="7"/>
        <v>9.8045495857625731E-2</v>
      </c>
      <c r="O7" s="27">
        <f t="shared" si="0"/>
        <v>0.12278670879922905</v>
      </c>
      <c r="P7" s="28">
        <f t="shared" si="1"/>
        <v>0.11031552829207941</v>
      </c>
      <c r="R7" s="32">
        <f t="shared" si="8"/>
        <v>21.177827105247157</v>
      </c>
      <c r="S7" s="32">
        <f t="shared" si="9"/>
        <v>26.521929100633475</v>
      </c>
      <c r="T7" s="32">
        <f t="shared" si="10"/>
        <v>23.828154111089152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3244.0979575248612</v>
      </c>
      <c r="F8" s="2">
        <v>3540.7879700376516</v>
      </c>
      <c r="G8" s="5">
        <f t="shared" si="4"/>
        <v>6784.8859275625127</v>
      </c>
      <c r="H8" s="2">
        <v>112</v>
      </c>
      <c r="I8" s="2">
        <v>124</v>
      </c>
      <c r="J8" s="5">
        <f t="shared" si="5"/>
        <v>236</v>
      </c>
      <c r="K8" s="2">
        <v>0</v>
      </c>
      <c r="L8" s="2">
        <v>0</v>
      </c>
      <c r="M8" s="5">
        <f t="shared" si="6"/>
        <v>0</v>
      </c>
      <c r="N8" s="27">
        <f t="shared" si="7"/>
        <v>0.13409796451408984</v>
      </c>
      <c r="O8" s="27">
        <f t="shared" si="0"/>
        <v>0.13219787821227791</v>
      </c>
      <c r="P8" s="28">
        <f t="shared" si="1"/>
        <v>0.13309961408432425</v>
      </c>
      <c r="R8" s="32">
        <f t="shared" si="8"/>
        <v>28.965160335043404</v>
      </c>
      <c r="S8" s="32">
        <f t="shared" si="9"/>
        <v>28.55474169385203</v>
      </c>
      <c r="T8" s="32">
        <f t="shared" si="10"/>
        <v>28.749516642214036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4420.0448633434598</v>
      </c>
      <c r="F9" s="2">
        <v>4169.315515543226</v>
      </c>
      <c r="G9" s="5">
        <f t="shared" si="4"/>
        <v>8589.3603788866858</v>
      </c>
      <c r="H9" s="2">
        <v>122</v>
      </c>
      <c r="I9" s="2">
        <v>120</v>
      </c>
      <c r="J9" s="5">
        <f t="shared" si="5"/>
        <v>242</v>
      </c>
      <c r="K9" s="2">
        <v>0</v>
      </c>
      <c r="L9" s="2">
        <v>0</v>
      </c>
      <c r="M9" s="5">
        <f t="shared" si="6"/>
        <v>0</v>
      </c>
      <c r="N9" s="27">
        <f t="shared" si="7"/>
        <v>0.16773090707891089</v>
      </c>
      <c r="O9" s="27">
        <f t="shared" si="0"/>
        <v>0.16085322205027877</v>
      </c>
      <c r="P9" s="28">
        <f t="shared" si="1"/>
        <v>0.16432048475066358</v>
      </c>
      <c r="R9" s="32">
        <f t="shared" si="8"/>
        <v>36.229875929044752</v>
      </c>
      <c r="S9" s="32">
        <f t="shared" si="9"/>
        <v>34.744295962860214</v>
      </c>
      <c r="T9" s="32">
        <f t="shared" si="10"/>
        <v>35.49322470614333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5228.3857688462931</v>
      </c>
      <c r="F10" s="2">
        <v>4862.5346788930783</v>
      </c>
      <c r="G10" s="5">
        <f t="shared" si="4"/>
        <v>10090.920447739372</v>
      </c>
      <c r="H10" s="2">
        <v>122</v>
      </c>
      <c r="I10" s="2">
        <v>121</v>
      </c>
      <c r="J10" s="5">
        <f t="shared" si="5"/>
        <v>243</v>
      </c>
      <c r="K10" s="2">
        <v>0</v>
      </c>
      <c r="L10" s="2">
        <v>0</v>
      </c>
      <c r="M10" s="5">
        <f t="shared" si="6"/>
        <v>0</v>
      </c>
      <c r="N10" s="27">
        <f t="shared" si="7"/>
        <v>0.19840565303757943</v>
      </c>
      <c r="O10" s="27">
        <f t="shared" si="0"/>
        <v>0.18604739359095035</v>
      </c>
      <c r="P10" s="28">
        <f t="shared" si="1"/>
        <v>0.19225195183164481</v>
      </c>
      <c r="R10" s="32">
        <f t="shared" si="8"/>
        <v>42.855621056117158</v>
      </c>
      <c r="S10" s="32">
        <f t="shared" si="9"/>
        <v>40.186237015645276</v>
      </c>
      <c r="T10" s="32">
        <f t="shared" si="10"/>
        <v>41.526421595635277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6654.4801366694137</v>
      </c>
      <c r="F11" s="2">
        <v>6449.7090322159183</v>
      </c>
      <c r="G11" s="5">
        <f t="shared" si="4"/>
        <v>13104.189168885332</v>
      </c>
      <c r="H11" s="2">
        <v>122</v>
      </c>
      <c r="I11" s="2">
        <v>121</v>
      </c>
      <c r="J11" s="5">
        <f t="shared" si="5"/>
        <v>243</v>
      </c>
      <c r="K11" s="2">
        <v>0</v>
      </c>
      <c r="L11" s="2">
        <v>0</v>
      </c>
      <c r="M11" s="5">
        <f t="shared" si="6"/>
        <v>0</v>
      </c>
      <c r="N11" s="27">
        <f t="shared" si="7"/>
        <v>0.25252277385661104</v>
      </c>
      <c r="O11" s="27">
        <f t="shared" si="0"/>
        <v>0.24677490940526164</v>
      </c>
      <c r="P11" s="28">
        <f t="shared" si="1"/>
        <v>0.24966066851252347</v>
      </c>
      <c r="R11" s="32">
        <f t="shared" si="8"/>
        <v>54.544919153027983</v>
      </c>
      <c r="S11" s="32">
        <f t="shared" si="9"/>
        <v>53.303380431536517</v>
      </c>
      <c r="T11" s="32">
        <f t="shared" si="10"/>
        <v>53.92670439870507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7085.8938736478422</v>
      </c>
      <c r="F12" s="2">
        <v>6608.6679462745615</v>
      </c>
      <c r="G12" s="5">
        <f t="shared" si="4"/>
        <v>13694.561819922405</v>
      </c>
      <c r="H12" s="2">
        <v>121</v>
      </c>
      <c r="I12" s="2">
        <v>122</v>
      </c>
      <c r="J12" s="5">
        <f t="shared" si="5"/>
        <v>243</v>
      </c>
      <c r="K12" s="2">
        <v>0</v>
      </c>
      <c r="L12" s="2">
        <v>0</v>
      </c>
      <c r="M12" s="5">
        <f t="shared" si="6"/>
        <v>0</v>
      </c>
      <c r="N12" s="27">
        <f t="shared" si="7"/>
        <v>0.2711162333045547</v>
      </c>
      <c r="O12" s="27">
        <f t="shared" si="0"/>
        <v>0.25078430275783853</v>
      </c>
      <c r="P12" s="28">
        <f t="shared" si="1"/>
        <v>0.26090843278315812</v>
      </c>
      <c r="R12" s="32">
        <f t="shared" si="8"/>
        <v>58.561106393783817</v>
      </c>
      <c r="S12" s="32">
        <f t="shared" si="9"/>
        <v>54.16940939569313</v>
      </c>
      <c r="T12" s="32">
        <f t="shared" si="10"/>
        <v>56.356221481162159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7237.7542569953848</v>
      </c>
      <c r="F13" s="2">
        <v>6740.5617461999163</v>
      </c>
      <c r="G13" s="5">
        <f t="shared" si="4"/>
        <v>13978.316003195301</v>
      </c>
      <c r="H13" s="2">
        <v>121</v>
      </c>
      <c r="I13" s="2">
        <v>122</v>
      </c>
      <c r="J13" s="5">
        <f t="shared" si="5"/>
        <v>243</v>
      </c>
      <c r="K13" s="2">
        <v>0</v>
      </c>
      <c r="L13" s="2">
        <v>0</v>
      </c>
      <c r="M13" s="5">
        <f t="shared" si="6"/>
        <v>0</v>
      </c>
      <c r="N13" s="27">
        <f t="shared" si="7"/>
        <v>0.27692662446416377</v>
      </c>
      <c r="O13" s="27">
        <f t="shared" si="0"/>
        <v>0.25578938016848496</v>
      </c>
      <c r="P13" s="28">
        <f t="shared" si="1"/>
        <v>0.26631451004411105</v>
      </c>
      <c r="R13" s="32">
        <f t="shared" si="8"/>
        <v>59.816150884259379</v>
      </c>
      <c r="S13" s="32">
        <f t="shared" si="9"/>
        <v>55.250506116392756</v>
      </c>
      <c r="T13" s="32">
        <f t="shared" si="10"/>
        <v>57.52393416952799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8552.5638452130042</v>
      </c>
      <c r="F14" s="2">
        <v>8120.2721203265155</v>
      </c>
      <c r="G14" s="5">
        <f t="shared" si="4"/>
        <v>16672.835965539518</v>
      </c>
      <c r="H14" s="2">
        <v>112</v>
      </c>
      <c r="I14" s="2">
        <v>125</v>
      </c>
      <c r="J14" s="5">
        <f t="shared" si="5"/>
        <v>237</v>
      </c>
      <c r="K14" s="2">
        <v>0</v>
      </c>
      <c r="L14" s="2">
        <v>0</v>
      </c>
      <c r="M14" s="5">
        <f t="shared" si="6"/>
        <v>0</v>
      </c>
      <c r="N14" s="27">
        <f t="shared" si="7"/>
        <v>0.35352859809908249</v>
      </c>
      <c r="O14" s="27">
        <f t="shared" si="0"/>
        <v>0.30075081927135244</v>
      </c>
      <c r="P14" s="28">
        <f t="shared" si="1"/>
        <v>0.32569221686082822</v>
      </c>
      <c r="R14" s="32">
        <f t="shared" si="8"/>
        <v>76.36217718940182</v>
      </c>
      <c r="S14" s="32">
        <f t="shared" si="9"/>
        <v>64.962176962612119</v>
      </c>
      <c r="T14" s="32">
        <f t="shared" si="10"/>
        <v>70.349518841938888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15575.222173873546</v>
      </c>
      <c r="F15" s="2">
        <v>14273.445663143322</v>
      </c>
      <c r="G15" s="5">
        <f t="shared" si="4"/>
        <v>29848.667837016867</v>
      </c>
      <c r="H15" s="2">
        <v>364</v>
      </c>
      <c r="I15" s="2">
        <v>358</v>
      </c>
      <c r="J15" s="5">
        <f t="shared" si="5"/>
        <v>722</v>
      </c>
      <c r="K15" s="2">
        <v>144</v>
      </c>
      <c r="L15" s="2">
        <v>141</v>
      </c>
      <c r="M15" s="5">
        <f t="shared" si="6"/>
        <v>285</v>
      </c>
      <c r="N15" s="27">
        <f t="shared" si="7"/>
        <v>0.13622325578884645</v>
      </c>
      <c r="O15" s="27">
        <f t="shared" si="0"/>
        <v>0.12710555730518738</v>
      </c>
      <c r="P15" s="28">
        <f t="shared" si="1"/>
        <v>0.13170544246627514</v>
      </c>
      <c r="R15" s="32">
        <f t="shared" si="8"/>
        <v>30.659886169042412</v>
      </c>
      <c r="S15" s="32">
        <f t="shared" si="9"/>
        <v>28.604099525337318</v>
      </c>
      <c r="T15" s="32">
        <f t="shared" si="10"/>
        <v>29.641179579957168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29301.931780375402</v>
      </c>
      <c r="F16" s="2">
        <v>26555.138623593248</v>
      </c>
      <c r="G16" s="5">
        <f t="shared" si="4"/>
        <v>55857.070403968653</v>
      </c>
      <c r="H16" s="2">
        <v>365</v>
      </c>
      <c r="I16" s="2">
        <v>361</v>
      </c>
      <c r="J16" s="5">
        <f t="shared" si="5"/>
        <v>726</v>
      </c>
      <c r="K16" s="2">
        <v>262</v>
      </c>
      <c r="L16" s="2">
        <v>257</v>
      </c>
      <c r="M16" s="5">
        <f t="shared" si="6"/>
        <v>519</v>
      </c>
      <c r="N16" s="27">
        <f t="shared" si="7"/>
        <v>0.20374597944856901</v>
      </c>
      <c r="O16" s="27">
        <f t="shared" si="0"/>
        <v>0.1873880731596001</v>
      </c>
      <c r="P16" s="28">
        <f t="shared" si="1"/>
        <v>0.19562729541049792</v>
      </c>
      <c r="R16" s="32">
        <f t="shared" si="8"/>
        <v>46.733543509370655</v>
      </c>
      <c r="S16" s="32">
        <f t="shared" si="9"/>
        <v>42.969479973451854</v>
      </c>
      <c r="T16" s="32">
        <f t="shared" si="10"/>
        <v>44.865116790336266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31836.642626119094</v>
      </c>
      <c r="F17" s="2">
        <v>28964.236367156234</v>
      </c>
      <c r="G17" s="5">
        <f t="shared" si="4"/>
        <v>60800.878993275328</v>
      </c>
      <c r="H17" s="2">
        <v>348</v>
      </c>
      <c r="I17" s="2">
        <v>355</v>
      </c>
      <c r="J17" s="5">
        <f t="shared" si="5"/>
        <v>703</v>
      </c>
      <c r="K17" s="2">
        <v>283</v>
      </c>
      <c r="L17" s="2">
        <v>263</v>
      </c>
      <c r="M17" s="5">
        <f t="shared" si="6"/>
        <v>546</v>
      </c>
      <c r="N17" s="27">
        <f t="shared" si="7"/>
        <v>0.21903133514584658</v>
      </c>
      <c r="O17" s="27">
        <f t="shared" si="0"/>
        <v>0.20411148640740384</v>
      </c>
      <c r="P17" s="28">
        <f t="shared" si="1"/>
        <v>0.21166095396884774</v>
      </c>
      <c r="R17" s="32">
        <f t="shared" si="8"/>
        <v>50.454267236321861</v>
      </c>
      <c r="S17" s="32">
        <f t="shared" si="9"/>
        <v>46.8676963869842</v>
      </c>
      <c r="T17" s="32">
        <f t="shared" si="10"/>
        <v>48.679646912149984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41671.11809690106</v>
      </c>
      <c r="F18" s="2">
        <v>35947.068380577832</v>
      </c>
      <c r="G18" s="5">
        <f t="shared" si="4"/>
        <v>77618.186477478885</v>
      </c>
      <c r="H18" s="2">
        <v>338</v>
      </c>
      <c r="I18" s="2">
        <v>356</v>
      </c>
      <c r="J18" s="5">
        <f t="shared" si="5"/>
        <v>694</v>
      </c>
      <c r="K18" s="2">
        <v>284</v>
      </c>
      <c r="L18" s="2">
        <v>264</v>
      </c>
      <c r="M18" s="5">
        <f t="shared" si="6"/>
        <v>548</v>
      </c>
      <c r="N18" s="27">
        <f t="shared" si="7"/>
        <v>0.29051253553333145</v>
      </c>
      <c r="O18" s="27">
        <f t="shared" si="0"/>
        <v>0.25249401818230099</v>
      </c>
      <c r="P18" s="28">
        <f t="shared" si="1"/>
        <v>0.27157457621017916</v>
      </c>
      <c r="R18" s="32">
        <f t="shared" si="8"/>
        <v>66.995366715275011</v>
      </c>
      <c r="S18" s="32">
        <f t="shared" si="9"/>
        <v>57.979142549319086</v>
      </c>
      <c r="T18" s="32">
        <f t="shared" si="10"/>
        <v>62.49451407204419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50783.430903590073</v>
      </c>
      <c r="F19" s="2">
        <v>47578.482886290883</v>
      </c>
      <c r="G19" s="5">
        <f t="shared" si="4"/>
        <v>98361.913789880957</v>
      </c>
      <c r="H19" s="2">
        <v>358</v>
      </c>
      <c r="I19" s="2">
        <v>356</v>
      </c>
      <c r="J19" s="5">
        <f t="shared" si="5"/>
        <v>714</v>
      </c>
      <c r="K19" s="2">
        <v>263</v>
      </c>
      <c r="L19" s="2">
        <v>266</v>
      </c>
      <c r="M19" s="5">
        <f t="shared" si="6"/>
        <v>529</v>
      </c>
      <c r="N19" s="27">
        <f t="shared" si="7"/>
        <v>0.3562449555501857</v>
      </c>
      <c r="O19" s="27">
        <f t="shared" si="0"/>
        <v>0.33303339460109532</v>
      </c>
      <c r="P19" s="28">
        <f t="shared" si="1"/>
        <v>0.34462648831838777</v>
      </c>
      <c r="R19" s="32">
        <f t="shared" si="8"/>
        <v>81.776861358438126</v>
      </c>
      <c r="S19" s="32">
        <f t="shared" si="9"/>
        <v>76.492737759310103</v>
      </c>
      <c r="T19" s="32">
        <f t="shared" si="10"/>
        <v>79.132674006340267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60665.498394173861</v>
      </c>
      <c r="F20" s="2">
        <v>67083.362328633113</v>
      </c>
      <c r="G20" s="5">
        <f t="shared" si="4"/>
        <v>127748.86072280697</v>
      </c>
      <c r="H20" s="2">
        <v>344</v>
      </c>
      <c r="I20" s="2">
        <v>356</v>
      </c>
      <c r="J20" s="5">
        <f t="shared" si="5"/>
        <v>700</v>
      </c>
      <c r="K20" s="2">
        <v>263</v>
      </c>
      <c r="L20" s="2">
        <v>265</v>
      </c>
      <c r="M20" s="5">
        <f t="shared" si="6"/>
        <v>528</v>
      </c>
      <c r="N20" s="27">
        <f t="shared" si="7"/>
        <v>0.43479085484041813</v>
      </c>
      <c r="O20" s="27">
        <f t="shared" si="0"/>
        <v>0.47037753357710993</v>
      </c>
      <c r="P20" s="28">
        <f t="shared" si="1"/>
        <v>0.45277893814083225</v>
      </c>
      <c r="R20" s="32">
        <f t="shared" si="8"/>
        <v>99.943160451686751</v>
      </c>
      <c r="S20" s="32">
        <f t="shared" si="9"/>
        <v>108.02473804932869</v>
      </c>
      <c r="T20" s="32">
        <f t="shared" si="10"/>
        <v>104.03001687524998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57788.794582956551</v>
      </c>
      <c r="F21" s="2">
        <v>65814.672267564252</v>
      </c>
      <c r="G21" s="5">
        <f t="shared" si="4"/>
        <v>123603.46685052081</v>
      </c>
      <c r="H21" s="2">
        <v>350</v>
      </c>
      <c r="I21" s="2">
        <v>358</v>
      </c>
      <c r="J21" s="5">
        <f t="shared" si="5"/>
        <v>708</v>
      </c>
      <c r="K21" s="2">
        <v>259</v>
      </c>
      <c r="L21" s="2">
        <v>264</v>
      </c>
      <c r="M21" s="5">
        <f t="shared" si="6"/>
        <v>523</v>
      </c>
      <c r="N21" s="27">
        <f t="shared" si="7"/>
        <v>0.41327303180213792</v>
      </c>
      <c r="O21" s="27">
        <f t="shared" si="0"/>
        <v>0.46088706069722868</v>
      </c>
      <c r="P21" s="28">
        <f t="shared" si="1"/>
        <v>0.4373300505622888</v>
      </c>
      <c r="R21" s="32">
        <f t="shared" si="8"/>
        <v>94.891288313557553</v>
      </c>
      <c r="S21" s="32">
        <f t="shared" si="9"/>
        <v>105.81137020508723</v>
      </c>
      <c r="T21" s="32">
        <f t="shared" si="10"/>
        <v>100.40899013039871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55881.33947962524</v>
      </c>
      <c r="F22" s="2">
        <v>61492.805478558017</v>
      </c>
      <c r="G22" s="5">
        <f t="shared" si="4"/>
        <v>117374.14495818326</v>
      </c>
      <c r="H22" s="2">
        <v>359</v>
      </c>
      <c r="I22" s="2">
        <v>347</v>
      </c>
      <c r="J22" s="5">
        <f t="shared" si="5"/>
        <v>706</v>
      </c>
      <c r="K22" s="2">
        <v>244</v>
      </c>
      <c r="L22" s="2">
        <v>266</v>
      </c>
      <c r="M22" s="5">
        <f t="shared" si="6"/>
        <v>510</v>
      </c>
      <c r="N22" s="27">
        <f t="shared" si="7"/>
        <v>0.40477298690115054</v>
      </c>
      <c r="O22" s="27">
        <f t="shared" si="0"/>
        <v>0.43636677177517752</v>
      </c>
      <c r="P22" s="28">
        <f t="shared" si="1"/>
        <v>0.42073205206965208</v>
      </c>
      <c r="R22" s="32">
        <f t="shared" si="8"/>
        <v>92.672204775497903</v>
      </c>
      <c r="S22" s="32">
        <f t="shared" si="9"/>
        <v>100.31452769748454</v>
      </c>
      <c r="T22" s="32">
        <f t="shared" si="10"/>
        <v>96.524790261663867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51512.416006661442</v>
      </c>
      <c r="F23" s="2">
        <v>51890.318214508719</v>
      </c>
      <c r="G23" s="5">
        <f t="shared" si="4"/>
        <v>103402.73422117016</v>
      </c>
      <c r="H23" s="2">
        <v>362</v>
      </c>
      <c r="I23" s="2">
        <v>326</v>
      </c>
      <c r="J23" s="5">
        <f t="shared" si="5"/>
        <v>688</v>
      </c>
      <c r="K23" s="2">
        <v>255</v>
      </c>
      <c r="L23" s="2">
        <v>276</v>
      </c>
      <c r="M23" s="5">
        <f t="shared" si="6"/>
        <v>531</v>
      </c>
      <c r="N23" s="27">
        <f t="shared" si="7"/>
        <v>0.3642203745026687</v>
      </c>
      <c r="O23" s="27">
        <f t="shared" si="0"/>
        <v>0.37367725410839903</v>
      </c>
      <c r="P23" s="28">
        <f t="shared" si="1"/>
        <v>0.36890549355385077</v>
      </c>
      <c r="R23" s="32">
        <f t="shared" si="8"/>
        <v>83.488518649370249</v>
      </c>
      <c r="S23" s="32">
        <f t="shared" si="9"/>
        <v>86.196541884565974</v>
      </c>
      <c r="T23" s="32">
        <f t="shared" si="10"/>
        <v>84.825868926308587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48646.684779876945</v>
      </c>
      <c r="F24" s="2">
        <v>47679.732560128505</v>
      </c>
      <c r="G24" s="5">
        <f t="shared" si="4"/>
        <v>96326.417340005457</v>
      </c>
      <c r="H24" s="2">
        <v>360</v>
      </c>
      <c r="I24" s="2">
        <v>322</v>
      </c>
      <c r="J24" s="5">
        <f t="shared" si="5"/>
        <v>682</v>
      </c>
      <c r="K24" s="2">
        <v>262</v>
      </c>
      <c r="L24" s="2">
        <v>284</v>
      </c>
      <c r="M24" s="5">
        <f t="shared" si="6"/>
        <v>546</v>
      </c>
      <c r="N24" s="27">
        <f t="shared" si="7"/>
        <v>0.34081580526200078</v>
      </c>
      <c r="O24" s="27">
        <f t="shared" si="0"/>
        <v>0.34060844496605686</v>
      </c>
      <c r="P24" s="28">
        <f t="shared" si="1"/>
        <v>0.34071313433788009</v>
      </c>
      <c r="R24" s="32">
        <f t="shared" si="8"/>
        <v>78.21010414771213</v>
      </c>
      <c r="S24" s="32">
        <f t="shared" si="9"/>
        <v>78.679426666878726</v>
      </c>
      <c r="T24" s="32">
        <f t="shared" si="10"/>
        <v>78.441707931600533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46332.768368549696</v>
      </c>
      <c r="F25" s="2">
        <v>45810.215080317088</v>
      </c>
      <c r="G25" s="5">
        <f t="shared" si="4"/>
        <v>92142.983448866784</v>
      </c>
      <c r="H25" s="2">
        <v>357</v>
      </c>
      <c r="I25" s="2">
        <v>341</v>
      </c>
      <c r="J25" s="5">
        <f t="shared" si="5"/>
        <v>698</v>
      </c>
      <c r="K25" s="2">
        <v>263</v>
      </c>
      <c r="L25" s="2">
        <v>270</v>
      </c>
      <c r="M25" s="5">
        <f t="shared" si="6"/>
        <v>533</v>
      </c>
      <c r="N25" s="27">
        <f t="shared" si="7"/>
        <v>0.32551686410008496</v>
      </c>
      <c r="O25" s="27">
        <f t="shared" si="0"/>
        <v>0.3257823795323227</v>
      </c>
      <c r="P25" s="28">
        <f t="shared" si="1"/>
        <v>0.32564881481264235</v>
      </c>
      <c r="R25" s="32">
        <f t="shared" si="8"/>
        <v>74.730271562176924</v>
      </c>
      <c r="S25" s="32">
        <f t="shared" si="9"/>
        <v>74.975802095445317</v>
      </c>
      <c r="T25" s="32">
        <f t="shared" si="10"/>
        <v>74.85213927609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44437.939794499041</v>
      </c>
      <c r="F26" s="2">
        <v>43369.481789256672</v>
      </c>
      <c r="G26" s="5">
        <f t="shared" si="4"/>
        <v>87807.421583755713</v>
      </c>
      <c r="H26" s="2">
        <v>358</v>
      </c>
      <c r="I26" s="2">
        <v>357</v>
      </c>
      <c r="J26" s="5">
        <f t="shared" si="5"/>
        <v>715</v>
      </c>
      <c r="K26" s="2">
        <v>263</v>
      </c>
      <c r="L26" s="2">
        <v>264</v>
      </c>
      <c r="M26" s="5">
        <f t="shared" si="6"/>
        <v>527</v>
      </c>
      <c r="N26" s="27">
        <f t="shared" si="7"/>
        <v>0.31173143691073463</v>
      </c>
      <c r="O26" s="27">
        <f t="shared" si="0"/>
        <v>0.3041679416291917</v>
      </c>
      <c r="P26" s="28">
        <f t="shared" si="1"/>
        <v>0.30794926485521196</v>
      </c>
      <c r="R26" s="32">
        <f t="shared" si="8"/>
        <v>71.558679218194911</v>
      </c>
      <c r="S26" s="32">
        <f t="shared" si="9"/>
        <v>69.838134926339251</v>
      </c>
      <c r="T26" s="32">
        <f t="shared" si="10"/>
        <v>70.698407072267074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39010.37665386685</v>
      </c>
      <c r="F27" s="2">
        <v>41336.567416837868</v>
      </c>
      <c r="G27" s="5">
        <f t="shared" si="4"/>
        <v>80346.944070704718</v>
      </c>
      <c r="H27" s="2">
        <v>358</v>
      </c>
      <c r="I27" s="2">
        <v>351</v>
      </c>
      <c r="J27" s="5">
        <f t="shared" si="5"/>
        <v>709</v>
      </c>
      <c r="K27" s="2">
        <v>264</v>
      </c>
      <c r="L27" s="2">
        <v>260</v>
      </c>
      <c r="M27" s="5">
        <f t="shared" si="6"/>
        <v>524</v>
      </c>
      <c r="N27" s="27">
        <f t="shared" si="7"/>
        <v>0.27318190934080427</v>
      </c>
      <c r="O27" s="27">
        <f t="shared" si="0"/>
        <v>0.29463824639931196</v>
      </c>
      <c r="P27" s="28">
        <f t="shared" si="1"/>
        <v>0.2838151866176305</v>
      </c>
      <c r="R27" s="32">
        <f t="shared" si="8"/>
        <v>62.717647353483684</v>
      </c>
      <c r="S27" s="32">
        <f t="shared" si="9"/>
        <v>67.653956492369673</v>
      </c>
      <c r="T27" s="32">
        <f t="shared" si="10"/>
        <v>65.163782701301471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15824.718320315731</v>
      </c>
      <c r="F28" s="2">
        <v>14873.79379031276</v>
      </c>
      <c r="G28" s="5">
        <f t="shared" si="4"/>
        <v>30698.512110628493</v>
      </c>
      <c r="H28" s="2">
        <v>194</v>
      </c>
      <c r="I28" s="2">
        <v>193</v>
      </c>
      <c r="J28" s="5">
        <f t="shared" si="5"/>
        <v>387</v>
      </c>
      <c r="K28" s="2">
        <v>0</v>
      </c>
      <c r="L28" s="2">
        <v>0</v>
      </c>
      <c r="M28" s="5">
        <f t="shared" si="6"/>
        <v>0</v>
      </c>
      <c r="N28" s="27">
        <f t="shared" si="7"/>
        <v>0.37764218977462133</v>
      </c>
      <c r="O28" s="27">
        <f t="shared" si="0"/>
        <v>0.35678837531934277</v>
      </c>
      <c r="P28" s="28">
        <f t="shared" si="1"/>
        <v>0.36724222545971497</v>
      </c>
      <c r="R28" s="32">
        <f t="shared" si="8"/>
        <v>81.570712991318203</v>
      </c>
      <c r="S28" s="32">
        <f t="shared" si="9"/>
        <v>77.066289068978037</v>
      </c>
      <c r="T28" s="32">
        <f t="shared" si="10"/>
        <v>79.324320699298426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15646.871310210339</v>
      </c>
      <c r="F29" s="2">
        <v>14475.925428172031</v>
      </c>
      <c r="G29" s="5">
        <f t="shared" si="4"/>
        <v>30122.796738382371</v>
      </c>
      <c r="H29" s="2">
        <v>192</v>
      </c>
      <c r="I29" s="2">
        <v>193</v>
      </c>
      <c r="J29" s="5">
        <f t="shared" si="5"/>
        <v>385</v>
      </c>
      <c r="K29" s="2">
        <v>0</v>
      </c>
      <c r="L29" s="2">
        <v>0</v>
      </c>
      <c r="M29" s="5">
        <f t="shared" si="6"/>
        <v>0</v>
      </c>
      <c r="N29" s="27">
        <f t="shared" si="7"/>
        <v>0.37728759910808107</v>
      </c>
      <c r="O29" s="27">
        <f t="shared" si="0"/>
        <v>0.34724442113250892</v>
      </c>
      <c r="P29" s="28">
        <f t="shared" si="1"/>
        <v>0.362226993006041</v>
      </c>
      <c r="R29" s="32">
        <f t="shared" si="8"/>
        <v>81.494121407345517</v>
      </c>
      <c r="S29" s="32">
        <f t="shared" si="9"/>
        <v>75.004794964621922</v>
      </c>
      <c r="T29" s="32">
        <f t="shared" si="10"/>
        <v>78.241030489304862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15365.677101559048</v>
      </c>
      <c r="F30" s="2">
        <v>14130.333438223386</v>
      </c>
      <c r="G30" s="5">
        <f t="shared" si="4"/>
        <v>29496.010539782434</v>
      </c>
      <c r="H30" s="2">
        <v>192</v>
      </c>
      <c r="I30" s="2">
        <v>193</v>
      </c>
      <c r="J30" s="5">
        <f t="shared" si="5"/>
        <v>385</v>
      </c>
      <c r="K30" s="2">
        <v>0</v>
      </c>
      <c r="L30" s="2">
        <v>0</v>
      </c>
      <c r="M30" s="5">
        <f t="shared" si="6"/>
        <v>0</v>
      </c>
      <c r="N30" s="27">
        <f t="shared" si="7"/>
        <v>0.37050726035780884</v>
      </c>
      <c r="O30" s="27">
        <f t="shared" si="0"/>
        <v>0.33895445783494976</v>
      </c>
      <c r="P30" s="28">
        <f t="shared" si="1"/>
        <v>0.35468988143076519</v>
      </c>
      <c r="R30" s="32">
        <f t="shared" si="8"/>
        <v>80.029568237286711</v>
      </c>
      <c r="S30" s="32">
        <f t="shared" si="9"/>
        <v>73.214162892349151</v>
      </c>
      <c r="T30" s="32">
        <f t="shared" si="10"/>
        <v>76.613014389045276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14442.479140818436</v>
      </c>
      <c r="F31" s="2">
        <v>13233.508139700778</v>
      </c>
      <c r="G31" s="5">
        <f t="shared" si="4"/>
        <v>27675.987280519214</v>
      </c>
      <c r="H31" s="2">
        <v>189</v>
      </c>
      <c r="I31" s="2">
        <v>198</v>
      </c>
      <c r="J31" s="5">
        <f t="shared" si="5"/>
        <v>387</v>
      </c>
      <c r="K31" s="2">
        <v>0</v>
      </c>
      <c r="L31" s="2">
        <v>0</v>
      </c>
      <c r="M31" s="5">
        <f t="shared" si="6"/>
        <v>0</v>
      </c>
      <c r="N31" s="27">
        <f t="shared" si="7"/>
        <v>0.35377422939492542</v>
      </c>
      <c r="O31" s="27">
        <f t="shared" si="0"/>
        <v>0.30942546155304851</v>
      </c>
      <c r="P31" s="28">
        <f t="shared" si="1"/>
        <v>0.33108416212698838</v>
      </c>
      <c r="R31" s="32">
        <f t="shared" si="8"/>
        <v>76.415233549303892</v>
      </c>
      <c r="S31" s="32">
        <f t="shared" si="9"/>
        <v>66.83589969545848</v>
      </c>
      <c r="T31" s="32">
        <f t="shared" si="10"/>
        <v>71.514179019429491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13932.406466026345</v>
      </c>
      <c r="F32" s="2">
        <v>12034.072830593621</v>
      </c>
      <c r="G32" s="5">
        <f t="shared" si="4"/>
        <v>25966.479296619967</v>
      </c>
      <c r="H32" s="2">
        <v>194</v>
      </c>
      <c r="I32" s="2">
        <v>197</v>
      </c>
      <c r="J32" s="5">
        <f t="shared" si="5"/>
        <v>391</v>
      </c>
      <c r="K32" s="2">
        <v>0</v>
      </c>
      <c r="L32" s="2">
        <v>0</v>
      </c>
      <c r="M32" s="5">
        <f t="shared" si="6"/>
        <v>0</v>
      </c>
      <c r="N32" s="27">
        <f t="shared" si="7"/>
        <v>0.33248392673793303</v>
      </c>
      <c r="O32" s="27">
        <f t="shared" si="0"/>
        <v>0.2828086301605946</v>
      </c>
      <c r="P32" s="28">
        <f t="shared" si="1"/>
        <v>0.30745570825779067</v>
      </c>
      <c r="R32" s="32">
        <f t="shared" si="8"/>
        <v>71.816528175393529</v>
      </c>
      <c r="S32" s="32">
        <f t="shared" si="9"/>
        <v>61.086664114688432</v>
      </c>
      <c r="T32" s="32">
        <f t="shared" si="10"/>
        <v>66.410432983682782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11009.899654995594</v>
      </c>
      <c r="F33" s="2">
        <v>9071.306055626017</v>
      </c>
      <c r="G33" s="5">
        <f t="shared" si="4"/>
        <v>20081.205710621609</v>
      </c>
      <c r="H33" s="2">
        <v>192</v>
      </c>
      <c r="I33" s="2">
        <v>197</v>
      </c>
      <c r="J33" s="5">
        <f t="shared" si="5"/>
        <v>389</v>
      </c>
      <c r="K33" s="2">
        <v>0</v>
      </c>
      <c r="L33" s="2">
        <v>0</v>
      </c>
      <c r="M33" s="5">
        <f t="shared" si="6"/>
        <v>0</v>
      </c>
      <c r="N33" s="27">
        <f t="shared" si="7"/>
        <v>0.26547790448967001</v>
      </c>
      <c r="O33" s="27">
        <f t="shared" si="0"/>
        <v>0.21318166139373043</v>
      </c>
      <c r="P33" s="28">
        <f t="shared" si="1"/>
        <v>0.23899368883439981</v>
      </c>
      <c r="R33" s="32">
        <f t="shared" si="8"/>
        <v>57.343227369768719</v>
      </c>
      <c r="S33" s="32">
        <f t="shared" si="9"/>
        <v>46.04723886104577</v>
      </c>
      <c r="T33" s="32">
        <f t="shared" si="10"/>
        <v>51.622636788230359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4864.909720834763</v>
      </c>
      <c r="F34" s="2">
        <v>4692.1803572272192</v>
      </c>
      <c r="G34" s="5">
        <f t="shared" si="4"/>
        <v>9557.0900780619813</v>
      </c>
      <c r="H34" s="2">
        <v>190</v>
      </c>
      <c r="I34" s="2">
        <v>197</v>
      </c>
      <c r="J34" s="5">
        <f t="shared" si="5"/>
        <v>387</v>
      </c>
      <c r="K34" s="2">
        <v>0</v>
      </c>
      <c r="L34" s="2">
        <v>0</v>
      </c>
      <c r="M34" s="5">
        <f t="shared" si="6"/>
        <v>0</v>
      </c>
      <c r="N34" s="27">
        <f t="shared" si="7"/>
        <v>0.11854068520552541</v>
      </c>
      <c r="O34" s="27">
        <f t="shared" si="0"/>
        <v>0.11026932593596586</v>
      </c>
      <c r="P34" s="28">
        <f t="shared" si="1"/>
        <v>0.11433019999595632</v>
      </c>
      <c r="R34" s="32">
        <f t="shared" si="8"/>
        <v>25.604788004393491</v>
      </c>
      <c r="S34" s="32">
        <f t="shared" si="9"/>
        <v>23.818174402168626</v>
      </c>
      <c r="T34" s="32">
        <f t="shared" si="10"/>
        <v>24.695323199126566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2704.6717775284023</v>
      </c>
      <c r="F35" s="2">
        <v>2833.0923266981199</v>
      </c>
      <c r="G35" s="5">
        <f t="shared" si="4"/>
        <v>5537.7641042265222</v>
      </c>
      <c r="H35" s="2">
        <v>190</v>
      </c>
      <c r="I35" s="2">
        <v>203</v>
      </c>
      <c r="J35" s="5">
        <f t="shared" si="5"/>
        <v>393</v>
      </c>
      <c r="K35" s="2">
        <v>0</v>
      </c>
      <c r="L35" s="2">
        <v>0</v>
      </c>
      <c r="M35" s="5">
        <f t="shared" si="6"/>
        <v>0</v>
      </c>
      <c r="N35" s="27">
        <f t="shared" si="7"/>
        <v>6.5903308419308054E-2</v>
      </c>
      <c r="O35" s="27">
        <f t="shared" si="0"/>
        <v>6.4611665907182078E-2</v>
      </c>
      <c r="P35" s="28">
        <f t="shared" si="1"/>
        <v>6.5236124119151376E-2</v>
      </c>
      <c r="R35" s="32">
        <f t="shared" si="8"/>
        <v>14.235114618570538</v>
      </c>
      <c r="S35" s="32">
        <f t="shared" si="9"/>
        <v>13.956119835951329</v>
      </c>
      <c r="T35" s="32">
        <f t="shared" si="10"/>
        <v>14.091002809736699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993.63617287705426</v>
      </c>
      <c r="F36" s="2">
        <v>724.99999999860358</v>
      </c>
      <c r="G36" s="7">
        <f t="shared" si="4"/>
        <v>1718.6361728756578</v>
      </c>
      <c r="H36" s="3">
        <v>193</v>
      </c>
      <c r="I36" s="3">
        <v>202</v>
      </c>
      <c r="J36" s="7">
        <f t="shared" si="5"/>
        <v>395</v>
      </c>
      <c r="K36" s="3">
        <v>0</v>
      </c>
      <c r="L36" s="3">
        <v>0</v>
      </c>
      <c r="M36" s="7">
        <f t="shared" si="6"/>
        <v>0</v>
      </c>
      <c r="N36" s="27">
        <f t="shared" si="7"/>
        <v>2.3835064595976164E-2</v>
      </c>
      <c r="O36" s="27">
        <f t="shared" si="0"/>
        <v>1.6616244957797111E-2</v>
      </c>
      <c r="P36" s="28">
        <f t="shared" si="1"/>
        <v>2.0143415059489661E-2</v>
      </c>
      <c r="R36" s="32">
        <f t="shared" si="8"/>
        <v>5.148373952730851</v>
      </c>
      <c r="S36" s="32">
        <f t="shared" si="9"/>
        <v>3.5891089108841761</v>
      </c>
      <c r="T36" s="32">
        <f t="shared" si="10"/>
        <v>4.3509776528497666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15819.76781941417</v>
      </c>
      <c r="F37" s="9">
        <v>19095.913514852939</v>
      </c>
      <c r="G37" s="10">
        <f t="shared" si="4"/>
        <v>34915.681334267108</v>
      </c>
      <c r="H37" s="9">
        <v>156</v>
      </c>
      <c r="I37" s="9">
        <v>160</v>
      </c>
      <c r="J37" s="10">
        <f t="shared" si="5"/>
        <v>316</v>
      </c>
      <c r="K37" s="9">
        <v>144</v>
      </c>
      <c r="L37" s="9">
        <v>139</v>
      </c>
      <c r="M37" s="10">
        <f t="shared" si="6"/>
        <v>283</v>
      </c>
      <c r="N37" s="25">
        <f t="shared" si="7"/>
        <v>0.22792427125711978</v>
      </c>
      <c r="O37" s="25">
        <f t="shared" si="0"/>
        <v>0.27662408035190839</v>
      </c>
      <c r="P37" s="26">
        <f t="shared" si="1"/>
        <v>0.2522080419984622</v>
      </c>
      <c r="R37" s="32">
        <f t="shared" si="8"/>
        <v>52.732559398047236</v>
      </c>
      <c r="S37" s="32">
        <f t="shared" si="9"/>
        <v>63.86593148780247</v>
      </c>
      <c r="T37" s="32">
        <f t="shared" si="10"/>
        <v>58.289952144018542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15200.52644225031</v>
      </c>
      <c r="F38" s="2">
        <v>18607.886371324439</v>
      </c>
      <c r="G38" s="5">
        <f t="shared" si="4"/>
        <v>33808.412813574745</v>
      </c>
      <c r="H38" s="2">
        <v>156</v>
      </c>
      <c r="I38" s="2">
        <v>160</v>
      </c>
      <c r="J38" s="5">
        <f t="shared" si="5"/>
        <v>316</v>
      </c>
      <c r="K38" s="2">
        <v>142</v>
      </c>
      <c r="L38" s="2">
        <v>142</v>
      </c>
      <c r="M38" s="5">
        <f t="shared" si="6"/>
        <v>284</v>
      </c>
      <c r="N38" s="27">
        <f t="shared" si="7"/>
        <v>0.22057880256341869</v>
      </c>
      <c r="O38" s="27">
        <f t="shared" si="0"/>
        <v>0.26668032520242546</v>
      </c>
      <c r="P38" s="28">
        <f t="shared" si="1"/>
        <v>0.24377316576470023</v>
      </c>
      <c r="R38" s="32">
        <f t="shared" si="8"/>
        <v>51.008477994128555</v>
      </c>
      <c r="S38" s="32">
        <f t="shared" si="9"/>
        <v>61.615517785842513</v>
      </c>
      <c r="T38" s="32">
        <f t="shared" si="10"/>
        <v>56.347354689291244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14818.068347918426</v>
      </c>
      <c r="F39" s="2">
        <v>18277.841726291845</v>
      </c>
      <c r="G39" s="5">
        <f t="shared" si="4"/>
        <v>33095.910074210275</v>
      </c>
      <c r="H39" s="2">
        <v>156</v>
      </c>
      <c r="I39" s="2">
        <v>160</v>
      </c>
      <c r="J39" s="5">
        <f t="shared" si="5"/>
        <v>316</v>
      </c>
      <c r="K39" s="2">
        <v>140</v>
      </c>
      <c r="L39" s="2">
        <v>139</v>
      </c>
      <c r="M39" s="5">
        <f t="shared" si="6"/>
        <v>279</v>
      </c>
      <c r="N39" s="27">
        <f t="shared" si="7"/>
        <v>0.2165877623351033</v>
      </c>
      <c r="O39" s="27">
        <f t="shared" si="0"/>
        <v>0.26477346341250207</v>
      </c>
      <c r="P39" s="28">
        <f t="shared" si="1"/>
        <v>0.24078858967908062</v>
      </c>
      <c r="R39" s="32">
        <f t="shared" si="8"/>
        <v>50.061041715940632</v>
      </c>
      <c r="S39" s="32">
        <f t="shared" si="9"/>
        <v>61.129905439103162</v>
      </c>
      <c r="T39" s="32">
        <f t="shared" si="10"/>
        <v>55.623378275983654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14635.084816858922</v>
      </c>
      <c r="F40" s="2">
        <v>18124.518756753696</v>
      </c>
      <c r="G40" s="5">
        <f t="shared" si="4"/>
        <v>32759.603573612618</v>
      </c>
      <c r="H40" s="2">
        <v>158</v>
      </c>
      <c r="I40" s="2">
        <v>160</v>
      </c>
      <c r="J40" s="5">
        <f t="shared" si="5"/>
        <v>318</v>
      </c>
      <c r="K40" s="2">
        <v>143</v>
      </c>
      <c r="L40" s="2">
        <v>144</v>
      </c>
      <c r="M40" s="5">
        <f t="shared" si="6"/>
        <v>287</v>
      </c>
      <c r="N40" s="27">
        <f t="shared" si="7"/>
        <v>0.21029837936629098</v>
      </c>
      <c r="O40" s="27">
        <f t="shared" si="0"/>
        <v>0.25791949505853962</v>
      </c>
      <c r="P40" s="28">
        <f t="shared" si="1"/>
        <v>0.234224700949584</v>
      </c>
      <c r="R40" s="32">
        <f t="shared" si="8"/>
        <v>48.621544242056217</v>
      </c>
      <c r="S40" s="32">
        <f t="shared" si="9"/>
        <v>59.620127489321369</v>
      </c>
      <c r="T40" s="32">
        <f t="shared" si="10"/>
        <v>54.148105080351435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14529.630361883925</v>
      </c>
      <c r="F41" s="2">
        <v>17942.273818043937</v>
      </c>
      <c r="G41" s="5">
        <f t="shared" si="4"/>
        <v>32471.904179927864</v>
      </c>
      <c r="H41" s="2">
        <v>154</v>
      </c>
      <c r="I41" s="2">
        <v>160</v>
      </c>
      <c r="J41" s="5">
        <f t="shared" si="5"/>
        <v>314</v>
      </c>
      <c r="K41" s="2">
        <v>142</v>
      </c>
      <c r="L41" s="2">
        <v>144</v>
      </c>
      <c r="M41" s="5">
        <f t="shared" si="6"/>
        <v>286</v>
      </c>
      <c r="N41" s="27">
        <f t="shared" si="7"/>
        <v>0.21217334056489376</v>
      </c>
      <c r="O41" s="27">
        <f t="shared" si="0"/>
        <v>0.25532607323036111</v>
      </c>
      <c r="P41" s="28">
        <f t="shared" si="1"/>
        <v>0.23402836845543029</v>
      </c>
      <c r="R41" s="32">
        <f t="shared" si="8"/>
        <v>49.086589060418667</v>
      </c>
      <c r="S41" s="32">
        <f t="shared" si="9"/>
        <v>59.020637559355059</v>
      </c>
      <c r="T41" s="32">
        <f t="shared" si="10"/>
        <v>54.119840299879776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10833.780499109182</v>
      </c>
      <c r="F42" s="2">
        <v>10438.730203359946</v>
      </c>
      <c r="G42" s="5">
        <f t="shared" si="4"/>
        <v>21272.510702469128</v>
      </c>
      <c r="H42" s="2">
        <v>0</v>
      </c>
      <c r="I42" s="2">
        <v>0</v>
      </c>
      <c r="J42" s="5">
        <f t="shared" si="5"/>
        <v>0</v>
      </c>
      <c r="K42" s="2">
        <v>144</v>
      </c>
      <c r="L42" s="2">
        <v>144</v>
      </c>
      <c r="M42" s="5">
        <f t="shared" si="6"/>
        <v>288</v>
      </c>
      <c r="N42" s="27">
        <f t="shared" si="7"/>
        <v>0.30336526935229563</v>
      </c>
      <c r="O42" s="27">
        <f t="shared" si="0"/>
        <v>0.29230315309587662</v>
      </c>
      <c r="P42" s="28">
        <f t="shared" si="1"/>
        <v>0.29783421122408615</v>
      </c>
      <c r="R42" s="32">
        <f t="shared" si="8"/>
        <v>75.23458679936931</v>
      </c>
      <c r="S42" s="32">
        <f t="shared" si="9"/>
        <v>72.491181967777408</v>
      </c>
      <c r="T42" s="32">
        <f t="shared" si="10"/>
        <v>73.862884383573359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10070.156071336134</v>
      </c>
      <c r="F43" s="2">
        <v>9336.4285716521317</v>
      </c>
      <c r="G43" s="5">
        <f t="shared" si="4"/>
        <v>19406.584642988266</v>
      </c>
      <c r="H43" s="2">
        <v>0</v>
      </c>
      <c r="I43" s="2">
        <v>0</v>
      </c>
      <c r="J43" s="5">
        <f t="shared" si="5"/>
        <v>0</v>
      </c>
      <c r="K43" s="2">
        <v>144</v>
      </c>
      <c r="L43" s="2">
        <v>144</v>
      </c>
      <c r="M43" s="5">
        <f t="shared" si="6"/>
        <v>288</v>
      </c>
      <c r="N43" s="27">
        <f t="shared" si="7"/>
        <v>0.28198241687209158</v>
      </c>
      <c r="O43" s="27">
        <f t="shared" si="0"/>
        <v>0.26143673195710493</v>
      </c>
      <c r="P43" s="28">
        <f t="shared" si="1"/>
        <v>0.27170957441459825</v>
      </c>
      <c r="R43" s="32">
        <f t="shared" si="8"/>
        <v>69.931639384278711</v>
      </c>
      <c r="S43" s="32">
        <f t="shared" si="9"/>
        <v>64.836309525362026</v>
      </c>
      <c r="T43" s="32">
        <f t="shared" si="10"/>
        <v>67.383974454820361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9754.3582654932343</v>
      </c>
      <c r="F44" s="2">
        <v>8994.6166832233212</v>
      </c>
      <c r="G44" s="5">
        <f t="shared" si="4"/>
        <v>18748.974948716554</v>
      </c>
      <c r="H44" s="2">
        <v>0</v>
      </c>
      <c r="I44" s="2">
        <v>0</v>
      </c>
      <c r="J44" s="5">
        <f t="shared" si="5"/>
        <v>0</v>
      </c>
      <c r="K44" s="2">
        <v>144</v>
      </c>
      <c r="L44" s="2">
        <v>144</v>
      </c>
      <c r="M44" s="5">
        <f t="shared" si="6"/>
        <v>288</v>
      </c>
      <c r="N44" s="27">
        <f t="shared" si="7"/>
        <v>0.27313951236260176</v>
      </c>
      <c r="O44" s="27">
        <f t="shared" si="0"/>
        <v>0.25186538651498996</v>
      </c>
      <c r="P44" s="28">
        <f t="shared" si="1"/>
        <v>0.26250244943879586</v>
      </c>
      <c r="R44" s="32">
        <f t="shared" si="8"/>
        <v>67.738599065925243</v>
      </c>
      <c r="S44" s="32">
        <f t="shared" si="9"/>
        <v>62.462615855717509</v>
      </c>
      <c r="T44" s="32">
        <f t="shared" si="10"/>
        <v>65.100607460821365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9423.091799187554</v>
      </c>
      <c r="F45" s="2">
        <v>8720.6399724696857</v>
      </c>
      <c r="G45" s="5">
        <f t="shared" si="4"/>
        <v>18143.73177165724</v>
      </c>
      <c r="H45" s="2">
        <v>0</v>
      </c>
      <c r="I45" s="2">
        <v>0</v>
      </c>
      <c r="J45" s="5">
        <f t="shared" si="5"/>
        <v>0</v>
      </c>
      <c r="K45" s="2">
        <v>146</v>
      </c>
      <c r="L45" s="2">
        <v>144</v>
      </c>
      <c r="M45" s="5">
        <f t="shared" si="6"/>
        <v>290</v>
      </c>
      <c r="N45" s="27">
        <f t="shared" si="7"/>
        <v>0.26024888972568366</v>
      </c>
      <c r="O45" s="27">
        <f t="shared" si="0"/>
        <v>0.24419354761619863</v>
      </c>
      <c r="P45" s="28">
        <f t="shared" si="1"/>
        <v>0.25227658191959457</v>
      </c>
      <c r="R45" s="32">
        <f t="shared" si="8"/>
        <v>64.541724651969545</v>
      </c>
      <c r="S45" s="32">
        <f t="shared" si="9"/>
        <v>60.55999980881726</v>
      </c>
      <c r="T45" s="32">
        <f t="shared" si="10"/>
        <v>62.564592316059446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9348.0037694562179</v>
      </c>
      <c r="F46" s="2">
        <v>8644.2923446699861</v>
      </c>
      <c r="G46" s="5">
        <f t="shared" si="4"/>
        <v>17992.296114126206</v>
      </c>
      <c r="H46" s="2">
        <v>0</v>
      </c>
      <c r="I46" s="2">
        <v>0</v>
      </c>
      <c r="J46" s="5">
        <f t="shared" si="5"/>
        <v>0</v>
      </c>
      <c r="K46" s="2">
        <v>146</v>
      </c>
      <c r="L46" s="2">
        <v>144</v>
      </c>
      <c r="M46" s="5">
        <f t="shared" si="6"/>
        <v>290</v>
      </c>
      <c r="N46" s="27">
        <f t="shared" si="7"/>
        <v>0.25817509305833569</v>
      </c>
      <c r="O46" s="27">
        <f t="shared" si="0"/>
        <v>0.24205567721410132</v>
      </c>
      <c r="P46" s="28">
        <f t="shared" si="1"/>
        <v>0.25017096932878485</v>
      </c>
      <c r="R46" s="32">
        <f t="shared" si="8"/>
        <v>64.027423078467251</v>
      </c>
      <c r="S46" s="32">
        <f t="shared" si="9"/>
        <v>60.029807949097126</v>
      </c>
      <c r="T46" s="32">
        <f t="shared" si="10"/>
        <v>62.042400393538642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9296.3836626548</v>
      </c>
      <c r="F47" s="2">
        <v>8595.3200671803843</v>
      </c>
      <c r="G47" s="5">
        <f t="shared" si="4"/>
        <v>17891.703729835186</v>
      </c>
      <c r="H47" s="2">
        <v>0</v>
      </c>
      <c r="I47" s="2">
        <v>0</v>
      </c>
      <c r="J47" s="5">
        <f t="shared" si="5"/>
        <v>0</v>
      </c>
      <c r="K47" s="2">
        <v>145</v>
      </c>
      <c r="L47" s="2">
        <v>156</v>
      </c>
      <c r="M47" s="5">
        <f t="shared" si="6"/>
        <v>301</v>
      </c>
      <c r="N47" s="27">
        <f t="shared" si="7"/>
        <v>0.25852012410052283</v>
      </c>
      <c r="O47" s="27">
        <f t="shared" si="0"/>
        <v>0.22217018370503475</v>
      </c>
      <c r="P47" s="28">
        <f t="shared" si="1"/>
        <v>0.23968095233409048</v>
      </c>
      <c r="R47" s="32">
        <f t="shared" ref="R47" si="11">+E47/(H47+K47)</f>
        <v>64.112990776929649</v>
      </c>
      <c r="S47" s="32">
        <f t="shared" ref="S47" si="12">+F47/(I47+L47)</f>
        <v>55.098205558848619</v>
      </c>
      <c r="T47" s="32">
        <f t="shared" ref="T47" si="13">+G47/(J47+M47)</f>
        <v>59.440876178854438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8030.5077088152811</v>
      </c>
      <c r="F48" s="2">
        <v>8104.481002231506</v>
      </c>
      <c r="G48" s="5">
        <f t="shared" si="4"/>
        <v>16134.988711046786</v>
      </c>
      <c r="H48" s="2">
        <v>0</v>
      </c>
      <c r="I48" s="2">
        <v>0</v>
      </c>
      <c r="J48" s="5">
        <f t="shared" si="5"/>
        <v>0</v>
      </c>
      <c r="K48" s="2">
        <v>145</v>
      </c>
      <c r="L48" s="2">
        <v>162</v>
      </c>
      <c r="M48" s="5">
        <f t="shared" si="6"/>
        <v>307</v>
      </c>
      <c r="N48" s="27">
        <f t="shared" si="7"/>
        <v>0.22331778945537489</v>
      </c>
      <c r="O48" s="27">
        <f t="shared" si="0"/>
        <v>0.20172443753065278</v>
      </c>
      <c r="P48" s="28">
        <f t="shared" si="1"/>
        <v>0.21192325195763878</v>
      </c>
      <c r="R48" s="32">
        <f t="shared" si="8"/>
        <v>55.382811784932976</v>
      </c>
      <c r="S48" s="32">
        <f t="shared" si="9"/>
        <v>50.027660507601887</v>
      </c>
      <c r="T48" s="32">
        <f t="shared" si="10"/>
        <v>52.556966485494421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7799.5260504294511</v>
      </c>
      <c r="F49" s="2">
        <v>7925.0239001384498</v>
      </c>
      <c r="G49" s="5">
        <f t="shared" si="4"/>
        <v>15724.5499505679</v>
      </c>
      <c r="H49" s="2">
        <v>0</v>
      </c>
      <c r="I49" s="2">
        <v>0</v>
      </c>
      <c r="J49" s="5">
        <f t="shared" si="5"/>
        <v>0</v>
      </c>
      <c r="K49" s="2">
        <v>146</v>
      </c>
      <c r="L49" s="2">
        <v>143</v>
      </c>
      <c r="M49" s="5">
        <f t="shared" si="6"/>
        <v>289</v>
      </c>
      <c r="N49" s="27">
        <f t="shared" si="7"/>
        <v>0.21540891654964237</v>
      </c>
      <c r="O49" s="27">
        <f t="shared" si="0"/>
        <v>0.22346672400570861</v>
      </c>
      <c r="P49" s="28">
        <f t="shared" si="1"/>
        <v>0.21939599774762669</v>
      </c>
      <c r="R49" s="32">
        <f t="shared" si="8"/>
        <v>53.421411304311306</v>
      </c>
      <c r="S49" s="32">
        <f t="shared" si="9"/>
        <v>55.419747553415732</v>
      </c>
      <c r="T49" s="32">
        <f t="shared" si="10"/>
        <v>54.410207441411416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7774.0433066358009</v>
      </c>
      <c r="F50" s="2">
        <v>7892.6488150871701</v>
      </c>
      <c r="G50" s="5">
        <f t="shared" si="4"/>
        <v>15666.692121722972</v>
      </c>
      <c r="H50" s="2">
        <v>0</v>
      </c>
      <c r="I50" s="2">
        <v>0</v>
      </c>
      <c r="J50" s="5">
        <f t="shared" si="5"/>
        <v>0</v>
      </c>
      <c r="K50" s="2">
        <v>143</v>
      </c>
      <c r="L50" s="2">
        <v>143</v>
      </c>
      <c r="M50" s="5">
        <f t="shared" si="6"/>
        <v>286</v>
      </c>
      <c r="N50" s="27">
        <f t="shared" si="7"/>
        <v>0.21920943228727163</v>
      </c>
      <c r="O50" s="27">
        <f t="shared" si="0"/>
        <v>0.22255382402118121</v>
      </c>
      <c r="P50" s="28">
        <f t="shared" si="1"/>
        <v>0.22088162815422643</v>
      </c>
      <c r="R50" s="32">
        <f t="shared" si="8"/>
        <v>54.363939207243362</v>
      </c>
      <c r="S50" s="32">
        <f t="shared" si="9"/>
        <v>55.193348357252937</v>
      </c>
      <c r="T50" s="32">
        <f t="shared" si="10"/>
        <v>54.778643782248153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7521.7299920632177</v>
      </c>
      <c r="F51" s="2">
        <v>7525.5204357989569</v>
      </c>
      <c r="G51" s="5">
        <f t="shared" si="4"/>
        <v>15047.250427862175</v>
      </c>
      <c r="H51" s="2">
        <v>0</v>
      </c>
      <c r="I51" s="2">
        <v>0</v>
      </c>
      <c r="J51" s="5">
        <f t="shared" si="5"/>
        <v>0</v>
      </c>
      <c r="K51" s="2">
        <v>151</v>
      </c>
      <c r="L51" s="2">
        <v>142</v>
      </c>
      <c r="M51" s="5">
        <f t="shared" si="6"/>
        <v>293</v>
      </c>
      <c r="N51" s="27">
        <f t="shared" si="7"/>
        <v>0.2008579895338394</v>
      </c>
      <c r="O51" s="27">
        <f t="shared" si="0"/>
        <v>0.21369605962627661</v>
      </c>
      <c r="P51" s="28">
        <f t="shared" si="1"/>
        <v>0.20707985285508881</v>
      </c>
      <c r="R51" s="32">
        <f t="shared" si="8"/>
        <v>49.812781404392169</v>
      </c>
      <c r="S51" s="32">
        <f t="shared" si="9"/>
        <v>52.996622787316596</v>
      </c>
      <c r="T51" s="32">
        <f t="shared" si="10"/>
        <v>51.355803508062031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7493.0486450147646</v>
      </c>
      <c r="F52" s="2">
        <v>7530.3489174133838</v>
      </c>
      <c r="G52" s="5">
        <f t="shared" si="4"/>
        <v>15023.397562428148</v>
      </c>
      <c r="H52" s="2">
        <v>0</v>
      </c>
      <c r="I52" s="2">
        <v>0</v>
      </c>
      <c r="J52" s="5">
        <f t="shared" si="5"/>
        <v>0</v>
      </c>
      <c r="K52" s="2">
        <v>148</v>
      </c>
      <c r="L52" s="2">
        <v>141</v>
      </c>
      <c r="M52" s="5">
        <f t="shared" si="6"/>
        <v>289</v>
      </c>
      <c r="N52" s="27">
        <f t="shared" si="7"/>
        <v>0.20414801234238134</v>
      </c>
      <c r="O52" s="27">
        <f t="shared" si="0"/>
        <v>0.21534971738198877</v>
      </c>
      <c r="P52" s="28">
        <f t="shared" si="1"/>
        <v>0.20961320407450815</v>
      </c>
      <c r="R52" s="32">
        <f t="shared" si="8"/>
        <v>50.628707060910571</v>
      </c>
      <c r="S52" s="32">
        <f t="shared" si="9"/>
        <v>53.406729910733219</v>
      </c>
      <c r="T52" s="32">
        <f t="shared" si="10"/>
        <v>51.984074610478025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7431.777461415566</v>
      </c>
      <c r="F53" s="2">
        <v>7451.1440064638709</v>
      </c>
      <c r="G53" s="5">
        <f t="shared" si="4"/>
        <v>14882.921467879438</v>
      </c>
      <c r="H53" s="2">
        <v>0</v>
      </c>
      <c r="I53" s="2">
        <v>0</v>
      </c>
      <c r="J53" s="5">
        <f t="shared" si="5"/>
        <v>0</v>
      </c>
      <c r="K53" s="2">
        <v>144</v>
      </c>
      <c r="L53" s="2">
        <v>141</v>
      </c>
      <c r="M53" s="5">
        <f t="shared" si="6"/>
        <v>285</v>
      </c>
      <c r="N53" s="27">
        <f t="shared" si="7"/>
        <v>0.20810308751723694</v>
      </c>
      <c r="O53" s="27">
        <f t="shared" si="0"/>
        <v>0.21308464900663093</v>
      </c>
      <c r="P53" s="28">
        <f t="shared" si="1"/>
        <v>0.21056764951725293</v>
      </c>
      <c r="R53" s="32">
        <f t="shared" si="8"/>
        <v>51.609565704274765</v>
      </c>
      <c r="S53" s="32">
        <f t="shared" si="9"/>
        <v>52.844992953644471</v>
      </c>
      <c r="T53" s="32">
        <f t="shared" si="10"/>
        <v>52.220777080278729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7166.5803486275618</v>
      </c>
      <c r="F54" s="2">
        <v>7258.2680692697941</v>
      </c>
      <c r="G54" s="5">
        <f t="shared" si="4"/>
        <v>14424.848417897356</v>
      </c>
      <c r="H54" s="2">
        <v>0</v>
      </c>
      <c r="I54" s="2">
        <v>0</v>
      </c>
      <c r="J54" s="5">
        <f t="shared" si="5"/>
        <v>0</v>
      </c>
      <c r="K54" s="2">
        <v>140</v>
      </c>
      <c r="L54" s="2">
        <v>146</v>
      </c>
      <c r="M54" s="5">
        <f t="shared" si="6"/>
        <v>286</v>
      </c>
      <c r="N54" s="27">
        <f t="shared" si="7"/>
        <v>0.20641072432683069</v>
      </c>
      <c r="O54" s="27">
        <f t="shared" si="0"/>
        <v>0.20046034216940439</v>
      </c>
      <c r="P54" s="28">
        <f t="shared" si="1"/>
        <v>0.20337311665206062</v>
      </c>
      <c r="R54" s="32">
        <f t="shared" si="8"/>
        <v>51.189859633054013</v>
      </c>
      <c r="S54" s="32">
        <f t="shared" si="9"/>
        <v>49.714164858012289</v>
      </c>
      <c r="T54" s="32">
        <f t="shared" si="10"/>
        <v>50.436532929711035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5512.9636602997443</v>
      </c>
      <c r="F55" s="2">
        <v>5380.259509093431</v>
      </c>
      <c r="G55" s="5">
        <f t="shared" si="4"/>
        <v>10893.223169393175</v>
      </c>
      <c r="H55" s="2">
        <v>0</v>
      </c>
      <c r="I55" s="2">
        <v>0</v>
      </c>
      <c r="J55" s="5">
        <f t="shared" si="5"/>
        <v>0</v>
      </c>
      <c r="K55" s="2">
        <v>134</v>
      </c>
      <c r="L55" s="2">
        <v>120</v>
      </c>
      <c r="M55" s="5">
        <f t="shared" si="6"/>
        <v>254</v>
      </c>
      <c r="N55" s="27">
        <f t="shared" si="7"/>
        <v>0.1658932252136418</v>
      </c>
      <c r="O55" s="27">
        <f t="shared" si="0"/>
        <v>0.18078828995609647</v>
      </c>
      <c r="P55" s="28">
        <f t="shared" si="1"/>
        <v>0.17293026367464401</v>
      </c>
      <c r="R55" s="32">
        <f t="shared" si="8"/>
        <v>41.141519852983166</v>
      </c>
      <c r="S55" s="32">
        <f t="shared" si="9"/>
        <v>44.835495909111927</v>
      </c>
      <c r="T55" s="32">
        <f t="shared" si="10"/>
        <v>42.886705391311715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5348.766809058041</v>
      </c>
      <c r="F56" s="2">
        <v>4892.050326142964</v>
      </c>
      <c r="G56" s="5">
        <f t="shared" si="4"/>
        <v>10240.817135201005</v>
      </c>
      <c r="H56" s="2">
        <v>0</v>
      </c>
      <c r="I56" s="2">
        <v>0</v>
      </c>
      <c r="J56" s="5">
        <f t="shared" si="5"/>
        <v>0</v>
      </c>
      <c r="K56" s="2">
        <v>120</v>
      </c>
      <c r="L56" s="2">
        <v>122</v>
      </c>
      <c r="M56" s="5">
        <f t="shared" si="6"/>
        <v>242</v>
      </c>
      <c r="N56" s="27">
        <f t="shared" si="7"/>
        <v>0.17973006750867074</v>
      </c>
      <c r="O56" s="27">
        <f t="shared" si="0"/>
        <v>0.16168860147220268</v>
      </c>
      <c r="P56" s="28">
        <f t="shared" si="1"/>
        <v>0.17063478297788931</v>
      </c>
      <c r="R56" s="32">
        <f t="shared" si="8"/>
        <v>44.573056742150342</v>
      </c>
      <c r="S56" s="32">
        <f t="shared" si="9"/>
        <v>40.098773165106259</v>
      </c>
      <c r="T56" s="32">
        <f t="shared" si="10"/>
        <v>42.317426178516548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4434.0354346309332</v>
      </c>
      <c r="F57" s="2">
        <v>3945.7524494191348</v>
      </c>
      <c r="G57" s="5">
        <f t="shared" si="4"/>
        <v>8379.7878840500671</v>
      </c>
      <c r="H57" s="2">
        <v>0</v>
      </c>
      <c r="I57" s="2">
        <v>0</v>
      </c>
      <c r="J57" s="5">
        <f t="shared" si="5"/>
        <v>0</v>
      </c>
      <c r="K57" s="43">
        <v>121</v>
      </c>
      <c r="L57" s="2">
        <v>122</v>
      </c>
      <c r="M57" s="5">
        <f t="shared" si="6"/>
        <v>243</v>
      </c>
      <c r="N57" s="27">
        <f t="shared" si="7"/>
        <v>0.14776177801356083</v>
      </c>
      <c r="O57" s="27">
        <f t="shared" si="0"/>
        <v>0.13041223061274243</v>
      </c>
      <c r="P57" s="28">
        <f t="shared" si="1"/>
        <v>0.13905130565594828</v>
      </c>
      <c r="R57" s="32">
        <f t="shared" si="8"/>
        <v>36.644920947363083</v>
      </c>
      <c r="S57" s="32">
        <f t="shared" si="9"/>
        <v>32.342233191960119</v>
      </c>
      <c r="T57" s="32">
        <f t="shared" si="10"/>
        <v>34.48472380267517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4321.4134991676638</v>
      </c>
      <c r="F58" s="3">
        <v>3774.0000000037517</v>
      </c>
      <c r="G58" s="7">
        <f t="shared" si="4"/>
        <v>8095.4134991714154</v>
      </c>
      <c r="H58" s="6">
        <v>0</v>
      </c>
      <c r="I58" s="3">
        <v>0</v>
      </c>
      <c r="J58" s="7">
        <f t="shared" si="5"/>
        <v>0</v>
      </c>
      <c r="K58" s="44">
        <v>120</v>
      </c>
      <c r="L58" s="3">
        <v>122</v>
      </c>
      <c r="M58" s="7">
        <f t="shared" si="6"/>
        <v>242</v>
      </c>
      <c r="N58" s="27">
        <f t="shared" si="7"/>
        <v>0.14520878693439732</v>
      </c>
      <c r="O58" s="27">
        <f t="shared" si="0"/>
        <v>0.12473558963523769</v>
      </c>
      <c r="P58" s="28">
        <f t="shared" si="1"/>
        <v>0.13488758829597799</v>
      </c>
      <c r="R58" s="32">
        <f t="shared" si="8"/>
        <v>36.01177915973053</v>
      </c>
      <c r="S58" s="32">
        <f t="shared" si="9"/>
        <v>30.93442622953895</v>
      </c>
      <c r="T58" s="32">
        <f t="shared" si="10"/>
        <v>33.452121897402542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9487.6057157024334</v>
      </c>
      <c r="F59" s="2">
        <v>10698.698355574516</v>
      </c>
      <c r="G59" s="5">
        <f t="shared" si="4"/>
        <v>20186.304071276951</v>
      </c>
      <c r="H59" s="2">
        <v>2</v>
      </c>
      <c r="I59" s="2">
        <v>0</v>
      </c>
      <c r="J59" s="10">
        <f t="shared" si="5"/>
        <v>2</v>
      </c>
      <c r="K59" s="2">
        <v>117</v>
      </c>
      <c r="L59" s="2">
        <v>118</v>
      </c>
      <c r="M59" s="10">
        <f t="shared" si="6"/>
        <v>235</v>
      </c>
      <c r="N59" s="25">
        <f t="shared" si="7"/>
        <v>0.32218166652072922</v>
      </c>
      <c r="O59" s="25">
        <f t="shared" si="0"/>
        <v>0.36559248071263378</v>
      </c>
      <c r="P59" s="26">
        <f t="shared" si="1"/>
        <v>0.34381905013075609</v>
      </c>
      <c r="R59" s="32">
        <f t="shared" si="8"/>
        <v>79.727779123549865</v>
      </c>
      <c r="S59" s="32">
        <f t="shared" si="9"/>
        <v>90.666935216733179</v>
      </c>
      <c r="T59" s="32">
        <f t="shared" si="10"/>
        <v>85.174278781759284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9032.6186344259986</v>
      </c>
      <c r="F60" s="2">
        <v>10478.094090316172</v>
      </c>
      <c r="G60" s="5">
        <f t="shared" si="4"/>
        <v>19510.71272474217</v>
      </c>
      <c r="H60" s="2">
        <v>2</v>
      </c>
      <c r="I60" s="2">
        <v>0</v>
      </c>
      <c r="J60" s="5">
        <f t="shared" si="5"/>
        <v>2</v>
      </c>
      <c r="K60" s="2">
        <v>118</v>
      </c>
      <c r="L60" s="2">
        <v>118</v>
      </c>
      <c r="M60" s="5">
        <f t="shared" si="6"/>
        <v>236</v>
      </c>
      <c r="N60" s="27">
        <f t="shared" si="7"/>
        <v>0.30416953914419448</v>
      </c>
      <c r="O60" s="27">
        <f t="shared" si="0"/>
        <v>0.35805406268166251</v>
      </c>
      <c r="P60" s="28">
        <f t="shared" si="1"/>
        <v>0.33091439492439229</v>
      </c>
      <c r="R60" s="32">
        <f t="shared" si="8"/>
        <v>75.271821953549988</v>
      </c>
      <c r="S60" s="32">
        <f t="shared" si="9"/>
        <v>88.797407545052309</v>
      </c>
      <c r="T60" s="32">
        <f t="shared" si="10"/>
        <v>81.977784557740208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8513.1544046065592</v>
      </c>
      <c r="F61" s="2">
        <v>10109.78985077476</v>
      </c>
      <c r="G61" s="5">
        <f t="shared" si="4"/>
        <v>18622.944255381321</v>
      </c>
      <c r="H61" s="2">
        <v>2</v>
      </c>
      <c r="I61" s="2">
        <v>0</v>
      </c>
      <c r="J61" s="5">
        <f t="shared" si="5"/>
        <v>2</v>
      </c>
      <c r="K61" s="2">
        <v>118</v>
      </c>
      <c r="L61" s="2">
        <v>118</v>
      </c>
      <c r="M61" s="5">
        <f t="shared" si="6"/>
        <v>236</v>
      </c>
      <c r="N61" s="27">
        <f t="shared" si="7"/>
        <v>0.28667680511202043</v>
      </c>
      <c r="O61" s="27">
        <f t="shared" si="0"/>
        <v>0.34546848861313423</v>
      </c>
      <c r="P61" s="28">
        <f t="shared" si="1"/>
        <v>0.31585726349018522</v>
      </c>
      <c r="R61" s="32">
        <f t="shared" si="8"/>
        <v>70.94295337172133</v>
      </c>
      <c r="S61" s="32">
        <f t="shared" si="9"/>
        <v>85.676185176057288</v>
      </c>
      <c r="T61" s="32">
        <f t="shared" si="10"/>
        <v>78.247664938576975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8226.7490065154179</v>
      </c>
      <c r="F62" s="2">
        <v>9833.7069450181407</v>
      </c>
      <c r="G62" s="5">
        <f t="shared" si="4"/>
        <v>18060.455951533557</v>
      </c>
      <c r="H62" s="2">
        <v>2</v>
      </c>
      <c r="I62" s="2">
        <v>0</v>
      </c>
      <c r="J62" s="5">
        <f t="shared" si="5"/>
        <v>2</v>
      </c>
      <c r="K62" s="2">
        <v>118</v>
      </c>
      <c r="L62" s="2">
        <v>128</v>
      </c>
      <c r="M62" s="5">
        <f t="shared" si="6"/>
        <v>246</v>
      </c>
      <c r="N62" s="27">
        <f t="shared" si="7"/>
        <v>0.27703222678190387</v>
      </c>
      <c r="O62" s="27">
        <f t="shared" si="0"/>
        <v>0.309781594790138</v>
      </c>
      <c r="P62" s="28">
        <f t="shared" si="1"/>
        <v>0.29395273358615814</v>
      </c>
      <c r="R62" s="32">
        <f t="shared" si="8"/>
        <v>68.556241720961822</v>
      </c>
      <c r="S62" s="32">
        <f t="shared" si="9"/>
        <v>76.825835507954224</v>
      </c>
      <c r="T62" s="32">
        <f t="shared" si="10"/>
        <v>72.824419159409501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8019.6777662346503</v>
      </c>
      <c r="F63" s="2">
        <v>9424.6398025046838</v>
      </c>
      <c r="G63" s="5">
        <f t="shared" si="4"/>
        <v>17444.317568739334</v>
      </c>
      <c r="H63" s="2">
        <v>2</v>
      </c>
      <c r="I63" s="2">
        <v>0</v>
      </c>
      <c r="J63" s="5">
        <f t="shared" si="5"/>
        <v>2</v>
      </c>
      <c r="K63" s="2">
        <v>118</v>
      </c>
      <c r="L63" s="2">
        <v>118</v>
      </c>
      <c r="M63" s="5">
        <f t="shared" si="6"/>
        <v>236</v>
      </c>
      <c r="N63" s="27">
        <f t="shared" si="7"/>
        <v>0.27005919202029399</v>
      </c>
      <c r="O63" s="27">
        <f t="shared" si="0"/>
        <v>0.32205576143058651</v>
      </c>
      <c r="P63" s="28">
        <f t="shared" si="1"/>
        <v>0.29586698725812982</v>
      </c>
      <c r="R63" s="32">
        <f t="shared" si="8"/>
        <v>66.830648051955421</v>
      </c>
      <c r="S63" s="32">
        <f t="shared" si="9"/>
        <v>79.869828834785451</v>
      </c>
      <c r="T63" s="32">
        <f t="shared" si="10"/>
        <v>73.295451969493001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7697.0162826885899</v>
      </c>
      <c r="F64" s="2">
        <v>8865.7039505561988</v>
      </c>
      <c r="G64" s="5">
        <f t="shared" si="4"/>
        <v>16562.720233244789</v>
      </c>
      <c r="H64" s="2">
        <v>2</v>
      </c>
      <c r="I64" s="2">
        <v>0</v>
      </c>
      <c r="J64" s="5">
        <f t="shared" si="5"/>
        <v>2</v>
      </c>
      <c r="K64" s="2">
        <v>118</v>
      </c>
      <c r="L64" s="2">
        <v>120</v>
      </c>
      <c r="M64" s="5">
        <f t="shared" si="6"/>
        <v>238</v>
      </c>
      <c r="N64" s="27">
        <f t="shared" si="7"/>
        <v>0.25919370564010608</v>
      </c>
      <c r="O64" s="27">
        <f t="shared" si="0"/>
        <v>0.29790671876868946</v>
      </c>
      <c r="P64" s="28">
        <f t="shared" si="1"/>
        <v>0.27857104805645838</v>
      </c>
      <c r="R64" s="32">
        <f t="shared" si="8"/>
        <v>64.14180235573825</v>
      </c>
      <c r="S64" s="32">
        <f t="shared" si="9"/>
        <v>73.880866254634995</v>
      </c>
      <c r="T64" s="32">
        <f t="shared" si="10"/>
        <v>69.011334305186622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6966.371489732338</v>
      </c>
      <c r="F65" s="2">
        <v>7945.950547805046</v>
      </c>
      <c r="G65" s="5">
        <f t="shared" si="4"/>
        <v>14912.322037537384</v>
      </c>
      <c r="H65" s="2">
        <v>2</v>
      </c>
      <c r="I65" s="2">
        <v>0</v>
      </c>
      <c r="J65" s="5">
        <f t="shared" si="5"/>
        <v>2</v>
      </c>
      <c r="K65" s="2">
        <v>114</v>
      </c>
      <c r="L65" s="2">
        <v>119</v>
      </c>
      <c r="M65" s="5">
        <f t="shared" si="6"/>
        <v>233</v>
      </c>
      <c r="N65" s="27">
        <f t="shared" si="7"/>
        <v>0.24269688857763161</v>
      </c>
      <c r="O65" s="27">
        <f t="shared" si="0"/>
        <v>0.26924473257675002</v>
      </c>
      <c r="P65" s="28">
        <f t="shared" si="1"/>
        <v>0.25615504393186384</v>
      </c>
      <c r="R65" s="32">
        <f t="shared" si="8"/>
        <v>60.054926635623602</v>
      </c>
      <c r="S65" s="32">
        <f t="shared" si="9"/>
        <v>66.772693679034006</v>
      </c>
      <c r="T65" s="32">
        <f t="shared" si="10"/>
        <v>63.456689521435678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3120.6864704654467</v>
      </c>
      <c r="F66" s="2">
        <v>4590.3678973268643</v>
      </c>
      <c r="G66" s="5">
        <f t="shared" si="4"/>
        <v>7711.0543677923106</v>
      </c>
      <c r="H66" s="2">
        <v>0</v>
      </c>
      <c r="I66" s="2">
        <v>0</v>
      </c>
      <c r="J66" s="5">
        <f t="shared" si="5"/>
        <v>0</v>
      </c>
      <c r="K66" s="2">
        <v>86</v>
      </c>
      <c r="L66" s="2">
        <v>86</v>
      </c>
      <c r="M66" s="5">
        <f t="shared" si="6"/>
        <v>172</v>
      </c>
      <c r="N66" s="27">
        <f t="shared" si="7"/>
        <v>0.14631875799256597</v>
      </c>
      <c r="O66" s="27">
        <f t="shared" si="0"/>
        <v>0.21522730201269993</v>
      </c>
      <c r="P66" s="28">
        <f t="shared" si="1"/>
        <v>0.18077303000263295</v>
      </c>
      <c r="R66" s="32">
        <f t="shared" si="8"/>
        <v>36.287051982156356</v>
      </c>
      <c r="S66" s="32">
        <f t="shared" si="9"/>
        <v>53.376370899149585</v>
      </c>
      <c r="T66" s="32">
        <f t="shared" si="10"/>
        <v>44.831711440652967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2944.0442327075207</v>
      </c>
      <c r="F67" s="2">
        <v>4450.2308751676419</v>
      </c>
      <c r="G67" s="5">
        <f t="shared" si="4"/>
        <v>7394.2751078751626</v>
      </c>
      <c r="H67" s="2">
        <v>0</v>
      </c>
      <c r="I67" s="2">
        <v>0</v>
      </c>
      <c r="J67" s="5">
        <f t="shared" si="5"/>
        <v>0</v>
      </c>
      <c r="K67" s="2">
        <v>86</v>
      </c>
      <c r="L67" s="2">
        <v>86</v>
      </c>
      <c r="M67" s="5">
        <f t="shared" si="6"/>
        <v>172</v>
      </c>
      <c r="N67" s="27">
        <f t="shared" si="7"/>
        <v>0.13803658255380349</v>
      </c>
      <c r="O67" s="27">
        <f t="shared" si="0"/>
        <v>0.20865673645759761</v>
      </c>
      <c r="P67" s="28">
        <f t="shared" si="1"/>
        <v>0.17334665950570055</v>
      </c>
      <c r="R67" s="32">
        <f t="shared" si="8"/>
        <v>34.233072473343263</v>
      </c>
      <c r="S67" s="32">
        <f t="shared" si="9"/>
        <v>51.746870641484207</v>
      </c>
      <c r="T67" s="32">
        <f t="shared" si="10"/>
        <v>42.989971557413739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2763.833968193248</v>
      </c>
      <c r="F68" s="2">
        <v>4312.207893065538</v>
      </c>
      <c r="G68" s="5">
        <f t="shared" si="4"/>
        <v>7076.0418612587855</v>
      </c>
      <c r="H68" s="2">
        <v>0</v>
      </c>
      <c r="I68" s="2">
        <v>0</v>
      </c>
      <c r="J68" s="5">
        <f t="shared" si="5"/>
        <v>0</v>
      </c>
      <c r="K68" s="2">
        <v>85</v>
      </c>
      <c r="L68" s="2">
        <v>91</v>
      </c>
      <c r="M68" s="5">
        <f t="shared" si="6"/>
        <v>176</v>
      </c>
      <c r="N68" s="27">
        <f t="shared" si="7"/>
        <v>0.13111166832036281</v>
      </c>
      <c r="O68" s="27">
        <f t="shared" si="0"/>
        <v>0.19107620937014969</v>
      </c>
      <c r="P68" s="28">
        <f t="shared" si="1"/>
        <v>0.16211606170405943</v>
      </c>
      <c r="R68" s="32">
        <f t="shared" si="8"/>
        <v>32.51569374344998</v>
      </c>
      <c r="S68" s="32">
        <f t="shared" si="9"/>
        <v>47.386899923797124</v>
      </c>
      <c r="T68" s="32">
        <f t="shared" si="10"/>
        <v>40.204783302606735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1828.0212380686146</v>
      </c>
      <c r="F69" s="2">
        <v>2888.0000000130935</v>
      </c>
      <c r="G69" s="7">
        <f t="shared" si="4"/>
        <v>4716.0212380817084</v>
      </c>
      <c r="H69" s="6">
        <v>0</v>
      </c>
      <c r="I69" s="3">
        <v>2</v>
      </c>
      <c r="J69" s="7">
        <f t="shared" si="5"/>
        <v>2</v>
      </c>
      <c r="K69" s="6">
        <v>86</v>
      </c>
      <c r="L69" s="3">
        <v>96</v>
      </c>
      <c r="M69" s="7">
        <f t="shared" si="6"/>
        <v>182</v>
      </c>
      <c r="N69" s="27">
        <f t="shared" si="7"/>
        <v>8.570992301522011E-2</v>
      </c>
      <c r="O69" s="27">
        <f t="shared" si="0"/>
        <v>0.11914191419195931</v>
      </c>
      <c r="P69" s="28">
        <f t="shared" si="1"/>
        <v>0.10349414584975659</v>
      </c>
      <c r="R69" s="32">
        <f t="shared" si="8"/>
        <v>21.256060907774589</v>
      </c>
      <c r="S69" s="32">
        <f t="shared" si="9"/>
        <v>29.469387755235648</v>
      </c>
      <c r="T69" s="32">
        <f t="shared" si="10"/>
        <v>25.630550206965808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11981.999999923361</v>
      </c>
      <c r="F70" s="2">
        <v>9351.021278560087</v>
      </c>
      <c r="G70" s="10">
        <f t="shared" ref="G70:G86" si="14">+E70+F70</f>
        <v>21333.021278483448</v>
      </c>
      <c r="H70" s="2">
        <v>521</v>
      </c>
      <c r="I70" s="2">
        <v>513</v>
      </c>
      <c r="J70" s="10">
        <f t="shared" ref="J70:J86" si="15">+H70+I70</f>
        <v>1034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0.10647259543544609</v>
      </c>
      <c r="O70" s="25">
        <f t="shared" si="0"/>
        <v>8.4389405806079773E-2</v>
      </c>
      <c r="P70" s="26">
        <f t="shared" si="1"/>
        <v>9.5516428820489677E-2</v>
      </c>
      <c r="R70" s="32">
        <f t="shared" si="8"/>
        <v>22.998080614056356</v>
      </c>
      <c r="S70" s="32">
        <f t="shared" si="9"/>
        <v>18.228111654113231</v>
      </c>
      <c r="T70" s="32">
        <f t="shared" si="10"/>
        <v>20.631548625225772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16636.014102062189</v>
      </c>
      <c r="F71" s="2">
        <v>13601.616658478022</v>
      </c>
      <c r="G71" s="5">
        <f t="shared" si="14"/>
        <v>30237.630760540211</v>
      </c>
      <c r="H71" s="2">
        <v>520</v>
      </c>
      <c r="I71" s="2">
        <v>509</v>
      </c>
      <c r="J71" s="5">
        <f t="shared" si="15"/>
        <v>1029</v>
      </c>
      <c r="K71" s="2">
        <v>0</v>
      </c>
      <c r="L71" s="2">
        <v>0</v>
      </c>
      <c r="M71" s="5">
        <f t="shared" si="16"/>
        <v>0</v>
      </c>
      <c r="N71" s="27">
        <f t="shared" si="17"/>
        <v>0.14811266116508359</v>
      </c>
      <c r="O71" s="27">
        <f t="shared" si="0"/>
        <v>0.12371404222584245</v>
      </c>
      <c r="P71" s="28">
        <f t="shared" si="1"/>
        <v>0.13604376219513825</v>
      </c>
      <c r="R71" s="32">
        <f t="shared" ref="R71:R86" si="18">+E71/(H71+K71)</f>
        <v>31.992334811658054</v>
      </c>
      <c r="S71" s="32">
        <f t="shared" ref="S71:S86" si="19">+F71/(I71+L71)</f>
        <v>26.722233120781969</v>
      </c>
      <c r="T71" s="32">
        <f t="shared" ref="T71:T86" si="20">+G71/(J71+M71)</f>
        <v>29.385452634149864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27699.122227710632</v>
      </c>
      <c r="F72" s="2">
        <v>22222.566840133211</v>
      </c>
      <c r="G72" s="5">
        <f t="shared" si="14"/>
        <v>49921.689067843843</v>
      </c>
      <c r="H72" s="2">
        <v>522</v>
      </c>
      <c r="I72" s="2">
        <v>513</v>
      </c>
      <c r="J72" s="5">
        <f t="shared" si="15"/>
        <v>1035</v>
      </c>
      <c r="K72" s="2">
        <v>0</v>
      </c>
      <c r="L72" s="2">
        <v>0</v>
      </c>
      <c r="M72" s="5">
        <f t="shared" si="16"/>
        <v>0</v>
      </c>
      <c r="N72" s="27">
        <f t="shared" si="17"/>
        <v>0.24566413214586555</v>
      </c>
      <c r="O72" s="27">
        <f t="shared" si="0"/>
        <v>0.20055020251365616</v>
      </c>
      <c r="P72" s="28">
        <f t="shared" si="1"/>
        <v>0.2233033148499009</v>
      </c>
      <c r="R72" s="32">
        <f t="shared" si="18"/>
        <v>53.063452543506955</v>
      </c>
      <c r="S72" s="32">
        <f t="shared" si="19"/>
        <v>43.318843742949731</v>
      </c>
      <c r="T72" s="32">
        <f t="shared" si="20"/>
        <v>48.233516007578594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31663.61082058174</v>
      </c>
      <c r="F73" s="2">
        <v>25286.26893326312</v>
      </c>
      <c r="G73" s="5">
        <f t="shared" si="14"/>
        <v>56949.879753844856</v>
      </c>
      <c r="H73" s="2">
        <v>521</v>
      </c>
      <c r="I73" s="2">
        <v>514</v>
      </c>
      <c r="J73" s="5">
        <f t="shared" si="15"/>
        <v>1035</v>
      </c>
      <c r="K73" s="2">
        <v>0</v>
      </c>
      <c r="L73" s="2">
        <v>0</v>
      </c>
      <c r="M73" s="5">
        <f t="shared" si="16"/>
        <v>0</v>
      </c>
      <c r="N73" s="27">
        <f t="shared" si="17"/>
        <v>0.28136428183498385</v>
      </c>
      <c r="O73" s="27">
        <f t="shared" si="0"/>
        <v>0.22775498030392635</v>
      </c>
      <c r="P73" s="28">
        <f t="shared" si="1"/>
        <v>0.25474091856255526</v>
      </c>
      <c r="R73" s="32">
        <f t="shared" si="18"/>
        <v>60.77468487635651</v>
      </c>
      <c r="S73" s="32">
        <f t="shared" si="19"/>
        <v>49.19507574564809</v>
      </c>
      <c r="T73" s="32">
        <f t="shared" si="20"/>
        <v>55.024038409511938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34770.752808039477</v>
      </c>
      <c r="F74" s="2">
        <v>28014.672451837345</v>
      </c>
      <c r="G74" s="5">
        <f t="shared" si="14"/>
        <v>62785.425259876822</v>
      </c>
      <c r="H74" s="2">
        <v>519</v>
      </c>
      <c r="I74" s="2">
        <v>515</v>
      </c>
      <c r="J74" s="5">
        <f t="shared" si="15"/>
        <v>1034</v>
      </c>
      <c r="K74" s="2">
        <v>0</v>
      </c>
      <c r="L74" s="2">
        <v>0</v>
      </c>
      <c r="M74" s="5">
        <f t="shared" si="16"/>
        <v>0</v>
      </c>
      <c r="N74" s="27">
        <f t="shared" si="17"/>
        <v>0.31016513958502351</v>
      </c>
      <c r="O74" s="27">
        <f t="shared" si="0"/>
        <v>0.25183991776193226</v>
      </c>
      <c r="P74" s="28">
        <f t="shared" si="1"/>
        <v>0.28111534341588235</v>
      </c>
      <c r="R74" s="32">
        <f t="shared" si="18"/>
        <v>66.995670150365086</v>
      </c>
      <c r="S74" s="32">
        <f t="shared" si="19"/>
        <v>54.39742223657737</v>
      </c>
      <c r="T74" s="32">
        <f t="shared" si="20"/>
        <v>60.720914177830579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35754.744461935195</v>
      </c>
      <c r="F75" s="2">
        <v>30356.538606652299</v>
      </c>
      <c r="G75" s="5">
        <f t="shared" si="14"/>
        <v>66111.283068587494</v>
      </c>
      <c r="H75" s="2">
        <v>525</v>
      </c>
      <c r="I75" s="2">
        <v>522</v>
      </c>
      <c r="J75" s="5">
        <f t="shared" si="15"/>
        <v>1047</v>
      </c>
      <c r="K75" s="2">
        <v>0</v>
      </c>
      <c r="L75" s="2">
        <v>0</v>
      </c>
      <c r="M75" s="5">
        <f t="shared" si="16"/>
        <v>0</v>
      </c>
      <c r="N75" s="27">
        <f t="shared" si="17"/>
        <v>0.31529757021106875</v>
      </c>
      <c r="O75" s="27">
        <f t="shared" si="0"/>
        <v>0.26923281721523606</v>
      </c>
      <c r="P75" s="28">
        <f t="shared" si="1"/>
        <v>0.29233118906128397</v>
      </c>
      <c r="R75" s="32">
        <f t="shared" si="18"/>
        <v>68.104275165590849</v>
      </c>
      <c r="S75" s="32">
        <f t="shared" si="19"/>
        <v>58.154288518490993</v>
      </c>
      <c r="T75" s="32">
        <f t="shared" si="20"/>
        <v>63.143536837237342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41968.834373692815</v>
      </c>
      <c r="F76" s="2">
        <v>41587.049917109674</v>
      </c>
      <c r="G76" s="5">
        <f t="shared" si="14"/>
        <v>83555.884290802496</v>
      </c>
      <c r="H76" s="2">
        <v>521</v>
      </c>
      <c r="I76" s="2">
        <v>518</v>
      </c>
      <c r="J76" s="5">
        <f t="shared" si="15"/>
        <v>1039</v>
      </c>
      <c r="K76" s="2">
        <v>0</v>
      </c>
      <c r="L76" s="2">
        <v>0</v>
      </c>
      <c r="M76" s="5">
        <f t="shared" si="16"/>
        <v>0</v>
      </c>
      <c r="N76" s="27">
        <f t="shared" si="17"/>
        <v>0.37293696571490736</v>
      </c>
      <c r="O76" s="27">
        <f t="shared" si="0"/>
        <v>0.37168463031879806</v>
      </c>
      <c r="P76" s="28">
        <f t="shared" si="1"/>
        <v>0.3723126060082812</v>
      </c>
      <c r="R76" s="32">
        <f t="shared" si="18"/>
        <v>80.554384594419986</v>
      </c>
      <c r="S76" s="32">
        <f t="shared" si="19"/>
        <v>80.283880148860376</v>
      </c>
      <c r="T76" s="32">
        <f t="shared" si="20"/>
        <v>80.419522897788738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44670.553165284247</v>
      </c>
      <c r="F77" s="2">
        <v>46313.759258307226</v>
      </c>
      <c r="G77" s="5">
        <f t="shared" si="14"/>
        <v>90984.312423591473</v>
      </c>
      <c r="H77" s="2">
        <v>518</v>
      </c>
      <c r="I77" s="2">
        <v>523</v>
      </c>
      <c r="J77" s="5">
        <f t="shared" si="15"/>
        <v>1041</v>
      </c>
      <c r="K77" s="2">
        <v>0</v>
      </c>
      <c r="L77" s="2">
        <v>0</v>
      </c>
      <c r="M77" s="5">
        <f t="shared" si="16"/>
        <v>0</v>
      </c>
      <c r="N77" s="27">
        <f t="shared" si="17"/>
        <v>0.39924346815819611</v>
      </c>
      <c r="O77" s="27">
        <f t="shared" si="0"/>
        <v>0.40997237499386752</v>
      </c>
      <c r="P77" s="28">
        <f t="shared" si="1"/>
        <v>0.40463368744259204</v>
      </c>
      <c r="R77" s="32">
        <f t="shared" si="18"/>
        <v>86.236589122170358</v>
      </c>
      <c r="S77" s="32">
        <f t="shared" si="19"/>
        <v>88.554032998675382</v>
      </c>
      <c r="T77" s="32">
        <f t="shared" si="20"/>
        <v>87.400876487599874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39771.514499197816</v>
      </c>
      <c r="F78" s="2">
        <v>43610.983141619792</v>
      </c>
      <c r="G78" s="5">
        <f t="shared" si="14"/>
        <v>83382.497640817601</v>
      </c>
      <c r="H78" s="2">
        <v>519</v>
      </c>
      <c r="I78" s="2">
        <v>510</v>
      </c>
      <c r="J78" s="5">
        <f t="shared" si="15"/>
        <v>1029</v>
      </c>
      <c r="K78" s="2">
        <v>0</v>
      </c>
      <c r="L78" s="2">
        <v>0</v>
      </c>
      <c r="M78" s="5">
        <f t="shared" si="16"/>
        <v>0</v>
      </c>
      <c r="N78" s="27">
        <f t="shared" si="17"/>
        <v>0.35477337560834415</v>
      </c>
      <c r="O78" s="27">
        <f t="shared" si="0"/>
        <v>0.39588764652886521</v>
      </c>
      <c r="P78" s="28">
        <f t="shared" si="1"/>
        <v>0.37515071105000181</v>
      </c>
      <c r="R78" s="32">
        <f t="shared" si="18"/>
        <v>76.631049131402349</v>
      </c>
      <c r="S78" s="32">
        <f t="shared" si="19"/>
        <v>85.511731650234893</v>
      </c>
      <c r="T78" s="32">
        <f t="shared" si="20"/>
        <v>81.03255358680039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37658.730650048434</v>
      </c>
      <c r="F79" s="2">
        <v>41423.198953966821</v>
      </c>
      <c r="G79" s="5">
        <f t="shared" si="14"/>
        <v>79081.929604015255</v>
      </c>
      <c r="H79" s="2">
        <v>519</v>
      </c>
      <c r="I79" s="2">
        <v>520</v>
      </c>
      <c r="J79" s="5">
        <f t="shared" si="15"/>
        <v>1039</v>
      </c>
      <c r="K79" s="2">
        <v>0</v>
      </c>
      <c r="L79" s="2">
        <v>0</v>
      </c>
      <c r="M79" s="5">
        <f t="shared" si="16"/>
        <v>0</v>
      </c>
      <c r="N79" s="27">
        <f t="shared" si="17"/>
        <v>0.33592673455049271</v>
      </c>
      <c r="O79" s="27">
        <f t="shared" si="0"/>
        <v>0.36879628698332284</v>
      </c>
      <c r="P79" s="28">
        <f t="shared" si="1"/>
        <v>0.35237732864584559</v>
      </c>
      <c r="R79" s="32">
        <f t="shared" si="18"/>
        <v>72.560174662906419</v>
      </c>
      <c r="S79" s="32">
        <f t="shared" si="19"/>
        <v>79.659997988397734</v>
      </c>
      <c r="T79" s="32">
        <f t="shared" si="20"/>
        <v>76.113502987502656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31333.963701280827</v>
      </c>
      <c r="F80" s="2">
        <v>29456.252293482754</v>
      </c>
      <c r="G80" s="5">
        <f t="shared" si="14"/>
        <v>60790.215994763581</v>
      </c>
      <c r="H80" s="2">
        <v>519</v>
      </c>
      <c r="I80" s="2">
        <v>518</v>
      </c>
      <c r="J80" s="5">
        <f t="shared" si="15"/>
        <v>1037</v>
      </c>
      <c r="K80" s="2">
        <v>0</v>
      </c>
      <c r="L80" s="2">
        <v>0</v>
      </c>
      <c r="M80" s="5">
        <f t="shared" si="16"/>
        <v>0</v>
      </c>
      <c r="N80" s="27">
        <f t="shared" si="17"/>
        <v>0.27950798991365899</v>
      </c>
      <c r="O80" s="27">
        <f t="shared" si="0"/>
        <v>0.26326551813852023</v>
      </c>
      <c r="P80" s="28">
        <f t="shared" si="1"/>
        <v>0.27139458549753376</v>
      </c>
      <c r="R80" s="32">
        <f t="shared" si="18"/>
        <v>60.373725821350341</v>
      </c>
      <c r="S80" s="32">
        <f t="shared" si="19"/>
        <v>56.865351917920371</v>
      </c>
      <c r="T80" s="32">
        <f t="shared" si="20"/>
        <v>58.621230467467292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28377.297964363268</v>
      </c>
      <c r="F81" s="2">
        <v>26115.250176023746</v>
      </c>
      <c r="G81" s="5">
        <f t="shared" si="14"/>
        <v>54492.548140387014</v>
      </c>
      <c r="H81" s="2">
        <v>518</v>
      </c>
      <c r="I81" s="2">
        <v>521</v>
      </c>
      <c r="J81" s="5">
        <f t="shared" si="15"/>
        <v>1039</v>
      </c>
      <c r="K81" s="2">
        <v>0</v>
      </c>
      <c r="L81" s="2">
        <v>0</v>
      </c>
      <c r="M81" s="5">
        <f t="shared" si="16"/>
        <v>0</v>
      </c>
      <c r="N81" s="27">
        <f t="shared" si="17"/>
        <v>0.25362235417885087</v>
      </c>
      <c r="O81" s="27">
        <f t="shared" si="17"/>
        <v>0.23206129750500948</v>
      </c>
      <c r="P81" s="28">
        <f t="shared" si="17"/>
        <v>0.24281069823364262</v>
      </c>
      <c r="R81" s="32">
        <f t="shared" si="18"/>
        <v>54.782428502631788</v>
      </c>
      <c r="S81" s="32">
        <f t="shared" si="19"/>
        <v>50.125240261082048</v>
      </c>
      <c r="T81" s="32">
        <f t="shared" si="20"/>
        <v>52.447110818466811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26048.450874391216</v>
      </c>
      <c r="F82" s="2">
        <v>23530.508465930427</v>
      </c>
      <c r="G82" s="5">
        <f t="shared" si="14"/>
        <v>49578.959340321642</v>
      </c>
      <c r="H82" s="2">
        <v>515</v>
      </c>
      <c r="I82" s="2">
        <v>530</v>
      </c>
      <c r="J82" s="5">
        <f t="shared" si="15"/>
        <v>1045</v>
      </c>
      <c r="K82" s="2">
        <v>0</v>
      </c>
      <c r="L82" s="2">
        <v>0</v>
      </c>
      <c r="M82" s="5">
        <f t="shared" si="16"/>
        <v>0</v>
      </c>
      <c r="N82" s="27">
        <f t="shared" si="17"/>
        <v>0.23416442713404545</v>
      </c>
      <c r="O82" s="27">
        <f t="shared" si="17"/>
        <v>0.20554252678136292</v>
      </c>
      <c r="P82" s="28">
        <f t="shared" si="17"/>
        <v>0.21964805662024472</v>
      </c>
      <c r="R82" s="32">
        <f t="shared" si="18"/>
        <v>50.579516260953817</v>
      </c>
      <c r="S82" s="32">
        <f t="shared" si="19"/>
        <v>44.397185784774393</v>
      </c>
      <c r="T82" s="32">
        <f t="shared" si="20"/>
        <v>47.443980229972865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20053.686190677432</v>
      </c>
      <c r="F83" s="2">
        <v>19151.071994476031</v>
      </c>
      <c r="G83" s="5">
        <f t="shared" si="14"/>
        <v>39204.758185153463</v>
      </c>
      <c r="H83" s="2">
        <v>514</v>
      </c>
      <c r="I83" s="2">
        <v>516</v>
      </c>
      <c r="J83" s="5">
        <f t="shared" si="15"/>
        <v>1030</v>
      </c>
      <c r="K83" s="2">
        <v>0</v>
      </c>
      <c r="L83" s="2">
        <v>0</v>
      </c>
      <c r="M83" s="5">
        <f t="shared" si="16"/>
        <v>0</v>
      </c>
      <c r="N83" s="27">
        <f t="shared" si="17"/>
        <v>0.18062478554796649</v>
      </c>
      <c r="O83" s="27">
        <f t="shared" si="17"/>
        <v>0.17182629911782257</v>
      </c>
      <c r="P83" s="28">
        <f t="shared" si="17"/>
        <v>0.17621700011305944</v>
      </c>
      <c r="R83" s="32">
        <f t="shared" si="18"/>
        <v>39.014953678360762</v>
      </c>
      <c r="S83" s="32">
        <f t="shared" si="19"/>
        <v>37.114480609449672</v>
      </c>
      <c r="T83" s="32">
        <f t="shared" si="20"/>
        <v>38.062872024420841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8758.7923530624939</v>
      </c>
      <c r="F84" s="3">
        <v>9393.9999999442534</v>
      </c>
      <c r="G84" s="7">
        <f t="shared" si="14"/>
        <v>18152.792353006749</v>
      </c>
      <c r="H84" s="6">
        <v>516</v>
      </c>
      <c r="I84" s="3">
        <v>514</v>
      </c>
      <c r="J84" s="7">
        <f t="shared" si="15"/>
        <v>1030</v>
      </c>
      <c r="K84" s="6">
        <v>0</v>
      </c>
      <c r="L84" s="3">
        <v>0</v>
      </c>
      <c r="M84" s="7">
        <f t="shared" si="16"/>
        <v>0</v>
      </c>
      <c r="N84" s="27">
        <f t="shared" si="17"/>
        <v>7.8585202708355714E-2</v>
      </c>
      <c r="O84" s="27">
        <f t="shared" si="17"/>
        <v>8.4612336070977928E-2</v>
      </c>
      <c r="P84" s="28">
        <f t="shared" si="17"/>
        <v>8.1592917803877868E-2</v>
      </c>
      <c r="R84" s="32">
        <f t="shared" si="18"/>
        <v>16.974403785004831</v>
      </c>
      <c r="S84" s="32">
        <f t="shared" si="19"/>
        <v>18.276264591331234</v>
      </c>
      <c r="T84" s="32">
        <f t="shared" si="20"/>
        <v>17.624070245637622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3924.8073783021382</v>
      </c>
      <c r="F85" s="2">
        <v>7886.1303281317878</v>
      </c>
      <c r="G85" s="5">
        <f t="shared" si="14"/>
        <v>11810.937706433926</v>
      </c>
      <c r="H85" s="2">
        <v>143</v>
      </c>
      <c r="I85" s="2">
        <v>160</v>
      </c>
      <c r="J85" s="5">
        <f t="shared" si="15"/>
        <v>303</v>
      </c>
      <c r="K85" s="2">
        <v>0</v>
      </c>
      <c r="L85" s="2">
        <v>0</v>
      </c>
      <c r="M85" s="5">
        <f t="shared" si="16"/>
        <v>0</v>
      </c>
      <c r="N85" s="25">
        <f t="shared" si="17"/>
        <v>0.12706576593829766</v>
      </c>
      <c r="O85" s="25">
        <f t="shared" si="17"/>
        <v>0.2281866414389985</v>
      </c>
      <c r="P85" s="26">
        <f t="shared" si="17"/>
        <v>0.18046292791886576</v>
      </c>
      <c r="R85" s="32">
        <f t="shared" si="18"/>
        <v>27.446205442672294</v>
      </c>
      <c r="S85" s="32">
        <f t="shared" si="19"/>
        <v>49.288314550823671</v>
      </c>
      <c r="T85" s="32">
        <f t="shared" si="20"/>
        <v>38.979992430475001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3638.7814366525936</v>
      </c>
      <c r="F86" s="3">
        <v>7572.9999999998136</v>
      </c>
      <c r="G86" s="7">
        <f t="shared" si="14"/>
        <v>11211.781436652407</v>
      </c>
      <c r="H86" s="6">
        <v>164</v>
      </c>
      <c r="I86" s="3">
        <v>199</v>
      </c>
      <c r="J86" s="7">
        <f t="shared" si="15"/>
        <v>363</v>
      </c>
      <c r="K86" s="6">
        <v>0</v>
      </c>
      <c r="L86" s="3">
        <v>0</v>
      </c>
      <c r="M86" s="7">
        <f t="shared" si="16"/>
        <v>0</v>
      </c>
      <c r="N86" s="27">
        <f t="shared" si="17"/>
        <v>0.10272079484678731</v>
      </c>
      <c r="O86" s="27">
        <f t="shared" si="17"/>
        <v>0.17618183510142876</v>
      </c>
      <c r="P86" s="28">
        <f t="shared" si="17"/>
        <v>0.1429928251792216</v>
      </c>
      <c r="R86" s="32">
        <f t="shared" si="18"/>
        <v>22.18769168690606</v>
      </c>
      <c r="S86" s="32">
        <f t="shared" si="19"/>
        <v>38.055276381908612</v>
      </c>
      <c r="T86" s="32">
        <f t="shared" si="20"/>
        <v>30.886450238711866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2140310.0679829991</v>
      </c>
    </row>
    <row r="90" spans="2:20" x14ac:dyDescent="0.25">
      <c r="C90" s="51" t="s">
        <v>108</v>
      </c>
      <c r="D90" s="52">
        <f>+(SUMPRODUCT($D$5:$D$86,$J$5:$J$86)+SUMPRODUCT($D$5:$D$86,$M$5:$M$86))/1000</f>
        <v>35873.423539999996</v>
      </c>
    </row>
    <row r="91" spans="2:20" x14ac:dyDescent="0.25">
      <c r="C91" s="51" t="s">
        <v>107</v>
      </c>
      <c r="D91" s="52">
        <f>+(SUMPRODUCT($D$5:$D$86,$J$5:$J$86)*216+SUMPRODUCT($D$5:$D$86,$M$5:$M$86)*248)/1000</f>
        <v>8197254.8423999995</v>
      </c>
    </row>
    <row r="92" spans="2:20" x14ac:dyDescent="0.25">
      <c r="C92" s="51" t="s">
        <v>109</v>
      </c>
      <c r="D92" s="35">
        <f>+D89/D91</f>
        <v>0.26110083303892467</v>
      </c>
    </row>
    <row r="93" spans="2:20" x14ac:dyDescent="0.25">
      <c r="D93" s="5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>
    <tabColor theme="0" tint="-4.9989318521683403E-2"/>
  </sheetPr>
  <dimension ref="A1:T93"/>
  <sheetViews>
    <sheetView topLeftCell="A73" workbookViewId="0">
      <selection activeCell="E5" sqref="E5:F8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0.2443084850033683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1674.9999999963875</v>
      </c>
      <c r="F5" s="2">
        <v>1666.4282851632674</v>
      </c>
      <c r="G5" s="10">
        <f>+E5+F5</f>
        <v>3341.4282851596549</v>
      </c>
      <c r="H5" s="9">
        <v>119</v>
      </c>
      <c r="I5" s="9">
        <v>120</v>
      </c>
      <c r="J5" s="10">
        <f>+H5+I5</f>
        <v>239</v>
      </c>
      <c r="K5" s="9">
        <v>0</v>
      </c>
      <c r="L5" s="9">
        <v>0</v>
      </c>
      <c r="M5" s="10">
        <f>+K5+L5</f>
        <v>0</v>
      </c>
      <c r="N5" s="27">
        <f>+E5/(H5*216+K5*248)</f>
        <v>6.5164954870696679E-2</v>
      </c>
      <c r="O5" s="27">
        <f t="shared" ref="O5:O80" si="0">+F5/(I5*216+L5*248)</f>
        <v>6.4291214705372968E-2</v>
      </c>
      <c r="P5" s="28">
        <f t="shared" ref="P5:P80" si="1">+G5/(J5*216+M5*248)</f>
        <v>6.4726256879739166E-2</v>
      </c>
      <c r="R5" s="32">
        <f>+E5/(H5+K5)</f>
        <v>14.075630252070484</v>
      </c>
      <c r="S5" s="32">
        <f t="shared" ref="S5" si="2">+F5/(I5+L5)</f>
        <v>13.886902376360561</v>
      </c>
      <c r="T5" s="32">
        <f t="shared" ref="T5" si="3">+G5/(J5+M5)</f>
        <v>13.980871486023661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2582.9819752849767</v>
      </c>
      <c r="F6" s="2">
        <v>2690.192796672392</v>
      </c>
      <c r="G6" s="5">
        <f t="shared" ref="G6:G69" si="4">+E6+F6</f>
        <v>5273.1747719573686</v>
      </c>
      <c r="H6" s="2">
        <v>119</v>
      </c>
      <c r="I6" s="2">
        <v>120</v>
      </c>
      <c r="J6" s="5">
        <f t="shared" ref="J6:J69" si="5">+H6+I6</f>
        <v>239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0.10048949483679492</v>
      </c>
      <c r="O6" s="27">
        <f t="shared" si="0"/>
        <v>0.10378830234075587</v>
      </c>
      <c r="P6" s="28">
        <f t="shared" si="1"/>
        <v>0.10214579985970418</v>
      </c>
      <c r="R6" s="32">
        <f t="shared" ref="R6:R70" si="8">+E6/(H6+K6)</f>
        <v>21.705730884747702</v>
      </c>
      <c r="S6" s="32">
        <f t="shared" ref="S6:S70" si="9">+F6/(I6+L6)</f>
        <v>22.418273305603268</v>
      </c>
      <c r="T6" s="32">
        <f t="shared" ref="T6:T70" si="10">+G6/(J6+M6)</f>
        <v>22.063492769696104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3259.2698416394601</v>
      </c>
      <c r="F7" s="2">
        <v>3196.969192081282</v>
      </c>
      <c r="G7" s="5">
        <f t="shared" si="4"/>
        <v>6456.2390337207416</v>
      </c>
      <c r="H7" s="2">
        <v>119</v>
      </c>
      <c r="I7" s="2">
        <v>120</v>
      </c>
      <c r="J7" s="5">
        <f t="shared" si="5"/>
        <v>239</v>
      </c>
      <c r="K7" s="2">
        <v>0</v>
      </c>
      <c r="L7" s="2">
        <v>0</v>
      </c>
      <c r="M7" s="5">
        <f t="shared" si="6"/>
        <v>0</v>
      </c>
      <c r="N7" s="27">
        <f t="shared" si="7"/>
        <v>0.12680010277153206</v>
      </c>
      <c r="O7" s="27">
        <f t="shared" si="0"/>
        <v>0.12333986080560502</v>
      </c>
      <c r="P7" s="28">
        <f t="shared" si="1"/>
        <v>0.12506274278863982</v>
      </c>
      <c r="R7" s="32">
        <f t="shared" si="8"/>
        <v>27.388822198650924</v>
      </c>
      <c r="S7" s="32">
        <f t="shared" si="9"/>
        <v>26.641409934010685</v>
      </c>
      <c r="T7" s="32">
        <f t="shared" si="10"/>
        <v>27.013552442346199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3915.4489675128484</v>
      </c>
      <c r="F8" s="2">
        <v>3451.8250314753354</v>
      </c>
      <c r="G8" s="5">
        <f t="shared" si="4"/>
        <v>7367.2739989881838</v>
      </c>
      <c r="H8" s="2">
        <v>126</v>
      </c>
      <c r="I8" s="2">
        <v>118</v>
      </c>
      <c r="J8" s="5">
        <f t="shared" si="5"/>
        <v>244</v>
      </c>
      <c r="K8" s="2">
        <v>0</v>
      </c>
      <c r="L8" s="2">
        <v>0</v>
      </c>
      <c r="M8" s="5">
        <f t="shared" si="6"/>
        <v>0</v>
      </c>
      <c r="N8" s="27">
        <f t="shared" si="7"/>
        <v>0.14386570280397004</v>
      </c>
      <c r="O8" s="27">
        <f t="shared" si="0"/>
        <v>0.13542941900013086</v>
      </c>
      <c r="P8" s="28">
        <f t="shared" si="1"/>
        <v>0.13978586063653961</v>
      </c>
      <c r="R8" s="32">
        <f t="shared" si="8"/>
        <v>31.074991805657525</v>
      </c>
      <c r="S8" s="32">
        <f t="shared" si="9"/>
        <v>29.252754504028267</v>
      </c>
      <c r="T8" s="32">
        <f t="shared" si="10"/>
        <v>30.193745897492558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5026.8026245366873</v>
      </c>
      <c r="F9" s="2">
        <v>4139.9435202284503</v>
      </c>
      <c r="G9" s="5">
        <f t="shared" si="4"/>
        <v>9166.7461447651367</v>
      </c>
      <c r="H9" s="2">
        <v>120</v>
      </c>
      <c r="I9" s="2">
        <v>128</v>
      </c>
      <c r="J9" s="5">
        <f t="shared" si="5"/>
        <v>248</v>
      </c>
      <c r="K9" s="2">
        <v>0</v>
      </c>
      <c r="L9" s="2">
        <v>0</v>
      </c>
      <c r="M9" s="5">
        <f t="shared" si="6"/>
        <v>0</v>
      </c>
      <c r="N9" s="27">
        <f t="shared" si="7"/>
        <v>0.19393528644045863</v>
      </c>
      <c r="O9" s="27">
        <f t="shared" si="0"/>
        <v>0.14973754051752208</v>
      </c>
      <c r="P9" s="28">
        <f t="shared" si="1"/>
        <v>0.17112354660926554</v>
      </c>
      <c r="R9" s="32">
        <f t="shared" si="8"/>
        <v>41.890021871139062</v>
      </c>
      <c r="S9" s="32">
        <f t="shared" si="9"/>
        <v>32.343308751784768</v>
      </c>
      <c r="T9" s="32">
        <f t="shared" si="10"/>
        <v>36.962686067601361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5797.6069135453936</v>
      </c>
      <c r="F10" s="2">
        <v>4708.2737727280746</v>
      </c>
      <c r="G10" s="5">
        <f t="shared" si="4"/>
        <v>10505.880686273467</v>
      </c>
      <c r="H10" s="2">
        <v>120</v>
      </c>
      <c r="I10" s="2">
        <v>121</v>
      </c>
      <c r="J10" s="5">
        <f t="shared" si="5"/>
        <v>241</v>
      </c>
      <c r="K10" s="2">
        <v>0</v>
      </c>
      <c r="L10" s="2">
        <v>0</v>
      </c>
      <c r="M10" s="5">
        <f t="shared" si="6"/>
        <v>0</v>
      </c>
      <c r="N10" s="27">
        <f t="shared" si="7"/>
        <v>0.22367310623246117</v>
      </c>
      <c r="O10" s="27">
        <f t="shared" si="0"/>
        <v>0.18014515506305764</v>
      </c>
      <c r="P10" s="28">
        <f t="shared" si="1"/>
        <v>0.20181882369512577</v>
      </c>
      <c r="R10" s="32">
        <f t="shared" si="8"/>
        <v>48.313390946211612</v>
      </c>
      <c r="S10" s="32">
        <f t="shared" si="9"/>
        <v>38.911353493620453</v>
      </c>
      <c r="T10" s="32">
        <f t="shared" si="10"/>
        <v>43.592865918147169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7294.9608526412576</v>
      </c>
      <c r="F11" s="2">
        <v>6303.0760601008624</v>
      </c>
      <c r="G11" s="5">
        <f t="shared" si="4"/>
        <v>13598.03691274212</v>
      </c>
      <c r="H11" s="2">
        <v>120</v>
      </c>
      <c r="I11" s="2">
        <v>119</v>
      </c>
      <c r="J11" s="5">
        <f t="shared" si="5"/>
        <v>239</v>
      </c>
      <c r="K11" s="2">
        <v>0</v>
      </c>
      <c r="L11" s="2">
        <v>0</v>
      </c>
      <c r="M11" s="5">
        <f t="shared" si="6"/>
        <v>0</v>
      </c>
      <c r="N11" s="27">
        <f t="shared" si="7"/>
        <v>0.28144139091980158</v>
      </c>
      <c r="O11" s="27">
        <f t="shared" si="0"/>
        <v>0.24521771164413564</v>
      </c>
      <c r="P11" s="28">
        <f t="shared" si="1"/>
        <v>0.26340533303777547</v>
      </c>
      <c r="R11" s="32">
        <f t="shared" si="8"/>
        <v>60.791340438677146</v>
      </c>
      <c r="S11" s="32">
        <f t="shared" si="9"/>
        <v>52.967025715133296</v>
      </c>
      <c r="T11" s="32">
        <f t="shared" si="10"/>
        <v>56.895551936159499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7702.7250203422054</v>
      </c>
      <c r="F12" s="2">
        <v>6441.1939570410468</v>
      </c>
      <c r="G12" s="5">
        <f t="shared" si="4"/>
        <v>14143.918977383251</v>
      </c>
      <c r="H12" s="2">
        <v>118</v>
      </c>
      <c r="I12" s="2">
        <v>119</v>
      </c>
      <c r="J12" s="5">
        <f t="shared" si="5"/>
        <v>237</v>
      </c>
      <c r="K12" s="2">
        <v>0</v>
      </c>
      <c r="L12" s="2">
        <v>0</v>
      </c>
      <c r="M12" s="5">
        <f t="shared" si="6"/>
        <v>0</v>
      </c>
      <c r="N12" s="27">
        <f t="shared" si="7"/>
        <v>0.30220986426326918</v>
      </c>
      <c r="O12" s="27">
        <f t="shared" si="0"/>
        <v>0.2505911125521727</v>
      </c>
      <c r="P12" s="28">
        <f t="shared" si="1"/>
        <v>0.2762915880876553</v>
      </c>
      <c r="R12" s="32">
        <f t="shared" si="8"/>
        <v>65.277330680866143</v>
      </c>
      <c r="S12" s="32">
        <f t="shared" si="9"/>
        <v>54.127680311269302</v>
      </c>
      <c r="T12" s="32">
        <f t="shared" si="10"/>
        <v>59.678983026933551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7919.140549963724</v>
      </c>
      <c r="F13" s="2">
        <v>6552.5141577680906</v>
      </c>
      <c r="G13" s="5">
        <f t="shared" si="4"/>
        <v>14471.654707731814</v>
      </c>
      <c r="H13" s="2">
        <v>117</v>
      </c>
      <c r="I13" s="2">
        <v>119</v>
      </c>
      <c r="J13" s="5">
        <f t="shared" si="5"/>
        <v>236</v>
      </c>
      <c r="K13" s="2">
        <v>0</v>
      </c>
      <c r="L13" s="2">
        <v>0</v>
      </c>
      <c r="M13" s="5">
        <f t="shared" si="6"/>
        <v>0</v>
      </c>
      <c r="N13" s="27">
        <f t="shared" si="7"/>
        <v>0.31335630539584219</v>
      </c>
      <c r="O13" s="27">
        <f t="shared" si="0"/>
        <v>0.25492196380983856</v>
      </c>
      <c r="P13" s="28">
        <f t="shared" si="1"/>
        <v>0.28389153146052681</v>
      </c>
      <c r="R13" s="32">
        <f t="shared" si="8"/>
        <v>67.684961965501913</v>
      </c>
      <c r="S13" s="32">
        <f t="shared" si="9"/>
        <v>55.063144182925129</v>
      </c>
      <c r="T13" s="32">
        <f t="shared" si="10"/>
        <v>61.320570795473785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9415.4799729604183</v>
      </c>
      <c r="F14" s="2">
        <v>7571.9440542210568</v>
      </c>
      <c r="G14" s="5">
        <f t="shared" si="4"/>
        <v>16987.424027181474</v>
      </c>
      <c r="H14" s="2">
        <v>123</v>
      </c>
      <c r="I14" s="2">
        <v>117</v>
      </c>
      <c r="J14" s="5">
        <f t="shared" si="5"/>
        <v>240</v>
      </c>
      <c r="K14" s="2">
        <v>0</v>
      </c>
      <c r="L14" s="2">
        <v>0</v>
      </c>
      <c r="M14" s="5">
        <f t="shared" si="6"/>
        <v>0</v>
      </c>
      <c r="N14" s="27">
        <f t="shared" si="7"/>
        <v>0.3543917484553003</v>
      </c>
      <c r="O14" s="27">
        <f t="shared" si="0"/>
        <v>0.29961791920786074</v>
      </c>
      <c r="P14" s="28">
        <f t="shared" si="1"/>
        <v>0.3276895066971735</v>
      </c>
      <c r="R14" s="32">
        <f t="shared" si="8"/>
        <v>76.548617666344867</v>
      </c>
      <c r="S14" s="32">
        <f t="shared" si="9"/>
        <v>64.717470548897921</v>
      </c>
      <c r="T14" s="32">
        <f t="shared" si="10"/>
        <v>70.780933446589472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16966.311297065775</v>
      </c>
      <c r="F15" s="2">
        <v>13709.478595168575</v>
      </c>
      <c r="G15" s="5">
        <f t="shared" si="4"/>
        <v>30675.789892234352</v>
      </c>
      <c r="H15" s="2">
        <v>372</v>
      </c>
      <c r="I15" s="2">
        <v>369</v>
      </c>
      <c r="J15" s="5">
        <f t="shared" si="5"/>
        <v>741</v>
      </c>
      <c r="K15" s="2">
        <v>146</v>
      </c>
      <c r="L15" s="2">
        <v>122</v>
      </c>
      <c r="M15" s="5">
        <f t="shared" si="6"/>
        <v>268</v>
      </c>
      <c r="N15" s="27">
        <f t="shared" si="7"/>
        <v>0.14555860755890335</v>
      </c>
      <c r="O15" s="27">
        <f t="shared" si="0"/>
        <v>0.12467696066904851</v>
      </c>
      <c r="P15" s="28">
        <f t="shared" si="1"/>
        <v>0.13542199316720091</v>
      </c>
      <c r="R15" s="32">
        <f t="shared" si="8"/>
        <v>32.753496712482189</v>
      </c>
      <c r="S15" s="32">
        <f t="shared" si="9"/>
        <v>27.921545000343329</v>
      </c>
      <c r="T15" s="32">
        <f t="shared" si="10"/>
        <v>30.402170359003321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29984.630709823137</v>
      </c>
      <c r="F16" s="2">
        <v>24664.588797354831</v>
      </c>
      <c r="G16" s="5">
        <f t="shared" si="4"/>
        <v>54649.219507177972</v>
      </c>
      <c r="H16" s="2">
        <v>377</v>
      </c>
      <c r="I16" s="2">
        <v>363</v>
      </c>
      <c r="J16" s="5">
        <f t="shared" si="5"/>
        <v>740</v>
      </c>
      <c r="K16" s="2">
        <v>269</v>
      </c>
      <c r="L16" s="2">
        <v>240</v>
      </c>
      <c r="M16" s="5">
        <f t="shared" si="6"/>
        <v>509</v>
      </c>
      <c r="N16" s="27">
        <f t="shared" si="7"/>
        <v>0.20240192454519343</v>
      </c>
      <c r="O16" s="27">
        <f t="shared" si="0"/>
        <v>0.17882220286928566</v>
      </c>
      <c r="P16" s="28">
        <f t="shared" si="1"/>
        <v>0.19103309484038275</v>
      </c>
      <c r="R16" s="32">
        <f t="shared" si="8"/>
        <v>46.415837012110117</v>
      </c>
      <c r="S16" s="32">
        <f t="shared" si="9"/>
        <v>40.903132333921775</v>
      </c>
      <c r="T16" s="32">
        <f t="shared" si="10"/>
        <v>43.7543791090296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32167.699391525686</v>
      </c>
      <c r="F17" s="2">
        <v>26897.10428174576</v>
      </c>
      <c r="G17" s="5">
        <f t="shared" si="4"/>
        <v>59064.803673271446</v>
      </c>
      <c r="H17" s="2">
        <v>394</v>
      </c>
      <c r="I17" s="2">
        <v>368</v>
      </c>
      <c r="J17" s="5">
        <f t="shared" si="5"/>
        <v>762</v>
      </c>
      <c r="K17" s="2">
        <v>267</v>
      </c>
      <c r="L17" s="2">
        <v>232</v>
      </c>
      <c r="M17" s="5">
        <f t="shared" si="6"/>
        <v>499</v>
      </c>
      <c r="N17" s="27">
        <f t="shared" si="7"/>
        <v>0.21258061982240078</v>
      </c>
      <c r="O17" s="27">
        <f t="shared" si="0"/>
        <v>0.19629484091652383</v>
      </c>
      <c r="P17" s="28">
        <f t="shared" si="1"/>
        <v>0.20484145213103599</v>
      </c>
      <c r="R17" s="32">
        <f t="shared" si="8"/>
        <v>48.665203315470023</v>
      </c>
      <c r="S17" s="32">
        <f t="shared" si="9"/>
        <v>44.828507136242933</v>
      </c>
      <c r="T17" s="32">
        <f t="shared" si="10"/>
        <v>46.83965398356181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41088.707524560254</v>
      </c>
      <c r="F18" s="2">
        <v>32965.169398286649</v>
      </c>
      <c r="G18" s="5">
        <f t="shared" si="4"/>
        <v>74053.876922846903</v>
      </c>
      <c r="H18" s="2">
        <v>394</v>
      </c>
      <c r="I18" s="2">
        <v>373</v>
      </c>
      <c r="J18" s="5">
        <f t="shared" si="5"/>
        <v>767</v>
      </c>
      <c r="K18" s="2">
        <v>247</v>
      </c>
      <c r="L18" s="2">
        <v>242</v>
      </c>
      <c r="M18" s="5">
        <f t="shared" si="6"/>
        <v>489</v>
      </c>
      <c r="N18" s="27">
        <f t="shared" si="7"/>
        <v>0.28073727469636683</v>
      </c>
      <c r="O18" s="27">
        <f t="shared" si="0"/>
        <v>0.23448734847697211</v>
      </c>
      <c r="P18" s="28">
        <f t="shared" si="1"/>
        <v>0.25807780236856981</v>
      </c>
      <c r="R18" s="32">
        <f t="shared" si="8"/>
        <v>64.100947776225041</v>
      </c>
      <c r="S18" s="32">
        <f t="shared" si="9"/>
        <v>53.601901460628696</v>
      </c>
      <c r="T18" s="32">
        <f t="shared" si="10"/>
        <v>58.960093091438615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50886.090030213694</v>
      </c>
      <c r="F19" s="2">
        <v>44516.710189254321</v>
      </c>
      <c r="G19" s="5">
        <f t="shared" si="4"/>
        <v>95402.800219468016</v>
      </c>
      <c r="H19" s="2">
        <v>391</v>
      </c>
      <c r="I19" s="2">
        <v>372</v>
      </c>
      <c r="J19" s="5">
        <f t="shared" si="5"/>
        <v>763</v>
      </c>
      <c r="K19" s="2">
        <v>268</v>
      </c>
      <c r="L19" s="2">
        <v>240</v>
      </c>
      <c r="M19" s="5">
        <f t="shared" si="6"/>
        <v>508</v>
      </c>
      <c r="N19" s="27">
        <f t="shared" si="7"/>
        <v>0.3371726082044374</v>
      </c>
      <c r="O19" s="27">
        <f t="shared" si="0"/>
        <v>0.31826748877012068</v>
      </c>
      <c r="P19" s="28">
        <f t="shared" si="1"/>
        <v>0.32807917762341471</v>
      </c>
      <c r="R19" s="32">
        <f t="shared" si="8"/>
        <v>77.217132064057196</v>
      </c>
      <c r="S19" s="32">
        <f t="shared" si="9"/>
        <v>72.739722531461311</v>
      </c>
      <c r="T19" s="32">
        <f t="shared" si="10"/>
        <v>75.061211817048004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58379.26168521111</v>
      </c>
      <c r="F20" s="2">
        <v>63747.663788384671</v>
      </c>
      <c r="G20" s="5">
        <f t="shared" si="4"/>
        <v>122126.92547359578</v>
      </c>
      <c r="H20" s="2">
        <v>389</v>
      </c>
      <c r="I20" s="2">
        <v>380</v>
      </c>
      <c r="J20" s="5">
        <f t="shared" si="5"/>
        <v>769</v>
      </c>
      <c r="K20" s="2">
        <v>268</v>
      </c>
      <c r="L20" s="2">
        <v>228</v>
      </c>
      <c r="M20" s="5">
        <f t="shared" si="6"/>
        <v>496</v>
      </c>
      <c r="N20" s="27">
        <f t="shared" si="7"/>
        <v>0.38793300253316615</v>
      </c>
      <c r="O20" s="27">
        <f t="shared" si="0"/>
        <v>0.45986022469691157</v>
      </c>
      <c r="P20" s="28">
        <f t="shared" si="1"/>
        <v>0.42242081087466371</v>
      </c>
      <c r="R20" s="32">
        <f t="shared" si="8"/>
        <v>88.857323721782507</v>
      </c>
      <c r="S20" s="32">
        <f t="shared" si="9"/>
        <v>104.84813123089585</v>
      </c>
      <c r="T20" s="32">
        <f t="shared" si="10"/>
        <v>96.543024089799033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54846.5176642031</v>
      </c>
      <c r="F21" s="2">
        <v>63414.174941600519</v>
      </c>
      <c r="G21" s="5">
        <f t="shared" si="4"/>
        <v>118260.69260580362</v>
      </c>
      <c r="H21" s="2">
        <v>402</v>
      </c>
      <c r="I21" s="2">
        <v>371</v>
      </c>
      <c r="J21" s="5">
        <f t="shared" si="5"/>
        <v>773</v>
      </c>
      <c r="K21" s="2">
        <v>271</v>
      </c>
      <c r="L21" s="2">
        <v>242</v>
      </c>
      <c r="M21" s="5">
        <f t="shared" si="6"/>
        <v>513</v>
      </c>
      <c r="N21" s="27">
        <f t="shared" si="7"/>
        <v>0.35605373710856336</v>
      </c>
      <c r="O21" s="27">
        <f t="shared" si="0"/>
        <v>0.45246714239968405</v>
      </c>
      <c r="P21" s="28">
        <f t="shared" si="1"/>
        <v>0.40198473311919974</v>
      </c>
      <c r="R21" s="32">
        <f t="shared" si="8"/>
        <v>81.495568594655424</v>
      </c>
      <c r="S21" s="32">
        <f t="shared" si="9"/>
        <v>103.44889876280672</v>
      </c>
      <c r="T21" s="32">
        <f t="shared" si="10"/>
        <v>91.960103114932835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52396.094472161371</v>
      </c>
      <c r="F22" s="2">
        <v>60637.740797484657</v>
      </c>
      <c r="G22" s="5">
        <f t="shared" si="4"/>
        <v>113033.83526964602</v>
      </c>
      <c r="H22" s="2">
        <v>375</v>
      </c>
      <c r="I22" s="2">
        <v>368</v>
      </c>
      <c r="J22" s="5">
        <f t="shared" si="5"/>
        <v>743</v>
      </c>
      <c r="K22" s="2">
        <v>283</v>
      </c>
      <c r="L22" s="2">
        <v>241</v>
      </c>
      <c r="M22" s="5">
        <f t="shared" si="6"/>
        <v>524</v>
      </c>
      <c r="N22" s="27">
        <f t="shared" si="7"/>
        <v>0.3465716906032475</v>
      </c>
      <c r="O22" s="27">
        <f t="shared" si="0"/>
        <v>0.43544077668096642</v>
      </c>
      <c r="P22" s="28">
        <f t="shared" si="1"/>
        <v>0.38918136368835565</v>
      </c>
      <c r="R22" s="32">
        <f t="shared" si="8"/>
        <v>79.62932290602032</v>
      </c>
      <c r="S22" s="32">
        <f t="shared" si="9"/>
        <v>99.569360915409945</v>
      </c>
      <c r="T22" s="32">
        <f t="shared" si="10"/>
        <v>89.21376106522969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48117.313559061688</v>
      </c>
      <c r="F23" s="2">
        <v>51011.238187384835</v>
      </c>
      <c r="G23" s="5">
        <f t="shared" si="4"/>
        <v>99128.551746446523</v>
      </c>
      <c r="H23" s="2">
        <v>370</v>
      </c>
      <c r="I23" s="2">
        <v>388</v>
      </c>
      <c r="J23" s="5">
        <f t="shared" si="5"/>
        <v>758</v>
      </c>
      <c r="K23" s="2">
        <v>280</v>
      </c>
      <c r="L23" s="2">
        <v>231</v>
      </c>
      <c r="M23" s="5">
        <f t="shared" si="6"/>
        <v>511</v>
      </c>
      <c r="N23" s="27">
        <f t="shared" si="7"/>
        <v>0.32215662532847944</v>
      </c>
      <c r="O23" s="27">
        <f t="shared" si="0"/>
        <v>0.36153567916443297</v>
      </c>
      <c r="P23" s="28">
        <f t="shared" si="1"/>
        <v>0.341285949494748</v>
      </c>
      <c r="R23" s="32">
        <f t="shared" si="8"/>
        <v>74.026636244710289</v>
      </c>
      <c r="S23" s="32">
        <f t="shared" si="9"/>
        <v>82.409108541817176</v>
      </c>
      <c r="T23" s="32">
        <f t="shared" si="10"/>
        <v>78.115486009808137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45772.00771946137</v>
      </c>
      <c r="F24" s="2">
        <v>47385.637251662156</v>
      </c>
      <c r="G24" s="5">
        <f t="shared" si="4"/>
        <v>93157.644971123518</v>
      </c>
      <c r="H24" s="2">
        <v>382</v>
      </c>
      <c r="I24" s="2">
        <v>383</v>
      </c>
      <c r="J24" s="5">
        <f t="shared" si="5"/>
        <v>765</v>
      </c>
      <c r="K24" s="2">
        <v>267</v>
      </c>
      <c r="L24" s="2">
        <v>238</v>
      </c>
      <c r="M24" s="5">
        <f t="shared" si="6"/>
        <v>505</v>
      </c>
      <c r="N24" s="27">
        <f t="shared" si="7"/>
        <v>0.3077564931920107</v>
      </c>
      <c r="O24" s="27">
        <f t="shared" si="0"/>
        <v>0.33428549333809865</v>
      </c>
      <c r="P24" s="28">
        <f t="shared" si="1"/>
        <v>0.32070244068825227</v>
      </c>
      <c r="R24" s="32">
        <f t="shared" si="8"/>
        <v>70.526976455256346</v>
      </c>
      <c r="S24" s="32">
        <f t="shared" si="9"/>
        <v>76.30537399623536</v>
      </c>
      <c r="T24" s="32">
        <f t="shared" si="10"/>
        <v>73.352476355215373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44303.048669992553</v>
      </c>
      <c r="F25" s="2">
        <v>45130.965035121393</v>
      </c>
      <c r="G25" s="5">
        <f t="shared" si="4"/>
        <v>89434.013705113946</v>
      </c>
      <c r="H25" s="2">
        <v>374</v>
      </c>
      <c r="I25" s="2">
        <v>369</v>
      </c>
      <c r="J25" s="5">
        <f t="shared" si="5"/>
        <v>743</v>
      </c>
      <c r="K25" s="2">
        <v>265</v>
      </c>
      <c r="L25" s="2">
        <v>238</v>
      </c>
      <c r="M25" s="5">
        <f t="shared" si="6"/>
        <v>503</v>
      </c>
      <c r="N25" s="27">
        <f t="shared" si="7"/>
        <v>0.30240163183252711</v>
      </c>
      <c r="O25" s="27">
        <f t="shared" si="0"/>
        <v>0.32531979870769701</v>
      </c>
      <c r="P25" s="28">
        <f t="shared" si="1"/>
        <v>0.31354831752788587</v>
      </c>
      <c r="R25" s="32">
        <f t="shared" si="8"/>
        <v>69.331844553978954</v>
      </c>
      <c r="S25" s="32">
        <f t="shared" si="9"/>
        <v>74.350848492786483</v>
      </c>
      <c r="T25" s="32">
        <f t="shared" si="10"/>
        <v>71.776897034601888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42956.738377156573</v>
      </c>
      <c r="F26" s="2">
        <v>42483.362188676219</v>
      </c>
      <c r="G26" s="5">
        <f t="shared" si="4"/>
        <v>85440.100565832792</v>
      </c>
      <c r="H26" s="2">
        <v>372</v>
      </c>
      <c r="I26" s="2">
        <v>385</v>
      </c>
      <c r="J26" s="5">
        <f t="shared" si="5"/>
        <v>757</v>
      </c>
      <c r="K26" s="2">
        <v>259</v>
      </c>
      <c r="L26" s="2">
        <v>239</v>
      </c>
      <c r="M26" s="5">
        <f t="shared" si="6"/>
        <v>498</v>
      </c>
      <c r="N26" s="27">
        <f t="shared" si="7"/>
        <v>0.29710575428233121</v>
      </c>
      <c r="O26" s="27">
        <f t="shared" si="0"/>
        <v>0.29827119038331429</v>
      </c>
      <c r="P26" s="28">
        <f t="shared" si="1"/>
        <v>0.29768410320620731</v>
      </c>
      <c r="R26" s="32">
        <f t="shared" si="8"/>
        <v>68.07723990040661</v>
      </c>
      <c r="S26" s="32">
        <f t="shared" si="9"/>
        <v>68.082311199801637</v>
      </c>
      <c r="T26" s="32">
        <f t="shared" si="10"/>
        <v>68.079761407038077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37122.933092081279</v>
      </c>
      <c r="F27" s="2">
        <v>39930.568662289807</v>
      </c>
      <c r="G27" s="5">
        <f t="shared" si="4"/>
        <v>77053.501754371086</v>
      </c>
      <c r="H27" s="2">
        <v>372</v>
      </c>
      <c r="I27" s="2">
        <v>375</v>
      </c>
      <c r="J27" s="5">
        <f t="shared" si="5"/>
        <v>747</v>
      </c>
      <c r="K27" s="2">
        <v>248</v>
      </c>
      <c r="L27" s="2">
        <v>239</v>
      </c>
      <c r="M27" s="5">
        <f t="shared" si="6"/>
        <v>487</v>
      </c>
      <c r="N27" s="27">
        <f t="shared" si="7"/>
        <v>0.26169448660670874</v>
      </c>
      <c r="O27" s="27">
        <f t="shared" si="0"/>
        <v>0.2846652836082027</v>
      </c>
      <c r="P27" s="28">
        <f t="shared" si="1"/>
        <v>0.27311540064924816</v>
      </c>
      <c r="R27" s="32">
        <f t="shared" si="8"/>
        <v>59.875698535614966</v>
      </c>
      <c r="S27" s="32">
        <f t="shared" si="9"/>
        <v>65.033499449983395</v>
      </c>
      <c r="T27" s="32">
        <f t="shared" si="10"/>
        <v>62.442059768534108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16314.490279925833</v>
      </c>
      <c r="F28" s="2">
        <v>15247.431059645522</v>
      </c>
      <c r="G28" s="5">
        <f t="shared" si="4"/>
        <v>31561.921339571352</v>
      </c>
      <c r="H28" s="2">
        <v>206</v>
      </c>
      <c r="I28" s="2">
        <v>210</v>
      </c>
      <c r="J28" s="5">
        <f t="shared" si="5"/>
        <v>416</v>
      </c>
      <c r="K28" s="2">
        <v>0</v>
      </c>
      <c r="L28" s="2">
        <v>0</v>
      </c>
      <c r="M28" s="5">
        <f t="shared" si="6"/>
        <v>0</v>
      </c>
      <c r="N28" s="27">
        <f t="shared" si="7"/>
        <v>0.36665071646722924</v>
      </c>
      <c r="O28" s="27">
        <f t="shared" si="0"/>
        <v>0.3361426600450953</v>
      </c>
      <c r="P28" s="28">
        <f t="shared" si="1"/>
        <v>0.35125001490797891</v>
      </c>
      <c r="R28" s="32">
        <f t="shared" si="8"/>
        <v>79.196554756921515</v>
      </c>
      <c r="S28" s="32">
        <f t="shared" si="9"/>
        <v>72.606814569740578</v>
      </c>
      <c r="T28" s="32">
        <f t="shared" si="10"/>
        <v>75.870003220123436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16487.219458644257</v>
      </c>
      <c r="F29" s="2">
        <v>14310.043703535081</v>
      </c>
      <c r="G29" s="5">
        <f t="shared" si="4"/>
        <v>30797.263162179337</v>
      </c>
      <c r="H29" s="2">
        <v>198</v>
      </c>
      <c r="I29" s="2">
        <v>211</v>
      </c>
      <c r="J29" s="5">
        <f t="shared" si="5"/>
        <v>409</v>
      </c>
      <c r="K29" s="2">
        <v>0</v>
      </c>
      <c r="L29" s="2">
        <v>0</v>
      </c>
      <c r="M29" s="5">
        <f t="shared" si="6"/>
        <v>0</v>
      </c>
      <c r="N29" s="27">
        <f t="shared" si="7"/>
        <v>0.38550363492901835</v>
      </c>
      <c r="O29" s="27">
        <f t="shared" si="0"/>
        <v>0.31398200156957784</v>
      </c>
      <c r="P29" s="28">
        <f t="shared" si="1"/>
        <v>0.34860616637439257</v>
      </c>
      <c r="R29" s="32">
        <f t="shared" si="8"/>
        <v>83.268785144667959</v>
      </c>
      <c r="S29" s="32">
        <f t="shared" si="9"/>
        <v>67.820112339028825</v>
      </c>
      <c r="T29" s="32">
        <f t="shared" si="10"/>
        <v>75.298931936868797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16338.523486615872</v>
      </c>
      <c r="F30" s="2">
        <v>13982.007152276234</v>
      </c>
      <c r="G30" s="5">
        <f t="shared" si="4"/>
        <v>30320.530638892105</v>
      </c>
      <c r="H30" s="2">
        <v>191</v>
      </c>
      <c r="I30" s="2">
        <v>213</v>
      </c>
      <c r="J30" s="5">
        <f t="shared" si="5"/>
        <v>404</v>
      </c>
      <c r="K30" s="2">
        <v>0</v>
      </c>
      <c r="L30" s="2">
        <v>0</v>
      </c>
      <c r="M30" s="5">
        <f t="shared" si="6"/>
        <v>0</v>
      </c>
      <c r="N30" s="27">
        <f t="shared" si="7"/>
        <v>0.39602781381170915</v>
      </c>
      <c r="O30" s="27">
        <f t="shared" si="0"/>
        <v>0.30390382438437302</v>
      </c>
      <c r="P30" s="28">
        <f t="shared" si="1"/>
        <v>0.34745749265323739</v>
      </c>
      <c r="R30" s="32">
        <f t="shared" si="8"/>
        <v>85.542007783329169</v>
      </c>
      <c r="S30" s="32">
        <f t="shared" si="9"/>
        <v>65.643226067024571</v>
      </c>
      <c r="T30" s="32">
        <f t="shared" si="10"/>
        <v>75.050818413099265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15392.560220063024</v>
      </c>
      <c r="F31" s="2">
        <v>12947.657519376606</v>
      </c>
      <c r="G31" s="5">
        <f t="shared" si="4"/>
        <v>28340.217739439628</v>
      </c>
      <c r="H31" s="2">
        <v>196</v>
      </c>
      <c r="I31" s="2">
        <v>213</v>
      </c>
      <c r="J31" s="5">
        <f t="shared" si="5"/>
        <v>409</v>
      </c>
      <c r="K31" s="2">
        <v>0</v>
      </c>
      <c r="L31" s="2">
        <v>0</v>
      </c>
      <c r="M31" s="5">
        <f t="shared" si="6"/>
        <v>0</v>
      </c>
      <c r="N31" s="27">
        <f t="shared" si="7"/>
        <v>0.36358088199317423</v>
      </c>
      <c r="O31" s="27">
        <f t="shared" si="0"/>
        <v>0.28142187270423852</v>
      </c>
      <c r="P31" s="28">
        <f t="shared" si="1"/>
        <v>0.32079391627546439</v>
      </c>
      <c r="R31" s="32">
        <f t="shared" si="8"/>
        <v>78.533470510525632</v>
      </c>
      <c r="S31" s="32">
        <f t="shared" si="9"/>
        <v>60.787124504115518</v>
      </c>
      <c r="T31" s="32">
        <f t="shared" si="10"/>
        <v>69.291485915500317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14880.312365075466</v>
      </c>
      <c r="F32" s="2">
        <v>12320.37654053899</v>
      </c>
      <c r="G32" s="5">
        <f t="shared" si="4"/>
        <v>27200.688905614457</v>
      </c>
      <c r="H32" s="2">
        <v>195</v>
      </c>
      <c r="I32" s="2">
        <v>215</v>
      </c>
      <c r="J32" s="5">
        <f t="shared" si="5"/>
        <v>410</v>
      </c>
      <c r="K32" s="2">
        <v>0</v>
      </c>
      <c r="L32" s="2">
        <v>0</v>
      </c>
      <c r="M32" s="5">
        <f t="shared" si="6"/>
        <v>0</v>
      </c>
      <c r="N32" s="27">
        <f t="shared" si="7"/>
        <v>0.35328376935126937</v>
      </c>
      <c r="O32" s="27">
        <f t="shared" si="0"/>
        <v>0.26529665246638651</v>
      </c>
      <c r="P32" s="28">
        <f t="shared" si="1"/>
        <v>0.30714418366773327</v>
      </c>
      <c r="R32" s="32">
        <f t="shared" si="8"/>
        <v>76.309294179874186</v>
      </c>
      <c r="S32" s="32">
        <f t="shared" si="9"/>
        <v>57.304076932739484</v>
      </c>
      <c r="T32" s="32">
        <f t="shared" si="10"/>
        <v>66.343143672230383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11536.653155195592</v>
      </c>
      <c r="F33" s="2">
        <v>9734.0527840835057</v>
      </c>
      <c r="G33" s="5">
        <f t="shared" si="4"/>
        <v>21270.705939279098</v>
      </c>
      <c r="H33" s="2">
        <v>197</v>
      </c>
      <c r="I33" s="2">
        <v>213</v>
      </c>
      <c r="J33" s="5">
        <f t="shared" si="5"/>
        <v>410</v>
      </c>
      <c r="K33" s="2">
        <v>0</v>
      </c>
      <c r="L33" s="2">
        <v>0</v>
      </c>
      <c r="M33" s="5">
        <f t="shared" si="6"/>
        <v>0</v>
      </c>
      <c r="N33" s="27">
        <f t="shared" si="7"/>
        <v>0.27111894047742979</v>
      </c>
      <c r="O33" s="27">
        <f t="shared" si="0"/>
        <v>0.21157304781958586</v>
      </c>
      <c r="P33" s="28">
        <f t="shared" si="1"/>
        <v>0.2401841230722572</v>
      </c>
      <c r="R33" s="32">
        <f t="shared" si="8"/>
        <v>58.561691143124833</v>
      </c>
      <c r="S33" s="32">
        <f t="shared" si="9"/>
        <v>45.699778329030543</v>
      </c>
      <c r="T33" s="32">
        <f t="shared" si="10"/>
        <v>51.879770583607559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5317.0715125365978</v>
      </c>
      <c r="F34" s="2">
        <v>5334.9189642816027</v>
      </c>
      <c r="G34" s="5">
        <f t="shared" si="4"/>
        <v>10651.9904768182</v>
      </c>
      <c r="H34" s="2">
        <v>199</v>
      </c>
      <c r="I34" s="2">
        <v>216</v>
      </c>
      <c r="J34" s="5">
        <f t="shared" si="5"/>
        <v>415</v>
      </c>
      <c r="K34" s="2">
        <v>0</v>
      </c>
      <c r="L34" s="2">
        <v>0</v>
      </c>
      <c r="M34" s="5">
        <f t="shared" si="6"/>
        <v>0</v>
      </c>
      <c r="N34" s="27">
        <f t="shared" si="7"/>
        <v>0.12369885335326163</v>
      </c>
      <c r="O34" s="27">
        <f t="shared" si="0"/>
        <v>0.11434582828107001</v>
      </c>
      <c r="P34" s="28">
        <f t="shared" si="1"/>
        <v>0.11883077283375949</v>
      </c>
      <c r="R34" s="32">
        <f t="shared" si="8"/>
        <v>26.71895232430451</v>
      </c>
      <c r="S34" s="32">
        <f t="shared" si="9"/>
        <v>24.698698908711123</v>
      </c>
      <c r="T34" s="32">
        <f t="shared" si="10"/>
        <v>25.667446932092048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3159.4848960270156</v>
      </c>
      <c r="F35" s="2">
        <v>3535.4639152708442</v>
      </c>
      <c r="G35" s="5">
        <f t="shared" si="4"/>
        <v>6694.9488112978597</v>
      </c>
      <c r="H35" s="2">
        <v>204</v>
      </c>
      <c r="I35" s="2">
        <v>214</v>
      </c>
      <c r="J35" s="5">
        <f t="shared" si="5"/>
        <v>418</v>
      </c>
      <c r="K35" s="2">
        <v>0</v>
      </c>
      <c r="L35" s="2">
        <v>0</v>
      </c>
      <c r="M35" s="5">
        <f t="shared" si="6"/>
        <v>0</v>
      </c>
      <c r="N35" s="27">
        <f t="shared" si="7"/>
        <v>7.1702180828499815E-2</v>
      </c>
      <c r="O35" s="27">
        <f t="shared" si="0"/>
        <v>7.6485460264599431E-2</v>
      </c>
      <c r="P35" s="28">
        <f t="shared" si="1"/>
        <v>7.4151036807746984E-2</v>
      </c>
      <c r="R35" s="32">
        <f t="shared" si="8"/>
        <v>15.487671058955959</v>
      </c>
      <c r="S35" s="32">
        <f t="shared" si="9"/>
        <v>16.520859417153478</v>
      </c>
      <c r="T35" s="32">
        <f t="shared" si="10"/>
        <v>16.016623950473349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1451.2191510342113</v>
      </c>
      <c r="F36" s="2">
        <v>844.99999999748161</v>
      </c>
      <c r="G36" s="7">
        <f t="shared" si="4"/>
        <v>2296.2191510316929</v>
      </c>
      <c r="H36" s="3">
        <v>211</v>
      </c>
      <c r="I36" s="3">
        <v>234</v>
      </c>
      <c r="J36" s="7">
        <f t="shared" si="5"/>
        <v>445</v>
      </c>
      <c r="K36" s="3">
        <v>0</v>
      </c>
      <c r="L36" s="3">
        <v>0</v>
      </c>
      <c r="M36" s="7">
        <f t="shared" si="6"/>
        <v>0</v>
      </c>
      <c r="N36" s="27">
        <f t="shared" si="7"/>
        <v>3.1841740192957067E-2</v>
      </c>
      <c r="O36" s="27">
        <f t="shared" si="0"/>
        <v>1.6718106995834949E-2</v>
      </c>
      <c r="P36" s="28">
        <f t="shared" si="1"/>
        <v>2.3889088129751278E-2</v>
      </c>
      <c r="R36" s="32">
        <f t="shared" si="8"/>
        <v>6.8778158816787265</v>
      </c>
      <c r="S36" s="32">
        <f t="shared" si="9"/>
        <v>3.6111111111003487</v>
      </c>
      <c r="T36" s="32">
        <f t="shared" si="10"/>
        <v>5.1600430360262761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15452.111444806524</v>
      </c>
      <c r="F37" s="9">
        <v>16647.492510367207</v>
      </c>
      <c r="G37" s="10">
        <f t="shared" si="4"/>
        <v>32099.60395517373</v>
      </c>
      <c r="H37" s="9">
        <v>161</v>
      </c>
      <c r="I37" s="9">
        <v>162</v>
      </c>
      <c r="J37" s="10">
        <f t="shared" si="5"/>
        <v>323</v>
      </c>
      <c r="K37" s="9">
        <v>145</v>
      </c>
      <c r="L37" s="9">
        <v>124</v>
      </c>
      <c r="M37" s="10">
        <f t="shared" si="6"/>
        <v>269</v>
      </c>
      <c r="N37" s="25">
        <f t="shared" si="7"/>
        <v>0.21844762843257357</v>
      </c>
      <c r="O37" s="25">
        <f t="shared" si="0"/>
        <v>0.25321690968555621</v>
      </c>
      <c r="P37" s="26">
        <f t="shared" si="1"/>
        <v>0.23519639474775594</v>
      </c>
      <c r="R37" s="32">
        <f t="shared" si="8"/>
        <v>50.49709622485792</v>
      </c>
      <c r="S37" s="32">
        <f t="shared" si="9"/>
        <v>58.208015770514706</v>
      </c>
      <c r="T37" s="32">
        <f t="shared" si="10"/>
        <v>54.222303978334004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14874.103359623228</v>
      </c>
      <c r="F38" s="2">
        <v>16098.597150714249</v>
      </c>
      <c r="G38" s="5">
        <f t="shared" si="4"/>
        <v>30972.700510337476</v>
      </c>
      <c r="H38" s="2">
        <v>161</v>
      </c>
      <c r="I38" s="2">
        <v>162</v>
      </c>
      <c r="J38" s="5">
        <f t="shared" si="5"/>
        <v>323</v>
      </c>
      <c r="K38" s="2">
        <v>146</v>
      </c>
      <c r="L38" s="2">
        <v>122</v>
      </c>
      <c r="M38" s="5">
        <f t="shared" si="6"/>
        <v>268</v>
      </c>
      <c r="N38" s="27">
        <f t="shared" si="7"/>
        <v>0.20954163416577296</v>
      </c>
      <c r="O38" s="27">
        <f t="shared" si="0"/>
        <v>0.246729357998931</v>
      </c>
      <c r="P38" s="28">
        <f t="shared" si="1"/>
        <v>0.22735260812685329</v>
      </c>
      <c r="R38" s="32">
        <f t="shared" si="8"/>
        <v>48.449848076948626</v>
      </c>
      <c r="S38" s="32">
        <f t="shared" si="9"/>
        <v>56.685201234909329</v>
      </c>
      <c r="T38" s="32">
        <f t="shared" si="10"/>
        <v>52.407276667237689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14588.887542979966</v>
      </c>
      <c r="F39" s="2">
        <v>15762.491507532442</v>
      </c>
      <c r="G39" s="5">
        <f t="shared" si="4"/>
        <v>30351.379050512409</v>
      </c>
      <c r="H39" s="2">
        <v>161</v>
      </c>
      <c r="I39" s="2">
        <v>162</v>
      </c>
      <c r="J39" s="5">
        <f t="shared" si="5"/>
        <v>323</v>
      </c>
      <c r="K39" s="2">
        <v>138</v>
      </c>
      <c r="L39" s="2">
        <v>142</v>
      </c>
      <c r="M39" s="5">
        <f t="shared" si="6"/>
        <v>280</v>
      </c>
      <c r="N39" s="27">
        <f t="shared" si="7"/>
        <v>0.2114331527968111</v>
      </c>
      <c r="O39" s="27">
        <f t="shared" si="0"/>
        <v>0.22451133072488097</v>
      </c>
      <c r="P39" s="28">
        <f t="shared" si="1"/>
        <v>0.21802898576599339</v>
      </c>
      <c r="R39" s="32">
        <f t="shared" si="8"/>
        <v>48.792266030033332</v>
      </c>
      <c r="S39" s="32">
        <f t="shared" si="9"/>
        <v>51.850301011619877</v>
      </c>
      <c r="T39" s="32">
        <f t="shared" si="10"/>
        <v>50.333961941148274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14438.661341562436</v>
      </c>
      <c r="F40" s="2">
        <v>15564.194774731288</v>
      </c>
      <c r="G40" s="5">
        <f t="shared" si="4"/>
        <v>30002.856116293726</v>
      </c>
      <c r="H40" s="2">
        <v>161</v>
      </c>
      <c r="I40" s="2">
        <v>164</v>
      </c>
      <c r="J40" s="5">
        <f t="shared" si="5"/>
        <v>325</v>
      </c>
      <c r="K40" s="2">
        <v>142</v>
      </c>
      <c r="L40" s="2">
        <v>143</v>
      </c>
      <c r="M40" s="5">
        <f t="shared" si="6"/>
        <v>285</v>
      </c>
      <c r="N40" s="27">
        <f t="shared" si="7"/>
        <v>0.20629016661279054</v>
      </c>
      <c r="O40" s="27">
        <f t="shared" si="0"/>
        <v>0.21956035964805451</v>
      </c>
      <c r="P40" s="28">
        <f t="shared" si="1"/>
        <v>0.21296746249498669</v>
      </c>
      <c r="R40" s="32">
        <f t="shared" si="8"/>
        <v>47.652347661922228</v>
      </c>
      <c r="S40" s="32">
        <f t="shared" si="9"/>
        <v>50.69770284928758</v>
      </c>
      <c r="T40" s="32">
        <f t="shared" si="10"/>
        <v>49.185010026711026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14316.150405388798</v>
      </c>
      <c r="F41" s="2">
        <v>15378.49678437056</v>
      </c>
      <c r="G41" s="5">
        <f t="shared" si="4"/>
        <v>29694.647189759358</v>
      </c>
      <c r="H41" s="2">
        <v>165</v>
      </c>
      <c r="I41" s="2">
        <v>164</v>
      </c>
      <c r="J41" s="5">
        <f t="shared" si="5"/>
        <v>329</v>
      </c>
      <c r="K41" s="2">
        <v>145</v>
      </c>
      <c r="L41" s="2">
        <v>143</v>
      </c>
      <c r="M41" s="5">
        <f t="shared" si="6"/>
        <v>288</v>
      </c>
      <c r="N41" s="27">
        <f t="shared" si="7"/>
        <v>0.19994623471213405</v>
      </c>
      <c r="O41" s="27">
        <f t="shared" si="0"/>
        <v>0.21694076267309784</v>
      </c>
      <c r="P41" s="28">
        <f t="shared" si="1"/>
        <v>0.20840103861208914</v>
      </c>
      <c r="R41" s="32">
        <f t="shared" si="8"/>
        <v>46.181130339963865</v>
      </c>
      <c r="S41" s="32">
        <f t="shared" si="9"/>
        <v>50.092823401858503</v>
      </c>
      <c r="T41" s="32">
        <f t="shared" si="10"/>
        <v>48.127467082268005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10532.572358876047</v>
      </c>
      <c r="F42" s="2">
        <v>9578.7543843504336</v>
      </c>
      <c r="G42" s="5">
        <f t="shared" si="4"/>
        <v>20111.32674322648</v>
      </c>
      <c r="H42" s="2">
        <v>0</v>
      </c>
      <c r="I42" s="2">
        <v>0</v>
      </c>
      <c r="J42" s="5">
        <f t="shared" si="5"/>
        <v>0</v>
      </c>
      <c r="K42" s="2">
        <v>145</v>
      </c>
      <c r="L42" s="2">
        <v>143</v>
      </c>
      <c r="M42" s="5">
        <f t="shared" si="6"/>
        <v>288</v>
      </c>
      <c r="N42" s="27">
        <f t="shared" si="7"/>
        <v>0.29289689540812142</v>
      </c>
      <c r="O42" s="27">
        <f t="shared" si="0"/>
        <v>0.27009796933088298</v>
      </c>
      <c r="P42" s="28">
        <f t="shared" si="1"/>
        <v>0.28157659530727036</v>
      </c>
      <c r="R42" s="32">
        <f t="shared" si="8"/>
        <v>72.638430061214109</v>
      </c>
      <c r="S42" s="32">
        <f t="shared" si="9"/>
        <v>66.984296394058973</v>
      </c>
      <c r="T42" s="32">
        <f t="shared" si="10"/>
        <v>69.830995636203056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9873.6038036735808</v>
      </c>
      <c r="F43" s="2">
        <v>8426.1144137168594</v>
      </c>
      <c r="G43" s="5">
        <f t="shared" si="4"/>
        <v>18299.71821739044</v>
      </c>
      <c r="H43" s="2">
        <v>0</v>
      </c>
      <c r="I43" s="2">
        <v>0</v>
      </c>
      <c r="J43" s="5">
        <f t="shared" si="5"/>
        <v>0</v>
      </c>
      <c r="K43" s="2">
        <v>145</v>
      </c>
      <c r="L43" s="2">
        <v>143</v>
      </c>
      <c r="M43" s="5">
        <f t="shared" si="6"/>
        <v>288</v>
      </c>
      <c r="N43" s="27">
        <f t="shared" si="7"/>
        <v>0.27457185215999946</v>
      </c>
      <c r="O43" s="27">
        <f t="shared" si="0"/>
        <v>0.23759627830241539</v>
      </c>
      <c r="P43" s="28">
        <f t="shared" si="1"/>
        <v>0.25621245264043513</v>
      </c>
      <c r="R43" s="32">
        <f t="shared" si="8"/>
        <v>68.093819335679868</v>
      </c>
      <c r="S43" s="32">
        <f t="shared" si="9"/>
        <v>58.923877018999015</v>
      </c>
      <c r="T43" s="32">
        <f t="shared" si="10"/>
        <v>63.54068825482792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9663.9059345807218</v>
      </c>
      <c r="F44" s="2">
        <v>8079.4938782517147</v>
      </c>
      <c r="G44" s="5">
        <f t="shared" si="4"/>
        <v>17743.399812832438</v>
      </c>
      <c r="H44" s="2">
        <v>0</v>
      </c>
      <c r="I44" s="2">
        <v>0</v>
      </c>
      <c r="J44" s="5">
        <f t="shared" si="5"/>
        <v>0</v>
      </c>
      <c r="K44" s="2">
        <v>145</v>
      </c>
      <c r="L44" s="2">
        <v>143</v>
      </c>
      <c r="M44" s="5">
        <f t="shared" si="6"/>
        <v>288</v>
      </c>
      <c r="N44" s="27">
        <f t="shared" si="7"/>
        <v>0.26874043199612685</v>
      </c>
      <c r="O44" s="27">
        <f t="shared" si="0"/>
        <v>0.2278224080264977</v>
      </c>
      <c r="P44" s="28">
        <f t="shared" si="1"/>
        <v>0.24842349648342907</v>
      </c>
      <c r="R44" s="32">
        <f t="shared" si="8"/>
        <v>66.647627135039457</v>
      </c>
      <c r="S44" s="32">
        <f t="shared" si="9"/>
        <v>56.499957190571429</v>
      </c>
      <c r="T44" s="32">
        <f t="shared" si="10"/>
        <v>61.609027127890414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9544.2408871457465</v>
      </c>
      <c r="F45" s="2">
        <v>7836.841338932144</v>
      </c>
      <c r="G45" s="5">
        <f t="shared" si="4"/>
        <v>17381.082226077891</v>
      </c>
      <c r="H45" s="2">
        <v>0</v>
      </c>
      <c r="I45" s="2">
        <v>0</v>
      </c>
      <c r="J45" s="5">
        <f t="shared" si="5"/>
        <v>0</v>
      </c>
      <c r="K45" s="2">
        <v>145</v>
      </c>
      <c r="L45" s="2">
        <v>143</v>
      </c>
      <c r="M45" s="5">
        <f t="shared" si="6"/>
        <v>288</v>
      </c>
      <c r="N45" s="27">
        <f t="shared" si="7"/>
        <v>0.26541270542674489</v>
      </c>
      <c r="O45" s="27">
        <f t="shared" si="0"/>
        <v>0.22098018663805954</v>
      </c>
      <c r="P45" s="28">
        <f t="shared" si="1"/>
        <v>0.24335072561152962</v>
      </c>
      <c r="R45" s="32">
        <f t="shared" si="8"/>
        <v>65.822350945832738</v>
      </c>
      <c r="S45" s="32">
        <f t="shared" si="9"/>
        <v>54.803086286238766</v>
      </c>
      <c r="T45" s="32">
        <f t="shared" si="10"/>
        <v>60.350979951659347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9507.01321024344</v>
      </c>
      <c r="F46" s="2">
        <v>7764.6130763501069</v>
      </c>
      <c r="G46" s="5">
        <f t="shared" si="4"/>
        <v>17271.626286593546</v>
      </c>
      <c r="H46" s="2">
        <v>0</v>
      </c>
      <c r="I46" s="2">
        <v>0</v>
      </c>
      <c r="J46" s="5">
        <f t="shared" si="5"/>
        <v>0</v>
      </c>
      <c r="K46" s="2">
        <v>145</v>
      </c>
      <c r="L46" s="2">
        <v>145</v>
      </c>
      <c r="M46" s="5">
        <f t="shared" si="6"/>
        <v>290</v>
      </c>
      <c r="N46" s="27">
        <f t="shared" si="7"/>
        <v>0.26437745301010679</v>
      </c>
      <c r="O46" s="27">
        <f t="shared" si="0"/>
        <v>0.21592361168938007</v>
      </c>
      <c r="P46" s="28">
        <f t="shared" si="1"/>
        <v>0.2401505323497434</v>
      </c>
      <c r="R46" s="32">
        <f t="shared" si="8"/>
        <v>65.56560834650648</v>
      </c>
      <c r="S46" s="32">
        <f t="shared" si="9"/>
        <v>53.549055698966257</v>
      </c>
      <c r="T46" s="32">
        <f t="shared" si="10"/>
        <v>59.557332022736368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9484.6787866865125</v>
      </c>
      <c r="F47" s="2">
        <v>7741.6795043894535</v>
      </c>
      <c r="G47" s="5">
        <f t="shared" si="4"/>
        <v>17226.358291075965</v>
      </c>
      <c r="H47" s="2">
        <v>0</v>
      </c>
      <c r="I47" s="2">
        <v>0</v>
      </c>
      <c r="J47" s="5">
        <f t="shared" si="5"/>
        <v>0</v>
      </c>
      <c r="K47" s="2">
        <v>146</v>
      </c>
      <c r="L47" s="2">
        <v>151</v>
      </c>
      <c r="M47" s="5">
        <f t="shared" si="6"/>
        <v>297</v>
      </c>
      <c r="N47" s="27">
        <f t="shared" si="7"/>
        <v>0.26194981182850507</v>
      </c>
      <c r="O47" s="27">
        <f t="shared" si="0"/>
        <v>0.20673145440048743</v>
      </c>
      <c r="P47" s="28">
        <f t="shared" si="1"/>
        <v>0.23387583212604493</v>
      </c>
      <c r="R47" s="32">
        <f t="shared" ref="R47" si="11">+E47/(H47+K47)</f>
        <v>64.963553333469264</v>
      </c>
      <c r="S47" s="32">
        <f t="shared" ref="S47" si="12">+F47/(I47+L47)</f>
        <v>51.269400691320882</v>
      </c>
      <c r="T47" s="32">
        <f t="shared" ref="T47" si="13">+G47/(J47+M47)</f>
        <v>58.001206367259144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7827.7440208756216</v>
      </c>
      <c r="F48" s="2">
        <v>7238.4712980941531</v>
      </c>
      <c r="G48" s="5">
        <f t="shared" si="4"/>
        <v>15066.215318969775</v>
      </c>
      <c r="H48" s="2">
        <v>0</v>
      </c>
      <c r="I48" s="2">
        <v>0</v>
      </c>
      <c r="J48" s="5">
        <f t="shared" si="5"/>
        <v>0</v>
      </c>
      <c r="K48" s="2">
        <v>146</v>
      </c>
      <c r="L48" s="2">
        <v>144</v>
      </c>
      <c r="M48" s="5">
        <f t="shared" si="6"/>
        <v>290</v>
      </c>
      <c r="N48" s="27">
        <f t="shared" si="7"/>
        <v>0.21618824626810709</v>
      </c>
      <c r="O48" s="27">
        <f t="shared" si="0"/>
        <v>0.20269016851742142</v>
      </c>
      <c r="P48" s="28">
        <f t="shared" si="1"/>
        <v>0.20948575248845627</v>
      </c>
      <c r="R48" s="32">
        <f t="shared" si="8"/>
        <v>53.614685074490559</v>
      </c>
      <c r="S48" s="32">
        <f t="shared" si="9"/>
        <v>50.267161792320508</v>
      </c>
      <c r="T48" s="32">
        <f t="shared" si="10"/>
        <v>51.952466617137155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7749.1850247531756</v>
      </c>
      <c r="F49" s="2">
        <v>6956.7785041704892</v>
      </c>
      <c r="G49" s="5">
        <f t="shared" si="4"/>
        <v>14705.963528923665</v>
      </c>
      <c r="H49" s="2">
        <v>0</v>
      </c>
      <c r="I49" s="2">
        <v>0</v>
      </c>
      <c r="J49" s="5">
        <f t="shared" si="5"/>
        <v>0</v>
      </c>
      <c r="K49" s="2">
        <v>143</v>
      </c>
      <c r="L49" s="2">
        <v>145</v>
      </c>
      <c r="M49" s="5">
        <f t="shared" si="6"/>
        <v>288</v>
      </c>
      <c r="N49" s="27">
        <f t="shared" si="7"/>
        <v>0.21850848817824203</v>
      </c>
      <c r="O49" s="27">
        <f t="shared" si="0"/>
        <v>0.19345880156202697</v>
      </c>
      <c r="P49" s="28">
        <f t="shared" si="1"/>
        <v>0.20589666679160598</v>
      </c>
      <c r="R49" s="32">
        <f t="shared" si="8"/>
        <v>54.190105068204026</v>
      </c>
      <c r="S49" s="32">
        <f t="shared" si="9"/>
        <v>47.977782787382687</v>
      </c>
      <c r="T49" s="32">
        <f t="shared" si="10"/>
        <v>51.062373364318283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7667.6614290884363</v>
      </c>
      <c r="F50" s="2">
        <v>6933.4371736396479</v>
      </c>
      <c r="G50" s="5">
        <f t="shared" si="4"/>
        <v>14601.098602728085</v>
      </c>
      <c r="H50" s="2">
        <v>0</v>
      </c>
      <c r="I50" s="2">
        <v>0</v>
      </c>
      <c r="J50" s="5">
        <f t="shared" si="5"/>
        <v>0</v>
      </c>
      <c r="K50" s="2">
        <v>144</v>
      </c>
      <c r="L50" s="2">
        <v>145</v>
      </c>
      <c r="M50" s="5">
        <f t="shared" si="6"/>
        <v>289</v>
      </c>
      <c r="N50" s="27">
        <f t="shared" si="7"/>
        <v>0.21470826134320217</v>
      </c>
      <c r="O50" s="27">
        <f t="shared" si="0"/>
        <v>0.1928097100567199</v>
      </c>
      <c r="P50" s="28">
        <f t="shared" si="1"/>
        <v>0.20372109893302942</v>
      </c>
      <c r="R50" s="32">
        <f t="shared" si="8"/>
        <v>53.247648813114139</v>
      </c>
      <c r="S50" s="32">
        <f t="shared" si="9"/>
        <v>47.816808094066538</v>
      </c>
      <c r="T50" s="32">
        <f t="shared" si="10"/>
        <v>50.522832535391295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7467.6655380852171</v>
      </c>
      <c r="F51" s="2">
        <v>6637.4613786942436</v>
      </c>
      <c r="G51" s="5">
        <f t="shared" si="4"/>
        <v>14105.12691677946</v>
      </c>
      <c r="H51" s="2">
        <v>0</v>
      </c>
      <c r="I51" s="2">
        <v>0</v>
      </c>
      <c r="J51" s="5">
        <f t="shared" si="5"/>
        <v>0</v>
      </c>
      <c r="K51" s="2">
        <v>138</v>
      </c>
      <c r="L51" s="2">
        <v>144</v>
      </c>
      <c r="M51" s="5">
        <f t="shared" si="6"/>
        <v>282</v>
      </c>
      <c r="N51" s="27">
        <f t="shared" si="7"/>
        <v>0.21819967093516882</v>
      </c>
      <c r="O51" s="27">
        <f t="shared" si="0"/>
        <v>0.18586081369551533</v>
      </c>
      <c r="P51" s="28">
        <f t="shared" si="1"/>
        <v>0.20168621191917552</v>
      </c>
      <c r="R51" s="32">
        <f t="shared" si="8"/>
        <v>54.113518391921865</v>
      </c>
      <c r="S51" s="32">
        <f t="shared" si="9"/>
        <v>46.093481796487801</v>
      </c>
      <c r="T51" s="32">
        <f t="shared" si="10"/>
        <v>50.018180555955531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7491.0471024050603</v>
      </c>
      <c r="F52" s="2">
        <v>6596.2653895365856</v>
      </c>
      <c r="G52" s="5">
        <f t="shared" si="4"/>
        <v>14087.312491941646</v>
      </c>
      <c r="H52" s="2">
        <v>0</v>
      </c>
      <c r="I52" s="2">
        <v>0</v>
      </c>
      <c r="J52" s="5">
        <f t="shared" si="5"/>
        <v>0</v>
      </c>
      <c r="K52" s="2">
        <v>142</v>
      </c>
      <c r="L52" s="2">
        <v>144</v>
      </c>
      <c r="M52" s="5">
        <f t="shared" si="6"/>
        <v>286</v>
      </c>
      <c r="N52" s="27">
        <f t="shared" si="7"/>
        <v>0.21271714852354215</v>
      </c>
      <c r="O52" s="27">
        <f t="shared" si="0"/>
        <v>0.18470725217116335</v>
      </c>
      <c r="P52" s="28">
        <f t="shared" si="1"/>
        <v>0.19861426364681994</v>
      </c>
      <c r="R52" s="32">
        <f t="shared" si="8"/>
        <v>52.753852833838451</v>
      </c>
      <c r="S52" s="32">
        <f t="shared" si="9"/>
        <v>45.80739853844851</v>
      </c>
      <c r="T52" s="32">
        <f t="shared" si="10"/>
        <v>49.256337384411353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7474.8453195580332</v>
      </c>
      <c r="F53" s="2">
        <v>6498.3654514004693</v>
      </c>
      <c r="G53" s="5">
        <f t="shared" si="4"/>
        <v>13973.210770958503</v>
      </c>
      <c r="H53" s="2">
        <v>0</v>
      </c>
      <c r="I53" s="2">
        <v>0</v>
      </c>
      <c r="J53" s="5">
        <f t="shared" si="5"/>
        <v>0</v>
      </c>
      <c r="K53" s="2">
        <v>145</v>
      </c>
      <c r="L53" s="2">
        <v>148</v>
      </c>
      <c r="M53" s="5">
        <f t="shared" si="6"/>
        <v>293</v>
      </c>
      <c r="N53" s="27">
        <f t="shared" si="7"/>
        <v>0.20786555393654152</v>
      </c>
      <c r="O53" s="27">
        <f t="shared" si="0"/>
        <v>0.17704788174042255</v>
      </c>
      <c r="P53" s="28">
        <f t="shared" si="1"/>
        <v>0.19229894818560089</v>
      </c>
      <c r="R53" s="32">
        <f t="shared" si="8"/>
        <v>51.550657376262301</v>
      </c>
      <c r="S53" s="32">
        <f t="shared" si="9"/>
        <v>43.907874671624789</v>
      </c>
      <c r="T53" s="32">
        <f t="shared" si="10"/>
        <v>47.690139150029019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7114.260241141048</v>
      </c>
      <c r="F54" s="2">
        <v>6308.3732594357771</v>
      </c>
      <c r="G54" s="5">
        <f t="shared" si="4"/>
        <v>13422.633500576825</v>
      </c>
      <c r="H54" s="2">
        <v>0</v>
      </c>
      <c r="I54" s="2">
        <v>0</v>
      </c>
      <c r="J54" s="5">
        <f t="shared" si="5"/>
        <v>0</v>
      </c>
      <c r="K54" s="2">
        <v>145</v>
      </c>
      <c r="L54" s="2">
        <v>143</v>
      </c>
      <c r="M54" s="5">
        <f t="shared" si="6"/>
        <v>288</v>
      </c>
      <c r="N54" s="27">
        <f t="shared" si="7"/>
        <v>0.19783816020970657</v>
      </c>
      <c r="O54" s="27">
        <f t="shared" si="0"/>
        <v>0.17788104160376092</v>
      </c>
      <c r="P54" s="28">
        <f t="shared" si="1"/>
        <v>0.18792889645744884</v>
      </c>
      <c r="R54" s="32">
        <f t="shared" si="8"/>
        <v>49.063863732007228</v>
      </c>
      <c r="S54" s="32">
        <f t="shared" si="9"/>
        <v>44.114498317732703</v>
      </c>
      <c r="T54" s="32">
        <f t="shared" si="10"/>
        <v>46.606366321447311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5944.5242827242973</v>
      </c>
      <c r="F55" s="2">
        <v>4999.979467043464</v>
      </c>
      <c r="G55" s="5">
        <f t="shared" si="4"/>
        <v>10944.503749767762</v>
      </c>
      <c r="H55" s="2">
        <v>0</v>
      </c>
      <c r="I55" s="2">
        <v>0</v>
      </c>
      <c r="J55" s="5">
        <f t="shared" si="5"/>
        <v>0</v>
      </c>
      <c r="K55" s="2">
        <v>134</v>
      </c>
      <c r="L55" s="2">
        <v>146</v>
      </c>
      <c r="M55" s="5">
        <f t="shared" si="6"/>
        <v>280</v>
      </c>
      <c r="N55" s="27">
        <f t="shared" si="7"/>
        <v>0.178879522229306</v>
      </c>
      <c r="O55" s="27">
        <f t="shared" si="0"/>
        <v>0.13809046252329496</v>
      </c>
      <c r="P55" s="28">
        <f t="shared" si="1"/>
        <v>0.15761094109688598</v>
      </c>
      <c r="R55" s="32">
        <f t="shared" si="8"/>
        <v>44.362121512867894</v>
      </c>
      <c r="S55" s="32">
        <f t="shared" si="9"/>
        <v>34.246434705777148</v>
      </c>
      <c r="T55" s="32">
        <f t="shared" si="10"/>
        <v>39.087513392027724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5816.7029292945326</v>
      </c>
      <c r="F56" s="2">
        <v>4799.6924946007466</v>
      </c>
      <c r="G56" s="5">
        <f t="shared" si="4"/>
        <v>10616.395423895279</v>
      </c>
      <c r="H56" s="2">
        <v>0</v>
      </c>
      <c r="I56" s="2">
        <v>0</v>
      </c>
      <c r="J56" s="5">
        <f t="shared" si="5"/>
        <v>0</v>
      </c>
      <c r="K56" s="2">
        <v>142</v>
      </c>
      <c r="L56" s="2">
        <v>144</v>
      </c>
      <c r="M56" s="5">
        <f t="shared" si="6"/>
        <v>286</v>
      </c>
      <c r="N56" s="27">
        <f t="shared" si="7"/>
        <v>0.16517216405311599</v>
      </c>
      <c r="O56" s="27">
        <f t="shared" si="0"/>
        <v>0.13439999144827358</v>
      </c>
      <c r="P56" s="28">
        <f t="shared" si="1"/>
        <v>0.14967848274158696</v>
      </c>
      <c r="R56" s="32">
        <f t="shared" si="8"/>
        <v>40.962696685172766</v>
      </c>
      <c r="S56" s="32">
        <f t="shared" si="9"/>
        <v>33.331197879171853</v>
      </c>
      <c r="T56" s="32">
        <f t="shared" si="10"/>
        <v>37.120263719913567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5200.0101834773322</v>
      </c>
      <c r="F57" s="2">
        <v>4022.2937031287488</v>
      </c>
      <c r="G57" s="5">
        <f t="shared" si="4"/>
        <v>9222.3038866060815</v>
      </c>
      <c r="H57" s="2">
        <v>0</v>
      </c>
      <c r="I57" s="2">
        <v>0</v>
      </c>
      <c r="J57" s="5">
        <f t="shared" si="5"/>
        <v>0</v>
      </c>
      <c r="K57" s="43">
        <v>142</v>
      </c>
      <c r="L57" s="2">
        <v>144</v>
      </c>
      <c r="M57" s="5">
        <f t="shared" si="6"/>
        <v>286</v>
      </c>
      <c r="N57" s="27">
        <f t="shared" si="7"/>
        <v>0.14766044364713007</v>
      </c>
      <c r="O57" s="27">
        <f t="shared" si="0"/>
        <v>0.11263143209925931</v>
      </c>
      <c r="P57" s="28">
        <f t="shared" si="1"/>
        <v>0.13002345881183849</v>
      </c>
      <c r="R57" s="32">
        <f t="shared" si="8"/>
        <v>36.619790024488253</v>
      </c>
      <c r="S57" s="32">
        <f t="shared" si="9"/>
        <v>27.932595160616312</v>
      </c>
      <c r="T57" s="32">
        <f t="shared" si="10"/>
        <v>32.245817785335952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5063.3345784758494</v>
      </c>
      <c r="F58" s="3">
        <v>3893.0000000000396</v>
      </c>
      <c r="G58" s="7">
        <f t="shared" si="4"/>
        <v>8956.3345784758894</v>
      </c>
      <c r="H58" s="6">
        <v>0</v>
      </c>
      <c r="I58" s="3">
        <v>0</v>
      </c>
      <c r="J58" s="7">
        <f t="shared" si="5"/>
        <v>0</v>
      </c>
      <c r="K58" s="44">
        <v>144</v>
      </c>
      <c r="L58" s="3">
        <v>144</v>
      </c>
      <c r="M58" s="7">
        <f t="shared" si="6"/>
        <v>288</v>
      </c>
      <c r="N58" s="27">
        <f t="shared" si="7"/>
        <v>0.14178244227362929</v>
      </c>
      <c r="O58" s="27">
        <f t="shared" si="0"/>
        <v>0.10901097670251007</v>
      </c>
      <c r="P58" s="28">
        <f t="shared" si="1"/>
        <v>0.12539670948806969</v>
      </c>
      <c r="R58" s="32">
        <f t="shared" si="8"/>
        <v>35.162045683860065</v>
      </c>
      <c r="S58" s="32">
        <f t="shared" si="9"/>
        <v>27.034722222222499</v>
      </c>
      <c r="T58" s="32">
        <f t="shared" si="10"/>
        <v>31.098383953041282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8083.6427891359481</v>
      </c>
      <c r="F59" s="2">
        <v>10276.022360093897</v>
      </c>
      <c r="G59" s="5">
        <f t="shared" si="4"/>
        <v>18359.665149229844</v>
      </c>
      <c r="H59" s="2">
        <v>2</v>
      </c>
      <c r="I59" s="2">
        <v>8</v>
      </c>
      <c r="J59" s="10">
        <f t="shared" si="5"/>
        <v>10</v>
      </c>
      <c r="K59" s="2">
        <v>121</v>
      </c>
      <c r="L59" s="2">
        <v>116</v>
      </c>
      <c r="M59" s="10">
        <f t="shared" si="6"/>
        <v>237</v>
      </c>
      <c r="N59" s="25">
        <f t="shared" si="7"/>
        <v>0.26555988137765929</v>
      </c>
      <c r="O59" s="25">
        <f t="shared" si="0"/>
        <v>0.33696295776803176</v>
      </c>
      <c r="P59" s="26">
        <f t="shared" si="1"/>
        <v>0.3012942291786439</v>
      </c>
      <c r="R59" s="32">
        <f t="shared" si="8"/>
        <v>65.72067308240608</v>
      </c>
      <c r="S59" s="32">
        <f t="shared" si="9"/>
        <v>82.87114806527336</v>
      </c>
      <c r="T59" s="32">
        <f t="shared" si="10"/>
        <v>74.330628134533782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7716.1586107859139</v>
      </c>
      <c r="F60" s="2">
        <v>10079.432661379844</v>
      </c>
      <c r="G60" s="5">
        <f t="shared" si="4"/>
        <v>17795.591272165759</v>
      </c>
      <c r="H60" s="2">
        <v>2</v>
      </c>
      <c r="I60" s="2">
        <v>8</v>
      </c>
      <c r="J60" s="5">
        <f t="shared" si="5"/>
        <v>10</v>
      </c>
      <c r="K60" s="2">
        <v>121</v>
      </c>
      <c r="L60" s="2">
        <v>116</v>
      </c>
      <c r="M60" s="5">
        <f t="shared" si="6"/>
        <v>237</v>
      </c>
      <c r="N60" s="27">
        <f t="shared" si="7"/>
        <v>0.25348747078797351</v>
      </c>
      <c r="O60" s="27">
        <f t="shared" si="0"/>
        <v>0.33051654844503686</v>
      </c>
      <c r="P60" s="28">
        <f t="shared" si="1"/>
        <v>0.29203740436139158</v>
      </c>
      <c r="R60" s="32">
        <f t="shared" si="8"/>
        <v>62.732996835657836</v>
      </c>
      <c r="S60" s="32">
        <f t="shared" si="9"/>
        <v>81.285747269192285</v>
      </c>
      <c r="T60" s="32">
        <f t="shared" si="10"/>
        <v>72.046928227391732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7323.6755914361247</v>
      </c>
      <c r="F61" s="2">
        <v>9692.6440211229074</v>
      </c>
      <c r="G61" s="5">
        <f t="shared" si="4"/>
        <v>17016.319612559033</v>
      </c>
      <c r="H61" s="2">
        <v>2</v>
      </c>
      <c r="I61" s="2">
        <v>8</v>
      </c>
      <c r="J61" s="5">
        <f t="shared" si="5"/>
        <v>10</v>
      </c>
      <c r="K61" s="2">
        <v>120</v>
      </c>
      <c r="L61" s="2">
        <v>116</v>
      </c>
      <c r="M61" s="5">
        <f t="shared" si="6"/>
        <v>236</v>
      </c>
      <c r="N61" s="27">
        <f t="shared" si="7"/>
        <v>0.24257007125848321</v>
      </c>
      <c r="O61" s="27">
        <f t="shared" si="0"/>
        <v>0.31783329030439755</v>
      </c>
      <c r="P61" s="28">
        <f t="shared" si="1"/>
        <v>0.28039018607564975</v>
      </c>
      <c r="R61" s="32">
        <f t="shared" si="8"/>
        <v>60.030127798656757</v>
      </c>
      <c r="S61" s="32">
        <f t="shared" si="9"/>
        <v>78.166484041313765</v>
      </c>
      <c r="T61" s="32">
        <f t="shared" si="10"/>
        <v>69.172030945361925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7162.7020918190892</v>
      </c>
      <c r="F62" s="2">
        <v>9286.5760823493201</v>
      </c>
      <c r="G62" s="5">
        <f t="shared" si="4"/>
        <v>16449.278174168408</v>
      </c>
      <c r="H62" s="2">
        <v>2</v>
      </c>
      <c r="I62" s="2">
        <v>8</v>
      </c>
      <c r="J62" s="5">
        <f t="shared" si="5"/>
        <v>10</v>
      </c>
      <c r="K62" s="2">
        <v>121</v>
      </c>
      <c r="L62" s="2">
        <v>114</v>
      </c>
      <c r="M62" s="5">
        <f t="shared" si="6"/>
        <v>235</v>
      </c>
      <c r="N62" s="27">
        <f t="shared" si="7"/>
        <v>0.23530558777329466</v>
      </c>
      <c r="O62" s="27">
        <f t="shared" si="0"/>
        <v>0.30955253607831068</v>
      </c>
      <c r="P62" s="28">
        <f t="shared" si="1"/>
        <v>0.27215880499947731</v>
      </c>
      <c r="R62" s="32">
        <f t="shared" si="8"/>
        <v>58.233350339992597</v>
      </c>
      <c r="S62" s="32">
        <f t="shared" si="9"/>
        <v>76.119476084830495</v>
      </c>
      <c r="T62" s="32">
        <f t="shared" si="10"/>
        <v>67.1399109149731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6945.7212672628693</v>
      </c>
      <c r="F63" s="2">
        <v>8855.3573293472818</v>
      </c>
      <c r="G63" s="5">
        <f t="shared" si="4"/>
        <v>15801.07859661015</v>
      </c>
      <c r="H63" s="2">
        <v>2</v>
      </c>
      <c r="I63" s="2">
        <v>8</v>
      </c>
      <c r="J63" s="5">
        <f t="shared" si="5"/>
        <v>10</v>
      </c>
      <c r="K63" s="2">
        <v>118</v>
      </c>
      <c r="L63" s="2">
        <v>116</v>
      </c>
      <c r="M63" s="5">
        <f t="shared" si="6"/>
        <v>234</v>
      </c>
      <c r="N63" s="27">
        <f t="shared" si="7"/>
        <v>0.23389416982970329</v>
      </c>
      <c r="O63" s="27">
        <f t="shared" si="0"/>
        <v>0.29037766688573197</v>
      </c>
      <c r="P63" s="28">
        <f t="shared" si="1"/>
        <v>0.26251127386712769</v>
      </c>
      <c r="R63" s="32">
        <f t="shared" si="8"/>
        <v>57.881010560523912</v>
      </c>
      <c r="S63" s="32">
        <f t="shared" si="9"/>
        <v>71.414172010865173</v>
      </c>
      <c r="T63" s="32">
        <f t="shared" si="10"/>
        <v>64.758518838566189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6722.4701656028983</v>
      </c>
      <c r="F64" s="2">
        <v>8168.8885783545848</v>
      </c>
      <c r="G64" s="5">
        <f t="shared" si="4"/>
        <v>14891.358743957484</v>
      </c>
      <c r="H64" s="2">
        <v>2</v>
      </c>
      <c r="I64" s="2">
        <v>8</v>
      </c>
      <c r="J64" s="5">
        <f t="shared" si="5"/>
        <v>10</v>
      </c>
      <c r="K64" s="2">
        <v>118</v>
      </c>
      <c r="L64" s="2">
        <v>114</v>
      </c>
      <c r="M64" s="5">
        <f t="shared" si="6"/>
        <v>232</v>
      </c>
      <c r="N64" s="27">
        <f t="shared" si="7"/>
        <v>0.2263762852102269</v>
      </c>
      <c r="O64" s="27">
        <f t="shared" si="0"/>
        <v>0.27229628594515282</v>
      </c>
      <c r="P64" s="28">
        <f t="shared" si="1"/>
        <v>0.24945320865648427</v>
      </c>
      <c r="R64" s="32">
        <f t="shared" si="8"/>
        <v>56.020584713357486</v>
      </c>
      <c r="S64" s="32">
        <f t="shared" si="9"/>
        <v>66.958103101267085</v>
      </c>
      <c r="T64" s="32">
        <f t="shared" si="10"/>
        <v>61.534540264287124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6056.9890615694831</v>
      </c>
      <c r="F65" s="2">
        <v>7303.7723734871952</v>
      </c>
      <c r="G65" s="5">
        <f t="shared" si="4"/>
        <v>13360.761435056678</v>
      </c>
      <c r="H65" s="2">
        <v>2</v>
      </c>
      <c r="I65" s="2">
        <v>8</v>
      </c>
      <c r="J65" s="5">
        <f t="shared" si="5"/>
        <v>10</v>
      </c>
      <c r="K65" s="2">
        <v>120</v>
      </c>
      <c r="L65" s="2">
        <v>116</v>
      </c>
      <c r="M65" s="5">
        <f t="shared" si="6"/>
        <v>236</v>
      </c>
      <c r="N65" s="27">
        <f t="shared" si="7"/>
        <v>0.20061569493804593</v>
      </c>
      <c r="O65" s="27">
        <f t="shared" si="0"/>
        <v>0.23949935642337339</v>
      </c>
      <c r="P65" s="28">
        <f t="shared" si="1"/>
        <v>0.22015491423439029</v>
      </c>
      <c r="R65" s="32">
        <f t="shared" si="8"/>
        <v>49.647451324340025</v>
      </c>
      <c r="S65" s="32">
        <f t="shared" si="9"/>
        <v>58.9013901087677</v>
      </c>
      <c r="T65" s="32">
        <f t="shared" si="10"/>
        <v>54.312038353888937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2608.2534915781084</v>
      </c>
      <c r="F66" s="2">
        <v>3154.9376558527406</v>
      </c>
      <c r="G66" s="5">
        <f t="shared" si="4"/>
        <v>5763.191147430849</v>
      </c>
      <c r="H66" s="2">
        <v>0</v>
      </c>
      <c r="I66" s="2">
        <v>6</v>
      </c>
      <c r="J66" s="5">
        <f t="shared" si="5"/>
        <v>6</v>
      </c>
      <c r="K66" s="2">
        <v>68</v>
      </c>
      <c r="L66" s="2">
        <v>60</v>
      </c>
      <c r="M66" s="5">
        <f t="shared" si="6"/>
        <v>128</v>
      </c>
      <c r="N66" s="27">
        <f t="shared" si="7"/>
        <v>0.15466398787820851</v>
      </c>
      <c r="O66" s="27">
        <f t="shared" si="0"/>
        <v>0.19503818347259771</v>
      </c>
      <c r="P66" s="28">
        <f t="shared" si="1"/>
        <v>0.17443072480117583</v>
      </c>
      <c r="R66" s="32">
        <f t="shared" si="8"/>
        <v>38.356668993795715</v>
      </c>
      <c r="S66" s="32">
        <f t="shared" si="9"/>
        <v>47.802085694738494</v>
      </c>
      <c r="T66" s="32">
        <f t="shared" si="10"/>
        <v>43.008889159931712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2466.5009978896624</v>
      </c>
      <c r="F67" s="2">
        <v>3035.5404782016544</v>
      </c>
      <c r="G67" s="5">
        <f t="shared" si="4"/>
        <v>5502.0414760913172</v>
      </c>
      <c r="H67" s="2">
        <v>0</v>
      </c>
      <c r="I67" s="2">
        <v>6</v>
      </c>
      <c r="J67" s="5">
        <f t="shared" si="5"/>
        <v>6</v>
      </c>
      <c r="K67" s="2">
        <v>65</v>
      </c>
      <c r="L67" s="2">
        <v>60</v>
      </c>
      <c r="M67" s="5">
        <f t="shared" si="6"/>
        <v>125</v>
      </c>
      <c r="N67" s="27">
        <f t="shared" si="7"/>
        <v>0.15300874676734877</v>
      </c>
      <c r="O67" s="27">
        <f t="shared" si="0"/>
        <v>0.18765705231216953</v>
      </c>
      <c r="P67" s="28">
        <f t="shared" si="1"/>
        <v>0.1703629389426343</v>
      </c>
      <c r="R67" s="32">
        <f t="shared" si="8"/>
        <v>37.946169198302499</v>
      </c>
      <c r="S67" s="32">
        <f t="shared" si="9"/>
        <v>45.993037548509918</v>
      </c>
      <c r="T67" s="32">
        <f t="shared" si="10"/>
        <v>42.0003166113841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2316.1248947409731</v>
      </c>
      <c r="F68" s="2">
        <v>2943.3827869018869</v>
      </c>
      <c r="G68" s="5">
        <f t="shared" si="4"/>
        <v>5259.50768164286</v>
      </c>
      <c r="H68" s="2">
        <v>0</v>
      </c>
      <c r="I68" s="2">
        <v>6</v>
      </c>
      <c r="J68" s="5">
        <f t="shared" si="5"/>
        <v>6</v>
      </c>
      <c r="K68" s="2">
        <v>65</v>
      </c>
      <c r="L68" s="2">
        <v>60</v>
      </c>
      <c r="M68" s="5">
        <f t="shared" si="6"/>
        <v>125</v>
      </c>
      <c r="N68" s="27">
        <f t="shared" si="7"/>
        <v>0.14368020438839785</v>
      </c>
      <c r="O68" s="27">
        <f t="shared" si="0"/>
        <v>0.18195986565911765</v>
      </c>
      <c r="P68" s="28">
        <f t="shared" si="1"/>
        <v>0.16285322274098527</v>
      </c>
      <c r="R68" s="32">
        <f t="shared" si="8"/>
        <v>35.632690688322661</v>
      </c>
      <c r="S68" s="32">
        <f t="shared" si="9"/>
        <v>44.596708892452831</v>
      </c>
      <c r="T68" s="32">
        <f t="shared" si="10"/>
        <v>40.148913600327177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1485.1809296854585</v>
      </c>
      <c r="F69" s="2">
        <v>1850.000000005484</v>
      </c>
      <c r="G69" s="7">
        <f t="shared" si="4"/>
        <v>3335.1809296909423</v>
      </c>
      <c r="H69" s="6">
        <v>0</v>
      </c>
      <c r="I69" s="3">
        <v>4</v>
      </c>
      <c r="J69" s="7">
        <f t="shared" si="5"/>
        <v>4</v>
      </c>
      <c r="K69" s="6">
        <v>64</v>
      </c>
      <c r="L69" s="3">
        <v>53</v>
      </c>
      <c r="M69" s="7">
        <f t="shared" si="6"/>
        <v>117</v>
      </c>
      <c r="N69" s="27">
        <f t="shared" si="7"/>
        <v>9.3572387202964874E-2</v>
      </c>
      <c r="O69" s="27">
        <f t="shared" si="0"/>
        <v>0.13206739006321275</v>
      </c>
      <c r="P69" s="28">
        <f t="shared" si="1"/>
        <v>0.11161917435377987</v>
      </c>
      <c r="R69" s="32">
        <f t="shared" si="8"/>
        <v>23.205952026335289</v>
      </c>
      <c r="S69" s="32">
        <f t="shared" si="9"/>
        <v>32.456140350973406</v>
      </c>
      <c r="T69" s="32">
        <f t="shared" si="10"/>
        <v>27.563478757776384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12648.999999929389</v>
      </c>
      <c r="F70" s="2">
        <v>8445.8526032370119</v>
      </c>
      <c r="G70" s="10">
        <f t="shared" ref="G70:G86" si="14">+E70+F70</f>
        <v>21094.852603166401</v>
      </c>
      <c r="H70" s="2">
        <v>530</v>
      </c>
      <c r="I70" s="2">
        <v>521</v>
      </c>
      <c r="J70" s="10">
        <f t="shared" ref="J70:J86" si="15">+H70+I70</f>
        <v>1051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0.11049091544312883</v>
      </c>
      <c r="O70" s="25">
        <f t="shared" si="0"/>
        <v>7.505022928873438E-2</v>
      </c>
      <c r="P70" s="26">
        <f t="shared" si="1"/>
        <v>9.2922316502653562E-2</v>
      </c>
      <c r="R70" s="32">
        <f t="shared" si="8"/>
        <v>23.866037735715828</v>
      </c>
      <c r="S70" s="32">
        <f t="shared" si="9"/>
        <v>16.210849526366626</v>
      </c>
      <c r="T70" s="32">
        <f t="shared" si="10"/>
        <v>20.071220364573168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16578.621633634339</v>
      </c>
      <c r="F71" s="2">
        <v>12127.80161011573</v>
      </c>
      <c r="G71" s="5">
        <f t="shared" si="14"/>
        <v>28706.423243750069</v>
      </c>
      <c r="H71" s="2">
        <v>531</v>
      </c>
      <c r="I71" s="2">
        <v>533</v>
      </c>
      <c r="J71" s="5">
        <f t="shared" si="15"/>
        <v>1064</v>
      </c>
      <c r="K71" s="2">
        <v>0</v>
      </c>
      <c r="L71" s="2">
        <v>0</v>
      </c>
      <c r="M71" s="5">
        <f t="shared" si="16"/>
        <v>0</v>
      </c>
      <c r="N71" s="27">
        <f t="shared" si="17"/>
        <v>0.14454402624009852</v>
      </c>
      <c r="O71" s="27">
        <f t="shared" si="0"/>
        <v>0.10534189432732029</v>
      </c>
      <c r="P71" s="28">
        <f t="shared" si="1"/>
        <v>0.12490611617476882</v>
      </c>
      <c r="R71" s="32">
        <f t="shared" ref="R71:R86" si="18">+E71/(H71+K71)</f>
        <v>31.221509667861277</v>
      </c>
      <c r="S71" s="32">
        <f t="shared" ref="S71:S86" si="19">+F71/(I71+L71)</f>
        <v>22.75384917470118</v>
      </c>
      <c r="T71" s="32">
        <f t="shared" ref="T71:T86" si="20">+G71/(J71+M71)</f>
        <v>26.979721093750065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27317.226478891276</v>
      </c>
      <c r="F72" s="2">
        <v>20568.630530919309</v>
      </c>
      <c r="G72" s="5">
        <f t="shared" si="14"/>
        <v>47885.857009810585</v>
      </c>
      <c r="H72" s="2">
        <v>530</v>
      </c>
      <c r="I72" s="2">
        <v>523</v>
      </c>
      <c r="J72" s="5">
        <f t="shared" si="15"/>
        <v>1053</v>
      </c>
      <c r="K72" s="2">
        <v>0</v>
      </c>
      <c r="L72" s="2">
        <v>0</v>
      </c>
      <c r="M72" s="5">
        <f t="shared" si="16"/>
        <v>0</v>
      </c>
      <c r="N72" s="27">
        <f t="shared" si="17"/>
        <v>0.2386200775584493</v>
      </c>
      <c r="O72" s="27">
        <f t="shared" si="0"/>
        <v>0.18207484005133584</v>
      </c>
      <c r="P72" s="28">
        <f t="shared" si="1"/>
        <v>0.2105354059381071</v>
      </c>
      <c r="R72" s="32">
        <f t="shared" si="18"/>
        <v>51.541936752625048</v>
      </c>
      <c r="S72" s="32">
        <f t="shared" si="19"/>
        <v>39.328165451088545</v>
      </c>
      <c r="T72" s="32">
        <f t="shared" si="20"/>
        <v>45.475647682631134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31577.418785545196</v>
      </c>
      <c r="F73" s="2">
        <v>23229.302971693272</v>
      </c>
      <c r="G73" s="5">
        <f t="shared" si="14"/>
        <v>54806.721757238469</v>
      </c>
      <c r="H73" s="2">
        <v>529</v>
      </c>
      <c r="I73" s="2">
        <v>523</v>
      </c>
      <c r="J73" s="5">
        <f t="shared" si="15"/>
        <v>1052</v>
      </c>
      <c r="K73" s="2">
        <v>0</v>
      </c>
      <c r="L73" s="2">
        <v>0</v>
      </c>
      <c r="M73" s="5">
        <f t="shared" si="16"/>
        <v>0</v>
      </c>
      <c r="N73" s="27">
        <f t="shared" si="17"/>
        <v>0.27635492180866411</v>
      </c>
      <c r="O73" s="27">
        <f t="shared" si="0"/>
        <v>0.20562728358201679</v>
      </c>
      <c r="P73" s="28">
        <f t="shared" si="1"/>
        <v>0.24119279748115788</v>
      </c>
      <c r="R73" s="32">
        <f t="shared" si="18"/>
        <v>59.692663110671447</v>
      </c>
      <c r="S73" s="32">
        <f t="shared" si="19"/>
        <v>44.415493253715624</v>
      </c>
      <c r="T73" s="32">
        <f t="shared" si="20"/>
        <v>52.097644255930106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35157.632820049068</v>
      </c>
      <c r="F74" s="2">
        <v>24879.536559148735</v>
      </c>
      <c r="G74" s="5">
        <f t="shared" si="14"/>
        <v>60037.169379197803</v>
      </c>
      <c r="H74" s="2">
        <v>531</v>
      </c>
      <c r="I74" s="2">
        <v>524</v>
      </c>
      <c r="J74" s="5">
        <f t="shared" si="15"/>
        <v>1055</v>
      </c>
      <c r="K74" s="2">
        <v>0</v>
      </c>
      <c r="L74" s="2">
        <v>0</v>
      </c>
      <c r="M74" s="5">
        <f t="shared" si="16"/>
        <v>0</v>
      </c>
      <c r="N74" s="27">
        <f t="shared" si="17"/>
        <v>0.30652884860892332</v>
      </c>
      <c r="O74" s="27">
        <f t="shared" si="0"/>
        <v>0.2198149611177263</v>
      </c>
      <c r="P74" s="28">
        <f t="shared" si="1"/>
        <v>0.26345958126732405</v>
      </c>
      <c r="R74" s="32">
        <f t="shared" si="18"/>
        <v>66.210231299527436</v>
      </c>
      <c r="S74" s="32">
        <f t="shared" si="19"/>
        <v>47.480031601428884</v>
      </c>
      <c r="T74" s="32">
        <f t="shared" si="20"/>
        <v>56.90726955374199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36414.20794863598</v>
      </c>
      <c r="F75" s="2">
        <v>27002.727893100375</v>
      </c>
      <c r="G75" s="5">
        <f t="shared" si="14"/>
        <v>63416.935841736355</v>
      </c>
      <c r="H75" s="2">
        <v>525</v>
      </c>
      <c r="I75" s="2">
        <v>519</v>
      </c>
      <c r="J75" s="5">
        <f t="shared" si="15"/>
        <v>1044</v>
      </c>
      <c r="K75" s="2">
        <v>0</v>
      </c>
      <c r="L75" s="2">
        <v>0</v>
      </c>
      <c r="M75" s="5">
        <f t="shared" si="16"/>
        <v>0</v>
      </c>
      <c r="N75" s="27">
        <f t="shared" si="17"/>
        <v>0.32111294487333314</v>
      </c>
      <c r="O75" s="27">
        <f t="shared" si="0"/>
        <v>0.24087211779330242</v>
      </c>
      <c r="P75" s="28">
        <f t="shared" si="1"/>
        <v>0.28122310842262821</v>
      </c>
      <c r="R75" s="32">
        <f t="shared" si="18"/>
        <v>69.360396092639959</v>
      </c>
      <c r="S75" s="32">
        <f t="shared" si="19"/>
        <v>52.028377443353321</v>
      </c>
      <c r="T75" s="32">
        <f t="shared" si="20"/>
        <v>60.744191419287695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41663.206754015337</v>
      </c>
      <c r="F76" s="2">
        <v>36970.569506206259</v>
      </c>
      <c r="G76" s="5">
        <f t="shared" si="14"/>
        <v>78633.776260221595</v>
      </c>
      <c r="H76" s="2">
        <v>525</v>
      </c>
      <c r="I76" s="2">
        <v>523</v>
      </c>
      <c r="J76" s="5">
        <f t="shared" si="15"/>
        <v>1048</v>
      </c>
      <c r="K76" s="2">
        <v>0</v>
      </c>
      <c r="L76" s="2">
        <v>0</v>
      </c>
      <c r="M76" s="5">
        <f t="shared" si="16"/>
        <v>0</v>
      </c>
      <c r="N76" s="27">
        <f t="shared" si="17"/>
        <v>0.36740041229290421</v>
      </c>
      <c r="O76" s="27">
        <f t="shared" si="0"/>
        <v>0.32726585852813417</v>
      </c>
      <c r="P76" s="28">
        <f t="shared" si="1"/>
        <v>0.34737143174044738</v>
      </c>
      <c r="R76" s="32">
        <f t="shared" si="18"/>
        <v>79.358489055267313</v>
      </c>
      <c r="S76" s="32">
        <f t="shared" si="19"/>
        <v>70.689425442076981</v>
      </c>
      <c r="T76" s="32">
        <f t="shared" si="20"/>
        <v>75.032229255936642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44032.126831584959</v>
      </c>
      <c r="F77" s="2">
        <v>42184.058667586782</v>
      </c>
      <c r="G77" s="5">
        <f t="shared" si="14"/>
        <v>86216.185499171741</v>
      </c>
      <c r="H77" s="2">
        <v>531</v>
      </c>
      <c r="I77" s="2">
        <v>518</v>
      </c>
      <c r="J77" s="5">
        <f t="shared" si="15"/>
        <v>1049</v>
      </c>
      <c r="K77" s="2">
        <v>0</v>
      </c>
      <c r="L77" s="2">
        <v>0</v>
      </c>
      <c r="M77" s="5">
        <f t="shared" si="16"/>
        <v>0</v>
      </c>
      <c r="N77" s="27">
        <f t="shared" si="17"/>
        <v>0.38390289837121572</v>
      </c>
      <c r="O77" s="27">
        <f t="shared" si="0"/>
        <v>0.37702040136195825</v>
      </c>
      <c r="P77" s="28">
        <f t="shared" si="1"/>
        <v>0.38050429641621536</v>
      </c>
      <c r="R77" s="32">
        <f t="shared" si="18"/>
        <v>82.923026048182592</v>
      </c>
      <c r="S77" s="32">
        <f t="shared" si="19"/>
        <v>81.436406694182978</v>
      </c>
      <c r="T77" s="32">
        <f t="shared" si="20"/>
        <v>82.188928025902513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34539.327505574562</v>
      </c>
      <c r="F78" s="2">
        <v>35866.131851068334</v>
      </c>
      <c r="G78" s="5">
        <f t="shared" si="14"/>
        <v>70405.459356642896</v>
      </c>
      <c r="H78" s="2">
        <v>530</v>
      </c>
      <c r="I78" s="2">
        <v>532</v>
      </c>
      <c r="J78" s="5">
        <f t="shared" si="15"/>
        <v>1062</v>
      </c>
      <c r="K78" s="2">
        <v>0</v>
      </c>
      <c r="L78" s="2">
        <v>0</v>
      </c>
      <c r="M78" s="5">
        <f t="shared" si="16"/>
        <v>0</v>
      </c>
      <c r="N78" s="27">
        <f t="shared" si="17"/>
        <v>0.30170621510809364</v>
      </c>
      <c r="O78" s="27">
        <f t="shared" si="0"/>
        <v>0.31211824571035518</v>
      </c>
      <c r="P78" s="28">
        <f t="shared" si="1"/>
        <v>0.30692203458116629</v>
      </c>
      <c r="R78" s="32">
        <f t="shared" si="18"/>
        <v>65.168542463348231</v>
      </c>
      <c r="S78" s="32">
        <f t="shared" si="19"/>
        <v>67.417541073436723</v>
      </c>
      <c r="T78" s="32">
        <f t="shared" si="20"/>
        <v>66.29515946953191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32197.725777810079</v>
      </c>
      <c r="F79" s="2">
        <v>34506.145740023523</v>
      </c>
      <c r="G79" s="5">
        <f t="shared" si="14"/>
        <v>66703.871517833599</v>
      </c>
      <c r="H79" s="2">
        <v>529</v>
      </c>
      <c r="I79" s="2">
        <v>525</v>
      </c>
      <c r="J79" s="5">
        <f t="shared" si="15"/>
        <v>1054</v>
      </c>
      <c r="K79" s="2">
        <v>0</v>
      </c>
      <c r="L79" s="2">
        <v>0</v>
      </c>
      <c r="M79" s="5">
        <f t="shared" si="16"/>
        <v>0</v>
      </c>
      <c r="N79" s="27">
        <f t="shared" si="17"/>
        <v>0.2817836394473332</v>
      </c>
      <c r="O79" s="27">
        <f t="shared" si="0"/>
        <v>0.30428699947110688</v>
      </c>
      <c r="P79" s="28">
        <f t="shared" si="1"/>
        <v>0.29299261858630965</v>
      </c>
      <c r="R79" s="32">
        <f t="shared" si="18"/>
        <v>60.865266120623971</v>
      </c>
      <c r="S79" s="32">
        <f t="shared" si="19"/>
        <v>65.725991885759086</v>
      </c>
      <c r="T79" s="32">
        <f t="shared" si="20"/>
        <v>63.286405614642881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25222.560212799181</v>
      </c>
      <c r="F80" s="2">
        <v>27374.174221472676</v>
      </c>
      <c r="G80" s="5">
        <f t="shared" si="14"/>
        <v>52596.734434271857</v>
      </c>
      <c r="H80" s="2">
        <v>531</v>
      </c>
      <c r="I80" s="2">
        <v>524</v>
      </c>
      <c r="J80" s="5">
        <f t="shared" si="15"/>
        <v>1055</v>
      </c>
      <c r="K80" s="2">
        <v>0</v>
      </c>
      <c r="L80" s="2">
        <v>0</v>
      </c>
      <c r="M80" s="5">
        <f t="shared" si="16"/>
        <v>0</v>
      </c>
      <c r="N80" s="27">
        <f t="shared" si="17"/>
        <v>0.21990793238473164</v>
      </c>
      <c r="O80" s="27">
        <f t="shared" si="0"/>
        <v>0.24185551156941509</v>
      </c>
      <c r="P80" s="28">
        <f t="shared" si="1"/>
        <v>0.23080891010300095</v>
      </c>
      <c r="R80" s="32">
        <f t="shared" si="18"/>
        <v>47.500113395102034</v>
      </c>
      <c r="S80" s="32">
        <f t="shared" si="19"/>
        <v>52.240790498993654</v>
      </c>
      <c r="T80" s="32">
        <f t="shared" si="20"/>
        <v>49.854724582248203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22236.581713087384</v>
      </c>
      <c r="F81" s="2">
        <v>23529.191940830555</v>
      </c>
      <c r="G81" s="5">
        <f t="shared" si="14"/>
        <v>45765.773653917939</v>
      </c>
      <c r="H81" s="2">
        <v>528</v>
      </c>
      <c r="I81" s="2">
        <v>519</v>
      </c>
      <c r="J81" s="5">
        <f t="shared" si="15"/>
        <v>1047</v>
      </c>
      <c r="K81" s="2">
        <v>0</v>
      </c>
      <c r="L81" s="2">
        <v>0</v>
      </c>
      <c r="M81" s="5">
        <f t="shared" si="16"/>
        <v>0</v>
      </c>
      <c r="N81" s="27">
        <f t="shared" si="17"/>
        <v>0.19497563931929876</v>
      </c>
      <c r="O81" s="27">
        <f t="shared" si="17"/>
        <v>0.20988717566572607</v>
      </c>
      <c r="P81" s="28">
        <f t="shared" si="17"/>
        <v>0.2023673177947484</v>
      </c>
      <c r="R81" s="32">
        <f t="shared" si="18"/>
        <v>42.11473809296853</v>
      </c>
      <c r="S81" s="32">
        <f t="shared" si="19"/>
        <v>45.335629943796832</v>
      </c>
      <c r="T81" s="32">
        <f t="shared" si="20"/>
        <v>43.71134064366565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20535.298809588465</v>
      </c>
      <c r="F82" s="2">
        <v>20424.637478421053</v>
      </c>
      <c r="G82" s="5">
        <f t="shared" si="14"/>
        <v>40959.936288009514</v>
      </c>
      <c r="H82" s="2">
        <v>535</v>
      </c>
      <c r="I82" s="2">
        <v>519</v>
      </c>
      <c r="J82" s="5">
        <f t="shared" si="15"/>
        <v>1054</v>
      </c>
      <c r="K82" s="2">
        <v>0</v>
      </c>
      <c r="L82" s="2">
        <v>0</v>
      </c>
      <c r="M82" s="5">
        <f t="shared" si="16"/>
        <v>0</v>
      </c>
      <c r="N82" s="27">
        <f t="shared" si="17"/>
        <v>0.17770248191059593</v>
      </c>
      <c r="O82" s="27">
        <f t="shared" si="17"/>
        <v>0.18219365480643915</v>
      </c>
      <c r="P82" s="28">
        <f t="shared" si="17"/>
        <v>0.17991397975968759</v>
      </c>
      <c r="R82" s="32">
        <f t="shared" si="18"/>
        <v>38.383736092688721</v>
      </c>
      <c r="S82" s="32">
        <f t="shared" si="19"/>
        <v>39.35382943819085</v>
      </c>
      <c r="T82" s="32">
        <f t="shared" si="20"/>
        <v>38.86141962809252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15704.360610117737</v>
      </c>
      <c r="F83" s="2">
        <v>17279.341939408379</v>
      </c>
      <c r="G83" s="5">
        <f t="shared" si="14"/>
        <v>32983.702549526119</v>
      </c>
      <c r="H83" s="2">
        <v>530</v>
      </c>
      <c r="I83" s="2">
        <v>530</v>
      </c>
      <c r="J83" s="5">
        <f t="shared" si="15"/>
        <v>1060</v>
      </c>
      <c r="K83" s="2">
        <v>0</v>
      </c>
      <c r="L83" s="2">
        <v>0</v>
      </c>
      <c r="M83" s="5">
        <f t="shared" si="16"/>
        <v>0</v>
      </c>
      <c r="N83" s="27">
        <f t="shared" si="17"/>
        <v>0.13717994942450853</v>
      </c>
      <c r="O83" s="27">
        <f t="shared" si="17"/>
        <v>0.15093764796827724</v>
      </c>
      <c r="P83" s="28">
        <f t="shared" si="17"/>
        <v>0.1440587986963929</v>
      </c>
      <c r="R83" s="32">
        <f t="shared" si="18"/>
        <v>29.630869075693845</v>
      </c>
      <c r="S83" s="32">
        <f t="shared" si="19"/>
        <v>32.602531961147889</v>
      </c>
      <c r="T83" s="32">
        <f t="shared" si="20"/>
        <v>31.116700518420867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7361.8289397006038</v>
      </c>
      <c r="F84" s="3">
        <v>10129.999999946636</v>
      </c>
      <c r="G84" s="7">
        <f t="shared" si="14"/>
        <v>17491.828939647239</v>
      </c>
      <c r="H84" s="6">
        <v>528</v>
      </c>
      <c r="I84" s="3">
        <v>530</v>
      </c>
      <c r="J84" s="7">
        <f t="shared" si="15"/>
        <v>1058</v>
      </c>
      <c r="K84" s="6">
        <v>0</v>
      </c>
      <c r="L84" s="3">
        <v>0</v>
      </c>
      <c r="M84" s="7">
        <f t="shared" si="16"/>
        <v>0</v>
      </c>
      <c r="N84" s="27">
        <f t="shared" si="17"/>
        <v>6.4550267779361348E-2</v>
      </c>
      <c r="O84" s="27">
        <f t="shared" si="17"/>
        <v>8.8487071977171872E-2</v>
      </c>
      <c r="P84" s="28">
        <f t="shared" si="17"/>
        <v>7.6541294456903483E-2</v>
      </c>
      <c r="R84" s="32">
        <f t="shared" si="18"/>
        <v>13.942857840342052</v>
      </c>
      <c r="S84" s="32">
        <f t="shared" si="19"/>
        <v>19.113207547069123</v>
      </c>
      <c r="T84" s="32">
        <f t="shared" si="20"/>
        <v>16.532919602691152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4044.2751987959009</v>
      </c>
      <c r="F85" s="2">
        <v>6097.1486073099077</v>
      </c>
      <c r="G85" s="5">
        <f t="shared" si="14"/>
        <v>10141.423806105809</v>
      </c>
      <c r="H85" s="2">
        <v>174</v>
      </c>
      <c r="I85" s="2">
        <v>164</v>
      </c>
      <c r="J85" s="5">
        <f t="shared" si="15"/>
        <v>338</v>
      </c>
      <c r="K85" s="2">
        <v>0</v>
      </c>
      <c r="L85" s="2">
        <v>0</v>
      </c>
      <c r="M85" s="5">
        <f t="shared" si="16"/>
        <v>0</v>
      </c>
      <c r="N85" s="25">
        <f t="shared" si="17"/>
        <v>0.10760630052138945</v>
      </c>
      <c r="O85" s="25">
        <f t="shared" si="17"/>
        <v>0.17211914541864012</v>
      </c>
      <c r="P85" s="26">
        <f t="shared" si="17"/>
        <v>0.13890839094490753</v>
      </c>
      <c r="R85" s="32">
        <f t="shared" si="18"/>
        <v>23.24296091262012</v>
      </c>
      <c r="S85" s="32">
        <f t="shared" si="19"/>
        <v>37.177735410426266</v>
      </c>
      <c r="T85" s="32">
        <f t="shared" si="20"/>
        <v>30.004212444100027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3801.1730594367323</v>
      </c>
      <c r="F86" s="3">
        <v>5821.999999998362</v>
      </c>
      <c r="G86" s="7">
        <f t="shared" si="14"/>
        <v>9623.1730594350938</v>
      </c>
      <c r="H86" s="6">
        <v>179</v>
      </c>
      <c r="I86" s="3">
        <v>173</v>
      </c>
      <c r="J86" s="7">
        <f t="shared" si="15"/>
        <v>352</v>
      </c>
      <c r="K86" s="6">
        <v>0</v>
      </c>
      <c r="L86" s="3">
        <v>0</v>
      </c>
      <c r="M86" s="7">
        <f t="shared" si="16"/>
        <v>0</v>
      </c>
      <c r="N86" s="27">
        <f t="shared" si="17"/>
        <v>9.8312980018537457E-2</v>
      </c>
      <c r="O86" s="27">
        <f t="shared" si="17"/>
        <v>0.15580175551269435</v>
      </c>
      <c r="P86" s="28">
        <f t="shared" si="17"/>
        <v>0.12656740661083615</v>
      </c>
      <c r="R86" s="32">
        <f t="shared" si="18"/>
        <v>21.23560368400409</v>
      </c>
      <c r="S86" s="32">
        <f t="shared" si="19"/>
        <v>33.65317919074198</v>
      </c>
      <c r="T86" s="32">
        <f t="shared" si="20"/>
        <v>27.338559827940607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2023533.8731407383</v>
      </c>
    </row>
    <row r="90" spans="2:20" x14ac:dyDescent="0.25">
      <c r="C90" s="51" t="s">
        <v>108</v>
      </c>
      <c r="D90" s="52">
        <f>+(SUMPRODUCT($D$5:$D$86,$J$5:$J$86)+SUMPRODUCT($D$5:$D$86,$M$5:$M$86))/1000</f>
        <v>36335.902860000002</v>
      </c>
    </row>
    <row r="91" spans="2:20" x14ac:dyDescent="0.25">
      <c r="C91" s="51" t="s">
        <v>107</v>
      </c>
      <c r="D91" s="52">
        <f>+(SUMPRODUCT($D$5:$D$86,$J$5:$J$86)*216+SUMPRODUCT($D$5:$D$86,$M$5:$M$86)*248)/1000</f>
        <v>8282699.93616</v>
      </c>
    </row>
    <row r="92" spans="2:20" x14ac:dyDescent="0.25">
      <c r="C92" s="51" t="s">
        <v>109</v>
      </c>
      <c r="D92" s="35">
        <f>+D89/D91</f>
        <v>0.24430848500336749</v>
      </c>
    </row>
    <row r="93" spans="2:20" x14ac:dyDescent="0.25">
      <c r="D93" s="53">
        <f>+D92-P2</f>
        <v>-8.0491169285323849E-16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>
    <tabColor theme="0" tint="-4.9989318521683403E-2"/>
  </sheetPr>
  <dimension ref="A1:T93"/>
  <sheetViews>
    <sheetView topLeftCell="A85" workbookViewId="0">
      <selection activeCell="E5" sqref="E5:F8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0.24470990937444476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1402.9999999950746</v>
      </c>
      <c r="F5" s="2">
        <v>1954.3937349319342</v>
      </c>
      <c r="G5" s="10">
        <f>+E5+F5</f>
        <v>3357.3937349270091</v>
      </c>
      <c r="H5" s="9">
        <v>140</v>
      </c>
      <c r="I5" s="9">
        <v>119</v>
      </c>
      <c r="J5" s="10">
        <f>+H5+I5</f>
        <v>259</v>
      </c>
      <c r="K5" s="9">
        <v>0</v>
      </c>
      <c r="L5" s="9">
        <v>0</v>
      </c>
      <c r="M5" s="10">
        <f>+K5+L5</f>
        <v>0</v>
      </c>
      <c r="N5" s="27">
        <f>+E5/(H5*216+K5*248)</f>
        <v>4.6395502645339773E-2</v>
      </c>
      <c r="O5" s="27">
        <f t="shared" ref="O5:O80" si="0">+F5/(I5*216+L5*248)</f>
        <v>7.6034614648768054E-2</v>
      </c>
      <c r="P5" s="28">
        <f t="shared" ref="P5:P80" si="1">+G5/(J5*216+M5*248)</f>
        <v>6.0013473025293314E-2</v>
      </c>
      <c r="R5" s="32">
        <f>+E5/(H5+K5)</f>
        <v>10.02142857139339</v>
      </c>
      <c r="S5" s="32">
        <f t="shared" ref="S5" si="2">+F5/(I5+L5)</f>
        <v>16.423476764133902</v>
      </c>
      <c r="T5" s="32">
        <f t="shared" ref="T5" si="3">+G5/(J5+M5)</f>
        <v>12.962910173463355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2304.1138092860656</v>
      </c>
      <c r="F6" s="2">
        <v>3143.0959961982039</v>
      </c>
      <c r="G6" s="5">
        <f t="shared" ref="G6:G69" si="4">+E6+F6</f>
        <v>5447.20980548427</v>
      </c>
      <c r="H6" s="2">
        <v>140</v>
      </c>
      <c r="I6" s="2">
        <v>119</v>
      </c>
      <c r="J6" s="5">
        <f t="shared" ref="J6:J69" si="5">+H6+I6</f>
        <v>259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7.6194239725068308E-2</v>
      </c>
      <c r="O6" s="27">
        <f t="shared" si="0"/>
        <v>0.1222804231325165</v>
      </c>
      <c r="P6" s="28">
        <f t="shared" si="1"/>
        <v>9.7368972642003962E-2</v>
      </c>
      <c r="R6" s="32">
        <f t="shared" ref="R6:R70" si="8">+E6/(H6+K6)</f>
        <v>16.457955780614753</v>
      </c>
      <c r="S6" s="32">
        <f t="shared" ref="S6:S70" si="9">+F6/(I6+L6)</f>
        <v>26.412571396623562</v>
      </c>
      <c r="T6" s="32">
        <f t="shared" ref="T6:T70" si="10">+G6/(J6+M6)</f>
        <v>21.031698090672858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2914.6894261236203</v>
      </c>
      <c r="F7" s="2">
        <v>3868.631084648554</v>
      </c>
      <c r="G7" s="5">
        <f t="shared" si="4"/>
        <v>6783.3205107721742</v>
      </c>
      <c r="H7" s="2">
        <v>140</v>
      </c>
      <c r="I7" s="2">
        <v>119</v>
      </c>
      <c r="J7" s="5">
        <f t="shared" si="5"/>
        <v>259</v>
      </c>
      <c r="K7" s="2">
        <v>0</v>
      </c>
      <c r="L7" s="2">
        <v>0</v>
      </c>
      <c r="M7" s="5">
        <f t="shared" si="6"/>
        <v>0</v>
      </c>
      <c r="N7" s="27">
        <f t="shared" si="7"/>
        <v>9.6385232345357813E-2</v>
      </c>
      <c r="O7" s="27">
        <f t="shared" si="0"/>
        <v>0.15050696718987527</v>
      </c>
      <c r="P7" s="28">
        <f t="shared" si="1"/>
        <v>0.12125197538202799</v>
      </c>
      <c r="R7" s="32">
        <f t="shared" si="8"/>
        <v>20.819210186597289</v>
      </c>
      <c r="S7" s="32">
        <f t="shared" si="9"/>
        <v>32.50950491301306</v>
      </c>
      <c r="T7" s="32">
        <f t="shared" si="10"/>
        <v>26.190426682518048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3354.9520717681594</v>
      </c>
      <c r="F8" s="2">
        <v>4194.8554303210021</v>
      </c>
      <c r="G8" s="5">
        <f t="shared" si="4"/>
        <v>7549.8075020891611</v>
      </c>
      <c r="H8" s="2">
        <v>134</v>
      </c>
      <c r="I8" s="2">
        <v>122</v>
      </c>
      <c r="J8" s="5">
        <f t="shared" si="5"/>
        <v>256</v>
      </c>
      <c r="K8" s="2">
        <v>0</v>
      </c>
      <c r="L8" s="2">
        <v>0</v>
      </c>
      <c r="M8" s="5">
        <f t="shared" si="6"/>
        <v>0</v>
      </c>
      <c r="N8" s="27">
        <f t="shared" si="7"/>
        <v>0.11591183221974016</v>
      </c>
      <c r="O8" s="27">
        <f t="shared" si="0"/>
        <v>0.15918546714940052</v>
      </c>
      <c r="P8" s="28">
        <f t="shared" si="1"/>
        <v>0.13653442386590642</v>
      </c>
      <c r="R8" s="32">
        <f t="shared" si="8"/>
        <v>25.036955759463876</v>
      </c>
      <c r="S8" s="32">
        <f t="shared" si="9"/>
        <v>34.384060904270513</v>
      </c>
      <c r="T8" s="32">
        <f t="shared" si="10"/>
        <v>29.491435555035785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4385.1227006571107</v>
      </c>
      <c r="F9" s="2">
        <v>5030.6592030839402</v>
      </c>
      <c r="G9" s="5">
        <f t="shared" si="4"/>
        <v>9415.7819037410518</v>
      </c>
      <c r="H9" s="2">
        <v>140</v>
      </c>
      <c r="I9" s="2">
        <v>118</v>
      </c>
      <c r="J9" s="5">
        <f t="shared" si="5"/>
        <v>258</v>
      </c>
      <c r="K9" s="2">
        <v>0</v>
      </c>
      <c r="L9" s="2">
        <v>0</v>
      </c>
      <c r="M9" s="5">
        <f t="shared" si="6"/>
        <v>0</v>
      </c>
      <c r="N9" s="27">
        <f t="shared" si="7"/>
        <v>0.14501067131802614</v>
      </c>
      <c r="O9" s="27">
        <f t="shared" si="0"/>
        <v>0.19737363477259653</v>
      </c>
      <c r="P9" s="28">
        <f t="shared" si="1"/>
        <v>0.16895962359569788</v>
      </c>
      <c r="R9" s="32">
        <f t="shared" si="8"/>
        <v>31.322305004693646</v>
      </c>
      <c r="S9" s="32">
        <f t="shared" si="9"/>
        <v>42.632705110880849</v>
      </c>
      <c r="T9" s="32">
        <f t="shared" si="10"/>
        <v>36.495278696670745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4947.8101228929736</v>
      </c>
      <c r="F10" s="2">
        <v>5864.8905853328615</v>
      </c>
      <c r="G10" s="5">
        <f t="shared" si="4"/>
        <v>10812.700708225835</v>
      </c>
      <c r="H10" s="2">
        <v>140</v>
      </c>
      <c r="I10" s="2">
        <v>120</v>
      </c>
      <c r="J10" s="5">
        <f t="shared" si="5"/>
        <v>260</v>
      </c>
      <c r="K10" s="2">
        <v>0</v>
      </c>
      <c r="L10" s="2">
        <v>0</v>
      </c>
      <c r="M10" s="5">
        <f t="shared" si="6"/>
        <v>0</v>
      </c>
      <c r="N10" s="27">
        <f t="shared" si="7"/>
        <v>0.16361805961947665</v>
      </c>
      <c r="O10" s="27">
        <f t="shared" si="0"/>
        <v>0.22626892690327396</v>
      </c>
      <c r="P10" s="28">
        <f t="shared" si="1"/>
        <v>0.1925338445196908</v>
      </c>
      <c r="R10" s="32">
        <f t="shared" si="8"/>
        <v>35.341500877806958</v>
      </c>
      <c r="S10" s="32">
        <f t="shared" si="9"/>
        <v>48.874088211107178</v>
      </c>
      <c r="T10" s="32">
        <f t="shared" si="10"/>
        <v>41.58731041625321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6457.5514584831817</v>
      </c>
      <c r="F11" s="2">
        <v>7605.6388540297094</v>
      </c>
      <c r="G11" s="5">
        <f t="shared" si="4"/>
        <v>14063.190312512892</v>
      </c>
      <c r="H11" s="2">
        <v>141</v>
      </c>
      <c r="I11" s="2">
        <v>120</v>
      </c>
      <c r="J11" s="5">
        <f t="shared" si="5"/>
        <v>261</v>
      </c>
      <c r="K11" s="2">
        <v>0</v>
      </c>
      <c r="L11" s="2">
        <v>0</v>
      </c>
      <c r="M11" s="5">
        <f t="shared" si="6"/>
        <v>0</v>
      </c>
      <c r="N11" s="27">
        <f t="shared" si="7"/>
        <v>0.21202887636206927</v>
      </c>
      <c r="O11" s="27">
        <f t="shared" si="0"/>
        <v>0.29342742492398571</v>
      </c>
      <c r="P11" s="28">
        <f t="shared" si="1"/>
        <v>0.2494534963905366</v>
      </c>
      <c r="R11" s="32">
        <f t="shared" si="8"/>
        <v>45.798237294206963</v>
      </c>
      <c r="S11" s="32">
        <f t="shared" si="9"/>
        <v>63.380323783580913</v>
      </c>
      <c r="T11" s="32">
        <f t="shared" si="10"/>
        <v>53.881955220355906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6785.1621691215905</v>
      </c>
      <c r="F12" s="2">
        <v>7772.6876627644669</v>
      </c>
      <c r="G12" s="5">
        <f t="shared" si="4"/>
        <v>14557.849831886058</v>
      </c>
      <c r="H12" s="2">
        <v>142</v>
      </c>
      <c r="I12" s="2">
        <v>120</v>
      </c>
      <c r="J12" s="5">
        <f t="shared" si="5"/>
        <v>262</v>
      </c>
      <c r="K12" s="2">
        <v>0</v>
      </c>
      <c r="L12" s="2">
        <v>0</v>
      </c>
      <c r="M12" s="5">
        <f t="shared" si="6"/>
        <v>0</v>
      </c>
      <c r="N12" s="27">
        <f t="shared" si="7"/>
        <v>0.22121681563385467</v>
      </c>
      <c r="O12" s="27">
        <f t="shared" si="0"/>
        <v>0.29987220921159208</v>
      </c>
      <c r="P12" s="28">
        <f t="shared" si="1"/>
        <v>0.2572421867381619</v>
      </c>
      <c r="R12" s="32">
        <f t="shared" si="8"/>
        <v>47.782832176912606</v>
      </c>
      <c r="S12" s="32">
        <f t="shared" si="9"/>
        <v>64.772397189703895</v>
      </c>
      <c r="T12" s="32">
        <f t="shared" si="10"/>
        <v>55.56431233544297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6931.647946949668</v>
      </c>
      <c r="F13" s="2">
        <v>7881.0920776860912</v>
      </c>
      <c r="G13" s="5">
        <f t="shared" si="4"/>
        <v>14812.740024635759</v>
      </c>
      <c r="H13" s="2">
        <v>141</v>
      </c>
      <c r="I13" s="2">
        <v>119</v>
      </c>
      <c r="J13" s="5">
        <f t="shared" si="5"/>
        <v>260</v>
      </c>
      <c r="K13" s="2">
        <v>0</v>
      </c>
      <c r="L13" s="2">
        <v>0</v>
      </c>
      <c r="M13" s="5">
        <f t="shared" si="6"/>
        <v>0</v>
      </c>
      <c r="N13" s="27">
        <f t="shared" si="7"/>
        <v>0.22759548026496151</v>
      </c>
      <c r="O13" s="27">
        <f t="shared" si="0"/>
        <v>0.30660955795541905</v>
      </c>
      <c r="P13" s="28">
        <f t="shared" si="1"/>
        <v>0.26375961582328633</v>
      </c>
      <c r="R13" s="32">
        <f t="shared" si="8"/>
        <v>49.160623737231688</v>
      </c>
      <c r="S13" s="32">
        <f t="shared" si="9"/>
        <v>66.227664518370517</v>
      </c>
      <c r="T13" s="32">
        <f t="shared" si="10"/>
        <v>56.972077017829847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8020.0677515056486</v>
      </c>
      <c r="F14" s="2">
        <v>9170.496021473944</v>
      </c>
      <c r="G14" s="5">
        <f t="shared" si="4"/>
        <v>17190.563772979593</v>
      </c>
      <c r="H14" s="2">
        <v>145</v>
      </c>
      <c r="I14" s="2">
        <v>119</v>
      </c>
      <c r="J14" s="5">
        <f t="shared" si="5"/>
        <v>264</v>
      </c>
      <c r="K14" s="2">
        <v>0</v>
      </c>
      <c r="L14" s="2">
        <v>0</v>
      </c>
      <c r="M14" s="5">
        <f t="shared" si="6"/>
        <v>0</v>
      </c>
      <c r="N14" s="27">
        <f t="shared" si="7"/>
        <v>0.25606857444143194</v>
      </c>
      <c r="O14" s="27">
        <f t="shared" si="0"/>
        <v>0.35677311007912949</v>
      </c>
      <c r="P14" s="28">
        <f t="shared" si="1"/>
        <v>0.30146190679327289</v>
      </c>
      <c r="R14" s="32">
        <f t="shared" si="8"/>
        <v>55.310812079349304</v>
      </c>
      <c r="S14" s="32">
        <f t="shared" si="9"/>
        <v>77.062991777091966</v>
      </c>
      <c r="T14" s="32">
        <f t="shared" si="10"/>
        <v>65.115771867346936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14827.719199705954</v>
      </c>
      <c r="F15" s="2">
        <v>15979.606514953548</v>
      </c>
      <c r="G15" s="5">
        <f t="shared" si="4"/>
        <v>30807.325714659502</v>
      </c>
      <c r="H15" s="2">
        <v>433</v>
      </c>
      <c r="I15" s="2">
        <v>399</v>
      </c>
      <c r="J15" s="5">
        <f t="shared" si="5"/>
        <v>832</v>
      </c>
      <c r="K15" s="2">
        <v>152</v>
      </c>
      <c r="L15" s="2">
        <v>144</v>
      </c>
      <c r="M15" s="5">
        <f t="shared" si="6"/>
        <v>296</v>
      </c>
      <c r="N15" s="27">
        <f t="shared" si="7"/>
        <v>0.11299548253144207</v>
      </c>
      <c r="O15" s="27">
        <f t="shared" si="0"/>
        <v>0.1310921319399615</v>
      </c>
      <c r="P15" s="28">
        <f t="shared" si="1"/>
        <v>0.12171035759584191</v>
      </c>
      <c r="R15" s="32">
        <f t="shared" si="8"/>
        <v>25.346528546505905</v>
      </c>
      <c r="S15" s="32">
        <f t="shared" si="9"/>
        <v>29.42837295571556</v>
      </c>
      <c r="T15" s="32">
        <f t="shared" si="10"/>
        <v>27.311458966896723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26795.210219960642</v>
      </c>
      <c r="F16" s="2">
        <v>28819.55062059293</v>
      </c>
      <c r="G16" s="5">
        <f t="shared" si="4"/>
        <v>55614.760840553572</v>
      </c>
      <c r="H16" s="2">
        <v>437</v>
      </c>
      <c r="I16" s="2">
        <v>398</v>
      </c>
      <c r="J16" s="5">
        <f t="shared" si="5"/>
        <v>835</v>
      </c>
      <c r="K16" s="2">
        <v>262</v>
      </c>
      <c r="L16" s="2">
        <v>262</v>
      </c>
      <c r="M16" s="5">
        <f t="shared" si="6"/>
        <v>524</v>
      </c>
      <c r="N16" s="27">
        <f t="shared" si="7"/>
        <v>0.16813419394082024</v>
      </c>
      <c r="O16" s="27">
        <f t="shared" si="0"/>
        <v>0.19092875914639157</v>
      </c>
      <c r="P16" s="28">
        <f t="shared" si="1"/>
        <v>0.17922207597693152</v>
      </c>
      <c r="R16" s="32">
        <f t="shared" si="8"/>
        <v>38.333634077196912</v>
      </c>
      <c r="S16" s="32">
        <f t="shared" si="9"/>
        <v>43.665985788777171</v>
      </c>
      <c r="T16" s="32">
        <f t="shared" si="10"/>
        <v>40.923297160083571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29142.33683857365</v>
      </c>
      <c r="F17" s="2">
        <v>30922.871750623621</v>
      </c>
      <c r="G17" s="5">
        <f t="shared" si="4"/>
        <v>60065.208589197267</v>
      </c>
      <c r="H17" s="2">
        <v>413</v>
      </c>
      <c r="I17" s="2">
        <v>386</v>
      </c>
      <c r="J17" s="5">
        <f t="shared" si="5"/>
        <v>799</v>
      </c>
      <c r="K17" s="2">
        <v>263</v>
      </c>
      <c r="L17" s="2">
        <v>263</v>
      </c>
      <c r="M17" s="5">
        <f t="shared" si="6"/>
        <v>526</v>
      </c>
      <c r="N17" s="27">
        <f t="shared" si="7"/>
        <v>0.18870659473796655</v>
      </c>
      <c r="O17" s="27">
        <f t="shared" si="0"/>
        <v>0.20809469549544832</v>
      </c>
      <c r="P17" s="28">
        <f t="shared" si="1"/>
        <v>0.19821407834551225</v>
      </c>
      <c r="R17" s="32">
        <f t="shared" si="8"/>
        <v>43.109965737534985</v>
      </c>
      <c r="S17" s="32">
        <f t="shared" si="9"/>
        <v>47.646951849959351</v>
      </c>
      <c r="T17" s="32">
        <f t="shared" si="10"/>
        <v>45.332232897507375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37788.155056677431</v>
      </c>
      <c r="F18" s="2">
        <v>37010.300595197717</v>
      </c>
      <c r="G18" s="5">
        <f t="shared" si="4"/>
        <v>74798.455651875149</v>
      </c>
      <c r="H18" s="2">
        <v>418</v>
      </c>
      <c r="I18" s="2">
        <v>391</v>
      </c>
      <c r="J18" s="5">
        <f t="shared" si="5"/>
        <v>809</v>
      </c>
      <c r="K18" s="2">
        <v>280</v>
      </c>
      <c r="L18" s="2">
        <v>260</v>
      </c>
      <c r="M18" s="5">
        <f t="shared" si="6"/>
        <v>540</v>
      </c>
      <c r="N18" s="27">
        <f t="shared" si="7"/>
        <v>0.23657815196257032</v>
      </c>
      <c r="O18" s="27">
        <f t="shared" si="0"/>
        <v>0.24849801656548931</v>
      </c>
      <c r="P18" s="28">
        <f t="shared" si="1"/>
        <v>0.242329703664422</v>
      </c>
      <c r="R18" s="32">
        <f t="shared" si="8"/>
        <v>54.137757960855922</v>
      </c>
      <c r="S18" s="32">
        <f t="shared" si="9"/>
        <v>56.851460207676986</v>
      </c>
      <c r="T18" s="32">
        <f t="shared" si="10"/>
        <v>55.447335546238065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48012.35168489084</v>
      </c>
      <c r="F19" s="2">
        <v>47794.067477121702</v>
      </c>
      <c r="G19" s="5">
        <f t="shared" si="4"/>
        <v>95806.419162012549</v>
      </c>
      <c r="H19" s="2">
        <v>417</v>
      </c>
      <c r="I19" s="2">
        <v>401</v>
      </c>
      <c r="J19" s="5">
        <f t="shared" si="5"/>
        <v>818</v>
      </c>
      <c r="K19" s="2">
        <v>262</v>
      </c>
      <c r="L19" s="2">
        <v>262</v>
      </c>
      <c r="M19" s="5">
        <f t="shared" si="6"/>
        <v>524</v>
      </c>
      <c r="N19" s="27">
        <f t="shared" si="7"/>
        <v>0.30966121255927737</v>
      </c>
      <c r="O19" s="27">
        <f t="shared" si="0"/>
        <v>0.31528093485884284</v>
      </c>
      <c r="P19" s="28">
        <f t="shared" si="1"/>
        <v>0.31243940504178369</v>
      </c>
      <c r="R19" s="32">
        <f t="shared" si="8"/>
        <v>70.710385397482824</v>
      </c>
      <c r="S19" s="32">
        <f t="shared" si="9"/>
        <v>72.087582921752187</v>
      </c>
      <c r="T19" s="32">
        <f t="shared" si="10"/>
        <v>71.390774338310393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58388.131891944322</v>
      </c>
      <c r="F20" s="2">
        <v>67233.4454131042</v>
      </c>
      <c r="G20" s="5">
        <f t="shared" si="4"/>
        <v>125621.57730504853</v>
      </c>
      <c r="H20" s="2">
        <v>425</v>
      </c>
      <c r="I20" s="2">
        <v>397</v>
      </c>
      <c r="J20" s="5">
        <f t="shared" si="5"/>
        <v>822</v>
      </c>
      <c r="K20" s="2">
        <v>262</v>
      </c>
      <c r="L20" s="2">
        <v>276</v>
      </c>
      <c r="M20" s="5">
        <f t="shared" si="6"/>
        <v>538</v>
      </c>
      <c r="N20" s="27">
        <f t="shared" si="7"/>
        <v>0.37243029476414963</v>
      </c>
      <c r="O20" s="27">
        <f t="shared" si="0"/>
        <v>0.43601456169328273</v>
      </c>
      <c r="P20" s="28">
        <f t="shared" si="1"/>
        <v>0.40395907499308153</v>
      </c>
      <c r="R20" s="32">
        <f t="shared" si="8"/>
        <v>84.990002753921871</v>
      </c>
      <c r="S20" s="32">
        <f t="shared" si="9"/>
        <v>99.901107597480234</v>
      </c>
      <c r="T20" s="32">
        <f t="shared" si="10"/>
        <v>92.368806841947446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55428.49835520114</v>
      </c>
      <c r="F21" s="2">
        <v>66726.573327043589</v>
      </c>
      <c r="G21" s="5">
        <f t="shared" si="4"/>
        <v>122155.07168224473</v>
      </c>
      <c r="H21" s="2">
        <v>409</v>
      </c>
      <c r="I21" s="2">
        <v>399</v>
      </c>
      <c r="J21" s="5">
        <f t="shared" si="5"/>
        <v>808</v>
      </c>
      <c r="K21" s="2">
        <v>261</v>
      </c>
      <c r="L21" s="2">
        <v>261</v>
      </c>
      <c r="M21" s="5">
        <f t="shared" si="6"/>
        <v>522</v>
      </c>
      <c r="N21" s="27">
        <f t="shared" si="7"/>
        <v>0.36210736356225265</v>
      </c>
      <c r="O21" s="27">
        <f t="shared" si="0"/>
        <v>0.44215551663912472</v>
      </c>
      <c r="P21" s="28">
        <f t="shared" si="1"/>
        <v>0.40184704353599116</v>
      </c>
      <c r="R21" s="32">
        <f t="shared" si="8"/>
        <v>82.729102022688267</v>
      </c>
      <c r="S21" s="32">
        <f t="shared" si="9"/>
        <v>101.10086867733877</v>
      </c>
      <c r="T21" s="32">
        <f t="shared" si="10"/>
        <v>91.845918558078736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53337.294966290588</v>
      </c>
      <c r="F22" s="2">
        <v>63590.946768570473</v>
      </c>
      <c r="G22" s="5">
        <f t="shared" si="4"/>
        <v>116928.24173486106</v>
      </c>
      <c r="H22" s="2">
        <v>401</v>
      </c>
      <c r="I22" s="2">
        <v>394</v>
      </c>
      <c r="J22" s="5">
        <f t="shared" si="5"/>
        <v>795</v>
      </c>
      <c r="K22" s="2">
        <v>264</v>
      </c>
      <c r="L22" s="2">
        <v>261</v>
      </c>
      <c r="M22" s="5">
        <f t="shared" si="6"/>
        <v>525</v>
      </c>
      <c r="N22" s="27">
        <f t="shared" si="7"/>
        <v>0.35070021938805551</v>
      </c>
      <c r="O22" s="27">
        <f t="shared" si="0"/>
        <v>0.42441498991250515</v>
      </c>
      <c r="P22" s="28">
        <f t="shared" si="1"/>
        <v>0.38728219970475974</v>
      </c>
      <c r="R22" s="32">
        <f t="shared" si="8"/>
        <v>80.206458595925696</v>
      </c>
      <c r="S22" s="32">
        <f t="shared" si="9"/>
        <v>97.085414913848055</v>
      </c>
      <c r="T22" s="32">
        <f t="shared" si="10"/>
        <v>88.582001314288689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50345.94009050593</v>
      </c>
      <c r="F23" s="2">
        <v>51759.283860730924</v>
      </c>
      <c r="G23" s="5">
        <f t="shared" si="4"/>
        <v>102105.22395123685</v>
      </c>
      <c r="H23" s="2">
        <v>408</v>
      </c>
      <c r="I23" s="2">
        <v>407</v>
      </c>
      <c r="J23" s="5">
        <f t="shared" si="5"/>
        <v>815</v>
      </c>
      <c r="K23" s="2">
        <v>267</v>
      </c>
      <c r="L23" s="2">
        <v>259</v>
      </c>
      <c r="M23" s="5">
        <f t="shared" si="6"/>
        <v>526</v>
      </c>
      <c r="N23" s="27">
        <f t="shared" si="7"/>
        <v>0.32619304987888048</v>
      </c>
      <c r="O23" s="27">
        <f t="shared" si="0"/>
        <v>0.34019931026350642</v>
      </c>
      <c r="P23" s="28">
        <f t="shared" si="1"/>
        <v>0.33314591093692691</v>
      </c>
      <c r="R23" s="32">
        <f t="shared" si="8"/>
        <v>74.586577911860644</v>
      </c>
      <c r="S23" s="32">
        <f t="shared" si="9"/>
        <v>77.716642433529913</v>
      </c>
      <c r="T23" s="32">
        <f t="shared" si="10"/>
        <v>76.141106600474913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48296.973038823708</v>
      </c>
      <c r="F24" s="2">
        <v>47866.853499008474</v>
      </c>
      <c r="G24" s="5">
        <f t="shared" si="4"/>
        <v>96163.826537832181</v>
      </c>
      <c r="H24" s="2">
        <v>412</v>
      </c>
      <c r="I24" s="2">
        <v>416</v>
      </c>
      <c r="J24" s="5">
        <f t="shared" si="5"/>
        <v>828</v>
      </c>
      <c r="K24" s="2">
        <v>261</v>
      </c>
      <c r="L24" s="2">
        <v>255</v>
      </c>
      <c r="M24" s="5">
        <f t="shared" si="6"/>
        <v>516</v>
      </c>
      <c r="N24" s="27">
        <f t="shared" si="7"/>
        <v>0.3141879588786346</v>
      </c>
      <c r="O24" s="27">
        <f t="shared" si="0"/>
        <v>0.31265907338538218</v>
      </c>
      <c r="P24" s="28">
        <f t="shared" si="1"/>
        <v>0.31342507084973464</v>
      </c>
      <c r="R24" s="32">
        <f t="shared" si="8"/>
        <v>71.763704366751426</v>
      </c>
      <c r="S24" s="32">
        <f t="shared" si="9"/>
        <v>71.336592397926196</v>
      </c>
      <c r="T24" s="32">
        <f t="shared" si="10"/>
        <v>71.550466173982272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46809.639860157564</v>
      </c>
      <c r="F25" s="2">
        <v>46035.9505576027</v>
      </c>
      <c r="G25" s="5">
        <f t="shared" si="4"/>
        <v>92845.590417760264</v>
      </c>
      <c r="H25" s="2">
        <v>415</v>
      </c>
      <c r="I25" s="2">
        <v>413</v>
      </c>
      <c r="J25" s="5">
        <f t="shared" si="5"/>
        <v>828</v>
      </c>
      <c r="K25" s="2">
        <v>263</v>
      </c>
      <c r="L25" s="2">
        <v>263</v>
      </c>
      <c r="M25" s="5">
        <f t="shared" si="6"/>
        <v>526</v>
      </c>
      <c r="N25" s="27">
        <f t="shared" si="7"/>
        <v>0.3022628878251728</v>
      </c>
      <c r="O25" s="27">
        <f t="shared" si="0"/>
        <v>0.29809851946230509</v>
      </c>
      <c r="P25" s="28">
        <f t="shared" si="1"/>
        <v>0.30018361187264064</v>
      </c>
      <c r="R25" s="32">
        <f t="shared" si="8"/>
        <v>69.040766755394642</v>
      </c>
      <c r="S25" s="32">
        <f t="shared" si="9"/>
        <v>68.100518576335361</v>
      </c>
      <c r="T25" s="32">
        <f t="shared" si="10"/>
        <v>68.571337088449241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45140.486258636331</v>
      </c>
      <c r="F26" s="2">
        <v>43834.172028298533</v>
      </c>
      <c r="G26" s="5">
        <f t="shared" si="4"/>
        <v>88974.658286934864</v>
      </c>
      <c r="H26" s="2">
        <v>399</v>
      </c>
      <c r="I26" s="2">
        <v>388</v>
      </c>
      <c r="J26" s="5">
        <f t="shared" si="5"/>
        <v>787</v>
      </c>
      <c r="K26" s="2">
        <v>269</v>
      </c>
      <c r="L26" s="2">
        <v>263</v>
      </c>
      <c r="M26" s="5">
        <f t="shared" si="6"/>
        <v>532</v>
      </c>
      <c r="N26" s="27">
        <f t="shared" si="7"/>
        <v>0.29523654156182194</v>
      </c>
      <c r="O26" s="27">
        <f t="shared" si="0"/>
        <v>0.29412590603560668</v>
      </c>
      <c r="P26" s="28">
        <f t="shared" si="1"/>
        <v>0.29468833061834232</v>
      </c>
      <c r="R26" s="32">
        <f t="shared" si="8"/>
        <v>67.575578231491519</v>
      </c>
      <c r="S26" s="32">
        <f t="shared" si="9"/>
        <v>67.333597585712027</v>
      </c>
      <c r="T26" s="32">
        <f t="shared" si="10"/>
        <v>67.456147298661762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39367.007815015924</v>
      </c>
      <c r="F27" s="2">
        <v>40556.055489838647</v>
      </c>
      <c r="G27" s="5">
        <f t="shared" si="4"/>
        <v>79923.063304854571</v>
      </c>
      <c r="H27" s="2">
        <v>387</v>
      </c>
      <c r="I27" s="2">
        <v>398</v>
      </c>
      <c r="J27" s="5">
        <f t="shared" si="5"/>
        <v>785</v>
      </c>
      <c r="K27" s="2">
        <v>282</v>
      </c>
      <c r="L27" s="2">
        <v>263</v>
      </c>
      <c r="M27" s="5">
        <f t="shared" si="6"/>
        <v>545</v>
      </c>
      <c r="N27" s="27">
        <f t="shared" si="7"/>
        <v>0.25641581871069724</v>
      </c>
      <c r="O27" s="27">
        <f t="shared" si="0"/>
        <v>0.26824207292607177</v>
      </c>
      <c r="P27" s="28">
        <f t="shared" si="1"/>
        <v>0.26228361546618068</v>
      </c>
      <c r="R27" s="32">
        <f t="shared" si="8"/>
        <v>58.844555777303327</v>
      </c>
      <c r="S27" s="32">
        <f t="shared" si="9"/>
        <v>61.355605884778591</v>
      </c>
      <c r="T27" s="32">
        <f t="shared" si="10"/>
        <v>60.092528800642533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16540.252150036307</v>
      </c>
      <c r="F28" s="2">
        <v>17195.01890424086</v>
      </c>
      <c r="G28" s="5">
        <f t="shared" si="4"/>
        <v>33735.271054277167</v>
      </c>
      <c r="H28" s="2">
        <v>207</v>
      </c>
      <c r="I28" s="2">
        <v>211</v>
      </c>
      <c r="J28" s="5">
        <f t="shared" si="5"/>
        <v>418</v>
      </c>
      <c r="K28" s="2">
        <v>0</v>
      </c>
      <c r="L28" s="2">
        <v>0</v>
      </c>
      <c r="M28" s="5">
        <f t="shared" si="6"/>
        <v>0</v>
      </c>
      <c r="N28" s="27">
        <f t="shared" si="7"/>
        <v>0.36992870258624772</v>
      </c>
      <c r="O28" s="27">
        <f t="shared" si="0"/>
        <v>0.3772823175408298</v>
      </c>
      <c r="P28" s="28">
        <f t="shared" si="1"/>
        <v>0.37364069482408702</v>
      </c>
      <c r="R28" s="32">
        <f t="shared" si="8"/>
        <v>79.904599758629502</v>
      </c>
      <c r="S28" s="32">
        <f t="shared" si="9"/>
        <v>81.492980588819236</v>
      </c>
      <c r="T28" s="32">
        <f t="shared" si="10"/>
        <v>80.706390082002798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16199.463538580487</v>
      </c>
      <c r="F29" s="2">
        <v>16687.044365180354</v>
      </c>
      <c r="G29" s="5">
        <f t="shared" si="4"/>
        <v>32886.507903760838</v>
      </c>
      <c r="H29" s="2">
        <v>212</v>
      </c>
      <c r="I29" s="2">
        <v>210</v>
      </c>
      <c r="J29" s="5">
        <f t="shared" si="5"/>
        <v>422</v>
      </c>
      <c r="K29" s="2">
        <v>0</v>
      </c>
      <c r="L29" s="2">
        <v>0</v>
      </c>
      <c r="M29" s="5">
        <f t="shared" si="6"/>
        <v>0</v>
      </c>
      <c r="N29" s="27">
        <f t="shared" si="7"/>
        <v>0.35376186972791068</v>
      </c>
      <c r="O29" s="27">
        <f t="shared" si="0"/>
        <v>0.36788016678087199</v>
      </c>
      <c r="P29" s="28">
        <f t="shared" si="1"/>
        <v>0.36078756257417105</v>
      </c>
      <c r="R29" s="32">
        <f t="shared" si="8"/>
        <v>76.412563861228705</v>
      </c>
      <c r="S29" s="32">
        <f t="shared" si="9"/>
        <v>79.462116024668347</v>
      </c>
      <c r="T29" s="32">
        <f t="shared" si="10"/>
        <v>77.930113516020938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15969.872122268591</v>
      </c>
      <c r="F30" s="2">
        <v>16433.654571538838</v>
      </c>
      <c r="G30" s="5">
        <f t="shared" si="4"/>
        <v>32403.526693807427</v>
      </c>
      <c r="H30" s="2">
        <v>220</v>
      </c>
      <c r="I30" s="2">
        <v>209</v>
      </c>
      <c r="J30" s="5">
        <f t="shared" si="5"/>
        <v>429</v>
      </c>
      <c r="K30" s="2">
        <v>0</v>
      </c>
      <c r="L30" s="2">
        <v>0</v>
      </c>
      <c r="M30" s="5">
        <f t="shared" si="6"/>
        <v>0</v>
      </c>
      <c r="N30" s="27">
        <f t="shared" si="7"/>
        <v>0.33606633253932222</v>
      </c>
      <c r="O30" s="27">
        <f t="shared" si="0"/>
        <v>0.36402743601672066</v>
      </c>
      <c r="P30" s="28">
        <f t="shared" si="1"/>
        <v>0.34968840859241374</v>
      </c>
      <c r="R30" s="32">
        <f t="shared" si="8"/>
        <v>72.590327828493599</v>
      </c>
      <c r="S30" s="32">
        <f t="shared" si="9"/>
        <v>78.629926179611672</v>
      </c>
      <c r="T30" s="32">
        <f t="shared" si="10"/>
        <v>75.532696255961369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15001.771104760437</v>
      </c>
      <c r="F31" s="2">
        <v>15374.033522455578</v>
      </c>
      <c r="G31" s="5">
        <f t="shared" si="4"/>
        <v>30375.804627216014</v>
      </c>
      <c r="H31" s="2">
        <v>219</v>
      </c>
      <c r="I31" s="2">
        <v>230</v>
      </c>
      <c r="J31" s="5">
        <f t="shared" si="5"/>
        <v>449</v>
      </c>
      <c r="K31" s="2">
        <v>0</v>
      </c>
      <c r="L31" s="2">
        <v>0</v>
      </c>
      <c r="M31" s="5">
        <f t="shared" si="6"/>
        <v>0</v>
      </c>
      <c r="N31" s="27">
        <f t="shared" si="7"/>
        <v>0.31713536074666915</v>
      </c>
      <c r="O31" s="27">
        <f t="shared" si="0"/>
        <v>0.30946122227165013</v>
      </c>
      <c r="P31" s="28">
        <f t="shared" si="1"/>
        <v>0.31320428758574625</v>
      </c>
      <c r="R31" s="32">
        <f t="shared" si="8"/>
        <v>68.501237921280534</v>
      </c>
      <c r="S31" s="32">
        <f t="shared" si="9"/>
        <v>66.843624010676422</v>
      </c>
      <c r="T31" s="32">
        <f t="shared" si="10"/>
        <v>67.652126118521196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14365.810535242186</v>
      </c>
      <c r="F32" s="2">
        <v>14865.121731208637</v>
      </c>
      <c r="G32" s="5">
        <f t="shared" si="4"/>
        <v>29230.932266450822</v>
      </c>
      <c r="H32" s="2">
        <v>215</v>
      </c>
      <c r="I32" s="2">
        <v>210</v>
      </c>
      <c r="J32" s="5">
        <f t="shared" si="5"/>
        <v>425</v>
      </c>
      <c r="K32" s="2">
        <v>0</v>
      </c>
      <c r="L32" s="2">
        <v>0</v>
      </c>
      <c r="M32" s="5">
        <f t="shared" si="6"/>
        <v>0</v>
      </c>
      <c r="N32" s="27">
        <f t="shared" si="7"/>
        <v>0.30934131212838473</v>
      </c>
      <c r="O32" s="27">
        <f t="shared" si="0"/>
        <v>0.32771432388026095</v>
      </c>
      <c r="P32" s="28">
        <f t="shared" si="1"/>
        <v>0.31841974146460589</v>
      </c>
      <c r="R32" s="32">
        <f t="shared" si="8"/>
        <v>66.817723419731095</v>
      </c>
      <c r="S32" s="32">
        <f t="shared" si="9"/>
        <v>70.786293958136369</v>
      </c>
      <c r="T32" s="32">
        <f t="shared" si="10"/>
        <v>68.778664156354878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11423.518664042724</v>
      </c>
      <c r="F33" s="2">
        <v>11962.878621536922</v>
      </c>
      <c r="G33" s="5">
        <f t="shared" si="4"/>
        <v>23386.397285579646</v>
      </c>
      <c r="H33" s="2">
        <v>214</v>
      </c>
      <c r="I33" s="2">
        <v>212</v>
      </c>
      <c r="J33" s="5">
        <f t="shared" si="5"/>
        <v>426</v>
      </c>
      <c r="K33" s="2">
        <v>0</v>
      </c>
      <c r="L33" s="2">
        <v>0</v>
      </c>
      <c r="M33" s="5">
        <f t="shared" si="6"/>
        <v>0</v>
      </c>
      <c r="N33" s="27">
        <f t="shared" si="7"/>
        <v>0.2471339274844826</v>
      </c>
      <c r="O33" s="27">
        <f t="shared" si="0"/>
        <v>0.26124385529212357</v>
      </c>
      <c r="P33" s="28">
        <f t="shared" si="1"/>
        <v>0.25415576949204099</v>
      </c>
      <c r="R33" s="32">
        <f t="shared" si="8"/>
        <v>53.380928336648239</v>
      </c>
      <c r="S33" s="32">
        <f t="shared" si="9"/>
        <v>56.428672743098687</v>
      </c>
      <c r="T33" s="32">
        <f t="shared" si="10"/>
        <v>54.897646210280861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5507.4371983938399</v>
      </c>
      <c r="F34" s="2">
        <v>6725.5584520676421</v>
      </c>
      <c r="G34" s="5">
        <f t="shared" si="4"/>
        <v>12232.995650461482</v>
      </c>
      <c r="H34" s="2">
        <v>213</v>
      </c>
      <c r="I34" s="2">
        <v>222</v>
      </c>
      <c r="J34" s="5">
        <f t="shared" si="5"/>
        <v>435</v>
      </c>
      <c r="K34" s="2">
        <v>0</v>
      </c>
      <c r="L34" s="2">
        <v>0</v>
      </c>
      <c r="M34" s="5">
        <f t="shared" si="6"/>
        <v>0</v>
      </c>
      <c r="N34" s="27">
        <f t="shared" si="7"/>
        <v>0.11970607716905407</v>
      </c>
      <c r="O34" s="27">
        <f t="shared" si="0"/>
        <v>0.14025605714188444</v>
      </c>
      <c r="P34" s="28">
        <f t="shared" si="1"/>
        <v>0.13019365315518819</v>
      </c>
      <c r="R34" s="32">
        <f t="shared" si="8"/>
        <v>25.856512668515681</v>
      </c>
      <c r="S34" s="32">
        <f t="shared" si="9"/>
        <v>30.295308342647036</v>
      </c>
      <c r="T34" s="32">
        <f t="shared" si="10"/>
        <v>28.121829081520648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3502.7381641281704</v>
      </c>
      <c r="F35" s="2">
        <v>4417.9353008416028</v>
      </c>
      <c r="G35" s="5">
        <f t="shared" si="4"/>
        <v>7920.6734649697737</v>
      </c>
      <c r="H35" s="2">
        <v>211</v>
      </c>
      <c r="I35" s="2">
        <v>233</v>
      </c>
      <c r="J35" s="5">
        <f t="shared" si="5"/>
        <v>444</v>
      </c>
      <c r="K35" s="2">
        <v>0</v>
      </c>
      <c r="L35" s="2">
        <v>0</v>
      </c>
      <c r="M35" s="5">
        <f t="shared" si="6"/>
        <v>0</v>
      </c>
      <c r="N35" s="27">
        <f t="shared" si="7"/>
        <v>7.6854883362475215E-2</v>
      </c>
      <c r="O35" s="27">
        <f t="shared" si="0"/>
        <v>8.7782850517437672E-2</v>
      </c>
      <c r="P35" s="28">
        <f t="shared" si="1"/>
        <v>8.2589604864966776E-2</v>
      </c>
      <c r="R35" s="32">
        <f t="shared" si="8"/>
        <v>16.600654806294646</v>
      </c>
      <c r="S35" s="32">
        <f t="shared" si="9"/>
        <v>18.961095711766536</v>
      </c>
      <c r="T35" s="32">
        <f t="shared" si="10"/>
        <v>17.839354650832824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1819.2113308951605</v>
      </c>
      <c r="F36" s="2">
        <v>1362.9999999971415</v>
      </c>
      <c r="G36" s="7">
        <f t="shared" si="4"/>
        <v>3182.2113308923017</v>
      </c>
      <c r="H36" s="3">
        <v>205</v>
      </c>
      <c r="I36" s="3">
        <v>210</v>
      </c>
      <c r="J36" s="7">
        <f t="shared" si="5"/>
        <v>415</v>
      </c>
      <c r="K36" s="3">
        <v>0</v>
      </c>
      <c r="L36" s="3">
        <v>0</v>
      </c>
      <c r="M36" s="7">
        <f t="shared" si="6"/>
        <v>0</v>
      </c>
      <c r="N36" s="27">
        <f t="shared" si="7"/>
        <v>4.1084266732049693E-2</v>
      </c>
      <c r="O36" s="27">
        <f t="shared" si="0"/>
        <v>3.0048500881771197E-2</v>
      </c>
      <c r="P36" s="28">
        <f t="shared" si="1"/>
        <v>3.5499903289740092E-2</v>
      </c>
      <c r="R36" s="32">
        <f t="shared" si="8"/>
        <v>8.8742016141227342</v>
      </c>
      <c r="S36" s="32">
        <f t="shared" si="9"/>
        <v>6.4904761904625783</v>
      </c>
      <c r="T36" s="32">
        <f t="shared" si="10"/>
        <v>7.6679791105838593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15760.659351650354</v>
      </c>
      <c r="F37" s="9">
        <v>18162.796431596875</v>
      </c>
      <c r="G37" s="10">
        <f t="shared" si="4"/>
        <v>33923.455783247227</v>
      </c>
      <c r="H37" s="9">
        <v>162</v>
      </c>
      <c r="I37" s="9">
        <v>157</v>
      </c>
      <c r="J37" s="10">
        <f t="shared" si="5"/>
        <v>319</v>
      </c>
      <c r="K37" s="9">
        <v>145</v>
      </c>
      <c r="L37" s="9">
        <v>144</v>
      </c>
      <c r="M37" s="10">
        <f t="shared" si="6"/>
        <v>289</v>
      </c>
      <c r="N37" s="25">
        <f t="shared" si="7"/>
        <v>0.22213129089596281</v>
      </c>
      <c r="O37" s="25">
        <f t="shared" si="0"/>
        <v>0.26086976375383308</v>
      </c>
      <c r="P37" s="26">
        <f t="shared" si="1"/>
        <v>0.24131754910686909</v>
      </c>
      <c r="R37" s="32">
        <f t="shared" si="8"/>
        <v>51.337652611238937</v>
      </c>
      <c r="S37" s="32">
        <f t="shared" si="9"/>
        <v>60.341516384042777</v>
      </c>
      <c r="T37" s="32">
        <f t="shared" si="10"/>
        <v>55.795157538235571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15157.662082110159</v>
      </c>
      <c r="F38" s="2">
        <v>17722.946515643373</v>
      </c>
      <c r="G38" s="5">
        <f t="shared" si="4"/>
        <v>32880.608597753533</v>
      </c>
      <c r="H38" s="2">
        <v>162</v>
      </c>
      <c r="I38" s="2">
        <v>159</v>
      </c>
      <c r="J38" s="5">
        <f t="shared" si="5"/>
        <v>321</v>
      </c>
      <c r="K38" s="2">
        <v>147</v>
      </c>
      <c r="L38" s="2">
        <v>181</v>
      </c>
      <c r="M38" s="5">
        <f t="shared" si="6"/>
        <v>328</v>
      </c>
      <c r="N38" s="27">
        <f t="shared" si="7"/>
        <v>0.21214956446800692</v>
      </c>
      <c r="O38" s="27">
        <f t="shared" si="0"/>
        <v>0.22368419976326953</v>
      </c>
      <c r="P38" s="28">
        <f t="shared" si="1"/>
        <v>0.21821481681546012</v>
      </c>
      <c r="R38" s="32">
        <f t="shared" si="8"/>
        <v>49.053922595825753</v>
      </c>
      <c r="S38" s="32">
        <f t="shared" si="9"/>
        <v>52.126313281304036</v>
      </c>
      <c r="T38" s="32">
        <f t="shared" si="10"/>
        <v>50.66349552812563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14793.917957814989</v>
      </c>
      <c r="F39" s="2">
        <v>17449.500212138635</v>
      </c>
      <c r="G39" s="5">
        <f t="shared" si="4"/>
        <v>32243.418169953624</v>
      </c>
      <c r="H39" s="2">
        <v>162</v>
      </c>
      <c r="I39" s="2">
        <v>159</v>
      </c>
      <c r="J39" s="5">
        <f t="shared" si="5"/>
        <v>321</v>
      </c>
      <c r="K39" s="2">
        <v>150</v>
      </c>
      <c r="L39" s="2">
        <v>150</v>
      </c>
      <c r="M39" s="5">
        <f t="shared" si="6"/>
        <v>300</v>
      </c>
      <c r="N39" s="27">
        <f t="shared" si="7"/>
        <v>0.20492461710182552</v>
      </c>
      <c r="O39" s="27">
        <f t="shared" si="0"/>
        <v>0.24389886240828909</v>
      </c>
      <c r="P39" s="28">
        <f t="shared" si="1"/>
        <v>0.2243238866390718</v>
      </c>
      <c r="R39" s="32">
        <f t="shared" si="8"/>
        <v>47.416403710945474</v>
      </c>
      <c r="S39" s="32">
        <f t="shared" si="9"/>
        <v>56.470874472940565</v>
      </c>
      <c r="T39" s="32">
        <f t="shared" si="10"/>
        <v>51.921768389619359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14657.756147930029</v>
      </c>
      <c r="F40" s="2">
        <v>17296.660014239882</v>
      </c>
      <c r="G40" s="5">
        <f t="shared" si="4"/>
        <v>31954.41616216991</v>
      </c>
      <c r="H40" s="2">
        <v>162</v>
      </c>
      <c r="I40" s="2">
        <v>159</v>
      </c>
      <c r="J40" s="5">
        <f t="shared" si="5"/>
        <v>321</v>
      </c>
      <c r="K40" s="2">
        <v>126</v>
      </c>
      <c r="L40" s="2">
        <v>144</v>
      </c>
      <c r="M40" s="5">
        <f t="shared" si="6"/>
        <v>270</v>
      </c>
      <c r="N40" s="27">
        <f t="shared" si="7"/>
        <v>0.22128255054242194</v>
      </c>
      <c r="O40" s="27">
        <f t="shared" si="0"/>
        <v>0.24689762496060128</v>
      </c>
      <c r="P40" s="28">
        <f t="shared" si="1"/>
        <v>0.2344486717304243</v>
      </c>
      <c r="R40" s="32">
        <f t="shared" si="8"/>
        <v>50.894986624757045</v>
      </c>
      <c r="S40" s="32">
        <f t="shared" si="9"/>
        <v>57.084686515643178</v>
      </c>
      <c r="T40" s="32">
        <f t="shared" si="10"/>
        <v>54.068386061201203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14562.967353646183</v>
      </c>
      <c r="F41" s="2">
        <v>17102.445550143188</v>
      </c>
      <c r="G41" s="5">
        <f t="shared" si="4"/>
        <v>31665.412903789373</v>
      </c>
      <c r="H41" s="2">
        <v>162</v>
      </c>
      <c r="I41" s="2">
        <v>163</v>
      </c>
      <c r="J41" s="5">
        <f t="shared" si="5"/>
        <v>325</v>
      </c>
      <c r="K41" s="2">
        <v>124</v>
      </c>
      <c r="L41" s="2">
        <v>144</v>
      </c>
      <c r="M41" s="5">
        <f t="shared" si="6"/>
        <v>268</v>
      </c>
      <c r="N41" s="27">
        <f t="shared" si="7"/>
        <v>0.22151021163370321</v>
      </c>
      <c r="O41" s="27">
        <f t="shared" si="0"/>
        <v>0.24115123449158471</v>
      </c>
      <c r="P41" s="28">
        <f t="shared" si="1"/>
        <v>0.23170266422605348</v>
      </c>
      <c r="R41" s="32">
        <f t="shared" si="8"/>
        <v>50.919466271490151</v>
      </c>
      <c r="S41" s="32">
        <f t="shared" si="9"/>
        <v>55.708291694277484</v>
      </c>
      <c r="T41" s="32">
        <f t="shared" si="10"/>
        <v>53.398672687671791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10915.167642289012</v>
      </c>
      <c r="F42" s="2">
        <v>9254.5522560030004</v>
      </c>
      <c r="G42" s="5">
        <f t="shared" si="4"/>
        <v>20169.719898292013</v>
      </c>
      <c r="H42" s="2">
        <v>0</v>
      </c>
      <c r="I42" s="2">
        <v>0</v>
      </c>
      <c r="J42" s="5">
        <f t="shared" si="5"/>
        <v>0</v>
      </c>
      <c r="K42" s="2">
        <v>124</v>
      </c>
      <c r="L42" s="2">
        <v>144</v>
      </c>
      <c r="M42" s="5">
        <f t="shared" si="6"/>
        <v>268</v>
      </c>
      <c r="N42" s="27">
        <f t="shared" si="7"/>
        <v>0.35494171573520461</v>
      </c>
      <c r="O42" s="27">
        <f t="shared" si="0"/>
        <v>0.2591440483871808</v>
      </c>
      <c r="P42" s="28">
        <f t="shared" si="1"/>
        <v>0.30346834223477392</v>
      </c>
      <c r="R42" s="32">
        <f t="shared" si="8"/>
        <v>88.025545502330743</v>
      </c>
      <c r="S42" s="32">
        <f t="shared" si="9"/>
        <v>64.267724000020834</v>
      </c>
      <c r="T42" s="32">
        <f t="shared" si="10"/>
        <v>75.26014887422393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10151.662925679821</v>
      </c>
      <c r="F43" s="2">
        <v>8374.8112739419466</v>
      </c>
      <c r="G43" s="5">
        <f t="shared" si="4"/>
        <v>18526.474199621767</v>
      </c>
      <c r="H43" s="2">
        <v>0</v>
      </c>
      <c r="I43" s="2">
        <v>0</v>
      </c>
      <c r="J43" s="5">
        <f t="shared" si="5"/>
        <v>0</v>
      </c>
      <c r="K43" s="2">
        <v>124</v>
      </c>
      <c r="L43" s="2">
        <v>144</v>
      </c>
      <c r="M43" s="5">
        <f t="shared" si="6"/>
        <v>268</v>
      </c>
      <c r="N43" s="27">
        <f t="shared" si="7"/>
        <v>0.33011390887356334</v>
      </c>
      <c r="O43" s="27">
        <f t="shared" si="0"/>
        <v>0.23450972429272923</v>
      </c>
      <c r="P43" s="28">
        <f t="shared" si="1"/>
        <v>0.27874449626296594</v>
      </c>
      <c r="R43" s="32">
        <f t="shared" si="8"/>
        <v>81.86824940064372</v>
      </c>
      <c r="S43" s="32">
        <f t="shared" si="9"/>
        <v>58.158411624596852</v>
      </c>
      <c r="T43" s="32">
        <f t="shared" si="10"/>
        <v>69.128635073215548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9841.0303493096562</v>
      </c>
      <c r="F44" s="2">
        <v>8140.1123108866268</v>
      </c>
      <c r="G44" s="5">
        <f t="shared" si="4"/>
        <v>17981.142660196281</v>
      </c>
      <c r="H44" s="2">
        <v>0</v>
      </c>
      <c r="I44" s="2">
        <v>0</v>
      </c>
      <c r="J44" s="5">
        <f t="shared" si="5"/>
        <v>0</v>
      </c>
      <c r="K44" s="2">
        <v>124</v>
      </c>
      <c r="L44" s="2">
        <v>160</v>
      </c>
      <c r="M44" s="5">
        <f t="shared" si="6"/>
        <v>284</v>
      </c>
      <c r="N44" s="27">
        <f t="shared" si="7"/>
        <v>0.32001269346090194</v>
      </c>
      <c r="O44" s="27">
        <f t="shared" si="0"/>
        <v>0.20514395944774766</v>
      </c>
      <c r="P44" s="28">
        <f t="shared" si="1"/>
        <v>0.25529791373518118</v>
      </c>
      <c r="R44" s="32">
        <f t="shared" si="8"/>
        <v>79.363147978303672</v>
      </c>
      <c r="S44" s="32">
        <f t="shared" si="9"/>
        <v>50.87570194304142</v>
      </c>
      <c r="T44" s="32">
        <f t="shared" si="10"/>
        <v>63.313882606324931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9639.1382962771877</v>
      </c>
      <c r="F45" s="2">
        <v>8017.9701532006829</v>
      </c>
      <c r="G45" s="5">
        <f t="shared" si="4"/>
        <v>17657.10844947787</v>
      </c>
      <c r="H45" s="2">
        <v>0</v>
      </c>
      <c r="I45" s="2">
        <v>0</v>
      </c>
      <c r="J45" s="5">
        <f t="shared" si="5"/>
        <v>0</v>
      </c>
      <c r="K45" s="2">
        <v>124</v>
      </c>
      <c r="L45" s="2">
        <v>165</v>
      </c>
      <c r="M45" s="5">
        <f t="shared" si="6"/>
        <v>289</v>
      </c>
      <c r="N45" s="27">
        <f t="shared" si="7"/>
        <v>0.31344752524314479</v>
      </c>
      <c r="O45" s="27">
        <f t="shared" si="0"/>
        <v>0.19594257461389744</v>
      </c>
      <c r="P45" s="28">
        <f t="shared" si="1"/>
        <v>0.24635992367281323</v>
      </c>
      <c r="R45" s="32">
        <f t="shared" si="8"/>
        <v>77.734986260299905</v>
      </c>
      <c r="S45" s="32">
        <f t="shared" si="9"/>
        <v>48.593758504246566</v>
      </c>
      <c r="T45" s="32">
        <f t="shared" si="10"/>
        <v>61.097261070857684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9537.683541913957</v>
      </c>
      <c r="F46" s="2">
        <v>7996.5051253157517</v>
      </c>
      <c r="G46" s="5">
        <f t="shared" si="4"/>
        <v>17534.188667229708</v>
      </c>
      <c r="H46" s="2">
        <v>0</v>
      </c>
      <c r="I46" s="2">
        <v>0</v>
      </c>
      <c r="J46" s="5">
        <f t="shared" si="5"/>
        <v>0</v>
      </c>
      <c r="K46" s="2">
        <v>124</v>
      </c>
      <c r="L46" s="2">
        <v>163</v>
      </c>
      <c r="M46" s="5">
        <f t="shared" si="6"/>
        <v>287</v>
      </c>
      <c r="N46" s="27">
        <f t="shared" si="7"/>
        <v>0.31014839821520412</v>
      </c>
      <c r="O46" s="27">
        <f t="shared" si="0"/>
        <v>0.19781578085582208</v>
      </c>
      <c r="P46" s="28">
        <f t="shared" si="1"/>
        <v>0.24634973400064217</v>
      </c>
      <c r="R46" s="32">
        <f t="shared" si="8"/>
        <v>76.916802757370618</v>
      </c>
      <c r="S46" s="32">
        <f t="shared" si="9"/>
        <v>49.058313652243875</v>
      </c>
      <c r="T46" s="32">
        <f t="shared" si="10"/>
        <v>61.094734032159259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9500.4464005794362</v>
      </c>
      <c r="F47" s="2">
        <v>7981.4951310643519</v>
      </c>
      <c r="G47" s="5">
        <f t="shared" si="4"/>
        <v>17481.941531643788</v>
      </c>
      <c r="H47" s="2">
        <v>0</v>
      </c>
      <c r="I47" s="2">
        <v>0</v>
      </c>
      <c r="J47" s="5">
        <f t="shared" si="5"/>
        <v>0</v>
      </c>
      <c r="K47" s="2">
        <v>124</v>
      </c>
      <c r="L47" s="2">
        <v>145</v>
      </c>
      <c r="M47" s="5">
        <f t="shared" si="6"/>
        <v>269</v>
      </c>
      <c r="N47" s="27">
        <f t="shared" si="7"/>
        <v>0.30893751302612632</v>
      </c>
      <c r="O47" s="27">
        <f t="shared" si="0"/>
        <v>0.22195481454572724</v>
      </c>
      <c r="P47" s="28">
        <f t="shared" si="1"/>
        <v>0.26205092834338334</v>
      </c>
      <c r="R47" s="32">
        <f t="shared" ref="R47" si="11">+E47/(H47+K47)</f>
        <v>76.616503230479324</v>
      </c>
      <c r="S47" s="32">
        <f t="shared" ref="S47" si="12">+F47/(I47+L47)</f>
        <v>55.044794007340357</v>
      </c>
      <c r="T47" s="32">
        <f t="shared" ref="T47" si="13">+G47/(J47+M47)</f>
        <v>64.988630229159057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7960.622752297917</v>
      </c>
      <c r="F48" s="2">
        <v>7211.5084364290096</v>
      </c>
      <c r="G48" s="5">
        <f t="shared" si="4"/>
        <v>15172.131188726926</v>
      </c>
      <c r="H48" s="2">
        <v>0</v>
      </c>
      <c r="I48" s="2">
        <v>0</v>
      </c>
      <c r="J48" s="5">
        <f t="shared" si="5"/>
        <v>0</v>
      </c>
      <c r="K48" s="2">
        <v>124</v>
      </c>
      <c r="L48" s="2">
        <v>146</v>
      </c>
      <c r="M48" s="5">
        <f t="shared" si="6"/>
        <v>270</v>
      </c>
      <c r="N48" s="27">
        <f t="shared" si="7"/>
        <v>0.25886520396390211</v>
      </c>
      <c r="O48" s="27">
        <f t="shared" si="0"/>
        <v>0.19916892500080119</v>
      </c>
      <c r="P48" s="28">
        <f t="shared" si="1"/>
        <v>0.22658499385792899</v>
      </c>
      <c r="R48" s="32">
        <f t="shared" si="8"/>
        <v>64.198570583047712</v>
      </c>
      <c r="S48" s="32">
        <f t="shared" si="9"/>
        <v>49.393893400198699</v>
      </c>
      <c r="T48" s="32">
        <f t="shared" si="10"/>
        <v>56.193078476766395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7785.057574436064</v>
      </c>
      <c r="F49" s="2">
        <v>7113.7553425925744</v>
      </c>
      <c r="G49" s="5">
        <f t="shared" si="4"/>
        <v>14898.812917028637</v>
      </c>
      <c r="H49" s="2">
        <v>0</v>
      </c>
      <c r="I49" s="2">
        <v>0</v>
      </c>
      <c r="J49" s="5">
        <f t="shared" si="5"/>
        <v>0</v>
      </c>
      <c r="K49" s="2">
        <v>124</v>
      </c>
      <c r="L49" s="2">
        <v>144</v>
      </c>
      <c r="M49" s="5">
        <f t="shared" si="6"/>
        <v>268</v>
      </c>
      <c r="N49" s="27">
        <f t="shared" si="7"/>
        <v>0.25315613860679187</v>
      </c>
      <c r="O49" s="27">
        <f t="shared" si="0"/>
        <v>0.1991978982580806</v>
      </c>
      <c r="P49" s="28">
        <f t="shared" si="1"/>
        <v>0.22416365125524551</v>
      </c>
      <c r="R49" s="32">
        <f t="shared" si="8"/>
        <v>62.782722374484386</v>
      </c>
      <c r="S49" s="32">
        <f t="shared" si="9"/>
        <v>49.401078768003991</v>
      </c>
      <c r="T49" s="32">
        <f t="shared" si="10"/>
        <v>55.592585511300889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7754.8861862693166</v>
      </c>
      <c r="F50" s="2">
        <v>7036.0796408153565</v>
      </c>
      <c r="G50" s="5">
        <f t="shared" si="4"/>
        <v>14790.965827084674</v>
      </c>
      <c r="H50" s="2">
        <v>0</v>
      </c>
      <c r="I50" s="2">
        <v>0</v>
      </c>
      <c r="J50" s="5">
        <f t="shared" si="5"/>
        <v>0</v>
      </c>
      <c r="K50" s="2">
        <v>119</v>
      </c>
      <c r="L50" s="2">
        <v>144</v>
      </c>
      <c r="M50" s="5">
        <f t="shared" si="6"/>
        <v>263</v>
      </c>
      <c r="N50" s="27">
        <f t="shared" si="7"/>
        <v>0.26277060810074943</v>
      </c>
      <c r="O50" s="27">
        <f t="shared" si="0"/>
        <v>0.19702283940455187</v>
      </c>
      <c r="P50" s="28">
        <f t="shared" si="1"/>
        <v>0.22677182980321162</v>
      </c>
      <c r="R50" s="32">
        <f t="shared" si="8"/>
        <v>65.167110808985854</v>
      </c>
      <c r="S50" s="32">
        <f t="shared" si="9"/>
        <v>48.861664172328865</v>
      </c>
      <c r="T50" s="32">
        <f t="shared" si="10"/>
        <v>56.239413791196476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7388.0332344310082</v>
      </c>
      <c r="F51" s="2">
        <v>6776.1172676639117</v>
      </c>
      <c r="G51" s="5">
        <f t="shared" si="4"/>
        <v>14164.150502094919</v>
      </c>
      <c r="H51" s="2">
        <v>0</v>
      </c>
      <c r="I51" s="2">
        <v>0</v>
      </c>
      <c r="J51" s="5">
        <f t="shared" si="5"/>
        <v>0</v>
      </c>
      <c r="K51" s="2">
        <v>124</v>
      </c>
      <c r="L51" s="2">
        <v>144</v>
      </c>
      <c r="M51" s="5">
        <f t="shared" si="6"/>
        <v>268</v>
      </c>
      <c r="N51" s="27">
        <f t="shared" si="7"/>
        <v>0.2402456176649001</v>
      </c>
      <c r="O51" s="27">
        <f t="shared" si="0"/>
        <v>0.18974342707392225</v>
      </c>
      <c r="P51" s="28">
        <f t="shared" si="1"/>
        <v>0.21311011227273288</v>
      </c>
      <c r="R51" s="32">
        <f t="shared" si="8"/>
        <v>59.58091318089523</v>
      </c>
      <c r="S51" s="32">
        <f t="shared" si="9"/>
        <v>47.05636991433272</v>
      </c>
      <c r="T51" s="32">
        <f t="shared" si="10"/>
        <v>52.851307843637755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7381.1522038989442</v>
      </c>
      <c r="F52" s="2">
        <v>6760.7812947876482</v>
      </c>
      <c r="G52" s="5">
        <f t="shared" si="4"/>
        <v>14141.933498686592</v>
      </c>
      <c r="H52" s="2">
        <v>0</v>
      </c>
      <c r="I52" s="2">
        <v>0</v>
      </c>
      <c r="J52" s="5">
        <f t="shared" si="5"/>
        <v>0</v>
      </c>
      <c r="K52" s="2">
        <v>126</v>
      </c>
      <c r="L52" s="2">
        <v>144</v>
      </c>
      <c r="M52" s="5">
        <f t="shared" si="6"/>
        <v>270</v>
      </c>
      <c r="N52" s="27">
        <f t="shared" si="7"/>
        <v>0.23621198809200411</v>
      </c>
      <c r="O52" s="27">
        <f t="shared" si="0"/>
        <v>0.18931399234956453</v>
      </c>
      <c r="P52" s="28">
        <f t="shared" si="1"/>
        <v>0.21119972369603632</v>
      </c>
      <c r="R52" s="32">
        <f t="shared" si="8"/>
        <v>58.580573046817015</v>
      </c>
      <c r="S52" s="32">
        <f t="shared" si="9"/>
        <v>46.949870102692003</v>
      </c>
      <c r="T52" s="32">
        <f t="shared" si="10"/>
        <v>52.377531476617008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7329.0791442920554</v>
      </c>
      <c r="F53" s="2">
        <v>6704.4439159585099</v>
      </c>
      <c r="G53" s="5">
        <f t="shared" si="4"/>
        <v>14033.523060250565</v>
      </c>
      <c r="H53" s="2">
        <v>0</v>
      </c>
      <c r="I53" s="2">
        <v>0</v>
      </c>
      <c r="J53" s="5">
        <f t="shared" si="5"/>
        <v>0</v>
      </c>
      <c r="K53" s="2">
        <v>125</v>
      </c>
      <c r="L53" s="2">
        <v>144</v>
      </c>
      <c r="M53" s="5">
        <f t="shared" si="6"/>
        <v>269</v>
      </c>
      <c r="N53" s="27">
        <f t="shared" si="7"/>
        <v>0.23642190788038889</v>
      </c>
      <c r="O53" s="27">
        <f t="shared" si="0"/>
        <v>0.18773644477930415</v>
      </c>
      <c r="P53" s="28">
        <f t="shared" si="1"/>
        <v>0.21035980123891601</v>
      </c>
      <c r="R53" s="32">
        <f t="shared" si="8"/>
        <v>58.632633154336446</v>
      </c>
      <c r="S53" s="32">
        <f t="shared" si="9"/>
        <v>46.558638305267429</v>
      </c>
      <c r="T53" s="32">
        <f t="shared" si="10"/>
        <v>52.169230707251174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7093.7981110156179</v>
      </c>
      <c r="F54" s="2">
        <v>6414.3900167209576</v>
      </c>
      <c r="G54" s="5">
        <f t="shared" si="4"/>
        <v>13508.188127736576</v>
      </c>
      <c r="H54" s="2">
        <v>0</v>
      </c>
      <c r="I54" s="2">
        <v>0</v>
      </c>
      <c r="J54" s="5">
        <f t="shared" si="5"/>
        <v>0</v>
      </c>
      <c r="K54" s="2">
        <v>124</v>
      </c>
      <c r="L54" s="2">
        <v>184</v>
      </c>
      <c r="M54" s="5">
        <f t="shared" si="6"/>
        <v>308</v>
      </c>
      <c r="N54" s="27">
        <f t="shared" si="7"/>
        <v>0.23067761807412909</v>
      </c>
      <c r="O54" s="27">
        <f t="shared" si="0"/>
        <v>0.14056780366236321</v>
      </c>
      <c r="P54" s="28">
        <f t="shared" si="1"/>
        <v>0.17684578089307415</v>
      </c>
      <c r="R54" s="32">
        <f t="shared" si="8"/>
        <v>57.208049282384017</v>
      </c>
      <c r="S54" s="32">
        <f t="shared" si="9"/>
        <v>34.860815308266076</v>
      </c>
      <c r="T54" s="32">
        <f t="shared" si="10"/>
        <v>43.857753661482391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5851.9771560752015</v>
      </c>
      <c r="F55" s="2">
        <v>5161.2605953144566</v>
      </c>
      <c r="G55" s="5">
        <f t="shared" si="4"/>
        <v>11013.237751389657</v>
      </c>
      <c r="H55" s="2">
        <v>0</v>
      </c>
      <c r="I55" s="2">
        <v>0</v>
      </c>
      <c r="J55" s="5">
        <f t="shared" si="5"/>
        <v>0</v>
      </c>
      <c r="K55" s="2">
        <v>142</v>
      </c>
      <c r="L55" s="2">
        <v>165</v>
      </c>
      <c r="M55" s="5">
        <f t="shared" si="6"/>
        <v>307</v>
      </c>
      <c r="N55" s="27">
        <f t="shared" si="7"/>
        <v>0.16617381747146756</v>
      </c>
      <c r="O55" s="27">
        <f t="shared" si="0"/>
        <v>0.12613051308197598</v>
      </c>
      <c r="P55" s="28">
        <f t="shared" si="1"/>
        <v>0.14465217178981898</v>
      </c>
      <c r="R55" s="32">
        <f t="shared" si="8"/>
        <v>41.211106732923952</v>
      </c>
      <c r="S55" s="32">
        <f t="shared" si="9"/>
        <v>31.280367244330041</v>
      </c>
      <c r="T55" s="32">
        <f t="shared" si="10"/>
        <v>35.873738603875104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5709.4802473290911</v>
      </c>
      <c r="F56" s="2">
        <v>4954.8778588915548</v>
      </c>
      <c r="G56" s="5">
        <f t="shared" si="4"/>
        <v>10664.358106220647</v>
      </c>
      <c r="H56" s="2">
        <v>0</v>
      </c>
      <c r="I56" s="2">
        <v>0</v>
      </c>
      <c r="J56" s="5">
        <f t="shared" si="5"/>
        <v>0</v>
      </c>
      <c r="K56" s="2">
        <v>146</v>
      </c>
      <c r="L56" s="2">
        <v>165</v>
      </c>
      <c r="M56" s="5">
        <f t="shared" si="6"/>
        <v>311</v>
      </c>
      <c r="N56" s="27">
        <f t="shared" si="7"/>
        <v>0.15768560117457719</v>
      </c>
      <c r="O56" s="27">
        <f t="shared" si="0"/>
        <v>0.12108694669822959</v>
      </c>
      <c r="P56" s="28">
        <f t="shared" si="1"/>
        <v>0.13826830860674005</v>
      </c>
      <c r="R56" s="32">
        <f t="shared" si="8"/>
        <v>39.106029091295142</v>
      </c>
      <c r="S56" s="32">
        <f t="shared" si="9"/>
        <v>30.029562781160937</v>
      </c>
      <c r="T56" s="32">
        <f t="shared" si="10"/>
        <v>34.290540534471532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4824.5149386777903</v>
      </c>
      <c r="F57" s="2">
        <v>4314.2653321946918</v>
      </c>
      <c r="G57" s="5">
        <f t="shared" si="4"/>
        <v>9138.7802708724812</v>
      </c>
      <c r="H57" s="2">
        <v>0</v>
      </c>
      <c r="I57" s="2">
        <v>0</v>
      </c>
      <c r="J57" s="5">
        <f t="shared" si="5"/>
        <v>0</v>
      </c>
      <c r="K57" s="43">
        <v>146</v>
      </c>
      <c r="L57" s="2">
        <v>165</v>
      </c>
      <c r="M57" s="5">
        <f t="shared" si="6"/>
        <v>311</v>
      </c>
      <c r="N57" s="27">
        <f t="shared" si="7"/>
        <v>0.13324444704700039</v>
      </c>
      <c r="O57" s="27">
        <f t="shared" si="0"/>
        <v>0.10543170411032972</v>
      </c>
      <c r="P57" s="28">
        <f t="shared" si="1"/>
        <v>0.11848849018349343</v>
      </c>
      <c r="R57" s="32">
        <f t="shared" si="8"/>
        <v>33.044622867656095</v>
      </c>
      <c r="S57" s="32">
        <f t="shared" si="9"/>
        <v>26.147062619361769</v>
      </c>
      <c r="T57" s="32">
        <f t="shared" si="10"/>
        <v>29.38514556550637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4651.2191916366392</v>
      </c>
      <c r="F58" s="3">
        <v>4224.0000000000809</v>
      </c>
      <c r="G58" s="7">
        <f t="shared" si="4"/>
        <v>8875.2191916367192</v>
      </c>
      <c r="H58" s="6">
        <v>0</v>
      </c>
      <c r="I58" s="3">
        <v>0</v>
      </c>
      <c r="J58" s="7">
        <f t="shared" si="5"/>
        <v>0</v>
      </c>
      <c r="K58" s="44">
        <v>146</v>
      </c>
      <c r="L58" s="3">
        <v>165</v>
      </c>
      <c r="M58" s="7">
        <f t="shared" si="6"/>
        <v>311</v>
      </c>
      <c r="N58" s="27">
        <f t="shared" si="7"/>
        <v>0.12845832941992485</v>
      </c>
      <c r="O58" s="27">
        <f t="shared" si="0"/>
        <v>0.10322580645161489</v>
      </c>
      <c r="P58" s="28">
        <f t="shared" si="1"/>
        <v>0.11507129954927807</v>
      </c>
      <c r="R58" s="32">
        <f t="shared" si="8"/>
        <v>31.857665696141364</v>
      </c>
      <c r="S58" s="32">
        <f t="shared" si="9"/>
        <v>25.600000000000492</v>
      </c>
      <c r="T58" s="32">
        <f t="shared" si="10"/>
        <v>28.537682288220964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8872.2059205147889</v>
      </c>
      <c r="F59" s="2">
        <v>8757.6141761471317</v>
      </c>
      <c r="G59" s="5">
        <f t="shared" si="4"/>
        <v>17629.820096661919</v>
      </c>
      <c r="H59" s="2">
        <v>10</v>
      </c>
      <c r="I59" s="2">
        <v>4</v>
      </c>
      <c r="J59" s="10">
        <f t="shared" si="5"/>
        <v>14</v>
      </c>
      <c r="K59" s="2">
        <v>130</v>
      </c>
      <c r="L59" s="2">
        <v>119</v>
      </c>
      <c r="M59" s="10">
        <f t="shared" si="6"/>
        <v>249</v>
      </c>
      <c r="N59" s="25">
        <f t="shared" si="7"/>
        <v>0.25791296280566245</v>
      </c>
      <c r="O59" s="25">
        <f t="shared" si="0"/>
        <v>0.28830702449786449</v>
      </c>
      <c r="P59" s="26">
        <f t="shared" si="1"/>
        <v>0.27216592714372484</v>
      </c>
      <c r="R59" s="32">
        <f t="shared" si="8"/>
        <v>63.372899432248495</v>
      </c>
      <c r="S59" s="32">
        <f t="shared" si="9"/>
        <v>71.200115253228716</v>
      </c>
      <c r="T59" s="32">
        <f t="shared" si="10"/>
        <v>67.033536489208814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8411.2455595752581</v>
      </c>
      <c r="F60" s="2">
        <v>8676.2795288697343</v>
      </c>
      <c r="G60" s="5">
        <f t="shared" si="4"/>
        <v>17087.525088444992</v>
      </c>
      <c r="H60" s="2">
        <v>10</v>
      </c>
      <c r="I60" s="2">
        <v>4</v>
      </c>
      <c r="J60" s="5">
        <f t="shared" si="5"/>
        <v>14</v>
      </c>
      <c r="K60" s="2">
        <v>114</v>
      </c>
      <c r="L60" s="2">
        <v>119</v>
      </c>
      <c r="M60" s="5">
        <f t="shared" si="6"/>
        <v>233</v>
      </c>
      <c r="N60" s="27">
        <f t="shared" si="7"/>
        <v>0.27639476733620066</v>
      </c>
      <c r="O60" s="27">
        <f t="shared" si="0"/>
        <v>0.28562942878817932</v>
      </c>
      <c r="P60" s="28">
        <f t="shared" si="1"/>
        <v>0.28100784581707988</v>
      </c>
      <c r="R60" s="32">
        <f t="shared" si="8"/>
        <v>67.832625480445628</v>
      </c>
      <c r="S60" s="32">
        <f t="shared" si="9"/>
        <v>70.538857958290521</v>
      </c>
      <c r="T60" s="32">
        <f t="shared" si="10"/>
        <v>69.180263515971632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7929.2011048557224</v>
      </c>
      <c r="F61" s="2">
        <v>8257.30263339269</v>
      </c>
      <c r="G61" s="5">
        <f t="shared" si="4"/>
        <v>16186.503738248412</v>
      </c>
      <c r="H61" s="2">
        <v>10</v>
      </c>
      <c r="I61" s="2">
        <v>4</v>
      </c>
      <c r="J61" s="5">
        <f t="shared" si="5"/>
        <v>14</v>
      </c>
      <c r="K61" s="2">
        <v>115</v>
      </c>
      <c r="L61" s="2">
        <v>138</v>
      </c>
      <c r="M61" s="5">
        <f t="shared" si="6"/>
        <v>253</v>
      </c>
      <c r="N61" s="27">
        <f t="shared" si="7"/>
        <v>0.25844853666413697</v>
      </c>
      <c r="O61" s="27">
        <f t="shared" si="0"/>
        <v>0.23533124240175246</v>
      </c>
      <c r="P61" s="28">
        <f t="shared" si="1"/>
        <v>0.24611518881900638</v>
      </c>
      <c r="R61" s="32">
        <f t="shared" si="8"/>
        <v>63.433608838845778</v>
      </c>
      <c r="S61" s="32">
        <f t="shared" si="9"/>
        <v>58.150018545018945</v>
      </c>
      <c r="T61" s="32">
        <f t="shared" si="10"/>
        <v>60.623609506548355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7622.669289279781</v>
      </c>
      <c r="F62" s="2">
        <v>7946.9919078778148</v>
      </c>
      <c r="G62" s="5">
        <f t="shared" si="4"/>
        <v>15569.661197157595</v>
      </c>
      <c r="H62" s="2">
        <v>10</v>
      </c>
      <c r="I62" s="2">
        <v>4</v>
      </c>
      <c r="J62" s="5">
        <f t="shared" si="5"/>
        <v>14</v>
      </c>
      <c r="K62" s="2">
        <v>114</v>
      </c>
      <c r="L62" s="2">
        <v>132</v>
      </c>
      <c r="M62" s="5">
        <f t="shared" si="6"/>
        <v>246</v>
      </c>
      <c r="N62" s="27">
        <f t="shared" si="7"/>
        <v>0.2504820350052504</v>
      </c>
      <c r="O62" s="27">
        <f t="shared" si="0"/>
        <v>0.23651761630588736</v>
      </c>
      <c r="P62" s="28">
        <f t="shared" si="1"/>
        <v>0.24315437901607939</v>
      </c>
      <c r="R62" s="32">
        <f t="shared" si="8"/>
        <v>61.473139429675655</v>
      </c>
      <c r="S62" s="32">
        <f t="shared" si="9"/>
        <v>58.433764028513345</v>
      </c>
      <c r="T62" s="32">
        <f t="shared" si="10"/>
        <v>59.883312296759982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7389.3785363639772</v>
      </c>
      <c r="F63" s="2">
        <v>7655.9877626590533</v>
      </c>
      <c r="G63" s="5">
        <f t="shared" si="4"/>
        <v>15045.36629902303</v>
      </c>
      <c r="H63" s="2">
        <v>10</v>
      </c>
      <c r="I63" s="2">
        <v>4</v>
      </c>
      <c r="J63" s="5">
        <f t="shared" si="5"/>
        <v>14</v>
      </c>
      <c r="K63" s="2">
        <v>117</v>
      </c>
      <c r="L63" s="2">
        <v>119</v>
      </c>
      <c r="M63" s="5">
        <f t="shared" si="6"/>
        <v>236</v>
      </c>
      <c r="N63" s="27">
        <f t="shared" si="7"/>
        <v>0.23702137979099233</v>
      </c>
      <c r="O63" s="27">
        <f t="shared" si="0"/>
        <v>0.25204068220499914</v>
      </c>
      <c r="P63" s="28">
        <f t="shared" si="1"/>
        <v>0.24443342700518308</v>
      </c>
      <c r="R63" s="32">
        <f t="shared" si="8"/>
        <v>58.184082963495882</v>
      </c>
      <c r="S63" s="32">
        <f t="shared" si="9"/>
        <v>62.243802948447588</v>
      </c>
      <c r="T63" s="32">
        <f t="shared" si="10"/>
        <v>60.18146519609212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7011.5155212678892</v>
      </c>
      <c r="F64" s="2">
        <v>7317.1261589060132</v>
      </c>
      <c r="G64" s="5">
        <f t="shared" si="4"/>
        <v>14328.641680173903</v>
      </c>
      <c r="H64" s="2">
        <v>8</v>
      </c>
      <c r="I64" s="2">
        <v>4</v>
      </c>
      <c r="J64" s="5">
        <f t="shared" si="5"/>
        <v>12</v>
      </c>
      <c r="K64" s="2">
        <v>117</v>
      </c>
      <c r="L64" s="2">
        <v>121</v>
      </c>
      <c r="M64" s="5">
        <f t="shared" si="6"/>
        <v>238</v>
      </c>
      <c r="N64" s="27">
        <f t="shared" si="7"/>
        <v>0.22806126467824256</v>
      </c>
      <c r="O64" s="27">
        <f t="shared" si="0"/>
        <v>0.23701497016409734</v>
      </c>
      <c r="P64" s="28">
        <f t="shared" si="1"/>
        <v>0.23254741755670449</v>
      </c>
      <c r="R64" s="32">
        <f t="shared" si="8"/>
        <v>56.092124170143116</v>
      </c>
      <c r="S64" s="32">
        <f t="shared" si="9"/>
        <v>58.537009271248102</v>
      </c>
      <c r="T64" s="32">
        <f t="shared" si="10"/>
        <v>57.314566720695616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6322.8909599232747</v>
      </c>
      <c r="F65" s="2">
        <v>6557.3864306996502</v>
      </c>
      <c r="G65" s="5">
        <f t="shared" si="4"/>
        <v>12880.277390622925</v>
      </c>
      <c r="H65" s="2">
        <v>8</v>
      </c>
      <c r="I65" s="2">
        <v>4</v>
      </c>
      <c r="J65" s="5">
        <f t="shared" si="5"/>
        <v>12</v>
      </c>
      <c r="K65" s="2">
        <v>118</v>
      </c>
      <c r="L65" s="2">
        <v>119</v>
      </c>
      <c r="M65" s="5">
        <f t="shared" si="6"/>
        <v>237</v>
      </c>
      <c r="N65" s="27">
        <f t="shared" si="7"/>
        <v>0.20401687402953261</v>
      </c>
      <c r="O65" s="27">
        <f t="shared" si="0"/>
        <v>0.2158739277949582</v>
      </c>
      <c r="P65" s="28">
        <f t="shared" si="1"/>
        <v>0.20988589151712497</v>
      </c>
      <c r="R65" s="32">
        <f t="shared" si="8"/>
        <v>50.181674285105352</v>
      </c>
      <c r="S65" s="32">
        <f t="shared" si="9"/>
        <v>53.312084802436182</v>
      </c>
      <c r="T65" s="32">
        <f t="shared" si="10"/>
        <v>51.728021649088049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2422.3036389105764</v>
      </c>
      <c r="F66" s="2">
        <v>2614.852107114838</v>
      </c>
      <c r="G66" s="5">
        <f t="shared" si="4"/>
        <v>5037.1557460254144</v>
      </c>
      <c r="H66" s="2">
        <v>6</v>
      </c>
      <c r="I66" s="2">
        <v>2</v>
      </c>
      <c r="J66" s="5">
        <f t="shared" si="5"/>
        <v>8</v>
      </c>
      <c r="K66" s="2">
        <v>59</v>
      </c>
      <c r="L66" s="2">
        <v>63</v>
      </c>
      <c r="M66" s="5">
        <f t="shared" si="6"/>
        <v>122</v>
      </c>
      <c r="N66" s="27">
        <f t="shared" si="7"/>
        <v>0.15207832991653544</v>
      </c>
      <c r="O66" s="27">
        <f t="shared" si="0"/>
        <v>0.16285825280984292</v>
      </c>
      <c r="P66" s="28">
        <f t="shared" si="1"/>
        <v>0.15748986199429135</v>
      </c>
      <c r="R66" s="32">
        <f t="shared" si="8"/>
        <v>37.266209829393482</v>
      </c>
      <c r="S66" s="32">
        <f t="shared" si="9"/>
        <v>40.22849395561289</v>
      </c>
      <c r="T66" s="32">
        <f t="shared" si="10"/>
        <v>38.74735189250319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2289.6504551685716</v>
      </c>
      <c r="F67" s="2">
        <v>2382.5472818556987</v>
      </c>
      <c r="G67" s="5">
        <f t="shared" si="4"/>
        <v>4672.1977370242703</v>
      </c>
      <c r="H67" s="2">
        <v>5</v>
      </c>
      <c r="I67" s="2">
        <v>27</v>
      </c>
      <c r="J67" s="5">
        <f t="shared" si="5"/>
        <v>32</v>
      </c>
      <c r="K67" s="2">
        <v>63</v>
      </c>
      <c r="L67" s="2">
        <v>63</v>
      </c>
      <c r="M67" s="5">
        <f t="shared" si="6"/>
        <v>126</v>
      </c>
      <c r="N67" s="27">
        <f t="shared" si="7"/>
        <v>0.13707198606133691</v>
      </c>
      <c r="O67" s="27">
        <f t="shared" si="0"/>
        <v>0.11104340426247664</v>
      </c>
      <c r="P67" s="28">
        <f t="shared" si="1"/>
        <v>0.12243704761594</v>
      </c>
      <c r="R67" s="32">
        <f t="shared" si="8"/>
        <v>33.67133022306723</v>
      </c>
      <c r="S67" s="32">
        <f t="shared" si="9"/>
        <v>26.472747576174431</v>
      </c>
      <c r="T67" s="32">
        <f t="shared" si="10"/>
        <v>29.570871753318166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2203.4073545197948</v>
      </c>
      <c r="F68" s="2">
        <v>2241.6861598032124</v>
      </c>
      <c r="G68" s="5">
        <f t="shared" si="4"/>
        <v>4445.0935143230072</v>
      </c>
      <c r="H68" s="2">
        <v>5</v>
      </c>
      <c r="I68" s="2">
        <v>42</v>
      </c>
      <c r="J68" s="5">
        <f t="shared" si="5"/>
        <v>47</v>
      </c>
      <c r="K68" s="2">
        <v>62</v>
      </c>
      <c r="L68" s="2">
        <v>65</v>
      </c>
      <c r="M68" s="5">
        <f t="shared" si="6"/>
        <v>127</v>
      </c>
      <c r="N68" s="27">
        <f t="shared" si="7"/>
        <v>0.13389689806270022</v>
      </c>
      <c r="O68" s="27">
        <f t="shared" si="0"/>
        <v>8.8984048896602594E-2</v>
      </c>
      <c r="P68" s="28">
        <f t="shared" si="1"/>
        <v>0.10673005941036802</v>
      </c>
      <c r="R68" s="32">
        <f t="shared" si="8"/>
        <v>32.886676933131263</v>
      </c>
      <c r="S68" s="32">
        <f t="shared" si="9"/>
        <v>20.950337942086097</v>
      </c>
      <c r="T68" s="32">
        <f t="shared" si="10"/>
        <v>25.546514450132225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1279.1345509673276</v>
      </c>
      <c r="F69" s="2">
        <v>1324.0000000033513</v>
      </c>
      <c r="G69" s="7">
        <f t="shared" si="4"/>
        <v>2603.1345509706789</v>
      </c>
      <c r="H69" s="6">
        <v>5</v>
      </c>
      <c r="I69" s="3">
        <v>42</v>
      </c>
      <c r="J69" s="7">
        <f t="shared" si="5"/>
        <v>47</v>
      </c>
      <c r="K69" s="6">
        <v>63</v>
      </c>
      <c r="L69" s="3">
        <v>63</v>
      </c>
      <c r="M69" s="7">
        <f t="shared" si="6"/>
        <v>126</v>
      </c>
      <c r="N69" s="27">
        <f t="shared" si="7"/>
        <v>7.6576541604844811E-2</v>
      </c>
      <c r="O69" s="27">
        <f t="shared" si="0"/>
        <v>5.3611920958995432E-2</v>
      </c>
      <c r="P69" s="28">
        <f t="shared" si="1"/>
        <v>6.2877646158712053E-2</v>
      </c>
      <c r="R69" s="32">
        <f t="shared" si="8"/>
        <v>18.81080222010776</v>
      </c>
      <c r="S69" s="32">
        <f t="shared" si="9"/>
        <v>12.609523809555727</v>
      </c>
      <c r="T69" s="32">
        <f t="shared" si="10"/>
        <v>15.047020525842074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10483.999999936665</v>
      </c>
      <c r="F70" s="2">
        <v>9884.5703344964968</v>
      </c>
      <c r="G70" s="10">
        <f t="shared" ref="G70:G86" si="14">+E70+F70</f>
        <v>20368.570334433163</v>
      </c>
      <c r="H70" s="2">
        <v>522</v>
      </c>
      <c r="I70" s="2">
        <v>528</v>
      </c>
      <c r="J70" s="10">
        <f t="shared" ref="J70:J86" si="15">+H70+I70</f>
        <v>1050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9.2982829572306164E-2</v>
      </c>
      <c r="O70" s="25">
        <f t="shared" si="0"/>
        <v>8.6670264577164854E-2</v>
      </c>
      <c r="P70" s="26">
        <f t="shared" si="1"/>
        <v>8.9808511174749403E-2</v>
      </c>
      <c r="R70" s="32">
        <f t="shared" si="8"/>
        <v>20.084291187618131</v>
      </c>
      <c r="S70" s="32">
        <f t="shared" si="9"/>
        <v>18.720777148667608</v>
      </c>
      <c r="T70" s="32">
        <f t="shared" si="10"/>
        <v>19.398638413745871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14086.963411802193</v>
      </c>
      <c r="F71" s="2">
        <v>14698.997586118596</v>
      </c>
      <c r="G71" s="5">
        <f t="shared" si="14"/>
        <v>28785.960997920789</v>
      </c>
      <c r="H71" s="2">
        <v>522</v>
      </c>
      <c r="I71" s="2">
        <v>518</v>
      </c>
      <c r="J71" s="5">
        <f t="shared" si="15"/>
        <v>1040</v>
      </c>
      <c r="K71" s="2">
        <v>0</v>
      </c>
      <c r="L71" s="2">
        <v>0</v>
      </c>
      <c r="M71" s="5">
        <f t="shared" si="16"/>
        <v>0</v>
      </c>
      <c r="N71" s="27">
        <f t="shared" si="17"/>
        <v>0.12493759234250562</v>
      </c>
      <c r="O71" s="27">
        <f t="shared" si="0"/>
        <v>0.13137242229835724</v>
      </c>
      <c r="P71" s="28">
        <f t="shared" si="1"/>
        <v>0.12814263264743941</v>
      </c>
      <c r="R71" s="32">
        <f t="shared" ref="R71:R86" si="18">+E71/(H71+K71)</f>
        <v>26.986519945981215</v>
      </c>
      <c r="S71" s="32">
        <f t="shared" ref="S71:S86" si="19">+F71/(I71+L71)</f>
        <v>28.376443216445164</v>
      </c>
      <c r="T71" s="32">
        <f t="shared" ref="T71:T86" si="20">+G71/(J71+M71)</f>
        <v>27.678808651846911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23586.535709183961</v>
      </c>
      <c r="F72" s="2">
        <v>24786.821633687796</v>
      </c>
      <c r="G72" s="5">
        <f t="shared" si="14"/>
        <v>48373.357342871757</v>
      </c>
      <c r="H72" s="2">
        <v>525</v>
      </c>
      <c r="I72" s="2">
        <v>524</v>
      </c>
      <c r="J72" s="5">
        <f t="shared" si="15"/>
        <v>1049</v>
      </c>
      <c r="K72" s="2">
        <v>0</v>
      </c>
      <c r="L72" s="2">
        <v>0</v>
      </c>
      <c r="M72" s="5">
        <f t="shared" si="16"/>
        <v>0</v>
      </c>
      <c r="N72" s="27">
        <f t="shared" si="17"/>
        <v>0.20799414205629596</v>
      </c>
      <c r="O72" s="27">
        <f t="shared" si="0"/>
        <v>0.21899580889249184</v>
      </c>
      <c r="P72" s="28">
        <f t="shared" si="1"/>
        <v>0.21348973159124984</v>
      </c>
      <c r="R72" s="32">
        <f t="shared" si="18"/>
        <v>44.926734684159925</v>
      </c>
      <c r="S72" s="32">
        <f t="shared" si="19"/>
        <v>47.303094720778233</v>
      </c>
      <c r="T72" s="32">
        <f t="shared" si="20"/>
        <v>46.113782023709966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27257.944913895182</v>
      </c>
      <c r="F73" s="2">
        <v>27791.631698943998</v>
      </c>
      <c r="G73" s="5">
        <f t="shared" si="14"/>
        <v>55049.576612839184</v>
      </c>
      <c r="H73" s="2">
        <v>522</v>
      </c>
      <c r="I73" s="2">
        <v>523</v>
      </c>
      <c r="J73" s="5">
        <f t="shared" si="15"/>
        <v>1045</v>
      </c>
      <c r="K73" s="2">
        <v>0</v>
      </c>
      <c r="L73" s="2">
        <v>0</v>
      </c>
      <c r="M73" s="5">
        <f t="shared" si="16"/>
        <v>0</v>
      </c>
      <c r="N73" s="27">
        <f t="shared" si="17"/>
        <v>0.24175132072065403</v>
      </c>
      <c r="O73" s="27">
        <f t="shared" si="0"/>
        <v>0.24601331083974221</v>
      </c>
      <c r="P73" s="28">
        <f t="shared" si="1"/>
        <v>0.24388435500992017</v>
      </c>
      <c r="R73" s="32">
        <f t="shared" si="18"/>
        <v>52.218285275661266</v>
      </c>
      <c r="S73" s="32">
        <f t="shared" si="19"/>
        <v>53.138875141384318</v>
      </c>
      <c r="T73" s="32">
        <f t="shared" si="20"/>
        <v>52.679020682142763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29555.637463754058</v>
      </c>
      <c r="F74" s="2">
        <v>30860.92408853997</v>
      </c>
      <c r="G74" s="5">
        <f t="shared" si="14"/>
        <v>60416.561552294028</v>
      </c>
      <c r="H74" s="2">
        <v>522</v>
      </c>
      <c r="I74" s="2">
        <v>522</v>
      </c>
      <c r="J74" s="5">
        <f t="shared" si="15"/>
        <v>1044</v>
      </c>
      <c r="K74" s="2">
        <v>0</v>
      </c>
      <c r="L74" s="2">
        <v>0</v>
      </c>
      <c r="M74" s="5">
        <f t="shared" si="16"/>
        <v>0</v>
      </c>
      <c r="N74" s="27">
        <f t="shared" si="17"/>
        <v>0.26212960713560784</v>
      </c>
      <c r="O74" s="27">
        <f t="shared" si="0"/>
        <v>0.2737062232912939</v>
      </c>
      <c r="P74" s="28">
        <f t="shared" si="1"/>
        <v>0.26791791521345087</v>
      </c>
      <c r="R74" s="32">
        <f t="shared" si="18"/>
        <v>56.619995141291298</v>
      </c>
      <c r="S74" s="32">
        <f t="shared" si="19"/>
        <v>59.120544230919485</v>
      </c>
      <c r="T74" s="32">
        <f t="shared" si="20"/>
        <v>57.870269686105388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31205.189129059305</v>
      </c>
      <c r="F75" s="2">
        <v>33379.377000688954</v>
      </c>
      <c r="G75" s="5">
        <f t="shared" si="14"/>
        <v>64584.566129748258</v>
      </c>
      <c r="H75" s="2">
        <v>534</v>
      </c>
      <c r="I75" s="2">
        <v>536</v>
      </c>
      <c r="J75" s="5">
        <f t="shared" si="15"/>
        <v>1070</v>
      </c>
      <c r="K75" s="2">
        <v>0</v>
      </c>
      <c r="L75" s="2">
        <v>0</v>
      </c>
      <c r="M75" s="5">
        <f t="shared" si="16"/>
        <v>0</v>
      </c>
      <c r="N75" s="27">
        <f t="shared" si="17"/>
        <v>0.27054020260316364</v>
      </c>
      <c r="O75" s="27">
        <f t="shared" si="0"/>
        <v>0.28830998653165557</v>
      </c>
      <c r="P75" s="28">
        <f t="shared" si="1"/>
        <v>0.27944170184210909</v>
      </c>
      <c r="R75" s="32">
        <f t="shared" si="18"/>
        <v>58.436683762283344</v>
      </c>
      <c r="S75" s="32">
        <f t="shared" si="19"/>
        <v>62.274957090837603</v>
      </c>
      <c r="T75" s="32">
        <f t="shared" si="20"/>
        <v>60.359407597895569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38433.292084782821</v>
      </c>
      <c r="F76" s="2">
        <v>44380.059515146524</v>
      </c>
      <c r="G76" s="5">
        <f t="shared" si="14"/>
        <v>82813.351599929345</v>
      </c>
      <c r="H76" s="2">
        <v>526</v>
      </c>
      <c r="I76" s="2">
        <v>526</v>
      </c>
      <c r="J76" s="5">
        <f t="shared" si="15"/>
        <v>1052</v>
      </c>
      <c r="K76" s="2">
        <v>0</v>
      </c>
      <c r="L76" s="2">
        <v>0</v>
      </c>
      <c r="M76" s="5">
        <f t="shared" si="16"/>
        <v>0</v>
      </c>
      <c r="N76" s="27">
        <f t="shared" si="17"/>
        <v>0.33827358897323284</v>
      </c>
      <c r="O76" s="27">
        <f t="shared" si="0"/>
        <v>0.39061452185560591</v>
      </c>
      <c r="P76" s="28">
        <f t="shared" si="1"/>
        <v>0.36444405541441938</v>
      </c>
      <c r="R76" s="32">
        <f t="shared" si="18"/>
        <v>73.067095218218284</v>
      </c>
      <c r="S76" s="32">
        <f t="shared" si="19"/>
        <v>84.372736720810877</v>
      </c>
      <c r="T76" s="32">
        <f t="shared" si="20"/>
        <v>78.719915969514588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41440.457117631813</v>
      </c>
      <c r="F77" s="2">
        <v>49101.28249513534</v>
      </c>
      <c r="G77" s="5">
        <f t="shared" si="14"/>
        <v>90541.739612767153</v>
      </c>
      <c r="H77" s="2">
        <v>524</v>
      </c>
      <c r="I77" s="2">
        <v>525</v>
      </c>
      <c r="J77" s="5">
        <f t="shared" si="15"/>
        <v>1049</v>
      </c>
      <c r="K77" s="2">
        <v>0</v>
      </c>
      <c r="L77" s="2">
        <v>0</v>
      </c>
      <c r="M77" s="5">
        <f t="shared" si="16"/>
        <v>0</v>
      </c>
      <c r="N77" s="27">
        <f t="shared" si="17"/>
        <v>0.36613352697935941</v>
      </c>
      <c r="O77" s="27">
        <f t="shared" si="0"/>
        <v>0.43299190912817759</v>
      </c>
      <c r="P77" s="28">
        <f t="shared" si="1"/>
        <v>0.39959458572876794</v>
      </c>
      <c r="R77" s="32">
        <f t="shared" si="18"/>
        <v>79.084841827541624</v>
      </c>
      <c r="S77" s="32">
        <f t="shared" si="19"/>
        <v>93.526252371686354</v>
      </c>
      <c r="T77" s="32">
        <f t="shared" si="20"/>
        <v>86.312430517413873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31809.232021623848</v>
      </c>
      <c r="F78" s="2">
        <v>41506.151843500673</v>
      </c>
      <c r="G78" s="5">
        <f t="shared" si="14"/>
        <v>73315.383865124517</v>
      </c>
      <c r="H78" s="2">
        <v>522</v>
      </c>
      <c r="I78" s="2">
        <v>521</v>
      </c>
      <c r="J78" s="5">
        <f t="shared" si="15"/>
        <v>1043</v>
      </c>
      <c r="K78" s="2">
        <v>0</v>
      </c>
      <c r="L78" s="2">
        <v>0</v>
      </c>
      <c r="M78" s="5">
        <f t="shared" si="16"/>
        <v>0</v>
      </c>
      <c r="N78" s="27">
        <f t="shared" si="17"/>
        <v>0.28211678747715202</v>
      </c>
      <c r="O78" s="27">
        <f t="shared" si="0"/>
        <v>0.36882554776694276</v>
      </c>
      <c r="P78" s="28">
        <f t="shared" si="1"/>
        <v>0.32542960062286724</v>
      </c>
      <c r="R78" s="32">
        <f t="shared" si="18"/>
        <v>60.937226095064844</v>
      </c>
      <c r="S78" s="32">
        <f t="shared" si="19"/>
        <v>79.666318317659645</v>
      </c>
      <c r="T78" s="32">
        <f t="shared" si="20"/>
        <v>70.29279373453933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29869.280367738309</v>
      </c>
      <c r="F79" s="2">
        <v>39833.215165884743</v>
      </c>
      <c r="G79" s="5">
        <f t="shared" si="14"/>
        <v>69702.495533623049</v>
      </c>
      <c r="H79" s="2">
        <v>523</v>
      </c>
      <c r="I79" s="2">
        <v>520</v>
      </c>
      <c r="J79" s="5">
        <f t="shared" si="15"/>
        <v>1043</v>
      </c>
      <c r="K79" s="2">
        <v>0</v>
      </c>
      <c r="L79" s="2">
        <v>0</v>
      </c>
      <c r="M79" s="5">
        <f t="shared" si="16"/>
        <v>0</v>
      </c>
      <c r="N79" s="27">
        <f t="shared" si="17"/>
        <v>0.26440479045161736</v>
      </c>
      <c r="O79" s="27">
        <f t="shared" si="0"/>
        <v>0.35464044841421605</v>
      </c>
      <c r="P79" s="28">
        <f t="shared" si="1"/>
        <v>0.3093928461951948</v>
      </c>
      <c r="R79" s="32">
        <f t="shared" si="18"/>
        <v>57.111434737549345</v>
      </c>
      <c r="S79" s="32">
        <f t="shared" si="19"/>
        <v>76.602336857470661</v>
      </c>
      <c r="T79" s="32">
        <f t="shared" si="20"/>
        <v>66.828854778162082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23532.060582588863</v>
      </c>
      <c r="F80" s="2">
        <v>32523.70641585446</v>
      </c>
      <c r="G80" s="5">
        <f t="shared" si="14"/>
        <v>56055.766998443323</v>
      </c>
      <c r="H80" s="2">
        <v>523</v>
      </c>
      <c r="I80" s="2">
        <v>523</v>
      </c>
      <c r="J80" s="5">
        <f t="shared" si="15"/>
        <v>1046</v>
      </c>
      <c r="K80" s="2">
        <v>0</v>
      </c>
      <c r="L80" s="2">
        <v>0</v>
      </c>
      <c r="M80" s="5">
        <f t="shared" si="16"/>
        <v>0</v>
      </c>
      <c r="N80" s="27">
        <f t="shared" si="17"/>
        <v>0.20830731342140132</v>
      </c>
      <c r="O80" s="27">
        <f t="shared" si="0"/>
        <v>0.28790194051283957</v>
      </c>
      <c r="P80" s="28">
        <f t="shared" si="1"/>
        <v>0.24810462696712043</v>
      </c>
      <c r="R80" s="32">
        <f t="shared" si="18"/>
        <v>44.99437969902268</v>
      </c>
      <c r="S80" s="32">
        <f t="shared" si="19"/>
        <v>62.186819150773346</v>
      </c>
      <c r="T80" s="32">
        <f t="shared" si="20"/>
        <v>53.590599424898016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20414.347145008021</v>
      </c>
      <c r="F81" s="2">
        <v>29016.386661066528</v>
      </c>
      <c r="G81" s="5">
        <f t="shared" si="14"/>
        <v>49430.733806074553</v>
      </c>
      <c r="H81" s="2">
        <v>523</v>
      </c>
      <c r="I81" s="2">
        <v>523</v>
      </c>
      <c r="J81" s="5">
        <f t="shared" si="15"/>
        <v>1046</v>
      </c>
      <c r="K81" s="2">
        <v>0</v>
      </c>
      <c r="L81" s="2">
        <v>0</v>
      </c>
      <c r="M81" s="5">
        <f t="shared" si="16"/>
        <v>0</v>
      </c>
      <c r="N81" s="27">
        <f t="shared" si="17"/>
        <v>0.18070911359861219</v>
      </c>
      <c r="O81" s="27">
        <f t="shared" si="17"/>
        <v>0.25685492051790354</v>
      </c>
      <c r="P81" s="28">
        <f t="shared" si="17"/>
        <v>0.21878201705825789</v>
      </c>
      <c r="R81" s="32">
        <f t="shared" si="18"/>
        <v>39.033168537300234</v>
      </c>
      <c r="S81" s="32">
        <f t="shared" si="19"/>
        <v>55.480662831867164</v>
      </c>
      <c r="T81" s="32">
        <f t="shared" si="20"/>
        <v>47.256915684583703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18479.651401034338</v>
      </c>
      <c r="F82" s="2">
        <v>26217.61174711377</v>
      </c>
      <c r="G82" s="5">
        <f t="shared" si="14"/>
        <v>44697.263148148108</v>
      </c>
      <c r="H82" s="2">
        <v>521</v>
      </c>
      <c r="I82" s="2">
        <v>524</v>
      </c>
      <c r="J82" s="5">
        <f t="shared" si="15"/>
        <v>1045</v>
      </c>
      <c r="K82" s="2">
        <v>0</v>
      </c>
      <c r="L82" s="2">
        <v>0</v>
      </c>
      <c r="M82" s="5">
        <f t="shared" si="16"/>
        <v>0</v>
      </c>
      <c r="N82" s="27">
        <f t="shared" si="17"/>
        <v>0.16421102048263966</v>
      </c>
      <c r="O82" s="27">
        <f t="shared" si="17"/>
        <v>0.23163708427970181</v>
      </c>
      <c r="P82" s="28">
        <f t="shared" si="17"/>
        <v>0.19802083620480287</v>
      </c>
      <c r="R82" s="32">
        <f t="shared" si="18"/>
        <v>35.469580424250168</v>
      </c>
      <c r="S82" s="32">
        <f t="shared" si="19"/>
        <v>50.033610204415588</v>
      </c>
      <c r="T82" s="32">
        <f t="shared" si="20"/>
        <v>42.772500620237423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14661.676378309394</v>
      </c>
      <c r="F83" s="2">
        <v>21271.826813927521</v>
      </c>
      <c r="G83" s="5">
        <f t="shared" si="14"/>
        <v>35933.503192236916</v>
      </c>
      <c r="H83" s="2">
        <v>526</v>
      </c>
      <c r="I83" s="2">
        <v>521</v>
      </c>
      <c r="J83" s="5">
        <f t="shared" si="15"/>
        <v>1047</v>
      </c>
      <c r="K83" s="2">
        <v>0</v>
      </c>
      <c r="L83" s="2">
        <v>0</v>
      </c>
      <c r="M83" s="5">
        <f t="shared" si="16"/>
        <v>0</v>
      </c>
      <c r="N83" s="27">
        <f t="shared" si="17"/>
        <v>0.12904587715030799</v>
      </c>
      <c r="O83" s="27">
        <f t="shared" si="17"/>
        <v>0.18902241783898061</v>
      </c>
      <c r="P83" s="28">
        <f t="shared" si="17"/>
        <v>0.15889093703454718</v>
      </c>
      <c r="R83" s="32">
        <f t="shared" si="18"/>
        <v>27.873909464466529</v>
      </c>
      <c r="S83" s="32">
        <f t="shared" si="19"/>
        <v>40.828842253219811</v>
      </c>
      <c r="T83" s="32">
        <f t="shared" si="20"/>
        <v>34.320442399462195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7583.2258081524351</v>
      </c>
      <c r="F84" s="3">
        <v>11018.999999938369</v>
      </c>
      <c r="G84" s="7">
        <f t="shared" si="14"/>
        <v>18602.225808090803</v>
      </c>
      <c r="H84" s="6">
        <v>525</v>
      </c>
      <c r="I84" s="3">
        <v>523</v>
      </c>
      <c r="J84" s="7">
        <f t="shared" si="15"/>
        <v>1048</v>
      </c>
      <c r="K84" s="6">
        <v>0</v>
      </c>
      <c r="L84" s="3">
        <v>0</v>
      </c>
      <c r="M84" s="7">
        <f t="shared" si="16"/>
        <v>0</v>
      </c>
      <c r="N84" s="27">
        <f t="shared" si="17"/>
        <v>6.6871479789704008E-2</v>
      </c>
      <c r="O84" s="27">
        <f t="shared" si="17"/>
        <v>9.754089653652688E-2</v>
      </c>
      <c r="P84" s="28">
        <f t="shared" si="17"/>
        <v>8.2176923452479164E-2</v>
      </c>
      <c r="R84" s="32">
        <f t="shared" si="18"/>
        <v>14.444239634576066</v>
      </c>
      <c r="S84" s="32">
        <f t="shared" si="19"/>
        <v>21.068833651889808</v>
      </c>
      <c r="T84" s="32">
        <f t="shared" si="20"/>
        <v>17.750215465735501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3877.4296999873072</v>
      </c>
      <c r="F85" s="2">
        <v>8215.0341341463427</v>
      </c>
      <c r="G85" s="5">
        <f t="shared" si="14"/>
        <v>12092.46383413365</v>
      </c>
      <c r="H85" s="2">
        <v>164</v>
      </c>
      <c r="I85" s="2">
        <v>197</v>
      </c>
      <c r="J85" s="5">
        <f t="shared" si="15"/>
        <v>361</v>
      </c>
      <c r="K85" s="2">
        <v>0</v>
      </c>
      <c r="L85" s="2">
        <v>0</v>
      </c>
      <c r="M85" s="5">
        <f t="shared" si="16"/>
        <v>0</v>
      </c>
      <c r="N85" s="25">
        <f t="shared" si="17"/>
        <v>0.10945770381626319</v>
      </c>
      <c r="O85" s="25">
        <f t="shared" si="17"/>
        <v>0.19305870779625736</v>
      </c>
      <c r="P85" s="26">
        <f t="shared" si="17"/>
        <v>0.15507930432612149</v>
      </c>
      <c r="R85" s="32">
        <f t="shared" si="18"/>
        <v>23.64286402431285</v>
      </c>
      <c r="S85" s="32">
        <f t="shared" si="19"/>
        <v>41.700680883991588</v>
      </c>
      <c r="T85" s="32">
        <f t="shared" si="20"/>
        <v>33.497129734442247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3611.5968711300297</v>
      </c>
      <c r="F86" s="3">
        <v>7842.999999999508</v>
      </c>
      <c r="G86" s="7">
        <f t="shared" si="14"/>
        <v>11454.596871129537</v>
      </c>
      <c r="H86" s="6">
        <v>160</v>
      </c>
      <c r="I86" s="3">
        <v>161</v>
      </c>
      <c r="J86" s="7">
        <f t="shared" si="15"/>
        <v>321</v>
      </c>
      <c r="K86" s="6">
        <v>0</v>
      </c>
      <c r="L86" s="3">
        <v>0</v>
      </c>
      <c r="M86" s="7">
        <f t="shared" si="16"/>
        <v>0</v>
      </c>
      <c r="N86" s="27">
        <f t="shared" si="17"/>
        <v>0.1045022242803828</v>
      </c>
      <c r="O86" s="27">
        <f t="shared" si="17"/>
        <v>0.22552910052908637</v>
      </c>
      <c r="P86" s="28">
        <f t="shared" si="17"/>
        <v>0.16520417778829954</v>
      </c>
      <c r="R86" s="32">
        <f t="shared" si="18"/>
        <v>22.572480444562686</v>
      </c>
      <c r="S86" s="32">
        <f t="shared" si="19"/>
        <v>48.71428571428266</v>
      </c>
      <c r="T86" s="32">
        <f t="shared" si="20"/>
        <v>35.6841024022727</v>
      </c>
    </row>
    <row r="87" spans="2:20" x14ac:dyDescent="0.25">
      <c r="B87" s="23" t="s">
        <v>85</v>
      </c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2084561.9198289309</v>
      </c>
    </row>
    <row r="90" spans="2:20" x14ac:dyDescent="0.25">
      <c r="C90" s="51" t="s">
        <v>108</v>
      </c>
      <c r="D90" s="52">
        <f>+(SUMPRODUCT($D$5:$D$86,$J$5:$J$86)+SUMPRODUCT($D$5:$D$86,$M$5:$M$86))/1000</f>
        <v>37397.467810000002</v>
      </c>
    </row>
    <row r="91" spans="2:20" x14ac:dyDescent="0.25">
      <c r="C91" s="51" t="s">
        <v>107</v>
      </c>
      <c r="D91" s="52">
        <f>+(SUMPRODUCT($D$5:$D$86,$J$5:$J$86)*216+SUMPRODUCT($D$5:$D$86,$M$5:$M$86)*248)/1000</f>
        <v>8518502.27544</v>
      </c>
    </row>
    <row r="92" spans="2:20" x14ac:dyDescent="0.25">
      <c r="C92" s="51" t="s">
        <v>109</v>
      </c>
      <c r="D92" s="35">
        <f>+D89/D91</f>
        <v>0.24470990937444559</v>
      </c>
    </row>
    <row r="93" spans="2:20" x14ac:dyDescent="0.25">
      <c r="D93" s="53">
        <f>+D92-P2</f>
        <v>8.3266726846886741E-16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>
    <tabColor theme="0" tint="-4.9989318521683403E-2"/>
  </sheetPr>
  <dimension ref="A1:T93"/>
  <sheetViews>
    <sheetView topLeftCell="A76" workbookViewId="0">
      <selection activeCell="E5" sqref="E5:F8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0.2358212397253347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1036.9999999957229</v>
      </c>
      <c r="F5" s="2">
        <v>2578.6233465520586</v>
      </c>
      <c r="G5" s="10">
        <f>+E5+F5</f>
        <v>3615.6233465477817</v>
      </c>
      <c r="H5" s="9">
        <v>201</v>
      </c>
      <c r="I5" s="9">
        <v>138</v>
      </c>
      <c r="J5" s="10">
        <f>+H5+I5</f>
        <v>339</v>
      </c>
      <c r="K5" s="9">
        <v>0</v>
      </c>
      <c r="L5" s="9">
        <v>0</v>
      </c>
      <c r="M5" s="10">
        <f>+K5+L5</f>
        <v>0</v>
      </c>
      <c r="N5" s="27">
        <f>+E5/(H5*216+K5*248)</f>
        <v>2.3885203611473255E-2</v>
      </c>
      <c r="O5" s="27">
        <f t="shared" ref="O5:O80" si="0">+F5/(I5*216+L5*248)</f>
        <v>8.6507761223566113E-2</v>
      </c>
      <c r="P5" s="28">
        <f t="shared" ref="P5:P80" si="1">+G5/(J5*216+M5*248)</f>
        <v>4.937757219692699E-2</v>
      </c>
      <c r="R5" s="32">
        <f>+E5/(H5+K5)</f>
        <v>5.1592039800782237</v>
      </c>
      <c r="S5" s="32">
        <f t="shared" ref="S5" si="2">+F5/(I5+L5)</f>
        <v>18.685676424290278</v>
      </c>
      <c r="T5" s="32">
        <f t="shared" ref="T5" si="3">+G5/(J5+M5)</f>
        <v>10.665555594536229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1576.7660570427474</v>
      </c>
      <c r="F6" s="2">
        <v>4403.4076764387219</v>
      </c>
      <c r="G6" s="5">
        <f t="shared" ref="G6:G69" si="4">+E6+F6</f>
        <v>5980.1737334814698</v>
      </c>
      <c r="H6" s="2">
        <v>201</v>
      </c>
      <c r="I6" s="2">
        <v>144</v>
      </c>
      <c r="J6" s="5">
        <f t="shared" ref="J6:J69" si="5">+H6+I6</f>
        <v>345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3.6317626152633765E-2</v>
      </c>
      <c r="O6" s="27">
        <f t="shared" si="0"/>
        <v>0.14157046284846714</v>
      </c>
      <c r="P6" s="28">
        <f t="shared" si="1"/>
        <v>8.0249244947416393E-2</v>
      </c>
      <c r="R6" s="32">
        <f t="shared" ref="R6:R70" si="8">+E6/(H6+K6)</f>
        <v>7.8446072489688925</v>
      </c>
      <c r="S6" s="32">
        <f t="shared" ref="S6:S70" si="9">+F6/(I6+L6)</f>
        <v>30.579219975268902</v>
      </c>
      <c r="T6" s="32">
        <f t="shared" ref="T6:T70" si="10">+G6/(J6+M6)</f>
        <v>17.333836908641942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2005.3298873372673</v>
      </c>
      <c r="F7" s="2">
        <v>5529.1737355201094</v>
      </c>
      <c r="G7" s="5">
        <f t="shared" si="4"/>
        <v>7534.5036228573772</v>
      </c>
      <c r="H7" s="2">
        <v>201</v>
      </c>
      <c r="I7" s="2">
        <v>154</v>
      </c>
      <c r="J7" s="5">
        <f t="shared" si="5"/>
        <v>355</v>
      </c>
      <c r="K7" s="2">
        <v>0</v>
      </c>
      <c r="L7" s="2">
        <v>0</v>
      </c>
      <c r="M7" s="5">
        <f t="shared" si="6"/>
        <v>0</v>
      </c>
      <c r="N7" s="27">
        <f t="shared" si="7"/>
        <v>4.6188729669644081E-2</v>
      </c>
      <c r="O7" s="27">
        <f t="shared" si="0"/>
        <v>0.16622095164502493</v>
      </c>
      <c r="P7" s="28">
        <f t="shared" si="1"/>
        <v>9.8259045681499443E-2</v>
      </c>
      <c r="R7" s="32">
        <f t="shared" si="8"/>
        <v>9.9767656086431202</v>
      </c>
      <c r="S7" s="32">
        <f t="shared" si="9"/>
        <v>35.903725555325387</v>
      </c>
      <c r="T7" s="32">
        <f t="shared" si="10"/>
        <v>21.223953867203878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2332.9722184946081</v>
      </c>
      <c r="F8" s="2">
        <v>6171.0648986405822</v>
      </c>
      <c r="G8" s="5">
        <f t="shared" si="4"/>
        <v>8504.0371171351908</v>
      </c>
      <c r="H8" s="2">
        <v>219</v>
      </c>
      <c r="I8" s="2">
        <v>157</v>
      </c>
      <c r="J8" s="5">
        <f t="shared" si="5"/>
        <v>376</v>
      </c>
      <c r="K8" s="2">
        <v>0</v>
      </c>
      <c r="L8" s="2">
        <v>0</v>
      </c>
      <c r="M8" s="5">
        <f t="shared" si="6"/>
        <v>0</v>
      </c>
      <c r="N8" s="27">
        <f t="shared" si="7"/>
        <v>4.9318709168243872E-2</v>
      </c>
      <c r="O8" s="27">
        <f t="shared" si="0"/>
        <v>0.1819728974593236</v>
      </c>
      <c r="P8" s="28">
        <f t="shared" si="1"/>
        <v>0.10470888885361494</v>
      </c>
      <c r="R8" s="32">
        <f t="shared" si="8"/>
        <v>10.652841180340676</v>
      </c>
      <c r="S8" s="32">
        <f t="shared" si="9"/>
        <v>39.306145851213898</v>
      </c>
      <c r="T8" s="32">
        <f t="shared" si="10"/>
        <v>22.617119992380825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3153.3023475443811</v>
      </c>
      <c r="F9" s="2">
        <v>7524.0552931447191</v>
      </c>
      <c r="G9" s="5">
        <f t="shared" si="4"/>
        <v>10677.357640689101</v>
      </c>
      <c r="H9" s="2">
        <v>199</v>
      </c>
      <c r="I9" s="2">
        <v>141</v>
      </c>
      <c r="J9" s="5">
        <f t="shared" si="5"/>
        <v>340</v>
      </c>
      <c r="K9" s="2">
        <v>0</v>
      </c>
      <c r="L9" s="2">
        <v>0</v>
      </c>
      <c r="M9" s="5">
        <f t="shared" si="6"/>
        <v>0</v>
      </c>
      <c r="N9" s="27">
        <f t="shared" si="7"/>
        <v>7.3359909444081078E-2</v>
      </c>
      <c r="O9" s="27">
        <f t="shared" si="0"/>
        <v>0.24704673276676908</v>
      </c>
      <c r="P9" s="28">
        <f t="shared" si="1"/>
        <v>0.14538885676319582</v>
      </c>
      <c r="R9" s="32">
        <f t="shared" si="8"/>
        <v>15.845740439921514</v>
      </c>
      <c r="S9" s="32">
        <f t="shared" si="9"/>
        <v>53.36209427762212</v>
      </c>
      <c r="T9" s="32">
        <f t="shared" si="10"/>
        <v>31.403993060850297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3739.2335340691252</v>
      </c>
      <c r="F10" s="2">
        <v>8642.0744259120856</v>
      </c>
      <c r="G10" s="5">
        <f t="shared" si="4"/>
        <v>12381.307959981212</v>
      </c>
      <c r="H10" s="2">
        <v>199</v>
      </c>
      <c r="I10" s="2">
        <v>138</v>
      </c>
      <c r="J10" s="5">
        <f t="shared" si="5"/>
        <v>337</v>
      </c>
      <c r="K10" s="2">
        <v>0</v>
      </c>
      <c r="L10" s="2">
        <v>0</v>
      </c>
      <c r="M10" s="5">
        <f t="shared" si="6"/>
        <v>0</v>
      </c>
      <c r="N10" s="27">
        <f t="shared" si="7"/>
        <v>8.6991288248397663E-2</v>
      </c>
      <c r="O10" s="27">
        <f t="shared" si="0"/>
        <v>0.28992466538889178</v>
      </c>
      <c r="P10" s="28">
        <f t="shared" si="1"/>
        <v>0.17009160292314007</v>
      </c>
      <c r="R10" s="32">
        <f t="shared" si="8"/>
        <v>18.790118261653895</v>
      </c>
      <c r="S10" s="32">
        <f t="shared" si="9"/>
        <v>62.623727724000624</v>
      </c>
      <c r="T10" s="32">
        <f t="shared" si="10"/>
        <v>36.739786231398256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5356.2706453185747</v>
      </c>
      <c r="F11" s="2">
        <v>10650.193749289359</v>
      </c>
      <c r="G11" s="5">
        <f t="shared" si="4"/>
        <v>16006.464394607934</v>
      </c>
      <c r="H11" s="2">
        <v>199</v>
      </c>
      <c r="I11" s="2">
        <v>138</v>
      </c>
      <c r="J11" s="5">
        <f t="shared" si="5"/>
        <v>337</v>
      </c>
      <c r="K11" s="2">
        <v>0</v>
      </c>
      <c r="L11" s="2">
        <v>0</v>
      </c>
      <c r="M11" s="5">
        <f t="shared" si="6"/>
        <v>0</v>
      </c>
      <c r="N11" s="27">
        <f t="shared" si="7"/>
        <v>0.12461080042151905</v>
      </c>
      <c r="O11" s="27">
        <f t="shared" si="0"/>
        <v>0.3572931343696108</v>
      </c>
      <c r="P11" s="28">
        <f t="shared" si="1"/>
        <v>0.21989318049521836</v>
      </c>
      <c r="R11" s="32">
        <f t="shared" si="8"/>
        <v>26.915932891048115</v>
      </c>
      <c r="S11" s="32">
        <f t="shared" si="9"/>
        <v>77.175317023835944</v>
      </c>
      <c r="T11" s="32">
        <f t="shared" si="10"/>
        <v>47.496926986967161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5679.1736202020666</v>
      </c>
      <c r="F12" s="2">
        <v>10888.800819582742</v>
      </c>
      <c r="G12" s="5">
        <f t="shared" si="4"/>
        <v>16567.974439784808</v>
      </c>
      <c r="H12" s="2">
        <v>187</v>
      </c>
      <c r="I12" s="2">
        <v>138</v>
      </c>
      <c r="J12" s="5">
        <f t="shared" si="5"/>
        <v>325</v>
      </c>
      <c r="K12" s="2">
        <v>0</v>
      </c>
      <c r="L12" s="2">
        <v>0</v>
      </c>
      <c r="M12" s="5">
        <f t="shared" si="6"/>
        <v>0</v>
      </c>
      <c r="N12" s="27">
        <f t="shared" si="7"/>
        <v>0.1406014463310078</v>
      </c>
      <c r="O12" s="27">
        <f t="shared" si="0"/>
        <v>0.36529793409764971</v>
      </c>
      <c r="P12" s="28">
        <f t="shared" si="1"/>
        <v>0.2360110319057665</v>
      </c>
      <c r="R12" s="32">
        <f t="shared" si="8"/>
        <v>30.369912407497683</v>
      </c>
      <c r="S12" s="32">
        <f t="shared" si="9"/>
        <v>78.904353765092338</v>
      </c>
      <c r="T12" s="32">
        <f t="shared" si="10"/>
        <v>50.978382891645566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5827.4050949513003</v>
      </c>
      <c r="F13" s="2">
        <v>11008.768601173513</v>
      </c>
      <c r="G13" s="5">
        <f t="shared" si="4"/>
        <v>16836.173696124813</v>
      </c>
      <c r="H13" s="2">
        <v>159</v>
      </c>
      <c r="I13" s="2">
        <v>140</v>
      </c>
      <c r="J13" s="5">
        <f t="shared" si="5"/>
        <v>299</v>
      </c>
      <c r="K13" s="2">
        <v>0</v>
      </c>
      <c r="L13" s="2">
        <v>0</v>
      </c>
      <c r="M13" s="5">
        <f t="shared" si="6"/>
        <v>0</v>
      </c>
      <c r="N13" s="27">
        <f t="shared" si="7"/>
        <v>0.16967753013485035</v>
      </c>
      <c r="O13" s="27">
        <f t="shared" si="0"/>
        <v>0.36404658072663731</v>
      </c>
      <c r="P13" s="28">
        <f t="shared" si="1"/>
        <v>0.26068645014438274</v>
      </c>
      <c r="R13" s="32">
        <f t="shared" si="8"/>
        <v>36.650346509127672</v>
      </c>
      <c r="S13" s="32">
        <f t="shared" si="9"/>
        <v>78.634061436953672</v>
      </c>
      <c r="T13" s="32">
        <f t="shared" si="10"/>
        <v>56.308273231186668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6905.8856958379738</v>
      </c>
      <c r="F14" s="2">
        <v>12887.572222481429</v>
      </c>
      <c r="G14" s="5">
        <f t="shared" si="4"/>
        <v>19793.457918319404</v>
      </c>
      <c r="H14" s="2">
        <v>159</v>
      </c>
      <c r="I14" s="2">
        <v>159</v>
      </c>
      <c r="J14" s="5">
        <f t="shared" si="5"/>
        <v>318</v>
      </c>
      <c r="K14" s="2">
        <v>0</v>
      </c>
      <c r="L14" s="2">
        <v>0</v>
      </c>
      <c r="M14" s="5">
        <f t="shared" si="6"/>
        <v>0</v>
      </c>
      <c r="N14" s="27">
        <f t="shared" si="7"/>
        <v>0.20107983041689884</v>
      </c>
      <c r="O14" s="27">
        <f t="shared" si="0"/>
        <v>0.37524959883768427</v>
      </c>
      <c r="P14" s="28">
        <f t="shared" si="1"/>
        <v>0.2881647146272916</v>
      </c>
      <c r="R14" s="32">
        <f t="shared" si="8"/>
        <v>43.43324337005015</v>
      </c>
      <c r="S14" s="32">
        <f t="shared" si="9"/>
        <v>81.053913348939801</v>
      </c>
      <c r="T14" s="32">
        <f t="shared" si="10"/>
        <v>62.243578359494983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13970.663832445778</v>
      </c>
      <c r="F15" s="2">
        <v>20929.620214612612</v>
      </c>
      <c r="G15" s="5">
        <f t="shared" si="4"/>
        <v>34900.284047058391</v>
      </c>
      <c r="H15" s="2">
        <v>431</v>
      </c>
      <c r="I15" s="2">
        <v>389</v>
      </c>
      <c r="J15" s="5">
        <f t="shared" si="5"/>
        <v>820</v>
      </c>
      <c r="K15" s="2">
        <v>199</v>
      </c>
      <c r="L15" s="2">
        <v>167</v>
      </c>
      <c r="M15" s="5">
        <f t="shared" si="6"/>
        <v>366</v>
      </c>
      <c r="N15" s="27">
        <f t="shared" si="7"/>
        <v>9.8075535159818164E-2</v>
      </c>
      <c r="O15" s="27">
        <f t="shared" si="0"/>
        <v>0.1668496509455725</v>
      </c>
      <c r="P15" s="28">
        <f t="shared" si="1"/>
        <v>0.13027938559046465</v>
      </c>
      <c r="R15" s="32">
        <f t="shared" si="8"/>
        <v>22.17565687689806</v>
      </c>
      <c r="S15" s="32">
        <f t="shared" si="9"/>
        <v>37.643201824842826</v>
      </c>
      <c r="T15" s="32">
        <f t="shared" si="10"/>
        <v>29.426883682174022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23470.879970822985</v>
      </c>
      <c r="F16" s="2">
        <v>40523.561376033431</v>
      </c>
      <c r="G16" s="5">
        <f t="shared" si="4"/>
        <v>63994.441346856416</v>
      </c>
      <c r="H16" s="2">
        <v>509</v>
      </c>
      <c r="I16" s="2">
        <v>476</v>
      </c>
      <c r="J16" s="5">
        <f t="shared" si="5"/>
        <v>985</v>
      </c>
      <c r="K16" s="2">
        <v>353</v>
      </c>
      <c r="L16" s="2">
        <v>268</v>
      </c>
      <c r="M16" s="5">
        <f t="shared" si="6"/>
        <v>621</v>
      </c>
      <c r="N16" s="27">
        <f t="shared" si="7"/>
        <v>0.11884711967726133</v>
      </c>
      <c r="O16" s="27">
        <f t="shared" si="0"/>
        <v>0.23938776805312756</v>
      </c>
      <c r="P16" s="28">
        <f t="shared" si="1"/>
        <v>0.17448207408186214</v>
      </c>
      <c r="R16" s="32">
        <f t="shared" si="8"/>
        <v>27.228399038077708</v>
      </c>
      <c r="S16" s="32">
        <f t="shared" si="9"/>
        <v>54.467152387141709</v>
      </c>
      <c r="T16" s="32">
        <f t="shared" si="10"/>
        <v>39.847099219711346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26197.40351230435</v>
      </c>
      <c r="F17" s="2">
        <v>42669.969060367323</v>
      </c>
      <c r="G17" s="5">
        <f t="shared" si="4"/>
        <v>68867.37257267168</v>
      </c>
      <c r="H17" s="2">
        <v>497</v>
      </c>
      <c r="I17" s="2">
        <v>478</v>
      </c>
      <c r="J17" s="5">
        <f t="shared" si="5"/>
        <v>975</v>
      </c>
      <c r="K17" s="2">
        <v>358</v>
      </c>
      <c r="L17" s="2">
        <v>276</v>
      </c>
      <c r="M17" s="5">
        <f t="shared" si="6"/>
        <v>634</v>
      </c>
      <c r="N17" s="27">
        <f t="shared" si="7"/>
        <v>0.13356754248227939</v>
      </c>
      <c r="O17" s="27">
        <f t="shared" si="0"/>
        <v>0.24852046093308711</v>
      </c>
      <c r="P17" s="28">
        <f t="shared" si="1"/>
        <v>0.18722507169760022</v>
      </c>
      <c r="R17" s="32">
        <f t="shared" si="8"/>
        <v>30.640238026086958</v>
      </c>
      <c r="S17" s="32">
        <f t="shared" si="9"/>
        <v>56.591470902343929</v>
      </c>
      <c r="T17" s="32">
        <f t="shared" si="10"/>
        <v>42.801350262692154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36432.342073146814</v>
      </c>
      <c r="F18" s="2">
        <v>48997.108972635557</v>
      </c>
      <c r="G18" s="5">
        <f t="shared" si="4"/>
        <v>85429.451045782364</v>
      </c>
      <c r="H18" s="2">
        <v>492</v>
      </c>
      <c r="I18" s="2">
        <v>479</v>
      </c>
      <c r="J18" s="5">
        <f t="shared" si="5"/>
        <v>971</v>
      </c>
      <c r="K18" s="2">
        <v>361</v>
      </c>
      <c r="L18" s="2">
        <v>276</v>
      </c>
      <c r="M18" s="5">
        <f t="shared" si="6"/>
        <v>637</v>
      </c>
      <c r="N18" s="27">
        <f t="shared" si="7"/>
        <v>0.18606916278420232</v>
      </c>
      <c r="O18" s="27">
        <f t="shared" si="0"/>
        <v>0.2850127330996996</v>
      </c>
      <c r="P18" s="28">
        <f t="shared" si="1"/>
        <v>0.23232706859113209</v>
      </c>
      <c r="R18" s="32">
        <f t="shared" si="8"/>
        <v>42.710834786807517</v>
      </c>
      <c r="S18" s="32">
        <f t="shared" si="9"/>
        <v>64.896833076338481</v>
      </c>
      <c r="T18" s="32">
        <f t="shared" si="10"/>
        <v>53.127768063297488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50737.849440891987</v>
      </c>
      <c r="F19" s="2">
        <v>58583.546015643391</v>
      </c>
      <c r="G19" s="5">
        <f t="shared" si="4"/>
        <v>109321.39545653538</v>
      </c>
      <c r="H19" s="2">
        <v>481</v>
      </c>
      <c r="I19" s="2">
        <v>478</v>
      </c>
      <c r="J19" s="5">
        <f t="shared" si="5"/>
        <v>959</v>
      </c>
      <c r="K19" s="2">
        <v>379</v>
      </c>
      <c r="L19" s="2">
        <v>276</v>
      </c>
      <c r="M19" s="5">
        <f t="shared" si="6"/>
        <v>655</v>
      </c>
      <c r="N19" s="27">
        <f t="shared" si="7"/>
        <v>0.25639679738484389</v>
      </c>
      <c r="O19" s="27">
        <f t="shared" si="0"/>
        <v>0.34120507184584026</v>
      </c>
      <c r="P19" s="28">
        <f t="shared" si="1"/>
        <v>0.29579580137813155</v>
      </c>
      <c r="R19" s="32">
        <f t="shared" si="8"/>
        <v>58.997499349874403</v>
      </c>
      <c r="S19" s="32">
        <f t="shared" si="9"/>
        <v>77.697010630826782</v>
      </c>
      <c r="T19" s="32">
        <f t="shared" si="10"/>
        <v>67.733206602562191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67458.432878127991</v>
      </c>
      <c r="F20" s="2">
        <v>79014.595332191282</v>
      </c>
      <c r="G20" s="5">
        <f t="shared" si="4"/>
        <v>146473.02821031929</v>
      </c>
      <c r="H20" s="2">
        <v>481</v>
      </c>
      <c r="I20" s="2">
        <v>480</v>
      </c>
      <c r="J20" s="5">
        <f t="shared" si="5"/>
        <v>961</v>
      </c>
      <c r="K20" s="2">
        <v>379</v>
      </c>
      <c r="L20" s="2">
        <v>283</v>
      </c>
      <c r="M20" s="5">
        <f t="shared" si="6"/>
        <v>662</v>
      </c>
      <c r="N20" s="27">
        <f t="shared" si="7"/>
        <v>0.34089198373892299</v>
      </c>
      <c r="O20" s="27">
        <f t="shared" si="0"/>
        <v>0.45446208146707356</v>
      </c>
      <c r="P20" s="28">
        <f t="shared" si="1"/>
        <v>0.39400737107081951</v>
      </c>
      <c r="R20" s="32">
        <f t="shared" si="8"/>
        <v>78.44003823038139</v>
      </c>
      <c r="S20" s="32">
        <f t="shared" si="9"/>
        <v>103.55779204743287</v>
      </c>
      <c r="T20" s="32">
        <f t="shared" si="10"/>
        <v>90.248322988490017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63754.771427220738</v>
      </c>
      <c r="F21" s="2">
        <v>78499.277779567128</v>
      </c>
      <c r="G21" s="5">
        <f t="shared" si="4"/>
        <v>142254.04920678787</v>
      </c>
      <c r="H21" s="2">
        <v>511</v>
      </c>
      <c r="I21" s="2">
        <v>482</v>
      </c>
      <c r="J21" s="5">
        <f t="shared" si="5"/>
        <v>993</v>
      </c>
      <c r="K21" s="2">
        <v>342</v>
      </c>
      <c r="L21" s="2">
        <v>298</v>
      </c>
      <c r="M21" s="5">
        <f t="shared" si="6"/>
        <v>640</v>
      </c>
      <c r="N21" s="27">
        <f t="shared" si="7"/>
        <v>0.32662594485030499</v>
      </c>
      <c r="O21" s="27">
        <f t="shared" si="0"/>
        <v>0.44096754100511826</v>
      </c>
      <c r="P21" s="28">
        <f t="shared" si="1"/>
        <v>0.38116559453920568</v>
      </c>
      <c r="R21" s="32">
        <f t="shared" si="8"/>
        <v>74.741818789238849</v>
      </c>
      <c r="S21" s="32">
        <f t="shared" si="9"/>
        <v>100.64009971739375</v>
      </c>
      <c r="T21" s="32">
        <f t="shared" si="10"/>
        <v>87.112093819220988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62331.455084304427</v>
      </c>
      <c r="F22" s="2">
        <v>73091.550867989528</v>
      </c>
      <c r="G22" s="5">
        <f t="shared" si="4"/>
        <v>135423.00595229396</v>
      </c>
      <c r="H22" s="2">
        <v>544</v>
      </c>
      <c r="I22" s="2">
        <v>483</v>
      </c>
      <c r="J22" s="5">
        <f t="shared" si="5"/>
        <v>1027</v>
      </c>
      <c r="K22" s="2">
        <v>337</v>
      </c>
      <c r="L22" s="2">
        <v>298</v>
      </c>
      <c r="M22" s="5">
        <f t="shared" si="6"/>
        <v>635</v>
      </c>
      <c r="N22" s="27">
        <f t="shared" si="7"/>
        <v>0.30998336524917658</v>
      </c>
      <c r="O22" s="27">
        <f t="shared" si="0"/>
        <v>0.41009218809186637</v>
      </c>
      <c r="P22" s="28">
        <f t="shared" si="1"/>
        <v>0.35702273050231459</v>
      </c>
      <c r="R22" s="32">
        <f t="shared" si="8"/>
        <v>70.750800322706496</v>
      </c>
      <c r="S22" s="32">
        <f t="shared" si="9"/>
        <v>93.587132993584547</v>
      </c>
      <c r="T22" s="32">
        <f t="shared" si="10"/>
        <v>81.481953039888054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60771.802778618068</v>
      </c>
      <c r="F23" s="2">
        <v>57401.2074475997</v>
      </c>
      <c r="G23" s="5">
        <f t="shared" si="4"/>
        <v>118173.01022621777</v>
      </c>
      <c r="H23" s="2">
        <v>503</v>
      </c>
      <c r="I23" s="2">
        <v>482</v>
      </c>
      <c r="J23" s="5">
        <f t="shared" si="5"/>
        <v>985</v>
      </c>
      <c r="K23" s="2">
        <v>341</v>
      </c>
      <c r="L23" s="2">
        <v>297</v>
      </c>
      <c r="M23" s="5">
        <f t="shared" si="6"/>
        <v>638</v>
      </c>
      <c r="N23" s="27">
        <f t="shared" si="7"/>
        <v>0.31452779675916109</v>
      </c>
      <c r="O23" s="27">
        <f t="shared" si="0"/>
        <v>0.32289955136807358</v>
      </c>
      <c r="P23" s="28">
        <f t="shared" si="1"/>
        <v>0.31853937157995432</v>
      </c>
      <c r="R23" s="32">
        <f t="shared" si="8"/>
        <v>72.004505661869743</v>
      </c>
      <c r="S23" s="32">
        <f t="shared" si="9"/>
        <v>73.685760523234535</v>
      </c>
      <c r="T23" s="32">
        <f t="shared" si="10"/>
        <v>72.811466559591977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57683.712021988344</v>
      </c>
      <c r="F24" s="2">
        <v>52543.225245824571</v>
      </c>
      <c r="G24" s="5">
        <f t="shared" si="4"/>
        <v>110226.93726781291</v>
      </c>
      <c r="H24" s="2">
        <v>497</v>
      </c>
      <c r="I24" s="2">
        <v>514</v>
      </c>
      <c r="J24" s="5">
        <f t="shared" si="5"/>
        <v>1011</v>
      </c>
      <c r="K24" s="2">
        <v>358</v>
      </c>
      <c r="L24" s="2">
        <v>286</v>
      </c>
      <c r="M24" s="5">
        <f t="shared" si="6"/>
        <v>644</v>
      </c>
      <c r="N24" s="27">
        <f t="shared" si="7"/>
        <v>0.29410058338085993</v>
      </c>
      <c r="O24" s="27">
        <f t="shared" si="0"/>
        <v>0.28877520030461096</v>
      </c>
      <c r="P24" s="28">
        <f t="shared" si="1"/>
        <v>0.29153778291776761</v>
      </c>
      <c r="R24" s="32">
        <f t="shared" si="8"/>
        <v>67.466329850278768</v>
      </c>
      <c r="S24" s="32">
        <f t="shared" si="9"/>
        <v>65.679031557280709</v>
      </c>
      <c r="T24" s="32">
        <f t="shared" si="10"/>
        <v>66.602379013784244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55522.708101994147</v>
      </c>
      <c r="F25" s="2">
        <v>51143.342951393803</v>
      </c>
      <c r="G25" s="5">
        <f t="shared" si="4"/>
        <v>106666.05105338796</v>
      </c>
      <c r="H25" s="2">
        <v>486</v>
      </c>
      <c r="I25" s="2">
        <v>521</v>
      </c>
      <c r="J25" s="5">
        <f t="shared" si="5"/>
        <v>1007</v>
      </c>
      <c r="K25" s="2">
        <v>356</v>
      </c>
      <c r="L25" s="2">
        <v>277</v>
      </c>
      <c r="M25" s="5">
        <f t="shared" si="6"/>
        <v>633</v>
      </c>
      <c r="N25" s="27">
        <f t="shared" si="7"/>
        <v>0.28728944915759863</v>
      </c>
      <c r="O25" s="27">
        <f t="shared" si="0"/>
        <v>0.28219819320756712</v>
      </c>
      <c r="P25" s="28">
        <f t="shared" si="1"/>
        <v>0.28482560842676014</v>
      </c>
      <c r="R25" s="32">
        <f t="shared" si="8"/>
        <v>65.941458553437229</v>
      </c>
      <c r="S25" s="32">
        <f t="shared" si="9"/>
        <v>64.089402194729075</v>
      </c>
      <c r="T25" s="32">
        <f t="shared" si="10"/>
        <v>65.040275032553637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53491.66103184707</v>
      </c>
      <c r="F26" s="2">
        <v>48907.067144276043</v>
      </c>
      <c r="G26" s="5">
        <f t="shared" si="4"/>
        <v>102398.72817612311</v>
      </c>
      <c r="H26" s="2">
        <v>486</v>
      </c>
      <c r="I26" s="2">
        <v>543</v>
      </c>
      <c r="J26" s="5">
        <f t="shared" si="5"/>
        <v>1029</v>
      </c>
      <c r="K26" s="2">
        <v>354</v>
      </c>
      <c r="L26" s="2">
        <v>277</v>
      </c>
      <c r="M26" s="5">
        <f t="shared" si="6"/>
        <v>631</v>
      </c>
      <c r="N26" s="27">
        <f t="shared" si="7"/>
        <v>0.2774924314816104</v>
      </c>
      <c r="O26" s="27">
        <f t="shared" si="0"/>
        <v>0.26296384175131216</v>
      </c>
      <c r="P26" s="28">
        <f t="shared" si="1"/>
        <v>0.27035825071847308</v>
      </c>
      <c r="R26" s="32">
        <f t="shared" si="8"/>
        <v>63.680548847436988</v>
      </c>
      <c r="S26" s="32">
        <f t="shared" si="9"/>
        <v>59.642764810092736</v>
      </c>
      <c r="T26" s="32">
        <f t="shared" si="10"/>
        <v>61.685980828989827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48883.654841324722</v>
      </c>
      <c r="F27" s="2">
        <v>43999.023292789112</v>
      </c>
      <c r="G27" s="5">
        <f t="shared" si="4"/>
        <v>92882.678134113841</v>
      </c>
      <c r="H27" s="2">
        <v>480</v>
      </c>
      <c r="I27" s="2">
        <v>549</v>
      </c>
      <c r="J27" s="5">
        <f t="shared" si="5"/>
        <v>1029</v>
      </c>
      <c r="K27" s="2">
        <v>348</v>
      </c>
      <c r="L27" s="2">
        <v>277</v>
      </c>
      <c r="M27" s="5">
        <f t="shared" si="6"/>
        <v>625</v>
      </c>
      <c r="N27" s="27">
        <f t="shared" si="7"/>
        <v>0.25730406161216063</v>
      </c>
      <c r="O27" s="27">
        <f t="shared" si="0"/>
        <v>0.23493711711228701</v>
      </c>
      <c r="P27" s="28">
        <f t="shared" si="1"/>
        <v>0.24620074572213049</v>
      </c>
      <c r="R27" s="32">
        <f t="shared" si="8"/>
        <v>59.038230484691695</v>
      </c>
      <c r="S27" s="32">
        <f t="shared" si="9"/>
        <v>53.267582678921443</v>
      </c>
      <c r="T27" s="32">
        <f t="shared" si="10"/>
        <v>56.156395486163142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17199.414466364746</v>
      </c>
      <c r="F28" s="2">
        <v>20046.018449387961</v>
      </c>
      <c r="G28" s="5">
        <f t="shared" si="4"/>
        <v>37245.43291575271</v>
      </c>
      <c r="H28" s="2">
        <v>280</v>
      </c>
      <c r="I28" s="2">
        <v>250</v>
      </c>
      <c r="J28" s="5">
        <f t="shared" si="5"/>
        <v>530</v>
      </c>
      <c r="K28" s="2">
        <v>0</v>
      </c>
      <c r="L28" s="2">
        <v>0</v>
      </c>
      <c r="M28" s="5">
        <f t="shared" si="6"/>
        <v>0</v>
      </c>
      <c r="N28" s="27">
        <f t="shared" si="7"/>
        <v>0.28438185294915252</v>
      </c>
      <c r="O28" s="27">
        <f t="shared" si="0"/>
        <v>0.37122256387755481</v>
      </c>
      <c r="P28" s="28">
        <f t="shared" si="1"/>
        <v>0.32534445244368193</v>
      </c>
      <c r="R28" s="32">
        <f t="shared" si="8"/>
        <v>61.426480237016946</v>
      </c>
      <c r="S28" s="32">
        <f t="shared" si="9"/>
        <v>80.184073797551846</v>
      </c>
      <c r="T28" s="32">
        <f t="shared" si="10"/>
        <v>70.274401727835297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16020.533375453288</v>
      </c>
      <c r="F29" s="2">
        <v>20074.203682217303</v>
      </c>
      <c r="G29" s="5">
        <f t="shared" si="4"/>
        <v>36094.737057670587</v>
      </c>
      <c r="H29" s="2">
        <v>274</v>
      </c>
      <c r="I29" s="2">
        <v>256</v>
      </c>
      <c r="J29" s="5">
        <f t="shared" si="5"/>
        <v>530</v>
      </c>
      <c r="K29" s="2">
        <v>0</v>
      </c>
      <c r="L29" s="2">
        <v>0</v>
      </c>
      <c r="M29" s="5">
        <f t="shared" si="6"/>
        <v>0</v>
      </c>
      <c r="N29" s="27">
        <f t="shared" si="7"/>
        <v>0.27069027736302526</v>
      </c>
      <c r="O29" s="27">
        <f t="shared" si="0"/>
        <v>0.3630317506188025</v>
      </c>
      <c r="P29" s="28">
        <f t="shared" si="1"/>
        <v>0.31529295123751389</v>
      </c>
      <c r="R29" s="32">
        <f t="shared" si="8"/>
        <v>58.469099910413462</v>
      </c>
      <c r="S29" s="32">
        <f t="shared" si="9"/>
        <v>78.41485813366134</v>
      </c>
      <c r="T29" s="32">
        <f t="shared" si="10"/>
        <v>68.103277467302988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15373.051747649482</v>
      </c>
      <c r="F30" s="2">
        <v>19680.158103947928</v>
      </c>
      <c r="G30" s="5">
        <f t="shared" si="4"/>
        <v>35053.209851597407</v>
      </c>
      <c r="H30" s="2">
        <v>263</v>
      </c>
      <c r="I30" s="2">
        <v>269</v>
      </c>
      <c r="J30" s="5">
        <f t="shared" si="5"/>
        <v>532</v>
      </c>
      <c r="K30" s="2">
        <v>0</v>
      </c>
      <c r="L30" s="2">
        <v>0</v>
      </c>
      <c r="M30" s="5">
        <f t="shared" si="6"/>
        <v>0</v>
      </c>
      <c r="N30" s="27">
        <f t="shared" si="7"/>
        <v>0.2706142048241354</v>
      </c>
      <c r="O30" s="27">
        <f t="shared" si="0"/>
        <v>0.33870573633395168</v>
      </c>
      <c r="P30" s="28">
        <f t="shared" si="1"/>
        <v>0.30504394538079055</v>
      </c>
      <c r="R30" s="32">
        <f t="shared" si="8"/>
        <v>58.452668242013239</v>
      </c>
      <c r="S30" s="32">
        <f t="shared" si="9"/>
        <v>73.160439048133554</v>
      </c>
      <c r="T30" s="32">
        <f t="shared" si="10"/>
        <v>65.889492202250764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14247.900998085965</v>
      </c>
      <c r="F31" s="2">
        <v>18590.161192200183</v>
      </c>
      <c r="G31" s="5">
        <f t="shared" si="4"/>
        <v>32838.062190286146</v>
      </c>
      <c r="H31" s="2">
        <v>271</v>
      </c>
      <c r="I31" s="2">
        <v>250</v>
      </c>
      <c r="J31" s="5">
        <f t="shared" si="5"/>
        <v>521</v>
      </c>
      <c r="K31" s="2">
        <v>0</v>
      </c>
      <c r="L31" s="2">
        <v>0</v>
      </c>
      <c r="M31" s="5">
        <f t="shared" si="6"/>
        <v>0</v>
      </c>
      <c r="N31" s="27">
        <f t="shared" si="7"/>
        <v>0.24340407609139614</v>
      </c>
      <c r="O31" s="27">
        <f t="shared" si="0"/>
        <v>0.34426224430000341</v>
      </c>
      <c r="P31" s="28">
        <f t="shared" si="1"/>
        <v>0.29180050997268558</v>
      </c>
      <c r="R31" s="32">
        <f t="shared" si="8"/>
        <v>52.575280435741568</v>
      </c>
      <c r="S31" s="32">
        <f t="shared" si="9"/>
        <v>74.360644768800725</v>
      </c>
      <c r="T31" s="32">
        <f t="shared" si="10"/>
        <v>63.028910154100089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13539.41444052187</v>
      </c>
      <c r="F32" s="2">
        <v>17997.116796420993</v>
      </c>
      <c r="G32" s="5">
        <f t="shared" si="4"/>
        <v>31536.531236942865</v>
      </c>
      <c r="H32" s="2">
        <v>271</v>
      </c>
      <c r="I32" s="2">
        <v>250</v>
      </c>
      <c r="J32" s="5">
        <f t="shared" si="5"/>
        <v>521</v>
      </c>
      <c r="K32" s="2">
        <v>0</v>
      </c>
      <c r="L32" s="2">
        <v>0</v>
      </c>
      <c r="M32" s="5">
        <f t="shared" si="6"/>
        <v>0</v>
      </c>
      <c r="N32" s="27">
        <f t="shared" si="7"/>
        <v>0.23130064303201228</v>
      </c>
      <c r="O32" s="27">
        <f t="shared" si="0"/>
        <v>0.33327994067446282</v>
      </c>
      <c r="P32" s="28">
        <f t="shared" si="1"/>
        <v>0.28023504689115364</v>
      </c>
      <c r="R32" s="32">
        <f t="shared" si="8"/>
        <v>49.960938894914648</v>
      </c>
      <c r="S32" s="32">
        <f t="shared" si="9"/>
        <v>71.988467185683973</v>
      </c>
      <c r="T32" s="32">
        <f t="shared" si="10"/>
        <v>60.530770128489181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10482.56396049714</v>
      </c>
      <c r="F33" s="2">
        <v>14158.211736234876</v>
      </c>
      <c r="G33" s="5">
        <f t="shared" si="4"/>
        <v>24640.775696732017</v>
      </c>
      <c r="H33" s="2">
        <v>246</v>
      </c>
      <c r="I33" s="2">
        <v>250</v>
      </c>
      <c r="J33" s="5">
        <f t="shared" si="5"/>
        <v>496</v>
      </c>
      <c r="K33" s="2">
        <v>0</v>
      </c>
      <c r="L33" s="2">
        <v>0</v>
      </c>
      <c r="M33" s="5">
        <f t="shared" si="6"/>
        <v>0</v>
      </c>
      <c r="N33" s="27">
        <f t="shared" si="7"/>
        <v>0.19727800286994016</v>
      </c>
      <c r="O33" s="27">
        <f t="shared" si="0"/>
        <v>0.26218910622657177</v>
      </c>
      <c r="P33" s="28">
        <f t="shared" si="1"/>
        <v>0.22999529286824238</v>
      </c>
      <c r="R33" s="32">
        <f t="shared" si="8"/>
        <v>42.612048619907071</v>
      </c>
      <c r="S33" s="32">
        <f t="shared" si="9"/>
        <v>56.632846944939509</v>
      </c>
      <c r="T33" s="32">
        <f t="shared" si="10"/>
        <v>49.678983259540352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5277.5810432774933</v>
      </c>
      <c r="F34" s="2">
        <v>7256.388746380524</v>
      </c>
      <c r="G34" s="5">
        <f t="shared" si="4"/>
        <v>12533.969789658018</v>
      </c>
      <c r="H34" s="2">
        <v>244</v>
      </c>
      <c r="I34" s="2">
        <v>275</v>
      </c>
      <c r="J34" s="5">
        <f t="shared" si="5"/>
        <v>519</v>
      </c>
      <c r="K34" s="2">
        <v>0</v>
      </c>
      <c r="L34" s="2">
        <v>0</v>
      </c>
      <c r="M34" s="5">
        <f t="shared" si="6"/>
        <v>0</v>
      </c>
      <c r="N34" s="27">
        <f t="shared" si="7"/>
        <v>0.10013625233905384</v>
      </c>
      <c r="O34" s="27">
        <f t="shared" si="0"/>
        <v>0.12216142670674283</v>
      </c>
      <c r="P34" s="28">
        <f t="shared" si="1"/>
        <v>0.11180662411384089</v>
      </c>
      <c r="R34" s="32">
        <f t="shared" si="8"/>
        <v>21.629430505235629</v>
      </c>
      <c r="S34" s="32">
        <f t="shared" si="9"/>
        <v>26.386868168656452</v>
      </c>
      <c r="T34" s="32">
        <f t="shared" si="10"/>
        <v>24.15023080858963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3166.3483087981331</v>
      </c>
      <c r="F35" s="2">
        <v>4955.8983180084033</v>
      </c>
      <c r="G35" s="5">
        <f t="shared" si="4"/>
        <v>8122.2466268065364</v>
      </c>
      <c r="H35" s="2">
        <v>246</v>
      </c>
      <c r="I35" s="2">
        <v>268</v>
      </c>
      <c r="J35" s="5">
        <f t="shared" si="5"/>
        <v>514</v>
      </c>
      <c r="K35" s="2">
        <v>0</v>
      </c>
      <c r="L35" s="2">
        <v>0</v>
      </c>
      <c r="M35" s="5">
        <f t="shared" si="6"/>
        <v>0</v>
      </c>
      <c r="N35" s="27">
        <f t="shared" si="7"/>
        <v>5.9589511984306932E-2</v>
      </c>
      <c r="O35" s="27">
        <f t="shared" si="0"/>
        <v>8.5611842143594588E-2</v>
      </c>
      <c r="P35" s="28">
        <f t="shared" si="1"/>
        <v>7.3157575180200107E-2</v>
      </c>
      <c r="R35" s="32">
        <f t="shared" si="8"/>
        <v>12.871334588610297</v>
      </c>
      <c r="S35" s="32">
        <f t="shared" si="9"/>
        <v>18.49215790301643</v>
      </c>
      <c r="T35" s="32">
        <f t="shared" si="10"/>
        <v>15.802036238923222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1479.091033041228</v>
      </c>
      <c r="F36" s="2">
        <v>1891.9999999956181</v>
      </c>
      <c r="G36" s="7">
        <f t="shared" si="4"/>
        <v>3371.0910330368461</v>
      </c>
      <c r="H36" s="3">
        <v>253</v>
      </c>
      <c r="I36" s="3">
        <v>267</v>
      </c>
      <c r="J36" s="7">
        <f t="shared" si="5"/>
        <v>520</v>
      </c>
      <c r="K36" s="3">
        <v>0</v>
      </c>
      <c r="L36" s="3">
        <v>0</v>
      </c>
      <c r="M36" s="7">
        <f t="shared" si="6"/>
        <v>0</v>
      </c>
      <c r="N36" s="27">
        <f t="shared" si="7"/>
        <v>2.7065785262795124E-2</v>
      </c>
      <c r="O36" s="27">
        <f t="shared" si="0"/>
        <v>3.2806214454078546E-2</v>
      </c>
      <c r="P36" s="28">
        <f t="shared" si="1"/>
        <v>3.0013274866781035E-2</v>
      </c>
      <c r="R36" s="32">
        <f t="shared" si="8"/>
        <v>5.8462096167637467</v>
      </c>
      <c r="S36" s="32">
        <f t="shared" si="9"/>
        <v>7.0861423220809661</v>
      </c>
      <c r="T36" s="32">
        <f t="shared" si="10"/>
        <v>6.482867371224704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18943.750474361121</v>
      </c>
      <c r="F37" s="9">
        <v>19259.964922313236</v>
      </c>
      <c r="G37" s="10">
        <f t="shared" si="4"/>
        <v>38203.715396674357</v>
      </c>
      <c r="H37" s="9">
        <v>159</v>
      </c>
      <c r="I37" s="9">
        <v>163</v>
      </c>
      <c r="J37" s="10">
        <f t="shared" si="5"/>
        <v>322</v>
      </c>
      <c r="K37" s="9">
        <v>180</v>
      </c>
      <c r="L37" s="9">
        <v>188</v>
      </c>
      <c r="M37" s="10">
        <f t="shared" si="6"/>
        <v>368</v>
      </c>
      <c r="N37" s="25">
        <f t="shared" si="7"/>
        <v>0.23984288557633343</v>
      </c>
      <c r="O37" s="25">
        <f t="shared" si="0"/>
        <v>0.23535982161395586</v>
      </c>
      <c r="P37" s="26">
        <f t="shared" si="1"/>
        <v>0.23756165677963859</v>
      </c>
      <c r="R37" s="32">
        <f t="shared" si="8"/>
        <v>55.88126983587351</v>
      </c>
      <c r="S37" s="32">
        <f t="shared" si="9"/>
        <v>54.871694935365348</v>
      </c>
      <c r="T37" s="32">
        <f t="shared" si="10"/>
        <v>55.367703473441097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17966.948914491164</v>
      </c>
      <c r="F38" s="2">
        <v>19037.209945677703</v>
      </c>
      <c r="G38" s="5">
        <f t="shared" si="4"/>
        <v>37004.158860168871</v>
      </c>
      <c r="H38" s="2">
        <v>159</v>
      </c>
      <c r="I38" s="2">
        <v>161</v>
      </c>
      <c r="J38" s="5">
        <f t="shared" si="5"/>
        <v>320</v>
      </c>
      <c r="K38" s="2">
        <v>180</v>
      </c>
      <c r="L38" s="2">
        <v>174</v>
      </c>
      <c r="M38" s="5">
        <f t="shared" si="6"/>
        <v>354</v>
      </c>
      <c r="N38" s="27">
        <f t="shared" si="7"/>
        <v>0.22747580414376536</v>
      </c>
      <c r="O38" s="27">
        <f t="shared" si="0"/>
        <v>0.24429229475512915</v>
      </c>
      <c r="P38" s="28">
        <f t="shared" si="1"/>
        <v>0.23582746291022275</v>
      </c>
      <c r="R38" s="32">
        <f t="shared" si="8"/>
        <v>52.999849305283668</v>
      </c>
      <c r="S38" s="32">
        <f t="shared" si="9"/>
        <v>56.82749237515732</v>
      </c>
      <c r="T38" s="32">
        <f t="shared" si="10"/>
        <v>54.902312848915237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17509.839847619383</v>
      </c>
      <c r="F39" s="2">
        <v>18778.670218076571</v>
      </c>
      <c r="G39" s="5">
        <f t="shared" si="4"/>
        <v>36288.510065695955</v>
      </c>
      <c r="H39" s="2">
        <v>159</v>
      </c>
      <c r="I39" s="2">
        <v>161</v>
      </c>
      <c r="J39" s="5">
        <f t="shared" si="5"/>
        <v>320</v>
      </c>
      <c r="K39" s="2">
        <v>188</v>
      </c>
      <c r="L39" s="2">
        <v>184</v>
      </c>
      <c r="M39" s="5">
        <f t="shared" si="6"/>
        <v>372</v>
      </c>
      <c r="N39" s="27">
        <f t="shared" si="7"/>
        <v>0.21625629690271939</v>
      </c>
      <c r="O39" s="27">
        <f t="shared" si="0"/>
        <v>0.2335423119350882</v>
      </c>
      <c r="P39" s="28">
        <f t="shared" si="1"/>
        <v>0.22486931182887143</v>
      </c>
      <c r="R39" s="32">
        <f t="shared" si="8"/>
        <v>50.460633566626463</v>
      </c>
      <c r="S39" s="32">
        <f t="shared" si="9"/>
        <v>54.430928168337886</v>
      </c>
      <c r="T39" s="32">
        <f t="shared" si="10"/>
        <v>52.440043447537505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17215.141366461568</v>
      </c>
      <c r="F40" s="2">
        <v>18615.414143273862</v>
      </c>
      <c r="G40" s="5">
        <f t="shared" si="4"/>
        <v>35830.55550973543</v>
      </c>
      <c r="H40" s="2">
        <v>159</v>
      </c>
      <c r="I40" s="2">
        <v>188</v>
      </c>
      <c r="J40" s="5">
        <f t="shared" si="5"/>
        <v>347</v>
      </c>
      <c r="K40" s="2">
        <v>200</v>
      </c>
      <c r="L40" s="2">
        <v>184</v>
      </c>
      <c r="M40" s="5">
        <f t="shared" si="6"/>
        <v>384</v>
      </c>
      <c r="N40" s="27">
        <f t="shared" si="7"/>
        <v>0.20507887837679367</v>
      </c>
      <c r="O40" s="27">
        <f t="shared" si="0"/>
        <v>0.21585591539046686</v>
      </c>
      <c r="P40" s="28">
        <f t="shared" si="1"/>
        <v>0.21054009489573303</v>
      </c>
      <c r="R40" s="32">
        <f t="shared" si="8"/>
        <v>47.953040017998795</v>
      </c>
      <c r="S40" s="32">
        <f t="shared" si="9"/>
        <v>50.041435869015757</v>
      </c>
      <c r="T40" s="32">
        <f t="shared" si="10"/>
        <v>49.015807810855584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17000.59484969089</v>
      </c>
      <c r="F41" s="2">
        <v>18403.275296902859</v>
      </c>
      <c r="G41" s="5">
        <f t="shared" si="4"/>
        <v>35403.870146593748</v>
      </c>
      <c r="H41" s="2">
        <v>157</v>
      </c>
      <c r="I41" s="2">
        <v>192</v>
      </c>
      <c r="J41" s="5">
        <f t="shared" si="5"/>
        <v>349</v>
      </c>
      <c r="K41" s="2">
        <v>185</v>
      </c>
      <c r="L41" s="2">
        <v>184</v>
      </c>
      <c r="M41" s="5">
        <f t="shared" si="6"/>
        <v>369</v>
      </c>
      <c r="N41" s="27">
        <f t="shared" si="7"/>
        <v>0.21306139524878295</v>
      </c>
      <c r="O41" s="27">
        <f t="shared" si="0"/>
        <v>0.21127933616025507</v>
      </c>
      <c r="P41" s="28">
        <f t="shared" si="1"/>
        <v>0.21213132817199781</v>
      </c>
      <c r="R41" s="32">
        <f t="shared" si="8"/>
        <v>49.709341665762835</v>
      </c>
      <c r="S41" s="32">
        <f t="shared" si="9"/>
        <v>48.944881108784202</v>
      </c>
      <c r="T41" s="32">
        <f t="shared" si="10"/>
        <v>49.309011346230847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13181.542819832734</v>
      </c>
      <c r="F42" s="2">
        <v>10482.497656651822</v>
      </c>
      <c r="G42" s="5">
        <f t="shared" si="4"/>
        <v>23664.040476484555</v>
      </c>
      <c r="H42" s="2">
        <v>0</v>
      </c>
      <c r="I42" s="2">
        <v>0</v>
      </c>
      <c r="J42" s="5">
        <f t="shared" si="5"/>
        <v>0</v>
      </c>
      <c r="K42" s="2">
        <v>184</v>
      </c>
      <c r="L42" s="2">
        <v>184</v>
      </c>
      <c r="M42" s="5">
        <f t="shared" si="6"/>
        <v>368</v>
      </c>
      <c r="N42" s="27">
        <f t="shared" si="7"/>
        <v>0.28886620835888704</v>
      </c>
      <c r="O42" s="27">
        <f t="shared" si="0"/>
        <v>0.22971812887122681</v>
      </c>
      <c r="P42" s="28">
        <f t="shared" si="1"/>
        <v>0.25929216861505694</v>
      </c>
      <c r="R42" s="32">
        <f t="shared" si="8"/>
        <v>71.638819673003994</v>
      </c>
      <c r="S42" s="32">
        <f t="shared" si="9"/>
        <v>56.970095960064249</v>
      </c>
      <c r="T42" s="32">
        <f t="shared" si="10"/>
        <v>64.304457816534111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11902.293048510945</v>
      </c>
      <c r="F43" s="2">
        <v>9832.8153657723742</v>
      </c>
      <c r="G43" s="5">
        <f t="shared" si="4"/>
        <v>21735.108414283321</v>
      </c>
      <c r="H43" s="2">
        <v>0</v>
      </c>
      <c r="I43" s="2">
        <v>0</v>
      </c>
      <c r="J43" s="5">
        <f t="shared" si="5"/>
        <v>0</v>
      </c>
      <c r="K43" s="2">
        <v>184</v>
      </c>
      <c r="L43" s="2">
        <v>184</v>
      </c>
      <c r="M43" s="5">
        <f t="shared" si="6"/>
        <v>368</v>
      </c>
      <c r="N43" s="27">
        <f t="shared" si="7"/>
        <v>0.26083215832115497</v>
      </c>
      <c r="O43" s="27">
        <f t="shared" si="0"/>
        <v>0.21548070138877048</v>
      </c>
      <c r="P43" s="28">
        <f t="shared" si="1"/>
        <v>0.23815642985496274</v>
      </c>
      <c r="R43" s="32">
        <f t="shared" si="8"/>
        <v>64.68637526364644</v>
      </c>
      <c r="S43" s="32">
        <f t="shared" si="9"/>
        <v>53.43921394441508</v>
      </c>
      <c r="T43" s="32">
        <f t="shared" si="10"/>
        <v>59.062794604030763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11401.252865849347</v>
      </c>
      <c r="F44" s="2">
        <v>9565.05728132687</v>
      </c>
      <c r="G44" s="5">
        <f t="shared" si="4"/>
        <v>20966.310147176217</v>
      </c>
      <c r="H44" s="2">
        <v>0</v>
      </c>
      <c r="I44" s="2">
        <v>0</v>
      </c>
      <c r="J44" s="5">
        <f t="shared" si="5"/>
        <v>0</v>
      </c>
      <c r="K44" s="2">
        <v>184</v>
      </c>
      <c r="L44" s="2">
        <v>168</v>
      </c>
      <c r="M44" s="5">
        <f t="shared" si="6"/>
        <v>352</v>
      </c>
      <c r="N44" s="27">
        <f t="shared" si="7"/>
        <v>0.24985214029298183</v>
      </c>
      <c r="O44" s="27">
        <f t="shared" si="0"/>
        <v>0.22957606762017257</v>
      </c>
      <c r="P44" s="28">
        <f t="shared" si="1"/>
        <v>0.24017492379005012</v>
      </c>
      <c r="R44" s="32">
        <f t="shared" si="8"/>
        <v>61.963330792659491</v>
      </c>
      <c r="S44" s="32">
        <f t="shared" si="9"/>
        <v>56.9348647698028</v>
      </c>
      <c r="T44" s="32">
        <f t="shared" si="10"/>
        <v>59.563381099932435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11011.822954609901</v>
      </c>
      <c r="F45" s="2">
        <v>9454.7666337986593</v>
      </c>
      <c r="G45" s="5">
        <f t="shared" si="4"/>
        <v>20466.589588408562</v>
      </c>
      <c r="H45" s="2">
        <v>0</v>
      </c>
      <c r="I45" s="2">
        <v>0</v>
      </c>
      <c r="J45" s="5">
        <f t="shared" si="5"/>
        <v>0</v>
      </c>
      <c r="K45" s="2">
        <v>182</v>
      </c>
      <c r="L45" s="2">
        <v>163</v>
      </c>
      <c r="M45" s="5">
        <f t="shared" si="6"/>
        <v>345</v>
      </c>
      <c r="N45" s="27">
        <f t="shared" si="7"/>
        <v>0.24396984567994287</v>
      </c>
      <c r="O45" s="27">
        <f t="shared" si="0"/>
        <v>0.23388993255983226</v>
      </c>
      <c r="P45" s="28">
        <f t="shared" si="1"/>
        <v>0.23920745194493412</v>
      </c>
      <c r="R45" s="32">
        <f t="shared" si="8"/>
        <v>60.504521728625832</v>
      </c>
      <c r="S45" s="32">
        <f t="shared" si="9"/>
        <v>58.004703274838398</v>
      </c>
      <c r="T45" s="32">
        <f t="shared" si="10"/>
        <v>59.32344808234366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10845.789709307352</v>
      </c>
      <c r="F46" s="2">
        <v>9414.8397728266991</v>
      </c>
      <c r="G46" s="5">
        <f t="shared" si="4"/>
        <v>20260.629482134049</v>
      </c>
      <c r="H46" s="2">
        <v>0</v>
      </c>
      <c r="I46" s="2">
        <v>0</v>
      </c>
      <c r="J46" s="5">
        <f t="shared" si="5"/>
        <v>0</v>
      </c>
      <c r="K46" s="2">
        <v>180</v>
      </c>
      <c r="L46" s="2">
        <v>163</v>
      </c>
      <c r="M46" s="5">
        <f t="shared" si="6"/>
        <v>343</v>
      </c>
      <c r="N46" s="27">
        <f t="shared" si="7"/>
        <v>0.24296123900778116</v>
      </c>
      <c r="O46" s="27">
        <f t="shared" si="0"/>
        <v>0.23290223067550711</v>
      </c>
      <c r="P46" s="28">
        <f t="shared" si="1"/>
        <v>0.23818101055833313</v>
      </c>
      <c r="R46" s="32">
        <f t="shared" si="8"/>
        <v>60.25438727392973</v>
      </c>
      <c r="S46" s="32">
        <f t="shared" si="9"/>
        <v>57.759753207525762</v>
      </c>
      <c r="T46" s="32">
        <f t="shared" si="10"/>
        <v>59.068890618466618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10717.075627946564</v>
      </c>
      <c r="F47" s="2">
        <v>9415.5790783010871</v>
      </c>
      <c r="G47" s="5">
        <f t="shared" si="4"/>
        <v>20132.654706247653</v>
      </c>
      <c r="H47" s="2">
        <v>0</v>
      </c>
      <c r="I47" s="2">
        <v>0</v>
      </c>
      <c r="J47" s="5">
        <f t="shared" si="5"/>
        <v>0</v>
      </c>
      <c r="K47" s="2">
        <v>180</v>
      </c>
      <c r="L47" s="2">
        <v>169</v>
      </c>
      <c r="M47" s="5">
        <f t="shared" si="6"/>
        <v>349</v>
      </c>
      <c r="N47" s="27">
        <f t="shared" si="7"/>
        <v>0.24007785904898216</v>
      </c>
      <c r="O47" s="27">
        <f t="shared" si="0"/>
        <v>0.22465115189685739</v>
      </c>
      <c r="P47" s="28">
        <f t="shared" si="1"/>
        <v>0.23260761976901345</v>
      </c>
      <c r="R47" s="32">
        <f t="shared" ref="R47" si="11">+E47/(H47+K47)</f>
        <v>59.539309044147579</v>
      </c>
      <c r="S47" s="32">
        <f t="shared" ref="S47" si="12">+F47/(I47+L47)</f>
        <v>55.713485670420631</v>
      </c>
      <c r="T47" s="32">
        <f t="shared" ref="T47" si="13">+G47/(J47+M47)</f>
        <v>57.686689702715341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9553.6021367686462</v>
      </c>
      <c r="F48" s="2">
        <v>8006.4092225468594</v>
      </c>
      <c r="G48" s="5">
        <f t="shared" si="4"/>
        <v>17560.011359315504</v>
      </c>
      <c r="H48" s="2">
        <v>0</v>
      </c>
      <c r="I48" s="2">
        <v>0</v>
      </c>
      <c r="J48" s="5">
        <f t="shared" si="5"/>
        <v>0</v>
      </c>
      <c r="K48" s="2">
        <v>176</v>
      </c>
      <c r="L48" s="2">
        <v>205</v>
      </c>
      <c r="M48" s="5">
        <f t="shared" si="6"/>
        <v>381</v>
      </c>
      <c r="N48" s="27">
        <f t="shared" si="7"/>
        <v>0.21887834807479487</v>
      </c>
      <c r="O48" s="27">
        <f t="shared" si="0"/>
        <v>0.15748247880697994</v>
      </c>
      <c r="P48" s="28">
        <f t="shared" si="1"/>
        <v>0.18584382524040624</v>
      </c>
      <c r="R48" s="32">
        <f t="shared" si="8"/>
        <v>54.281830322549126</v>
      </c>
      <c r="S48" s="32">
        <f t="shared" si="9"/>
        <v>39.055654744131019</v>
      </c>
      <c r="T48" s="32">
        <f t="shared" si="10"/>
        <v>46.089268659620743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9103.4675185965953</v>
      </c>
      <c r="F49" s="2">
        <v>7897.4975545418811</v>
      </c>
      <c r="G49" s="5">
        <f t="shared" si="4"/>
        <v>17000.965073138475</v>
      </c>
      <c r="H49" s="2">
        <v>0</v>
      </c>
      <c r="I49" s="2">
        <v>0</v>
      </c>
      <c r="J49" s="5">
        <f t="shared" si="5"/>
        <v>0</v>
      </c>
      <c r="K49" s="2">
        <v>148</v>
      </c>
      <c r="L49" s="2">
        <v>205</v>
      </c>
      <c r="M49" s="5">
        <f t="shared" si="6"/>
        <v>353</v>
      </c>
      <c r="N49" s="27">
        <f t="shared" si="7"/>
        <v>0.24802385349271455</v>
      </c>
      <c r="O49" s="27">
        <f t="shared" si="0"/>
        <v>0.15534023514047759</v>
      </c>
      <c r="P49" s="28">
        <f t="shared" si="1"/>
        <v>0.1941990892938234</v>
      </c>
      <c r="R49" s="32">
        <f t="shared" si="8"/>
        <v>61.509915666193208</v>
      </c>
      <c r="S49" s="32">
        <f t="shared" si="9"/>
        <v>38.524378314838444</v>
      </c>
      <c r="T49" s="32">
        <f t="shared" si="10"/>
        <v>48.161374144868205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9105.0223719586247</v>
      </c>
      <c r="F50" s="2">
        <v>7635.1801785988082</v>
      </c>
      <c r="G50" s="5">
        <f t="shared" si="4"/>
        <v>16740.202550557435</v>
      </c>
      <c r="H50" s="2">
        <v>0</v>
      </c>
      <c r="I50" s="2">
        <v>0</v>
      </c>
      <c r="J50" s="5">
        <f t="shared" si="5"/>
        <v>0</v>
      </c>
      <c r="K50" s="2">
        <v>152</v>
      </c>
      <c r="L50" s="2">
        <v>205</v>
      </c>
      <c r="M50" s="5">
        <f t="shared" si="6"/>
        <v>357</v>
      </c>
      <c r="N50" s="27">
        <f t="shared" si="7"/>
        <v>0.24153815715085486</v>
      </c>
      <c r="O50" s="27">
        <f t="shared" si="0"/>
        <v>0.15018056999604265</v>
      </c>
      <c r="P50" s="28">
        <f t="shared" si="1"/>
        <v>0.18907791802834367</v>
      </c>
      <c r="R50" s="32">
        <f t="shared" si="8"/>
        <v>59.901462973412002</v>
      </c>
      <c r="S50" s="32">
        <f t="shared" si="9"/>
        <v>37.244781359018575</v>
      </c>
      <c r="T50" s="32">
        <f t="shared" si="10"/>
        <v>46.891323671029227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8547.0189908589473</v>
      </c>
      <c r="F51" s="2">
        <v>7359.9525993804473</v>
      </c>
      <c r="G51" s="5">
        <f t="shared" si="4"/>
        <v>15906.971590239395</v>
      </c>
      <c r="H51" s="2">
        <v>0</v>
      </c>
      <c r="I51" s="2">
        <v>0</v>
      </c>
      <c r="J51" s="5">
        <f t="shared" si="5"/>
        <v>0</v>
      </c>
      <c r="K51" s="2">
        <v>161</v>
      </c>
      <c r="L51" s="2">
        <v>207</v>
      </c>
      <c r="M51" s="5">
        <f t="shared" si="6"/>
        <v>368</v>
      </c>
      <c r="N51" s="27">
        <f t="shared" si="7"/>
        <v>0.21406078418300309</v>
      </c>
      <c r="O51" s="27">
        <f t="shared" si="0"/>
        <v>0.14336825228651331</v>
      </c>
      <c r="P51" s="28">
        <f t="shared" si="1"/>
        <v>0.17429623499122759</v>
      </c>
      <c r="R51" s="32">
        <f t="shared" si="8"/>
        <v>53.087074477384768</v>
      </c>
      <c r="S51" s="32">
        <f t="shared" si="9"/>
        <v>35.555326567055303</v>
      </c>
      <c r="T51" s="32">
        <f t="shared" si="10"/>
        <v>43.225466277824445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8507.5349951962944</v>
      </c>
      <c r="F52" s="2">
        <v>7360.2538524336851</v>
      </c>
      <c r="G52" s="5">
        <f t="shared" si="4"/>
        <v>15867.78884762998</v>
      </c>
      <c r="H52" s="2">
        <v>0</v>
      </c>
      <c r="I52" s="2">
        <v>0</v>
      </c>
      <c r="J52" s="5">
        <f t="shared" si="5"/>
        <v>0</v>
      </c>
      <c r="K52" s="2">
        <v>159</v>
      </c>
      <c r="L52" s="2">
        <v>207</v>
      </c>
      <c r="M52" s="5">
        <f t="shared" si="6"/>
        <v>366</v>
      </c>
      <c r="N52" s="27">
        <f t="shared" si="7"/>
        <v>0.21575205404738015</v>
      </c>
      <c r="O52" s="27">
        <f t="shared" si="0"/>
        <v>0.14337412054764073</v>
      </c>
      <c r="P52" s="28">
        <f t="shared" si="1"/>
        <v>0.17481699329752753</v>
      </c>
      <c r="R52" s="32">
        <f t="shared" si="8"/>
        <v>53.506509403750279</v>
      </c>
      <c r="S52" s="32">
        <f t="shared" si="9"/>
        <v>35.5567818958149</v>
      </c>
      <c r="T52" s="32">
        <f t="shared" si="10"/>
        <v>43.354614337786828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8386.1644500249258</v>
      </c>
      <c r="F53" s="2">
        <v>7289.2512291700259</v>
      </c>
      <c r="G53" s="5">
        <f t="shared" si="4"/>
        <v>15675.415679194952</v>
      </c>
      <c r="H53" s="2">
        <v>0</v>
      </c>
      <c r="I53" s="2">
        <v>0</v>
      </c>
      <c r="J53" s="5">
        <f t="shared" si="5"/>
        <v>0</v>
      </c>
      <c r="K53" s="2">
        <v>159</v>
      </c>
      <c r="L53" s="2">
        <v>239</v>
      </c>
      <c r="M53" s="5">
        <f t="shared" si="6"/>
        <v>398</v>
      </c>
      <c r="N53" s="27">
        <f t="shared" si="7"/>
        <v>0.21267408323252501</v>
      </c>
      <c r="O53" s="27">
        <f t="shared" si="0"/>
        <v>0.12297967386236378</v>
      </c>
      <c r="P53" s="28">
        <f t="shared" si="1"/>
        <v>0.15881236504290558</v>
      </c>
      <c r="R53" s="32">
        <f t="shared" si="8"/>
        <v>52.743172641666199</v>
      </c>
      <c r="S53" s="32">
        <f t="shared" si="9"/>
        <v>30.498959117866217</v>
      </c>
      <c r="T53" s="32">
        <f t="shared" si="10"/>
        <v>39.385466530640585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8166.2107120064002</v>
      </c>
      <c r="F54" s="2">
        <v>6893.9370139639577</v>
      </c>
      <c r="G54" s="5">
        <f t="shared" si="4"/>
        <v>15060.147725970357</v>
      </c>
      <c r="H54" s="2">
        <v>0</v>
      </c>
      <c r="I54" s="2">
        <v>0</v>
      </c>
      <c r="J54" s="5">
        <f t="shared" si="5"/>
        <v>0</v>
      </c>
      <c r="K54" s="2">
        <v>169</v>
      </c>
      <c r="L54" s="2">
        <v>209</v>
      </c>
      <c r="M54" s="5">
        <f t="shared" si="6"/>
        <v>378</v>
      </c>
      <c r="N54" s="27">
        <f t="shared" si="7"/>
        <v>0.19484182840251957</v>
      </c>
      <c r="O54" s="27">
        <f t="shared" si="0"/>
        <v>0.13300542163072923</v>
      </c>
      <c r="P54" s="28">
        <f t="shared" si="1"/>
        <v>0.16065185746256141</v>
      </c>
      <c r="R54" s="32">
        <f t="shared" si="8"/>
        <v>48.320773443824855</v>
      </c>
      <c r="S54" s="32">
        <f t="shared" si="9"/>
        <v>32.985344564420849</v>
      </c>
      <c r="T54" s="32">
        <f t="shared" si="10"/>
        <v>39.841660650715227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6315.3946005428324</v>
      </c>
      <c r="F55" s="2">
        <v>5215.424251278414</v>
      </c>
      <c r="G55" s="5">
        <f t="shared" si="4"/>
        <v>11530.818851821246</v>
      </c>
      <c r="H55" s="2">
        <v>0</v>
      </c>
      <c r="I55" s="2">
        <v>0</v>
      </c>
      <c r="J55" s="5">
        <f t="shared" si="5"/>
        <v>0</v>
      </c>
      <c r="K55" s="2">
        <v>181</v>
      </c>
      <c r="L55" s="2">
        <v>207</v>
      </c>
      <c r="M55" s="5">
        <f t="shared" si="6"/>
        <v>388</v>
      </c>
      <c r="N55" s="27">
        <f t="shared" si="7"/>
        <v>0.14069226966099699</v>
      </c>
      <c r="O55" s="27">
        <f t="shared" si="0"/>
        <v>0.10159389612120956</v>
      </c>
      <c r="P55" s="28">
        <f t="shared" si="1"/>
        <v>0.11983308583951245</v>
      </c>
      <c r="R55" s="32">
        <f t="shared" si="8"/>
        <v>34.891682875927252</v>
      </c>
      <c r="S55" s="32">
        <f t="shared" si="9"/>
        <v>25.195286238059971</v>
      </c>
      <c r="T55" s="32">
        <f t="shared" si="10"/>
        <v>29.71860528819909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6095.8461944188439</v>
      </c>
      <c r="F56" s="2">
        <v>4926.867833915845</v>
      </c>
      <c r="G56" s="5">
        <f t="shared" si="4"/>
        <v>11022.714028334689</v>
      </c>
      <c r="H56" s="2">
        <v>0</v>
      </c>
      <c r="I56" s="2">
        <v>0</v>
      </c>
      <c r="J56" s="5">
        <f t="shared" si="5"/>
        <v>0</v>
      </c>
      <c r="K56" s="2">
        <v>181</v>
      </c>
      <c r="L56" s="2">
        <v>207</v>
      </c>
      <c r="M56" s="5">
        <f t="shared" si="6"/>
        <v>388</v>
      </c>
      <c r="N56" s="27">
        <f t="shared" si="7"/>
        <v>0.13580124296958751</v>
      </c>
      <c r="O56" s="27">
        <f t="shared" si="0"/>
        <v>9.5972959208271882E-2</v>
      </c>
      <c r="P56" s="28">
        <f t="shared" si="1"/>
        <v>0.11455264828249385</v>
      </c>
      <c r="R56" s="32">
        <f t="shared" si="8"/>
        <v>33.678708256457703</v>
      </c>
      <c r="S56" s="32">
        <f t="shared" si="9"/>
        <v>23.801293883651425</v>
      </c>
      <c r="T56" s="32">
        <f t="shared" si="10"/>
        <v>28.409056774058477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4952.823846750709</v>
      </c>
      <c r="F57" s="2">
        <v>4414.8248441892429</v>
      </c>
      <c r="G57" s="5">
        <f t="shared" si="4"/>
        <v>9367.6486909399518</v>
      </c>
      <c r="H57" s="2">
        <v>0</v>
      </c>
      <c r="I57" s="2">
        <v>0</v>
      </c>
      <c r="J57" s="5">
        <f t="shared" si="5"/>
        <v>0</v>
      </c>
      <c r="K57" s="43">
        <v>162</v>
      </c>
      <c r="L57" s="2">
        <v>207</v>
      </c>
      <c r="M57" s="5">
        <f t="shared" si="6"/>
        <v>369</v>
      </c>
      <c r="N57" s="27">
        <f t="shared" si="7"/>
        <v>0.12327817221103915</v>
      </c>
      <c r="O57" s="27">
        <f t="shared" si="0"/>
        <v>8.5998613919846562E-2</v>
      </c>
      <c r="P57" s="28">
        <f t="shared" si="1"/>
        <v>0.10236524926719941</v>
      </c>
      <c r="R57" s="32">
        <f t="shared" si="8"/>
        <v>30.572986708337709</v>
      </c>
      <c r="S57" s="32">
        <f t="shared" si="9"/>
        <v>21.327656252121947</v>
      </c>
      <c r="T57" s="32">
        <f t="shared" si="10"/>
        <v>25.386581818265451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4786.2404387962233</v>
      </c>
      <c r="F58" s="3">
        <v>4353.9999999990123</v>
      </c>
      <c r="G58" s="7">
        <f t="shared" si="4"/>
        <v>9140.2404387952356</v>
      </c>
      <c r="H58" s="6">
        <v>0</v>
      </c>
      <c r="I58" s="3">
        <v>0</v>
      </c>
      <c r="J58" s="7">
        <f t="shared" si="5"/>
        <v>0</v>
      </c>
      <c r="K58" s="44">
        <v>144</v>
      </c>
      <c r="L58" s="3">
        <v>207</v>
      </c>
      <c r="M58" s="7">
        <f t="shared" si="6"/>
        <v>351</v>
      </c>
      <c r="N58" s="27">
        <f t="shared" si="7"/>
        <v>0.13402330977812005</v>
      </c>
      <c r="O58" s="27">
        <f t="shared" si="0"/>
        <v>8.4813775907725805E-2</v>
      </c>
      <c r="P58" s="28">
        <f t="shared" si="1"/>
        <v>0.10500230262378499</v>
      </c>
      <c r="R58" s="32">
        <f t="shared" si="8"/>
        <v>33.237780824973775</v>
      </c>
      <c r="S58" s="32">
        <f t="shared" si="9"/>
        <v>21.033816425116001</v>
      </c>
      <c r="T58" s="32">
        <f t="shared" si="10"/>
        <v>26.040571050698677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13268.687091434816</v>
      </c>
      <c r="F59" s="2">
        <v>9940.6510042777318</v>
      </c>
      <c r="G59" s="5">
        <f t="shared" si="4"/>
        <v>23209.338095712548</v>
      </c>
      <c r="H59" s="2">
        <v>43</v>
      </c>
      <c r="I59" s="2">
        <v>166</v>
      </c>
      <c r="J59" s="10">
        <f t="shared" si="5"/>
        <v>209</v>
      </c>
      <c r="K59" s="2">
        <v>152</v>
      </c>
      <c r="L59" s="2">
        <v>97</v>
      </c>
      <c r="M59" s="10">
        <f t="shared" si="6"/>
        <v>249</v>
      </c>
      <c r="N59" s="25">
        <f t="shared" si="7"/>
        <v>0.28240863041535025</v>
      </c>
      <c r="O59" s="25">
        <f t="shared" si="0"/>
        <v>0.16592086734339917</v>
      </c>
      <c r="P59" s="26">
        <f t="shared" si="1"/>
        <v>0.21712073506691129</v>
      </c>
      <c r="R59" s="32">
        <f t="shared" si="8"/>
        <v>68.044549186845217</v>
      </c>
      <c r="S59" s="32">
        <f t="shared" si="9"/>
        <v>37.797152107519892</v>
      </c>
      <c r="T59" s="32">
        <f t="shared" si="10"/>
        <v>50.675410689328707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12440.177689593336</v>
      </c>
      <c r="F60" s="2">
        <v>9815.4569144831476</v>
      </c>
      <c r="G60" s="5">
        <f t="shared" si="4"/>
        <v>22255.634604076484</v>
      </c>
      <c r="H60" s="2">
        <v>43</v>
      </c>
      <c r="I60" s="2">
        <v>166</v>
      </c>
      <c r="J60" s="5">
        <f t="shared" si="5"/>
        <v>209</v>
      </c>
      <c r="K60" s="2">
        <v>151</v>
      </c>
      <c r="L60" s="2">
        <v>97</v>
      </c>
      <c r="M60" s="5">
        <f t="shared" si="6"/>
        <v>248</v>
      </c>
      <c r="N60" s="27">
        <f t="shared" si="7"/>
        <v>0.26617976912002173</v>
      </c>
      <c r="O60" s="27">
        <f t="shared" si="0"/>
        <v>0.16383123438515068</v>
      </c>
      <c r="P60" s="28">
        <f t="shared" si="1"/>
        <v>0.20868309395465909</v>
      </c>
      <c r="R60" s="32">
        <f t="shared" si="8"/>
        <v>64.124627265945037</v>
      </c>
      <c r="S60" s="32">
        <f t="shared" si="9"/>
        <v>37.321128952407406</v>
      </c>
      <c r="T60" s="32">
        <f t="shared" si="10"/>
        <v>48.699419264937603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11783.159499551586</v>
      </c>
      <c r="F61" s="2">
        <v>9431.9141598236474</v>
      </c>
      <c r="G61" s="5">
        <f t="shared" si="4"/>
        <v>21215.073659375234</v>
      </c>
      <c r="H61" s="2">
        <v>43</v>
      </c>
      <c r="I61" s="2">
        <v>168</v>
      </c>
      <c r="J61" s="5">
        <f t="shared" si="5"/>
        <v>211</v>
      </c>
      <c r="K61" s="2">
        <v>151</v>
      </c>
      <c r="L61" s="2">
        <v>77</v>
      </c>
      <c r="M61" s="5">
        <f t="shared" si="6"/>
        <v>228</v>
      </c>
      <c r="N61" s="27">
        <f t="shared" si="7"/>
        <v>0.25212169418759811</v>
      </c>
      <c r="O61" s="27">
        <f t="shared" si="0"/>
        <v>0.17030034233395289</v>
      </c>
      <c r="P61" s="28">
        <f t="shared" si="1"/>
        <v>0.20774651056967522</v>
      </c>
      <c r="R61" s="32">
        <f t="shared" si="8"/>
        <v>60.737935564698894</v>
      </c>
      <c r="S61" s="32">
        <f t="shared" si="9"/>
        <v>38.497608815606725</v>
      </c>
      <c r="T61" s="32">
        <f t="shared" si="10"/>
        <v>48.325908107916248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11193.683200051202</v>
      </c>
      <c r="F62" s="2">
        <v>9183.1213825714203</v>
      </c>
      <c r="G62" s="5">
        <f t="shared" si="4"/>
        <v>20376.804582622623</v>
      </c>
      <c r="H62" s="2">
        <v>43</v>
      </c>
      <c r="I62" s="2">
        <v>168</v>
      </c>
      <c r="J62" s="5">
        <f t="shared" si="5"/>
        <v>211</v>
      </c>
      <c r="K62" s="2">
        <v>152</v>
      </c>
      <c r="L62" s="2">
        <v>75</v>
      </c>
      <c r="M62" s="5">
        <f t="shared" si="6"/>
        <v>227</v>
      </c>
      <c r="N62" s="27">
        <f t="shared" si="7"/>
        <v>0.23824457687832459</v>
      </c>
      <c r="O62" s="27">
        <f t="shared" si="0"/>
        <v>0.16730654027422059</v>
      </c>
      <c r="P62" s="28">
        <f t="shared" si="1"/>
        <v>0.20002360396009328</v>
      </c>
      <c r="R62" s="32">
        <f t="shared" si="8"/>
        <v>57.403503590006167</v>
      </c>
      <c r="S62" s="32">
        <f t="shared" si="9"/>
        <v>37.790622973544941</v>
      </c>
      <c r="T62" s="32">
        <f t="shared" si="10"/>
        <v>46.522384891832473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10852.460476982358</v>
      </c>
      <c r="F63" s="2">
        <v>8912.0447301765089</v>
      </c>
      <c r="G63" s="5">
        <f t="shared" si="4"/>
        <v>19764.505207158865</v>
      </c>
      <c r="H63" s="2">
        <v>43</v>
      </c>
      <c r="I63" s="2">
        <v>168</v>
      </c>
      <c r="J63" s="5">
        <f t="shared" si="5"/>
        <v>211</v>
      </c>
      <c r="K63" s="2">
        <v>147</v>
      </c>
      <c r="L63" s="2">
        <v>75</v>
      </c>
      <c r="M63" s="5">
        <f t="shared" si="6"/>
        <v>222</v>
      </c>
      <c r="N63" s="27">
        <f t="shared" si="7"/>
        <v>0.23724336474690361</v>
      </c>
      <c r="O63" s="27">
        <f t="shared" si="0"/>
        <v>0.16236781683020896</v>
      </c>
      <c r="P63" s="28">
        <f t="shared" si="1"/>
        <v>0.1964037801808457</v>
      </c>
      <c r="R63" s="32">
        <f t="shared" si="8"/>
        <v>57.118213036749253</v>
      </c>
      <c r="S63" s="32">
        <f t="shared" si="9"/>
        <v>36.67508119414201</v>
      </c>
      <c r="T63" s="32">
        <f t="shared" si="10"/>
        <v>45.645508561567816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10089.498038874563</v>
      </c>
      <c r="F64" s="2">
        <v>8710.2086916796379</v>
      </c>
      <c r="G64" s="5">
        <f t="shared" si="4"/>
        <v>18799.7067305542</v>
      </c>
      <c r="H64" s="2">
        <v>43</v>
      </c>
      <c r="I64" s="2">
        <v>168</v>
      </c>
      <c r="J64" s="5">
        <f t="shared" si="5"/>
        <v>211</v>
      </c>
      <c r="K64" s="2">
        <v>124</v>
      </c>
      <c r="L64" s="2">
        <v>115</v>
      </c>
      <c r="M64" s="5">
        <f t="shared" si="6"/>
        <v>239</v>
      </c>
      <c r="N64" s="27">
        <f t="shared" si="7"/>
        <v>0.2519854655063577</v>
      </c>
      <c r="O64" s="27">
        <f t="shared" si="0"/>
        <v>0.13440020817923154</v>
      </c>
      <c r="P64" s="28">
        <f t="shared" si="1"/>
        <v>0.17930439045622426</v>
      </c>
      <c r="R64" s="32">
        <f t="shared" si="8"/>
        <v>60.416155921404567</v>
      </c>
      <c r="S64" s="32">
        <f t="shared" si="9"/>
        <v>30.778122585440418</v>
      </c>
      <c r="T64" s="32">
        <f t="shared" si="10"/>
        <v>41.777126067898223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8787.5512098434629</v>
      </c>
      <c r="F65" s="2">
        <v>7911.4450561772837</v>
      </c>
      <c r="G65" s="5">
        <f t="shared" si="4"/>
        <v>16698.996266020746</v>
      </c>
      <c r="H65" s="2">
        <v>41</v>
      </c>
      <c r="I65" s="2">
        <v>168</v>
      </c>
      <c r="J65" s="5">
        <f t="shared" si="5"/>
        <v>209</v>
      </c>
      <c r="K65" s="2">
        <v>116</v>
      </c>
      <c r="L65" s="2">
        <v>115</v>
      </c>
      <c r="M65" s="5">
        <f t="shared" si="6"/>
        <v>231</v>
      </c>
      <c r="N65" s="27">
        <f t="shared" si="7"/>
        <v>0.23356238597287537</v>
      </c>
      <c r="O65" s="27">
        <f t="shared" si="0"/>
        <v>0.12207513048045432</v>
      </c>
      <c r="P65" s="28">
        <f t="shared" si="1"/>
        <v>0.16302519003847182</v>
      </c>
      <c r="R65" s="32">
        <f t="shared" si="8"/>
        <v>55.97166375696473</v>
      </c>
      <c r="S65" s="32">
        <f t="shared" si="9"/>
        <v>27.955636240909129</v>
      </c>
      <c r="T65" s="32">
        <f t="shared" si="10"/>
        <v>37.952264240956239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3589.4008184301465</v>
      </c>
      <c r="F66" s="2">
        <v>3718.6861422516336</v>
      </c>
      <c r="G66" s="5">
        <f t="shared" si="4"/>
        <v>7308.0869606817796</v>
      </c>
      <c r="H66" s="2">
        <v>34</v>
      </c>
      <c r="I66" s="2">
        <v>86</v>
      </c>
      <c r="J66" s="5">
        <f t="shared" si="5"/>
        <v>120</v>
      </c>
      <c r="K66" s="2">
        <v>44</v>
      </c>
      <c r="L66" s="2">
        <v>62</v>
      </c>
      <c r="M66" s="5">
        <f t="shared" si="6"/>
        <v>106</v>
      </c>
      <c r="N66" s="27">
        <f t="shared" si="7"/>
        <v>0.1966148563995479</v>
      </c>
      <c r="O66" s="27">
        <f t="shared" si="0"/>
        <v>0.10952774924162445</v>
      </c>
      <c r="P66" s="28">
        <f t="shared" si="1"/>
        <v>0.13998021300723604</v>
      </c>
      <c r="R66" s="32">
        <f t="shared" si="8"/>
        <v>46.017959210642907</v>
      </c>
      <c r="S66" s="32">
        <f t="shared" si="9"/>
        <v>25.126257717916442</v>
      </c>
      <c r="T66" s="32">
        <f t="shared" si="10"/>
        <v>32.336667967618496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3458.0603379194899</v>
      </c>
      <c r="F67" s="2">
        <v>3407.7239927270575</v>
      </c>
      <c r="G67" s="5">
        <f t="shared" si="4"/>
        <v>6865.7843306465475</v>
      </c>
      <c r="H67" s="2">
        <v>8</v>
      </c>
      <c r="I67" s="2">
        <v>61</v>
      </c>
      <c r="J67" s="5">
        <f t="shared" si="5"/>
        <v>69</v>
      </c>
      <c r="K67" s="2">
        <v>61</v>
      </c>
      <c r="L67" s="2">
        <v>62</v>
      </c>
      <c r="M67" s="5">
        <f t="shared" si="6"/>
        <v>123</v>
      </c>
      <c r="N67" s="27">
        <f t="shared" si="7"/>
        <v>0.20515308127192039</v>
      </c>
      <c r="O67" s="27">
        <f t="shared" si="0"/>
        <v>0.11935149876460695</v>
      </c>
      <c r="P67" s="28">
        <f t="shared" si="1"/>
        <v>0.1512020862105036</v>
      </c>
      <c r="R67" s="32">
        <f t="shared" si="8"/>
        <v>50.11681649158681</v>
      </c>
      <c r="S67" s="32">
        <f t="shared" si="9"/>
        <v>27.705073111602093</v>
      </c>
      <c r="T67" s="32">
        <f t="shared" si="10"/>
        <v>35.759293388784101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3364.4157880053099</v>
      </c>
      <c r="F68" s="2">
        <v>3072.4894554354346</v>
      </c>
      <c r="G68" s="5">
        <f t="shared" si="4"/>
        <v>6436.905243440744</v>
      </c>
      <c r="H68" s="2">
        <v>5</v>
      </c>
      <c r="I68" s="2">
        <v>46</v>
      </c>
      <c r="J68" s="5">
        <f t="shared" si="5"/>
        <v>51</v>
      </c>
      <c r="K68" s="2">
        <v>61</v>
      </c>
      <c r="L68" s="2">
        <v>103</v>
      </c>
      <c r="M68" s="5">
        <f t="shared" si="6"/>
        <v>164</v>
      </c>
      <c r="N68" s="27">
        <f t="shared" si="7"/>
        <v>0.20757747951661587</v>
      </c>
      <c r="O68" s="27">
        <f t="shared" si="0"/>
        <v>8.6597786229860044E-2</v>
      </c>
      <c r="P68" s="28">
        <f t="shared" si="1"/>
        <v>0.12453384235104364</v>
      </c>
      <c r="R68" s="32">
        <f t="shared" si="8"/>
        <v>50.975996787959239</v>
      </c>
      <c r="S68" s="32">
        <f t="shared" si="9"/>
        <v>20.620734600237817</v>
      </c>
      <c r="T68" s="32">
        <f t="shared" si="10"/>
        <v>29.939094155538346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1765.7492708756711</v>
      </c>
      <c r="F69" s="2">
        <v>2029.0000000050902</v>
      </c>
      <c r="G69" s="7">
        <f t="shared" si="4"/>
        <v>3794.7492708807613</v>
      </c>
      <c r="H69" s="6">
        <v>5</v>
      </c>
      <c r="I69" s="3">
        <v>46</v>
      </c>
      <c r="J69" s="7">
        <f t="shared" si="5"/>
        <v>51</v>
      </c>
      <c r="K69" s="6">
        <v>62</v>
      </c>
      <c r="L69" s="3">
        <v>103</v>
      </c>
      <c r="M69" s="7">
        <f t="shared" si="6"/>
        <v>165</v>
      </c>
      <c r="N69" s="27">
        <f t="shared" si="7"/>
        <v>0.10730124397640199</v>
      </c>
      <c r="O69" s="27">
        <f t="shared" si="0"/>
        <v>5.7187147688982247E-2</v>
      </c>
      <c r="P69" s="28">
        <f t="shared" si="1"/>
        <v>7.3065874747396051E-2</v>
      </c>
      <c r="R69" s="32">
        <f t="shared" si="8"/>
        <v>26.354466729487626</v>
      </c>
      <c r="S69" s="32">
        <f t="shared" si="9"/>
        <v>13.617449664463694</v>
      </c>
      <c r="T69" s="32">
        <f t="shared" si="10"/>
        <v>17.568283661485005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8837.9999999353968</v>
      </c>
      <c r="F70" s="2">
        <v>13727.311886538871</v>
      </c>
      <c r="G70" s="10">
        <f t="shared" ref="G70:G86" si="14">+E70+F70</f>
        <v>22565.311886474268</v>
      </c>
      <c r="H70" s="2">
        <v>526</v>
      </c>
      <c r="I70" s="2">
        <v>520</v>
      </c>
      <c r="J70" s="10">
        <f t="shared" ref="J70:J86" si="15">+H70+I70</f>
        <v>1046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7.7788339669900342E-2</v>
      </c>
      <c r="O70" s="25">
        <f t="shared" si="0"/>
        <v>0.12221609585593725</v>
      </c>
      <c r="P70" s="26">
        <f t="shared" si="1"/>
        <v>9.9874795900052535E-2</v>
      </c>
      <c r="R70" s="32">
        <f t="shared" si="8"/>
        <v>16.802281368698473</v>
      </c>
      <c r="S70" s="32">
        <f t="shared" si="9"/>
        <v>26.398676704882444</v>
      </c>
      <c r="T70" s="32">
        <f t="shared" si="10"/>
        <v>21.572955914411345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12724.834438610269</v>
      </c>
      <c r="F71" s="2">
        <v>19977.843793252974</v>
      </c>
      <c r="G71" s="5">
        <f t="shared" si="14"/>
        <v>32702.678231863243</v>
      </c>
      <c r="H71" s="2">
        <v>526</v>
      </c>
      <c r="I71" s="2">
        <v>516</v>
      </c>
      <c r="J71" s="5">
        <f t="shared" si="15"/>
        <v>1042</v>
      </c>
      <c r="K71" s="2">
        <v>0</v>
      </c>
      <c r="L71" s="2">
        <v>0</v>
      </c>
      <c r="M71" s="5">
        <f t="shared" si="16"/>
        <v>0</v>
      </c>
      <c r="N71" s="27">
        <f t="shared" si="17"/>
        <v>0.11199861321125783</v>
      </c>
      <c r="O71" s="27">
        <f t="shared" si="0"/>
        <v>0.17924422008014798</v>
      </c>
      <c r="P71" s="28">
        <f t="shared" si="1"/>
        <v>0.14529874098894241</v>
      </c>
      <c r="R71" s="32">
        <f t="shared" ref="R71:R86" si="18">+E71/(H71+K71)</f>
        <v>24.19170045363169</v>
      </c>
      <c r="S71" s="32">
        <f t="shared" ref="S71:S86" si="19">+F71/(I71+L71)</f>
        <v>38.716751537311964</v>
      </c>
      <c r="T71" s="32">
        <f t="shared" ref="T71:T86" si="20">+G71/(J71+M71)</f>
        <v>31.384528053611557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23328.383920895219</v>
      </c>
      <c r="F72" s="2">
        <v>31915.799097381703</v>
      </c>
      <c r="G72" s="5">
        <f t="shared" si="14"/>
        <v>55244.183018276919</v>
      </c>
      <c r="H72" s="2">
        <v>523</v>
      </c>
      <c r="I72" s="2">
        <v>522</v>
      </c>
      <c r="J72" s="5">
        <f t="shared" si="15"/>
        <v>1045</v>
      </c>
      <c r="K72" s="2">
        <v>0</v>
      </c>
      <c r="L72" s="2">
        <v>0</v>
      </c>
      <c r="M72" s="5">
        <f t="shared" si="16"/>
        <v>0</v>
      </c>
      <c r="N72" s="27">
        <f t="shared" si="17"/>
        <v>0.20650435451539567</v>
      </c>
      <c r="O72" s="27">
        <f t="shared" si="0"/>
        <v>0.28306193324625462</v>
      </c>
      <c r="P72" s="28">
        <f t="shared" si="1"/>
        <v>0.24474651346037976</v>
      </c>
      <c r="R72" s="32">
        <f t="shared" si="18"/>
        <v>44.604940575325465</v>
      </c>
      <c r="S72" s="32">
        <f t="shared" si="19"/>
        <v>61.141377581191001</v>
      </c>
      <c r="T72" s="32">
        <f t="shared" si="20"/>
        <v>52.865246907442028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27182.228417076847</v>
      </c>
      <c r="F73" s="2">
        <v>36247.162296685208</v>
      </c>
      <c r="G73" s="5">
        <f t="shared" si="14"/>
        <v>63429.390713762055</v>
      </c>
      <c r="H73" s="2">
        <v>526</v>
      </c>
      <c r="I73" s="2">
        <v>524</v>
      </c>
      <c r="J73" s="5">
        <f t="shared" si="15"/>
        <v>1050</v>
      </c>
      <c r="K73" s="2">
        <v>0</v>
      </c>
      <c r="L73" s="2">
        <v>0</v>
      </c>
      <c r="M73" s="5">
        <f t="shared" si="16"/>
        <v>0</v>
      </c>
      <c r="N73" s="27">
        <f t="shared" si="17"/>
        <v>0.23924648304003704</v>
      </c>
      <c r="O73" s="27">
        <f t="shared" si="0"/>
        <v>0.32024987892886986</v>
      </c>
      <c r="P73" s="28">
        <f t="shared" si="1"/>
        <v>0.27967103489313078</v>
      </c>
      <c r="R73" s="32">
        <f t="shared" si="18"/>
        <v>51.677240336647998</v>
      </c>
      <c r="S73" s="32">
        <f t="shared" si="19"/>
        <v>69.173973848635896</v>
      </c>
      <c r="T73" s="32">
        <f t="shared" si="20"/>
        <v>60.40894353691624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29011.644242313825</v>
      </c>
      <c r="F74" s="2">
        <v>41221.43497159642</v>
      </c>
      <c r="G74" s="5">
        <f t="shared" si="14"/>
        <v>70233.079213910241</v>
      </c>
      <c r="H74" s="2">
        <v>526</v>
      </c>
      <c r="I74" s="2">
        <v>522</v>
      </c>
      <c r="J74" s="5">
        <f t="shared" si="15"/>
        <v>1048</v>
      </c>
      <c r="K74" s="2">
        <v>0</v>
      </c>
      <c r="L74" s="2">
        <v>0</v>
      </c>
      <c r="M74" s="5">
        <f t="shared" si="16"/>
        <v>0</v>
      </c>
      <c r="N74" s="27">
        <f t="shared" si="17"/>
        <v>0.25534822773477173</v>
      </c>
      <c r="O74" s="27">
        <f t="shared" si="0"/>
        <v>0.36559382513477739</v>
      </c>
      <c r="P74" s="28">
        <f t="shared" si="1"/>
        <v>0.31026063407332416</v>
      </c>
      <c r="R74" s="32">
        <f t="shared" si="18"/>
        <v>55.155217190710694</v>
      </c>
      <c r="S74" s="32">
        <f t="shared" si="19"/>
        <v>78.968266229111919</v>
      </c>
      <c r="T74" s="32">
        <f t="shared" si="20"/>
        <v>67.016296959838016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31453.610581007491</v>
      </c>
      <c r="F75" s="2">
        <v>43640.630936648544</v>
      </c>
      <c r="G75" s="5">
        <f t="shared" si="14"/>
        <v>75094.241517656032</v>
      </c>
      <c r="H75" s="2">
        <v>526</v>
      </c>
      <c r="I75" s="2">
        <v>524</v>
      </c>
      <c r="J75" s="5">
        <f t="shared" si="15"/>
        <v>1050</v>
      </c>
      <c r="K75" s="2">
        <v>0</v>
      </c>
      <c r="L75" s="2">
        <v>0</v>
      </c>
      <c r="M75" s="5">
        <f t="shared" si="16"/>
        <v>0</v>
      </c>
      <c r="N75" s="27">
        <f t="shared" si="17"/>
        <v>0.27684138308871542</v>
      </c>
      <c r="O75" s="27">
        <f t="shared" si="0"/>
        <v>0.3855724390077091</v>
      </c>
      <c r="P75" s="28">
        <f t="shared" si="1"/>
        <v>0.33110335766162269</v>
      </c>
      <c r="R75" s="32">
        <f t="shared" si="18"/>
        <v>59.797738747162533</v>
      </c>
      <c r="S75" s="32">
        <f t="shared" si="19"/>
        <v>83.283646825665159</v>
      </c>
      <c r="T75" s="32">
        <f t="shared" si="20"/>
        <v>71.518325254910508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41400.517725582984</v>
      </c>
      <c r="F76" s="2">
        <v>53896.195963607024</v>
      </c>
      <c r="G76" s="5">
        <f t="shared" si="14"/>
        <v>95296.713689190015</v>
      </c>
      <c r="H76" s="2">
        <v>530</v>
      </c>
      <c r="I76" s="2">
        <v>522</v>
      </c>
      <c r="J76" s="5">
        <f t="shared" si="15"/>
        <v>1052</v>
      </c>
      <c r="K76" s="2">
        <v>0</v>
      </c>
      <c r="L76" s="2">
        <v>0</v>
      </c>
      <c r="M76" s="5">
        <f t="shared" si="16"/>
        <v>0</v>
      </c>
      <c r="N76" s="27">
        <f t="shared" si="17"/>
        <v>0.36163974253653897</v>
      </c>
      <c r="O76" s="27">
        <f t="shared" si="0"/>
        <v>0.47800656275371634</v>
      </c>
      <c r="P76" s="28">
        <f t="shared" si="1"/>
        <v>0.41938069325266697</v>
      </c>
      <c r="R76" s="32">
        <f t="shared" si="18"/>
        <v>78.114184387892422</v>
      </c>
      <c r="S76" s="32">
        <f t="shared" si="19"/>
        <v>103.24941755480273</v>
      </c>
      <c r="T76" s="32">
        <f t="shared" si="20"/>
        <v>90.586229742576066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46475.471215252168</v>
      </c>
      <c r="F77" s="2">
        <v>56879.648517742811</v>
      </c>
      <c r="G77" s="5">
        <f t="shared" si="14"/>
        <v>103355.11973299498</v>
      </c>
      <c r="H77" s="2">
        <v>529</v>
      </c>
      <c r="I77" s="2">
        <v>521</v>
      </c>
      <c r="J77" s="5">
        <f t="shared" si="15"/>
        <v>1050</v>
      </c>
      <c r="K77" s="2">
        <v>0</v>
      </c>
      <c r="L77" s="2">
        <v>0</v>
      </c>
      <c r="M77" s="5">
        <f t="shared" si="16"/>
        <v>0</v>
      </c>
      <c r="N77" s="27">
        <f t="shared" si="17"/>
        <v>0.4067376532875811</v>
      </c>
      <c r="O77" s="27">
        <f t="shared" si="0"/>
        <v>0.50543513646959914</v>
      </c>
      <c r="P77" s="28">
        <f t="shared" si="1"/>
        <v>0.45571040446646816</v>
      </c>
      <c r="R77" s="32">
        <f t="shared" si="18"/>
        <v>87.855333110117513</v>
      </c>
      <c r="S77" s="32">
        <f t="shared" si="19"/>
        <v>109.17398947743342</v>
      </c>
      <c r="T77" s="32">
        <f t="shared" si="20"/>
        <v>98.433447364757129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35686.303762532909</v>
      </c>
      <c r="F78" s="2">
        <v>48501.281095198232</v>
      </c>
      <c r="G78" s="5">
        <f t="shared" si="14"/>
        <v>84187.584857731141</v>
      </c>
      <c r="H78" s="2">
        <v>526</v>
      </c>
      <c r="I78" s="2">
        <v>526</v>
      </c>
      <c r="J78" s="5">
        <f t="shared" si="15"/>
        <v>1052</v>
      </c>
      <c r="K78" s="2">
        <v>0</v>
      </c>
      <c r="L78" s="2">
        <v>0</v>
      </c>
      <c r="M78" s="5">
        <f t="shared" si="16"/>
        <v>0</v>
      </c>
      <c r="N78" s="27">
        <f t="shared" si="17"/>
        <v>0.31409575907031501</v>
      </c>
      <c r="O78" s="27">
        <f t="shared" si="0"/>
        <v>0.42688777192647365</v>
      </c>
      <c r="P78" s="28">
        <f t="shared" si="1"/>
        <v>0.37049176549839435</v>
      </c>
      <c r="R78" s="32">
        <f t="shared" si="18"/>
        <v>67.844683959188046</v>
      </c>
      <c r="S78" s="32">
        <f t="shared" si="19"/>
        <v>92.207758736118308</v>
      </c>
      <c r="T78" s="32">
        <f t="shared" si="20"/>
        <v>80.026221347653177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33607.83498926452</v>
      </c>
      <c r="F79" s="2">
        <v>46763.183803586144</v>
      </c>
      <c r="G79" s="5">
        <f t="shared" si="14"/>
        <v>80371.018792850664</v>
      </c>
      <c r="H79" s="2">
        <v>526</v>
      </c>
      <c r="I79" s="2">
        <v>522</v>
      </c>
      <c r="J79" s="5">
        <f t="shared" si="15"/>
        <v>1048</v>
      </c>
      <c r="K79" s="2">
        <v>0</v>
      </c>
      <c r="L79" s="2">
        <v>0</v>
      </c>
      <c r="M79" s="5">
        <f t="shared" si="16"/>
        <v>0</v>
      </c>
      <c r="N79" s="27">
        <f t="shared" si="17"/>
        <v>0.29580195561597417</v>
      </c>
      <c r="O79" s="27">
        <f t="shared" si="0"/>
        <v>0.41474371899022761</v>
      </c>
      <c r="P79" s="28">
        <f t="shared" si="1"/>
        <v>0.35504584920505844</v>
      </c>
      <c r="R79" s="32">
        <f t="shared" si="18"/>
        <v>63.893222413050417</v>
      </c>
      <c r="S79" s="32">
        <f t="shared" si="19"/>
        <v>89.584643301889159</v>
      </c>
      <c r="T79" s="32">
        <f t="shared" si="20"/>
        <v>76.689903428292624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26651.422819289412</v>
      </c>
      <c r="F80" s="2">
        <v>36965.70760756763</v>
      </c>
      <c r="G80" s="5">
        <f t="shared" si="14"/>
        <v>63617.130426857038</v>
      </c>
      <c r="H80" s="2">
        <v>526</v>
      </c>
      <c r="I80" s="2">
        <v>522</v>
      </c>
      <c r="J80" s="5">
        <f t="shared" si="15"/>
        <v>1048</v>
      </c>
      <c r="K80" s="2">
        <v>0</v>
      </c>
      <c r="L80" s="2">
        <v>0</v>
      </c>
      <c r="M80" s="5">
        <f t="shared" si="16"/>
        <v>0</v>
      </c>
      <c r="N80" s="27">
        <f t="shared" si="17"/>
        <v>0.23457455657028423</v>
      </c>
      <c r="O80" s="27">
        <f t="shared" si="0"/>
        <v>0.32784968432992434</v>
      </c>
      <c r="P80" s="28">
        <f t="shared" si="1"/>
        <v>0.28103411448109733</v>
      </c>
      <c r="R80" s="32">
        <f t="shared" si="18"/>
        <v>50.668104219181387</v>
      </c>
      <c r="S80" s="32">
        <f t="shared" si="19"/>
        <v>70.815531815263654</v>
      </c>
      <c r="T80" s="32">
        <f t="shared" si="20"/>
        <v>60.703368727917024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22672.7537802759</v>
      </c>
      <c r="F81" s="2">
        <v>33450.665952196068</v>
      </c>
      <c r="G81" s="5">
        <f t="shared" si="14"/>
        <v>56123.419732471972</v>
      </c>
      <c r="H81" s="2">
        <v>525</v>
      </c>
      <c r="I81" s="2">
        <v>522</v>
      </c>
      <c r="J81" s="5">
        <f t="shared" si="15"/>
        <v>1047</v>
      </c>
      <c r="K81" s="2">
        <v>0</v>
      </c>
      <c r="L81" s="2">
        <v>0</v>
      </c>
      <c r="M81" s="5">
        <f t="shared" si="16"/>
        <v>0</v>
      </c>
      <c r="N81" s="27">
        <f t="shared" si="17"/>
        <v>0.19993610035516665</v>
      </c>
      <c r="O81" s="27">
        <f t="shared" si="17"/>
        <v>0.29667470157687731</v>
      </c>
      <c r="P81" s="28">
        <f t="shared" si="17"/>
        <v>0.24816680698146368</v>
      </c>
      <c r="R81" s="32">
        <f t="shared" si="18"/>
        <v>43.186197676715999</v>
      </c>
      <c r="S81" s="32">
        <f t="shared" si="19"/>
        <v>64.081735540605493</v>
      </c>
      <c r="T81" s="32">
        <f t="shared" si="20"/>
        <v>53.604030307996155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20055.450641445674</v>
      </c>
      <c r="F82" s="2">
        <v>31186.706949971885</v>
      </c>
      <c r="G82" s="5">
        <f t="shared" si="14"/>
        <v>51242.157591417563</v>
      </c>
      <c r="H82" s="2">
        <v>526</v>
      </c>
      <c r="I82" s="2">
        <v>525</v>
      </c>
      <c r="J82" s="5">
        <f t="shared" si="15"/>
        <v>1051</v>
      </c>
      <c r="K82" s="2">
        <v>0</v>
      </c>
      <c r="L82" s="2">
        <v>0</v>
      </c>
      <c r="M82" s="5">
        <f t="shared" si="16"/>
        <v>0</v>
      </c>
      <c r="N82" s="27">
        <f t="shared" si="17"/>
        <v>0.17651959795667577</v>
      </c>
      <c r="O82" s="27">
        <f t="shared" si="17"/>
        <v>0.27501505246888786</v>
      </c>
      <c r="P82" s="28">
        <f t="shared" si="17"/>
        <v>0.22572046724203387</v>
      </c>
      <c r="R82" s="32">
        <f t="shared" si="18"/>
        <v>38.128233158641969</v>
      </c>
      <c r="S82" s="32">
        <f t="shared" si="19"/>
        <v>59.403251333279783</v>
      </c>
      <c r="T82" s="32">
        <f t="shared" si="20"/>
        <v>48.75562092427932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15788.753882998501</v>
      </c>
      <c r="F83" s="2">
        <v>24551.514286116668</v>
      </c>
      <c r="G83" s="5">
        <f t="shared" si="14"/>
        <v>40340.268169115167</v>
      </c>
      <c r="H83" s="2">
        <v>524</v>
      </c>
      <c r="I83" s="2">
        <v>524</v>
      </c>
      <c r="J83" s="5">
        <f t="shared" si="15"/>
        <v>1048</v>
      </c>
      <c r="K83" s="2">
        <v>0</v>
      </c>
      <c r="L83" s="2">
        <v>0</v>
      </c>
      <c r="M83" s="5">
        <f t="shared" si="16"/>
        <v>0</v>
      </c>
      <c r="N83" s="27">
        <f t="shared" si="17"/>
        <v>0.13949634120545748</v>
      </c>
      <c r="O83" s="27">
        <f t="shared" si="17"/>
        <v>0.21691682822763525</v>
      </c>
      <c r="P83" s="28">
        <f t="shared" si="17"/>
        <v>0.17820658471654635</v>
      </c>
      <c r="R83" s="32">
        <f t="shared" si="18"/>
        <v>30.131209700378818</v>
      </c>
      <c r="S83" s="32">
        <f t="shared" si="19"/>
        <v>46.854034897169214</v>
      </c>
      <c r="T83" s="32">
        <f t="shared" si="20"/>
        <v>38.492622298774016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8489.6151141081646</v>
      </c>
      <c r="F84" s="3">
        <v>11396.999999934604</v>
      </c>
      <c r="G84" s="7">
        <f t="shared" si="14"/>
        <v>19886.615114042768</v>
      </c>
      <c r="H84" s="6">
        <v>528</v>
      </c>
      <c r="I84" s="3">
        <v>522</v>
      </c>
      <c r="J84" s="7">
        <f t="shared" si="15"/>
        <v>1050</v>
      </c>
      <c r="K84" s="6">
        <v>0</v>
      </c>
      <c r="L84" s="3">
        <v>0</v>
      </c>
      <c r="M84" s="7">
        <f t="shared" si="16"/>
        <v>0</v>
      </c>
      <c r="N84" s="27">
        <f t="shared" si="17"/>
        <v>7.4438965296262663E-2</v>
      </c>
      <c r="O84" s="27">
        <f t="shared" si="17"/>
        <v>0.10108024691300024</v>
      </c>
      <c r="P84" s="28">
        <f t="shared" si="17"/>
        <v>8.7683488157155057E-2</v>
      </c>
      <c r="R84" s="32">
        <f t="shared" si="18"/>
        <v>16.078816503992737</v>
      </c>
      <c r="S84" s="32">
        <f t="shared" si="19"/>
        <v>21.833333333208053</v>
      </c>
      <c r="T84" s="32">
        <f t="shared" si="20"/>
        <v>18.939633441945492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4045.9937176596477</v>
      </c>
      <c r="F85" s="2">
        <v>8236.1728309392092</v>
      </c>
      <c r="G85" s="5">
        <f t="shared" si="14"/>
        <v>12282.166548598856</v>
      </c>
      <c r="H85" s="2">
        <v>157</v>
      </c>
      <c r="I85" s="2">
        <v>158</v>
      </c>
      <c r="J85" s="5">
        <f t="shared" si="15"/>
        <v>315</v>
      </c>
      <c r="K85" s="2">
        <v>0</v>
      </c>
      <c r="L85" s="2">
        <v>0</v>
      </c>
      <c r="M85" s="5">
        <f t="shared" si="16"/>
        <v>0</v>
      </c>
      <c r="N85" s="25">
        <f t="shared" si="17"/>
        <v>0.11930861399090728</v>
      </c>
      <c r="O85" s="25">
        <f t="shared" si="17"/>
        <v>0.2413318340054855</v>
      </c>
      <c r="P85" s="26">
        <f t="shared" si="17"/>
        <v>0.18051391164901318</v>
      </c>
      <c r="R85" s="32">
        <f t="shared" si="18"/>
        <v>25.770660622035972</v>
      </c>
      <c r="S85" s="32">
        <f t="shared" si="19"/>
        <v>52.127676145184871</v>
      </c>
      <c r="T85" s="32">
        <f t="shared" si="20"/>
        <v>38.991004916186846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3698.287796903413</v>
      </c>
      <c r="F86" s="3">
        <v>7536.000000001095</v>
      </c>
      <c r="G86" s="7">
        <f t="shared" si="14"/>
        <v>11234.287796904508</v>
      </c>
      <c r="H86" s="6">
        <v>179</v>
      </c>
      <c r="I86" s="3">
        <v>158</v>
      </c>
      <c r="J86" s="7">
        <f t="shared" si="15"/>
        <v>337</v>
      </c>
      <c r="K86" s="6">
        <v>0</v>
      </c>
      <c r="L86" s="3">
        <v>0</v>
      </c>
      <c r="M86" s="7">
        <f t="shared" si="16"/>
        <v>0</v>
      </c>
      <c r="N86" s="27">
        <f t="shared" si="17"/>
        <v>9.565197074548451E-2</v>
      </c>
      <c r="O86" s="27">
        <f t="shared" si="17"/>
        <v>0.22081575246135418</v>
      </c>
      <c r="P86" s="28">
        <f t="shared" si="17"/>
        <v>0.15433409985856286</v>
      </c>
      <c r="R86" s="32">
        <f t="shared" si="18"/>
        <v>20.660825681024654</v>
      </c>
      <c r="S86" s="32">
        <f t="shared" si="19"/>
        <v>47.696202531652503</v>
      </c>
      <c r="T86" s="32">
        <f t="shared" si="20"/>
        <v>33.336165569449577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2398479.5407823138</v>
      </c>
    </row>
    <row r="90" spans="2:20" x14ac:dyDescent="0.25">
      <c r="C90" s="51" t="s">
        <v>108</v>
      </c>
      <c r="D90" s="52">
        <f>+(SUMPRODUCT($D$5:$D$86,$J$5:$J$86)+SUMPRODUCT($D$5:$D$86,$M$5:$M$86))/1000</f>
        <v>44597.002009999997</v>
      </c>
    </row>
    <row r="91" spans="2:20" x14ac:dyDescent="0.25">
      <c r="C91" s="51" t="s">
        <v>107</v>
      </c>
      <c r="D91" s="52">
        <f>+(SUMPRODUCT($D$5:$D$86,$J$5:$J$86)*216+SUMPRODUCT($D$5:$D$86,$M$5:$M$86)*248)/1000</f>
        <v>10170752.82776</v>
      </c>
    </row>
    <row r="92" spans="2:20" x14ac:dyDescent="0.25">
      <c r="C92" s="51" t="s">
        <v>109</v>
      </c>
      <c r="D92" s="35">
        <f>+D89/D91</f>
        <v>0.23582123972533442</v>
      </c>
    </row>
    <row r="93" spans="2:20" x14ac:dyDescent="0.25">
      <c r="D93" s="53">
        <f>+D92-P2</f>
        <v>-2.7755575615628914E-16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4">
    <tabColor theme="0" tint="-4.9989318521683403E-2"/>
  </sheetPr>
  <dimension ref="A1:T93"/>
  <sheetViews>
    <sheetView topLeftCell="C73" workbookViewId="0">
      <selection activeCell="T5" sqref="T5:T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0.29464357559558246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1137.9999999938677</v>
      </c>
      <c r="F5" s="2">
        <v>3530.8235391773414</v>
      </c>
      <c r="G5" s="10">
        <f>+E5+F5</f>
        <v>4668.8235391712096</v>
      </c>
      <c r="H5" s="9">
        <v>212</v>
      </c>
      <c r="I5" s="9">
        <v>210</v>
      </c>
      <c r="J5" s="10">
        <f>+H5+I5</f>
        <v>422</v>
      </c>
      <c r="K5" s="9">
        <v>0</v>
      </c>
      <c r="L5" s="9">
        <v>0</v>
      </c>
      <c r="M5" s="10">
        <f>+K5+L5</f>
        <v>0</v>
      </c>
      <c r="N5" s="27">
        <f>+E5/(H5*216+K5*248)</f>
        <v>2.4851502445708152E-2</v>
      </c>
      <c r="O5" s="27">
        <f t="shared" ref="O5:O80" si="0">+F5/(I5*216+L5*248)</f>
        <v>7.7840025114138928E-2</v>
      </c>
      <c r="P5" s="28">
        <f t="shared" ref="P5:P80" si="1">+G5/(J5*216+M5*248)</f>
        <v>5.1220198560330103E-2</v>
      </c>
      <c r="R5" s="32">
        <f>+E5/(H5+K5)</f>
        <v>5.3679245282729608</v>
      </c>
      <c r="S5" s="32">
        <f t="shared" ref="S5" si="2">+F5/(I5+L5)</f>
        <v>16.813445424654006</v>
      </c>
      <c r="T5" s="32">
        <f t="shared" ref="T5" si="3">+G5/(J5+M5)</f>
        <v>11.063562889031303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1704.7366633817487</v>
      </c>
      <c r="F6" s="2">
        <v>6492.0866214209937</v>
      </c>
      <c r="G6" s="5">
        <f t="shared" ref="G6:G69" si="4">+E6+F6</f>
        <v>8196.8232848027419</v>
      </c>
      <c r="H6" s="2">
        <v>212</v>
      </c>
      <c r="I6" s="2">
        <v>210</v>
      </c>
      <c r="J6" s="5">
        <f t="shared" ref="J6:J69" si="5">+H6+I6</f>
        <v>422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3.7227827205226868E-2</v>
      </c>
      <c r="O6" s="27">
        <f t="shared" si="0"/>
        <v>0.1431236027650131</v>
      </c>
      <c r="P6" s="28">
        <f t="shared" si="1"/>
        <v>8.9924777128343222E-2</v>
      </c>
      <c r="R6" s="32">
        <f t="shared" ref="R6:R70" si="8">+E6/(H6+K6)</f>
        <v>8.041210676329003</v>
      </c>
      <c r="S6" s="32">
        <f t="shared" ref="S6:S70" si="9">+F6/(I6+L6)</f>
        <v>30.914698197242828</v>
      </c>
      <c r="T6" s="32">
        <f t="shared" ref="T6:T70" si="10">+G6/(J6+M6)</f>
        <v>19.423751859722138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2170.5056705190723</v>
      </c>
      <c r="F7" s="2">
        <v>8351.4789691285077</v>
      </c>
      <c r="G7" s="5">
        <f t="shared" si="4"/>
        <v>10521.98463964758</v>
      </c>
      <c r="H7" s="2">
        <v>212</v>
      </c>
      <c r="I7" s="2">
        <v>210</v>
      </c>
      <c r="J7" s="5">
        <f t="shared" si="5"/>
        <v>422</v>
      </c>
      <c r="K7" s="2">
        <v>0</v>
      </c>
      <c r="L7" s="2">
        <v>0</v>
      </c>
      <c r="M7" s="5">
        <f t="shared" si="6"/>
        <v>0</v>
      </c>
      <c r="N7" s="27">
        <f t="shared" si="7"/>
        <v>4.7399232846765206E-2</v>
      </c>
      <c r="O7" s="27">
        <f t="shared" si="0"/>
        <v>0.18411549755574311</v>
      </c>
      <c r="P7" s="28">
        <f t="shared" si="1"/>
        <v>0.11543339301000066</v>
      </c>
      <c r="R7" s="32">
        <f t="shared" si="8"/>
        <v>10.238234294901284</v>
      </c>
      <c r="S7" s="32">
        <f t="shared" si="9"/>
        <v>39.768947472040516</v>
      </c>
      <c r="T7" s="32">
        <f t="shared" si="10"/>
        <v>24.933612890160145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2599.8209585873983</v>
      </c>
      <c r="F8" s="2">
        <v>9603.1399844047119</v>
      </c>
      <c r="G8" s="5">
        <f t="shared" si="4"/>
        <v>12202.960942992111</v>
      </c>
      <c r="H8" s="2">
        <v>214</v>
      </c>
      <c r="I8" s="2">
        <v>208</v>
      </c>
      <c r="J8" s="5">
        <f t="shared" si="5"/>
        <v>422</v>
      </c>
      <c r="K8" s="2">
        <v>0</v>
      </c>
      <c r="L8" s="2">
        <v>0</v>
      </c>
      <c r="M8" s="5">
        <f t="shared" si="6"/>
        <v>0</v>
      </c>
      <c r="N8" s="27">
        <f t="shared" si="7"/>
        <v>5.6243963278543578E-2</v>
      </c>
      <c r="O8" s="27">
        <f t="shared" si="0"/>
        <v>0.21374510292923593</v>
      </c>
      <c r="P8" s="28">
        <f t="shared" si="1"/>
        <v>0.1338748567556621</v>
      </c>
      <c r="R8" s="32">
        <f t="shared" si="8"/>
        <v>12.148696068165412</v>
      </c>
      <c r="S8" s="32">
        <f t="shared" si="9"/>
        <v>46.168942232714961</v>
      </c>
      <c r="T8" s="32">
        <f t="shared" si="10"/>
        <v>28.91696905922301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3563.9872632307147</v>
      </c>
      <c r="F9" s="2">
        <v>11928.484825177946</v>
      </c>
      <c r="G9" s="5">
        <f t="shared" si="4"/>
        <v>15492.47208840866</v>
      </c>
      <c r="H9" s="2">
        <v>214</v>
      </c>
      <c r="I9" s="2">
        <v>209</v>
      </c>
      <c r="J9" s="5">
        <f t="shared" si="5"/>
        <v>423</v>
      </c>
      <c r="K9" s="2">
        <v>0</v>
      </c>
      <c r="L9" s="2">
        <v>0</v>
      </c>
      <c r="M9" s="5">
        <f t="shared" si="6"/>
        <v>0</v>
      </c>
      <c r="N9" s="27">
        <f t="shared" si="7"/>
        <v>7.7102528193810888E-2</v>
      </c>
      <c r="O9" s="27">
        <f t="shared" si="0"/>
        <v>0.26423189848435996</v>
      </c>
      <c r="P9" s="28">
        <f t="shared" si="1"/>
        <v>0.16956124779363299</v>
      </c>
      <c r="R9" s="32">
        <f t="shared" si="8"/>
        <v>16.654146089863154</v>
      </c>
      <c r="S9" s="32">
        <f t="shared" si="9"/>
        <v>57.07409007262175</v>
      </c>
      <c r="T9" s="32">
        <f t="shared" si="10"/>
        <v>36.625229523424728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4092.3733339854243</v>
      </c>
      <c r="F10" s="2">
        <v>13643.41196702836</v>
      </c>
      <c r="G10" s="5">
        <f t="shared" si="4"/>
        <v>17735.785301013784</v>
      </c>
      <c r="H10" s="2">
        <v>213</v>
      </c>
      <c r="I10" s="2">
        <v>212</v>
      </c>
      <c r="J10" s="5">
        <f t="shared" si="5"/>
        <v>425</v>
      </c>
      <c r="K10" s="2">
        <v>0</v>
      </c>
      <c r="L10" s="2">
        <v>0</v>
      </c>
      <c r="M10" s="5">
        <f t="shared" si="6"/>
        <v>0</v>
      </c>
      <c r="N10" s="27">
        <f t="shared" si="7"/>
        <v>8.8949168274765789E-2</v>
      </c>
      <c r="O10" s="27">
        <f t="shared" si="0"/>
        <v>0.29794313345187717</v>
      </c>
      <c r="P10" s="28">
        <f t="shared" si="1"/>
        <v>0.19320027561017195</v>
      </c>
      <c r="R10" s="32">
        <f t="shared" si="8"/>
        <v>19.21302034734941</v>
      </c>
      <c r="S10" s="32">
        <f t="shared" si="9"/>
        <v>64.355716825605469</v>
      </c>
      <c r="T10" s="32">
        <f t="shared" si="10"/>
        <v>41.731259531797136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5901.4070943168681</v>
      </c>
      <c r="F11" s="2">
        <v>16839.824034768622</v>
      </c>
      <c r="G11" s="5">
        <f t="shared" si="4"/>
        <v>22741.231129085492</v>
      </c>
      <c r="H11" s="2">
        <v>213</v>
      </c>
      <c r="I11" s="2">
        <v>211</v>
      </c>
      <c r="J11" s="5">
        <f t="shared" si="5"/>
        <v>424</v>
      </c>
      <c r="K11" s="2">
        <v>0</v>
      </c>
      <c r="L11" s="2">
        <v>0</v>
      </c>
      <c r="M11" s="5">
        <f t="shared" si="6"/>
        <v>0</v>
      </c>
      <c r="N11" s="27">
        <f t="shared" si="7"/>
        <v>0.12826915089368954</v>
      </c>
      <c r="O11" s="27">
        <f t="shared" si="0"/>
        <v>0.36948885454556396</v>
      </c>
      <c r="P11" s="28">
        <f t="shared" si="1"/>
        <v>0.24831008832422138</v>
      </c>
      <c r="R11" s="32">
        <f t="shared" si="8"/>
        <v>27.706136593036938</v>
      </c>
      <c r="S11" s="32">
        <f t="shared" si="9"/>
        <v>79.809592581841812</v>
      </c>
      <c r="T11" s="32">
        <f t="shared" si="10"/>
        <v>53.634979078031819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6326.5406367387641</v>
      </c>
      <c r="F12" s="2">
        <v>17134.245764124578</v>
      </c>
      <c r="G12" s="5">
        <f t="shared" si="4"/>
        <v>23460.786400863341</v>
      </c>
      <c r="H12" s="2">
        <v>222</v>
      </c>
      <c r="I12" s="2">
        <v>211</v>
      </c>
      <c r="J12" s="5">
        <f t="shared" si="5"/>
        <v>433</v>
      </c>
      <c r="K12" s="2">
        <v>0</v>
      </c>
      <c r="L12" s="2">
        <v>0</v>
      </c>
      <c r="M12" s="5">
        <f t="shared" si="6"/>
        <v>0</v>
      </c>
      <c r="N12" s="27">
        <f t="shared" si="7"/>
        <v>0.13193486479685443</v>
      </c>
      <c r="O12" s="27">
        <f t="shared" si="0"/>
        <v>0.37594887142628969</v>
      </c>
      <c r="P12" s="28">
        <f t="shared" si="1"/>
        <v>0.25084238303891176</v>
      </c>
      <c r="R12" s="32">
        <f t="shared" si="8"/>
        <v>28.49793079612056</v>
      </c>
      <c r="S12" s="32">
        <f t="shared" si="9"/>
        <v>81.204956228078572</v>
      </c>
      <c r="T12" s="32">
        <f t="shared" si="10"/>
        <v>54.181954736404947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6495.2377216195018</v>
      </c>
      <c r="F13" s="2">
        <v>17350.9694765196</v>
      </c>
      <c r="G13" s="5">
        <f t="shared" si="4"/>
        <v>23846.207198139102</v>
      </c>
      <c r="H13" s="2">
        <v>218</v>
      </c>
      <c r="I13" s="2">
        <v>219</v>
      </c>
      <c r="J13" s="5">
        <f t="shared" si="5"/>
        <v>437</v>
      </c>
      <c r="K13" s="2">
        <v>0</v>
      </c>
      <c r="L13" s="2">
        <v>0</v>
      </c>
      <c r="M13" s="5">
        <f t="shared" si="6"/>
        <v>0</v>
      </c>
      <c r="N13" s="27">
        <f t="shared" si="7"/>
        <v>0.13793827985090684</v>
      </c>
      <c r="O13" s="27">
        <f t="shared" si="0"/>
        <v>0.36679708854472348</v>
      </c>
      <c r="P13" s="28">
        <f t="shared" si="1"/>
        <v>0.25262953638167535</v>
      </c>
      <c r="R13" s="32">
        <f t="shared" si="8"/>
        <v>29.794668447795878</v>
      </c>
      <c r="S13" s="32">
        <f t="shared" si="9"/>
        <v>79.228171125660268</v>
      </c>
      <c r="T13" s="32">
        <f t="shared" si="10"/>
        <v>54.56797985844188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7828.3802434662357</v>
      </c>
      <c r="F14" s="2">
        <v>19855.802401727095</v>
      </c>
      <c r="G14" s="5">
        <f t="shared" si="4"/>
        <v>27684.18264519333</v>
      </c>
      <c r="H14" s="2">
        <v>212</v>
      </c>
      <c r="I14" s="2">
        <v>214</v>
      </c>
      <c r="J14" s="5">
        <f t="shared" si="5"/>
        <v>426</v>
      </c>
      <c r="K14" s="2">
        <v>0</v>
      </c>
      <c r="L14" s="2">
        <v>0</v>
      </c>
      <c r="M14" s="5">
        <f t="shared" si="6"/>
        <v>0</v>
      </c>
      <c r="N14" s="27">
        <f t="shared" si="7"/>
        <v>0.17095519399603065</v>
      </c>
      <c r="O14" s="27">
        <f t="shared" si="0"/>
        <v>0.4295561267247987</v>
      </c>
      <c r="P14" s="28">
        <f t="shared" si="1"/>
        <v>0.30086270480343996</v>
      </c>
      <c r="R14" s="32">
        <f t="shared" si="8"/>
        <v>36.926321903142622</v>
      </c>
      <c r="S14" s="32">
        <f t="shared" si="9"/>
        <v>92.784123372556522</v>
      </c>
      <c r="T14" s="32">
        <f t="shared" si="10"/>
        <v>64.986344237543022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15237.802639581743</v>
      </c>
      <c r="F15" s="2">
        <v>32015.268944496223</v>
      </c>
      <c r="G15" s="5">
        <f t="shared" si="4"/>
        <v>47253.071584077967</v>
      </c>
      <c r="H15" s="2">
        <v>415</v>
      </c>
      <c r="I15" s="2">
        <v>419</v>
      </c>
      <c r="J15" s="5">
        <f t="shared" si="5"/>
        <v>834</v>
      </c>
      <c r="K15" s="2">
        <v>201</v>
      </c>
      <c r="L15" s="2">
        <v>199</v>
      </c>
      <c r="M15" s="5">
        <f t="shared" si="6"/>
        <v>400</v>
      </c>
      <c r="N15" s="27">
        <f t="shared" si="7"/>
        <v>0.10924095721195905</v>
      </c>
      <c r="O15" s="27">
        <f t="shared" si="0"/>
        <v>0.22891594886523442</v>
      </c>
      <c r="P15" s="28">
        <f t="shared" si="1"/>
        <v>0.16915728128786717</v>
      </c>
      <c r="R15" s="32">
        <f t="shared" si="8"/>
        <v>24.736692596723611</v>
      </c>
      <c r="S15" s="32">
        <f t="shared" si="9"/>
        <v>51.80464230501007</v>
      </c>
      <c r="T15" s="32">
        <f t="shared" si="10"/>
        <v>38.292602580290087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27189.59567249929</v>
      </c>
      <c r="F16" s="2">
        <v>63398.994558045633</v>
      </c>
      <c r="G16" s="5">
        <f t="shared" si="4"/>
        <v>90588.590230544927</v>
      </c>
      <c r="H16" s="2">
        <v>508</v>
      </c>
      <c r="I16" s="2">
        <v>538</v>
      </c>
      <c r="J16" s="5">
        <f t="shared" si="5"/>
        <v>1046</v>
      </c>
      <c r="K16" s="2">
        <v>382</v>
      </c>
      <c r="L16" s="2">
        <v>356</v>
      </c>
      <c r="M16" s="5">
        <f t="shared" si="6"/>
        <v>738</v>
      </c>
      <c r="N16" s="27">
        <f t="shared" si="7"/>
        <v>0.13297986771509551</v>
      </c>
      <c r="O16" s="27">
        <f t="shared" si="0"/>
        <v>0.31002559736154073</v>
      </c>
      <c r="P16" s="28">
        <f t="shared" si="1"/>
        <v>0.22150965921005705</v>
      </c>
      <c r="R16" s="32">
        <f t="shared" si="8"/>
        <v>30.550107497190215</v>
      </c>
      <c r="S16" s="32">
        <f t="shared" si="9"/>
        <v>70.916101295353059</v>
      </c>
      <c r="T16" s="32">
        <f t="shared" si="10"/>
        <v>50.778357752547606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30687.467420051591</v>
      </c>
      <c r="F17" s="2">
        <v>65897.816613489689</v>
      </c>
      <c r="G17" s="5">
        <f t="shared" si="4"/>
        <v>96585.284033541277</v>
      </c>
      <c r="H17" s="2">
        <v>542</v>
      </c>
      <c r="I17" s="2">
        <v>552</v>
      </c>
      <c r="J17" s="5">
        <f t="shared" si="5"/>
        <v>1094</v>
      </c>
      <c r="K17" s="2">
        <v>378</v>
      </c>
      <c r="L17" s="2">
        <v>349</v>
      </c>
      <c r="M17" s="5">
        <f t="shared" si="6"/>
        <v>727</v>
      </c>
      <c r="N17" s="27">
        <f t="shared" si="7"/>
        <v>0.14556517256779178</v>
      </c>
      <c r="O17" s="27">
        <f t="shared" si="0"/>
        <v>0.32022808679727138</v>
      </c>
      <c r="P17" s="28">
        <f t="shared" si="1"/>
        <v>0.23184177636471742</v>
      </c>
      <c r="R17" s="32">
        <f t="shared" si="8"/>
        <v>33.355942847882162</v>
      </c>
      <c r="S17" s="32">
        <f t="shared" si="9"/>
        <v>73.138531202541273</v>
      </c>
      <c r="T17" s="32">
        <f t="shared" si="10"/>
        <v>53.039694691675606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45585.735799090529</v>
      </c>
      <c r="F18" s="2">
        <v>73606.928475255088</v>
      </c>
      <c r="G18" s="5">
        <f t="shared" si="4"/>
        <v>119192.66427434562</v>
      </c>
      <c r="H18" s="2">
        <v>544</v>
      </c>
      <c r="I18" s="2">
        <v>548</v>
      </c>
      <c r="J18" s="5">
        <f t="shared" si="5"/>
        <v>1092</v>
      </c>
      <c r="K18" s="2">
        <v>346</v>
      </c>
      <c r="L18" s="2">
        <v>347</v>
      </c>
      <c r="M18" s="5">
        <f t="shared" si="6"/>
        <v>693</v>
      </c>
      <c r="N18" s="27">
        <f t="shared" si="7"/>
        <v>0.22421566754097411</v>
      </c>
      <c r="O18" s="27">
        <f t="shared" si="0"/>
        <v>0.36006989627076608</v>
      </c>
      <c r="P18" s="28">
        <f t="shared" si="1"/>
        <v>0.29232803646071381</v>
      </c>
      <c r="R18" s="32">
        <f t="shared" si="8"/>
        <v>51.219927864146662</v>
      </c>
      <c r="S18" s="32">
        <f t="shared" si="9"/>
        <v>82.242378184642561</v>
      </c>
      <c r="T18" s="32">
        <f t="shared" si="10"/>
        <v>66.774601834367289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64858.309377308738</v>
      </c>
      <c r="F19" s="2">
        <v>82519.970904642236</v>
      </c>
      <c r="G19" s="5">
        <f t="shared" si="4"/>
        <v>147378.28028195098</v>
      </c>
      <c r="H19" s="2">
        <v>553</v>
      </c>
      <c r="I19" s="2">
        <v>566</v>
      </c>
      <c r="J19" s="5">
        <f t="shared" si="5"/>
        <v>1119</v>
      </c>
      <c r="K19" s="2">
        <v>344</v>
      </c>
      <c r="L19" s="2">
        <v>348</v>
      </c>
      <c r="M19" s="5">
        <f t="shared" si="6"/>
        <v>692</v>
      </c>
      <c r="N19" s="27">
        <f t="shared" si="7"/>
        <v>0.3167528295434105</v>
      </c>
      <c r="O19" s="27">
        <f t="shared" si="0"/>
        <v>0.39566537641274568</v>
      </c>
      <c r="P19" s="28">
        <f t="shared" si="1"/>
        <v>0.35657185783884393</v>
      </c>
      <c r="R19" s="32">
        <f t="shared" si="8"/>
        <v>72.305807555528133</v>
      </c>
      <c r="S19" s="32">
        <f t="shared" si="9"/>
        <v>90.284432061971813</v>
      </c>
      <c r="T19" s="32">
        <f t="shared" si="10"/>
        <v>81.37950319268414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90674.615543849432</v>
      </c>
      <c r="F20" s="2">
        <v>109879.57296903196</v>
      </c>
      <c r="G20" s="5">
        <f t="shared" si="4"/>
        <v>200554.1885128814</v>
      </c>
      <c r="H20" s="2">
        <v>542</v>
      </c>
      <c r="I20" s="2">
        <v>583</v>
      </c>
      <c r="J20" s="5">
        <f t="shared" si="5"/>
        <v>1125</v>
      </c>
      <c r="K20" s="2">
        <v>344</v>
      </c>
      <c r="L20" s="2">
        <v>344</v>
      </c>
      <c r="M20" s="5">
        <f t="shared" si="6"/>
        <v>688</v>
      </c>
      <c r="N20" s="27">
        <f t="shared" si="7"/>
        <v>0.44803252996209891</v>
      </c>
      <c r="O20" s="27">
        <f t="shared" si="0"/>
        <v>0.52016461356292354</v>
      </c>
      <c r="P20" s="28">
        <f t="shared" si="1"/>
        <v>0.48487077276193208</v>
      </c>
      <c r="R20" s="32">
        <f t="shared" si="8"/>
        <v>102.34155253256144</v>
      </c>
      <c r="S20" s="32">
        <f t="shared" si="9"/>
        <v>118.53244117479176</v>
      </c>
      <c r="T20" s="32">
        <f t="shared" si="10"/>
        <v>110.62007088410446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85609.273155882634</v>
      </c>
      <c r="F21" s="2">
        <v>108672.90146770881</v>
      </c>
      <c r="G21" s="5">
        <f t="shared" si="4"/>
        <v>194282.17462359145</v>
      </c>
      <c r="H21" s="2">
        <v>540</v>
      </c>
      <c r="I21" s="2">
        <v>585</v>
      </c>
      <c r="J21" s="5">
        <f t="shared" si="5"/>
        <v>1125</v>
      </c>
      <c r="K21" s="2">
        <v>369</v>
      </c>
      <c r="L21" s="2">
        <v>341</v>
      </c>
      <c r="M21" s="5">
        <f t="shared" si="6"/>
        <v>710</v>
      </c>
      <c r="N21" s="27">
        <f t="shared" si="7"/>
        <v>0.41128249142877626</v>
      </c>
      <c r="O21" s="27">
        <f t="shared" si="0"/>
        <v>0.51521325508092242</v>
      </c>
      <c r="P21" s="28">
        <f t="shared" si="1"/>
        <v>0.46359209368996718</v>
      </c>
      <c r="R21" s="32">
        <f t="shared" si="8"/>
        <v>94.179618433314232</v>
      </c>
      <c r="S21" s="32">
        <f t="shared" si="9"/>
        <v>117.35734499752571</v>
      </c>
      <c r="T21" s="32">
        <f t="shared" si="10"/>
        <v>105.87584448152123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84595.805268080236</v>
      </c>
      <c r="F22" s="2">
        <v>100480.71716613225</v>
      </c>
      <c r="G22" s="5">
        <f t="shared" si="4"/>
        <v>185076.5224342125</v>
      </c>
      <c r="H22" s="2">
        <v>543</v>
      </c>
      <c r="I22" s="2">
        <v>596</v>
      </c>
      <c r="J22" s="5">
        <f t="shared" si="5"/>
        <v>1139</v>
      </c>
      <c r="K22" s="2">
        <v>346</v>
      </c>
      <c r="L22" s="2">
        <v>347</v>
      </c>
      <c r="M22" s="5">
        <f t="shared" si="6"/>
        <v>693</v>
      </c>
      <c r="N22" s="27">
        <f t="shared" si="7"/>
        <v>0.41653112453263597</v>
      </c>
      <c r="O22" s="27">
        <f t="shared" si="0"/>
        <v>0.46780474676027156</v>
      </c>
      <c r="P22" s="28">
        <f t="shared" si="1"/>
        <v>0.44288546795843026</v>
      </c>
      <c r="R22" s="32">
        <f t="shared" si="8"/>
        <v>95.158386128324224</v>
      </c>
      <c r="S22" s="32">
        <f t="shared" si="9"/>
        <v>106.55431300756337</v>
      </c>
      <c r="T22" s="32">
        <f t="shared" si="10"/>
        <v>101.02430263876228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84802.327626774844</v>
      </c>
      <c r="F23" s="2">
        <v>76485.581914952985</v>
      </c>
      <c r="G23" s="5">
        <f t="shared" si="4"/>
        <v>161287.90954172783</v>
      </c>
      <c r="H23" s="2">
        <v>581</v>
      </c>
      <c r="I23" s="2">
        <v>591</v>
      </c>
      <c r="J23" s="5">
        <f t="shared" si="5"/>
        <v>1172</v>
      </c>
      <c r="K23" s="2">
        <v>333</v>
      </c>
      <c r="L23" s="2">
        <v>350</v>
      </c>
      <c r="M23" s="5">
        <f t="shared" si="6"/>
        <v>683</v>
      </c>
      <c r="N23" s="27">
        <f t="shared" si="7"/>
        <v>0.40754674945585756</v>
      </c>
      <c r="O23" s="27">
        <f t="shared" si="0"/>
        <v>0.35664929829406955</v>
      </c>
      <c r="P23" s="28">
        <f t="shared" si="1"/>
        <v>0.3817140067159433</v>
      </c>
      <c r="R23" s="32">
        <f t="shared" si="8"/>
        <v>92.781540073057812</v>
      </c>
      <c r="S23" s="32">
        <f t="shared" si="9"/>
        <v>81.281171004200829</v>
      </c>
      <c r="T23" s="32">
        <f t="shared" si="10"/>
        <v>86.947660130311505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81745.299081520774</v>
      </c>
      <c r="F24" s="2">
        <v>69912.984631321946</v>
      </c>
      <c r="G24" s="5">
        <f t="shared" si="4"/>
        <v>151658.28371284273</v>
      </c>
      <c r="H24" s="2">
        <v>577</v>
      </c>
      <c r="I24" s="2">
        <v>569</v>
      </c>
      <c r="J24" s="5">
        <f t="shared" si="5"/>
        <v>1146</v>
      </c>
      <c r="K24" s="2">
        <v>309</v>
      </c>
      <c r="L24" s="2">
        <v>352</v>
      </c>
      <c r="M24" s="5">
        <f t="shared" si="6"/>
        <v>661</v>
      </c>
      <c r="N24" s="27">
        <f t="shared" si="7"/>
        <v>0.40615956694451455</v>
      </c>
      <c r="O24" s="27">
        <f t="shared" si="0"/>
        <v>0.33260221042493787</v>
      </c>
      <c r="P24" s="28">
        <f t="shared" si="1"/>
        <v>0.36858214500622832</v>
      </c>
      <c r="R24" s="32">
        <f t="shared" si="8"/>
        <v>92.263317247766111</v>
      </c>
      <c r="S24" s="32">
        <f t="shared" si="9"/>
        <v>75.909863877656832</v>
      </c>
      <c r="T24" s="32">
        <f t="shared" si="10"/>
        <v>83.928214561617452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77541.309937461367</v>
      </c>
      <c r="F25" s="2">
        <v>67980.993144917054</v>
      </c>
      <c r="G25" s="5">
        <f t="shared" si="4"/>
        <v>145522.30308237841</v>
      </c>
      <c r="H25" s="2">
        <v>572</v>
      </c>
      <c r="I25" s="2">
        <v>578</v>
      </c>
      <c r="J25" s="5">
        <f t="shared" si="5"/>
        <v>1150</v>
      </c>
      <c r="K25" s="2">
        <v>309</v>
      </c>
      <c r="L25" s="2">
        <v>352</v>
      </c>
      <c r="M25" s="5">
        <f t="shared" si="6"/>
        <v>661</v>
      </c>
      <c r="N25" s="27">
        <f t="shared" si="7"/>
        <v>0.38735018751479322</v>
      </c>
      <c r="O25" s="27">
        <f t="shared" si="0"/>
        <v>0.32044739961967839</v>
      </c>
      <c r="P25" s="28">
        <f t="shared" si="1"/>
        <v>0.35292850129600317</v>
      </c>
      <c r="R25" s="32">
        <f t="shared" si="8"/>
        <v>88.015107761023117</v>
      </c>
      <c r="S25" s="32">
        <f t="shared" si="9"/>
        <v>73.097842091308664</v>
      </c>
      <c r="T25" s="32">
        <f t="shared" si="10"/>
        <v>80.354667632456326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75226.570705182967</v>
      </c>
      <c r="F26" s="2">
        <v>64137.62447861136</v>
      </c>
      <c r="G26" s="5">
        <f t="shared" si="4"/>
        <v>139364.19518379433</v>
      </c>
      <c r="H26" s="2">
        <v>584</v>
      </c>
      <c r="I26" s="2">
        <v>547</v>
      </c>
      <c r="J26" s="5">
        <f t="shared" si="5"/>
        <v>1131</v>
      </c>
      <c r="K26" s="2">
        <v>311</v>
      </c>
      <c r="L26" s="2">
        <v>356</v>
      </c>
      <c r="M26" s="5">
        <f t="shared" si="6"/>
        <v>667</v>
      </c>
      <c r="N26" s="27">
        <f t="shared" si="7"/>
        <v>0.37007837137029675</v>
      </c>
      <c r="O26" s="27">
        <f t="shared" si="0"/>
        <v>0.31068409454859214</v>
      </c>
      <c r="P26" s="28">
        <f t="shared" si="1"/>
        <v>0.34015160694291191</v>
      </c>
      <c r="R26" s="32">
        <f t="shared" si="8"/>
        <v>84.052034307466997</v>
      </c>
      <c r="S26" s="32">
        <f t="shared" si="9"/>
        <v>71.027269633013688</v>
      </c>
      <c r="T26" s="32">
        <f t="shared" si="10"/>
        <v>77.510675853055801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69282.93896043663</v>
      </c>
      <c r="F27" s="2">
        <v>57633.682878186555</v>
      </c>
      <c r="G27" s="5">
        <f t="shared" si="4"/>
        <v>126916.62183862319</v>
      </c>
      <c r="H27" s="2">
        <v>567</v>
      </c>
      <c r="I27" s="2">
        <v>530</v>
      </c>
      <c r="J27" s="5">
        <f t="shared" si="5"/>
        <v>1097</v>
      </c>
      <c r="K27" s="2">
        <v>317</v>
      </c>
      <c r="L27" s="2">
        <v>382</v>
      </c>
      <c r="M27" s="5">
        <f t="shared" si="6"/>
        <v>699</v>
      </c>
      <c r="N27" s="27">
        <f t="shared" si="7"/>
        <v>0.34454039505309431</v>
      </c>
      <c r="O27" s="27">
        <f t="shared" si="0"/>
        <v>0.27547454725349185</v>
      </c>
      <c r="P27" s="28">
        <f t="shared" si="1"/>
        <v>0.30932338421907463</v>
      </c>
      <c r="R27" s="32">
        <f t="shared" si="8"/>
        <v>78.374365339860447</v>
      </c>
      <c r="S27" s="32">
        <f t="shared" si="9"/>
        <v>63.194827717309821</v>
      </c>
      <c r="T27" s="32">
        <f t="shared" si="10"/>
        <v>70.66627051148285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21039.229668577296</v>
      </c>
      <c r="F28" s="2">
        <v>27140.759756619638</v>
      </c>
      <c r="G28" s="5">
        <f t="shared" si="4"/>
        <v>48179.989425196938</v>
      </c>
      <c r="H28" s="2">
        <v>248</v>
      </c>
      <c r="I28" s="2">
        <v>258</v>
      </c>
      <c r="J28" s="5">
        <f t="shared" si="5"/>
        <v>506</v>
      </c>
      <c r="K28" s="2">
        <v>0</v>
      </c>
      <c r="L28" s="2">
        <v>0</v>
      </c>
      <c r="M28" s="5">
        <f t="shared" si="6"/>
        <v>0</v>
      </c>
      <c r="N28" s="27">
        <f t="shared" si="7"/>
        <v>0.39275742362188798</v>
      </c>
      <c r="O28" s="27">
        <f t="shared" si="0"/>
        <v>0.48702195945699894</v>
      </c>
      <c r="P28" s="28">
        <f t="shared" si="1"/>
        <v>0.44082115928484977</v>
      </c>
      <c r="R28" s="32">
        <f t="shared" si="8"/>
        <v>84.835603502327814</v>
      </c>
      <c r="S28" s="32">
        <f t="shared" si="9"/>
        <v>105.19674324271178</v>
      </c>
      <c r="T28" s="32">
        <f t="shared" si="10"/>
        <v>95.217370405527546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18943.604903585972</v>
      </c>
      <c r="F29" s="2">
        <v>27704.420622040638</v>
      </c>
      <c r="G29" s="5">
        <f t="shared" si="4"/>
        <v>46648.02552562661</v>
      </c>
      <c r="H29" s="2">
        <v>250</v>
      </c>
      <c r="I29" s="2">
        <v>277</v>
      </c>
      <c r="J29" s="5">
        <f t="shared" si="5"/>
        <v>527</v>
      </c>
      <c r="K29" s="2">
        <v>0</v>
      </c>
      <c r="L29" s="2">
        <v>0</v>
      </c>
      <c r="M29" s="5">
        <f t="shared" si="6"/>
        <v>0</v>
      </c>
      <c r="N29" s="27">
        <f t="shared" si="7"/>
        <v>0.35080749821455504</v>
      </c>
      <c r="O29" s="27">
        <f t="shared" si="0"/>
        <v>0.46303684687191865</v>
      </c>
      <c r="P29" s="28">
        <f t="shared" si="1"/>
        <v>0.40979711790732493</v>
      </c>
      <c r="R29" s="32">
        <f t="shared" si="8"/>
        <v>75.774419614343884</v>
      </c>
      <c r="S29" s="32">
        <f t="shared" si="9"/>
        <v>100.01595892433443</v>
      </c>
      <c r="T29" s="32">
        <f t="shared" si="10"/>
        <v>88.516177467982189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18066.549463753861</v>
      </c>
      <c r="F30" s="2">
        <v>27298.327154604161</v>
      </c>
      <c r="G30" s="5">
        <f t="shared" si="4"/>
        <v>45364.876618358023</v>
      </c>
      <c r="H30" s="2">
        <v>250</v>
      </c>
      <c r="I30" s="2">
        <v>275</v>
      </c>
      <c r="J30" s="5">
        <f t="shared" si="5"/>
        <v>525</v>
      </c>
      <c r="K30" s="2">
        <v>0</v>
      </c>
      <c r="L30" s="2">
        <v>0</v>
      </c>
      <c r="M30" s="5">
        <f t="shared" si="6"/>
        <v>0</v>
      </c>
      <c r="N30" s="27">
        <f t="shared" si="7"/>
        <v>0.3345657308102567</v>
      </c>
      <c r="O30" s="27">
        <f t="shared" si="0"/>
        <v>0.45956779721555829</v>
      </c>
      <c r="P30" s="28">
        <f t="shared" si="1"/>
        <v>0.40004300368922419</v>
      </c>
      <c r="R30" s="32">
        <f t="shared" si="8"/>
        <v>72.266197855015449</v>
      </c>
      <c r="S30" s="32">
        <f t="shared" si="9"/>
        <v>99.266644198560584</v>
      </c>
      <c r="T30" s="32">
        <f t="shared" si="10"/>
        <v>86.409288796872431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16720.167161659188</v>
      </c>
      <c r="F31" s="2">
        <v>26293.792576282711</v>
      </c>
      <c r="G31" s="5">
        <f t="shared" si="4"/>
        <v>43013.959737941899</v>
      </c>
      <c r="H31" s="2">
        <v>247</v>
      </c>
      <c r="I31" s="2">
        <v>277</v>
      </c>
      <c r="J31" s="5">
        <f t="shared" si="5"/>
        <v>524</v>
      </c>
      <c r="K31" s="2">
        <v>0</v>
      </c>
      <c r="L31" s="2">
        <v>0</v>
      </c>
      <c r="M31" s="5">
        <f t="shared" si="6"/>
        <v>0</v>
      </c>
      <c r="N31" s="27">
        <f t="shared" si="7"/>
        <v>0.31339344657480861</v>
      </c>
      <c r="O31" s="27">
        <f t="shared" si="0"/>
        <v>0.43946036529420229</v>
      </c>
      <c r="P31" s="28">
        <f t="shared" si="1"/>
        <v>0.38003569177570945</v>
      </c>
      <c r="R31" s="32">
        <f t="shared" si="8"/>
        <v>67.692984460158655</v>
      </c>
      <c r="S31" s="32">
        <f t="shared" si="9"/>
        <v>94.923438903547691</v>
      </c>
      <c r="T31" s="32">
        <f t="shared" si="10"/>
        <v>82.08770942355325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15435.579265810738</v>
      </c>
      <c r="F32" s="2">
        <v>25149.05499087918</v>
      </c>
      <c r="G32" s="5">
        <f t="shared" si="4"/>
        <v>40584.634256689918</v>
      </c>
      <c r="H32" s="2">
        <v>253</v>
      </c>
      <c r="I32" s="2">
        <v>279</v>
      </c>
      <c r="J32" s="5">
        <f t="shared" si="5"/>
        <v>532</v>
      </c>
      <c r="K32" s="2">
        <v>0</v>
      </c>
      <c r="L32" s="2">
        <v>0</v>
      </c>
      <c r="M32" s="5">
        <f t="shared" si="6"/>
        <v>0</v>
      </c>
      <c r="N32" s="27">
        <f t="shared" si="7"/>
        <v>0.28245460521539195</v>
      </c>
      <c r="O32" s="27">
        <f t="shared" si="0"/>
        <v>0.41731473169519412</v>
      </c>
      <c r="P32" s="28">
        <f t="shared" si="1"/>
        <v>0.35318012267378446</v>
      </c>
      <c r="R32" s="32">
        <f t="shared" si="8"/>
        <v>61.010194726524659</v>
      </c>
      <c r="S32" s="32">
        <f t="shared" si="9"/>
        <v>90.139982046161933</v>
      </c>
      <c r="T32" s="32">
        <f t="shared" si="10"/>
        <v>76.286906497537444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11474.904844346363</v>
      </c>
      <c r="F33" s="2">
        <v>19152.021568979068</v>
      </c>
      <c r="G33" s="5">
        <f t="shared" si="4"/>
        <v>30626.926413325433</v>
      </c>
      <c r="H33" s="2">
        <v>251</v>
      </c>
      <c r="I33" s="2">
        <v>282</v>
      </c>
      <c r="J33" s="5">
        <f t="shared" si="5"/>
        <v>533</v>
      </c>
      <c r="K33" s="2">
        <v>0</v>
      </c>
      <c r="L33" s="2">
        <v>0</v>
      </c>
      <c r="M33" s="5">
        <f t="shared" si="6"/>
        <v>0</v>
      </c>
      <c r="N33" s="27">
        <f t="shared" si="7"/>
        <v>0.21165163133293424</v>
      </c>
      <c r="O33" s="27">
        <f t="shared" si="0"/>
        <v>0.31442115788316044</v>
      </c>
      <c r="P33" s="28">
        <f t="shared" si="1"/>
        <v>0.26602500185294137</v>
      </c>
      <c r="R33" s="32">
        <f t="shared" si="8"/>
        <v>45.716752367913799</v>
      </c>
      <c r="S33" s="32">
        <f t="shared" si="9"/>
        <v>67.914970102762652</v>
      </c>
      <c r="T33" s="32">
        <f t="shared" si="10"/>
        <v>57.461400400235334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6033.6720320579989</v>
      </c>
      <c r="F34" s="2">
        <v>9213.4885020820366</v>
      </c>
      <c r="G34" s="5">
        <f t="shared" si="4"/>
        <v>15247.160534140035</v>
      </c>
      <c r="H34" s="2">
        <v>245</v>
      </c>
      <c r="I34" s="2">
        <v>283</v>
      </c>
      <c r="J34" s="5">
        <f t="shared" si="5"/>
        <v>528</v>
      </c>
      <c r="K34" s="2">
        <v>0</v>
      </c>
      <c r="L34" s="2">
        <v>0</v>
      </c>
      <c r="M34" s="5">
        <f t="shared" si="6"/>
        <v>0</v>
      </c>
      <c r="N34" s="27">
        <f t="shared" si="7"/>
        <v>0.11401496659217684</v>
      </c>
      <c r="O34" s="27">
        <f t="shared" si="0"/>
        <v>0.150724520711982</v>
      </c>
      <c r="P34" s="28">
        <f t="shared" si="1"/>
        <v>0.13369073139502696</v>
      </c>
      <c r="R34" s="32">
        <f t="shared" si="8"/>
        <v>24.627232783910198</v>
      </c>
      <c r="S34" s="32">
        <f t="shared" si="9"/>
        <v>32.556496473788116</v>
      </c>
      <c r="T34" s="32">
        <f t="shared" si="10"/>
        <v>28.877197981325825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3563.3072825854929</v>
      </c>
      <c r="F35" s="2">
        <v>5803.3056290176601</v>
      </c>
      <c r="G35" s="5">
        <f t="shared" si="4"/>
        <v>9366.6129116031534</v>
      </c>
      <c r="H35" s="2">
        <v>247</v>
      </c>
      <c r="I35" s="2">
        <v>284</v>
      </c>
      <c r="J35" s="5">
        <f t="shared" si="5"/>
        <v>531</v>
      </c>
      <c r="K35" s="2">
        <v>0</v>
      </c>
      <c r="L35" s="2">
        <v>0</v>
      </c>
      <c r="M35" s="5">
        <f t="shared" si="6"/>
        <v>0</v>
      </c>
      <c r="N35" s="27">
        <f t="shared" si="7"/>
        <v>6.6788635526043874E-2</v>
      </c>
      <c r="O35" s="27">
        <f t="shared" si="0"/>
        <v>9.4602660879917519E-2</v>
      </c>
      <c r="P35" s="28">
        <f t="shared" si="1"/>
        <v>8.1664686751091176E-2</v>
      </c>
      <c r="R35" s="32">
        <f t="shared" si="8"/>
        <v>14.426345273625477</v>
      </c>
      <c r="S35" s="32">
        <f t="shared" si="9"/>
        <v>20.434174750062184</v>
      </c>
      <c r="T35" s="32">
        <f t="shared" si="10"/>
        <v>17.639572338235695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1380.6528980958994</v>
      </c>
      <c r="F36" s="2">
        <v>2179.9999999932393</v>
      </c>
      <c r="G36" s="7">
        <f t="shared" si="4"/>
        <v>3560.6528980891389</v>
      </c>
      <c r="H36" s="3">
        <v>244</v>
      </c>
      <c r="I36" s="3">
        <v>283</v>
      </c>
      <c r="J36" s="7">
        <f t="shared" si="5"/>
        <v>527</v>
      </c>
      <c r="K36" s="3">
        <v>0</v>
      </c>
      <c r="L36" s="3">
        <v>0</v>
      </c>
      <c r="M36" s="7">
        <f t="shared" si="6"/>
        <v>0</v>
      </c>
      <c r="N36" s="27">
        <f t="shared" si="7"/>
        <v>2.6196358874011449E-2</v>
      </c>
      <c r="O36" s="27">
        <f t="shared" si="0"/>
        <v>3.5662871351806687E-2</v>
      </c>
      <c r="P36" s="28">
        <f t="shared" si="1"/>
        <v>3.1279894037609272E-2</v>
      </c>
      <c r="R36" s="32">
        <f t="shared" si="8"/>
        <v>5.6584135167864735</v>
      </c>
      <c r="S36" s="32">
        <f t="shared" si="9"/>
        <v>7.7031802119902446</v>
      </c>
      <c r="T36" s="32">
        <f t="shared" si="10"/>
        <v>6.756457112123603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26511.69016712311</v>
      </c>
      <c r="F37" s="9">
        <v>23101.622287161081</v>
      </c>
      <c r="G37" s="10">
        <f t="shared" si="4"/>
        <v>49613.312454284191</v>
      </c>
      <c r="H37" s="9">
        <v>159</v>
      </c>
      <c r="I37" s="9">
        <v>152</v>
      </c>
      <c r="J37" s="10">
        <f t="shared" si="5"/>
        <v>311</v>
      </c>
      <c r="K37" s="9">
        <v>203</v>
      </c>
      <c r="L37" s="9">
        <v>205</v>
      </c>
      <c r="M37" s="10">
        <f t="shared" si="6"/>
        <v>408</v>
      </c>
      <c r="N37" s="25">
        <f t="shared" si="7"/>
        <v>0.31305131975159539</v>
      </c>
      <c r="O37" s="25">
        <f t="shared" si="0"/>
        <v>0.27609740758152168</v>
      </c>
      <c r="P37" s="26">
        <f t="shared" si="1"/>
        <v>0.29468586632385479</v>
      </c>
      <c r="R37" s="32">
        <f t="shared" si="8"/>
        <v>73.236713168848368</v>
      </c>
      <c r="S37" s="32">
        <f t="shared" si="9"/>
        <v>64.710426574680895</v>
      </c>
      <c r="T37" s="32">
        <f t="shared" si="10"/>
        <v>69.003216209018348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25219.073928040671</v>
      </c>
      <c r="F38" s="2">
        <v>22894.644778226982</v>
      </c>
      <c r="G38" s="5">
        <f t="shared" si="4"/>
        <v>48113.718706267653</v>
      </c>
      <c r="H38" s="2">
        <v>158</v>
      </c>
      <c r="I38" s="2">
        <v>152</v>
      </c>
      <c r="J38" s="5">
        <f t="shared" si="5"/>
        <v>310</v>
      </c>
      <c r="K38" s="2">
        <v>203</v>
      </c>
      <c r="L38" s="2">
        <v>213</v>
      </c>
      <c r="M38" s="5">
        <f t="shared" si="6"/>
        <v>416</v>
      </c>
      <c r="N38" s="27">
        <f t="shared" si="7"/>
        <v>0.29854950667725011</v>
      </c>
      <c r="O38" s="27">
        <f t="shared" si="0"/>
        <v>0.26728594352090901</v>
      </c>
      <c r="P38" s="28">
        <f t="shared" si="1"/>
        <v>0.28280893624957476</v>
      </c>
      <c r="R38" s="32">
        <f t="shared" si="8"/>
        <v>69.858930548589115</v>
      </c>
      <c r="S38" s="32">
        <f t="shared" si="9"/>
        <v>62.725054186923238</v>
      </c>
      <c r="T38" s="32">
        <f t="shared" si="10"/>
        <v>66.272339815795661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24525.049153377156</v>
      </c>
      <c r="F39" s="2">
        <v>22658.410739421372</v>
      </c>
      <c r="G39" s="5">
        <f t="shared" si="4"/>
        <v>47183.459892798528</v>
      </c>
      <c r="H39" s="2">
        <v>156</v>
      </c>
      <c r="I39" s="2">
        <v>152</v>
      </c>
      <c r="J39" s="5">
        <f t="shared" si="5"/>
        <v>308</v>
      </c>
      <c r="K39" s="2">
        <v>201</v>
      </c>
      <c r="L39" s="2">
        <v>197</v>
      </c>
      <c r="M39" s="5">
        <f t="shared" si="6"/>
        <v>398</v>
      </c>
      <c r="N39" s="27">
        <f t="shared" si="7"/>
        <v>0.29355847401820784</v>
      </c>
      <c r="O39" s="27">
        <f t="shared" si="0"/>
        <v>0.2773774696335003</v>
      </c>
      <c r="P39" s="28">
        <f t="shared" si="1"/>
        <v>0.28555884993704927</v>
      </c>
      <c r="R39" s="32">
        <f t="shared" si="8"/>
        <v>68.697616676126486</v>
      </c>
      <c r="S39" s="32">
        <f t="shared" si="9"/>
        <v>64.923813006938033</v>
      </c>
      <c r="T39" s="32">
        <f t="shared" si="10"/>
        <v>66.832096165437008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24076.842404390671</v>
      </c>
      <c r="F40" s="2">
        <v>22406.134812416552</v>
      </c>
      <c r="G40" s="5">
        <f t="shared" si="4"/>
        <v>46482.977216807223</v>
      </c>
      <c r="H40" s="2">
        <v>156</v>
      </c>
      <c r="I40" s="2">
        <v>165</v>
      </c>
      <c r="J40" s="5">
        <f t="shared" si="5"/>
        <v>321</v>
      </c>
      <c r="K40" s="2">
        <v>219</v>
      </c>
      <c r="L40" s="2">
        <v>201</v>
      </c>
      <c r="M40" s="5">
        <f t="shared" si="6"/>
        <v>420</v>
      </c>
      <c r="N40" s="27">
        <f t="shared" si="7"/>
        <v>0.27357561135795233</v>
      </c>
      <c r="O40" s="27">
        <f t="shared" si="0"/>
        <v>0.26209684180723086</v>
      </c>
      <c r="P40" s="28">
        <f t="shared" si="1"/>
        <v>0.26791959017387851</v>
      </c>
      <c r="R40" s="32">
        <f t="shared" si="8"/>
        <v>64.204913078375128</v>
      </c>
      <c r="S40" s="32">
        <f t="shared" si="9"/>
        <v>61.218947574908611</v>
      </c>
      <c r="T40" s="32">
        <f t="shared" si="10"/>
        <v>62.730063720387612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23757.402966314046</v>
      </c>
      <c r="F41" s="2">
        <v>21933.428803904731</v>
      </c>
      <c r="G41" s="5">
        <f t="shared" si="4"/>
        <v>45690.831770218778</v>
      </c>
      <c r="H41" s="2">
        <v>158</v>
      </c>
      <c r="I41" s="2">
        <v>157</v>
      </c>
      <c r="J41" s="5">
        <f t="shared" si="5"/>
        <v>315</v>
      </c>
      <c r="K41" s="2">
        <v>202</v>
      </c>
      <c r="L41" s="2">
        <v>201</v>
      </c>
      <c r="M41" s="5">
        <f t="shared" si="6"/>
        <v>403</v>
      </c>
      <c r="N41" s="27">
        <f t="shared" si="7"/>
        <v>0.28207402838043844</v>
      </c>
      <c r="O41" s="27">
        <f t="shared" si="0"/>
        <v>0.26186042029494666</v>
      </c>
      <c r="P41" s="28">
        <f t="shared" si="1"/>
        <v>0.27199514102663813</v>
      </c>
      <c r="R41" s="32">
        <f t="shared" si="8"/>
        <v>65.992786017539018</v>
      </c>
      <c r="S41" s="32">
        <f t="shared" si="9"/>
        <v>61.266560904761818</v>
      </c>
      <c r="T41" s="32">
        <f t="shared" si="10"/>
        <v>63.636255947379915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19779.1108545563</v>
      </c>
      <c r="F42" s="2">
        <v>14103.00626850693</v>
      </c>
      <c r="G42" s="5">
        <f t="shared" si="4"/>
        <v>33882.117123063232</v>
      </c>
      <c r="H42" s="2">
        <v>0</v>
      </c>
      <c r="I42" s="2">
        <v>0</v>
      </c>
      <c r="J42" s="5">
        <f t="shared" si="5"/>
        <v>0</v>
      </c>
      <c r="K42" s="2">
        <v>203</v>
      </c>
      <c r="L42" s="2">
        <v>201</v>
      </c>
      <c r="M42" s="5">
        <f t="shared" si="6"/>
        <v>404</v>
      </c>
      <c r="N42" s="27">
        <f t="shared" si="7"/>
        <v>0.3928792081391288</v>
      </c>
      <c r="O42" s="27">
        <f t="shared" si="0"/>
        <v>0.2829202027866099</v>
      </c>
      <c r="P42" s="28">
        <f t="shared" si="1"/>
        <v>0.33817188121869241</v>
      </c>
      <c r="R42" s="32">
        <f t="shared" si="8"/>
        <v>97.434043618503935</v>
      </c>
      <c r="S42" s="32">
        <f t="shared" si="9"/>
        <v>70.164210291079257</v>
      </c>
      <c r="T42" s="32">
        <f t="shared" si="10"/>
        <v>83.866626542235721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17694.692931922626</v>
      </c>
      <c r="F43" s="2">
        <v>12731.369936491323</v>
      </c>
      <c r="G43" s="5">
        <f t="shared" si="4"/>
        <v>30426.062868413948</v>
      </c>
      <c r="H43" s="2">
        <v>0</v>
      </c>
      <c r="I43" s="2">
        <v>0</v>
      </c>
      <c r="J43" s="5">
        <f t="shared" si="5"/>
        <v>0</v>
      </c>
      <c r="K43" s="2">
        <v>201</v>
      </c>
      <c r="L43" s="2">
        <v>201</v>
      </c>
      <c r="M43" s="5">
        <f t="shared" si="6"/>
        <v>402</v>
      </c>
      <c r="N43" s="27">
        <f t="shared" si="7"/>
        <v>0.3549729764869729</v>
      </c>
      <c r="O43" s="27">
        <f t="shared" si="0"/>
        <v>0.25540382636196685</v>
      </c>
      <c r="P43" s="28">
        <f t="shared" si="1"/>
        <v>0.30518840142446985</v>
      </c>
      <c r="R43" s="32">
        <f t="shared" si="8"/>
        <v>88.033298168769278</v>
      </c>
      <c r="S43" s="32">
        <f t="shared" si="9"/>
        <v>63.340148937767772</v>
      </c>
      <c r="T43" s="32">
        <f t="shared" si="10"/>
        <v>75.686723553268521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16899.904112234381</v>
      </c>
      <c r="F44" s="2">
        <v>12521.823279381257</v>
      </c>
      <c r="G44" s="5">
        <f t="shared" si="4"/>
        <v>29421.727391615637</v>
      </c>
      <c r="H44" s="2">
        <v>0</v>
      </c>
      <c r="I44" s="2">
        <v>0</v>
      </c>
      <c r="J44" s="5">
        <f t="shared" si="5"/>
        <v>0</v>
      </c>
      <c r="K44" s="2">
        <v>201</v>
      </c>
      <c r="L44" s="2">
        <v>201</v>
      </c>
      <c r="M44" s="5">
        <f t="shared" si="6"/>
        <v>402</v>
      </c>
      <c r="N44" s="27">
        <f t="shared" si="7"/>
        <v>0.33902872958261876</v>
      </c>
      <c r="O44" s="27">
        <f t="shared" si="0"/>
        <v>0.25120011393398445</v>
      </c>
      <c r="P44" s="28">
        <f t="shared" si="1"/>
        <v>0.2951144217583016</v>
      </c>
      <c r="R44" s="32">
        <f t="shared" si="8"/>
        <v>84.07912493648945</v>
      </c>
      <c r="S44" s="32">
        <f t="shared" si="9"/>
        <v>62.29762825562814</v>
      </c>
      <c r="T44" s="32">
        <f t="shared" si="10"/>
        <v>73.188376596058802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16340.98986691688</v>
      </c>
      <c r="F45" s="2">
        <v>12328.024893875334</v>
      </c>
      <c r="G45" s="5">
        <f t="shared" si="4"/>
        <v>28669.014760792212</v>
      </c>
      <c r="H45" s="2">
        <v>0</v>
      </c>
      <c r="I45" s="2">
        <v>0</v>
      </c>
      <c r="J45" s="5">
        <f t="shared" si="5"/>
        <v>0</v>
      </c>
      <c r="K45" s="2">
        <v>203</v>
      </c>
      <c r="L45" s="2">
        <v>201</v>
      </c>
      <c r="M45" s="5">
        <f t="shared" si="6"/>
        <v>404</v>
      </c>
      <c r="N45" s="27">
        <f t="shared" si="7"/>
        <v>0.32458664124656122</v>
      </c>
      <c r="O45" s="27">
        <f t="shared" si="0"/>
        <v>0.24731232735265876</v>
      </c>
      <c r="P45" s="28">
        <f t="shared" si="1"/>
        <v>0.28614075735380284</v>
      </c>
      <c r="R45" s="32">
        <f t="shared" si="8"/>
        <v>80.497487029147194</v>
      </c>
      <c r="S45" s="32">
        <f t="shared" si="9"/>
        <v>61.333457183459373</v>
      </c>
      <c r="T45" s="32">
        <f t="shared" si="10"/>
        <v>70.962907823743095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16095.57175622527</v>
      </c>
      <c r="F46" s="2">
        <v>12327.405463524641</v>
      </c>
      <c r="G46" s="5">
        <f t="shared" si="4"/>
        <v>28422.977219749911</v>
      </c>
      <c r="H46" s="2">
        <v>0</v>
      </c>
      <c r="I46" s="2">
        <v>0</v>
      </c>
      <c r="J46" s="5">
        <f t="shared" si="5"/>
        <v>0</v>
      </c>
      <c r="K46" s="2">
        <v>205</v>
      </c>
      <c r="L46" s="2">
        <v>201</v>
      </c>
      <c r="M46" s="5">
        <f t="shared" si="6"/>
        <v>406</v>
      </c>
      <c r="N46" s="27">
        <f t="shared" si="7"/>
        <v>0.31659267813188968</v>
      </c>
      <c r="O46" s="27">
        <f t="shared" si="0"/>
        <v>0.24729990096943993</v>
      </c>
      <c r="P46" s="28">
        <f t="shared" si="1"/>
        <v>0.28228763328052908</v>
      </c>
      <c r="R46" s="32">
        <f t="shared" si="8"/>
        <v>78.514984176708637</v>
      </c>
      <c r="S46" s="32">
        <f t="shared" si="9"/>
        <v>61.330375440421101</v>
      </c>
      <c r="T46" s="32">
        <f t="shared" si="10"/>
        <v>70.007333053571216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15722.994501090518</v>
      </c>
      <c r="F47" s="2">
        <v>12467.682009802402</v>
      </c>
      <c r="G47" s="5">
        <f t="shared" si="4"/>
        <v>28190.676510892918</v>
      </c>
      <c r="H47" s="2">
        <v>0</v>
      </c>
      <c r="I47" s="2">
        <v>0</v>
      </c>
      <c r="J47" s="5">
        <f t="shared" si="5"/>
        <v>0</v>
      </c>
      <c r="K47" s="2">
        <v>205</v>
      </c>
      <c r="L47" s="2">
        <v>213</v>
      </c>
      <c r="M47" s="5">
        <f t="shared" si="6"/>
        <v>418</v>
      </c>
      <c r="N47" s="27">
        <f t="shared" si="7"/>
        <v>0.30926425061153656</v>
      </c>
      <c r="O47" s="27">
        <f t="shared" si="0"/>
        <v>0.23602305788661218</v>
      </c>
      <c r="P47" s="28">
        <f t="shared" si="1"/>
        <v>0.27194278159141955</v>
      </c>
      <c r="R47" s="32">
        <f t="shared" ref="R47" si="11">+E47/(H47+K47)</f>
        <v>76.69753415166106</v>
      </c>
      <c r="S47" s="32">
        <f t="shared" ref="S47" si="12">+F47/(I47+L47)</f>
        <v>58.53371835587982</v>
      </c>
      <c r="T47" s="32">
        <f t="shared" ref="T47" si="13">+G47/(J47+M47)</f>
        <v>67.441809834672057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14416.633919205646</v>
      </c>
      <c r="F48" s="2">
        <v>11007.090494558566</v>
      </c>
      <c r="G48" s="5">
        <f t="shared" si="4"/>
        <v>25423.724413764212</v>
      </c>
      <c r="H48" s="2">
        <v>0</v>
      </c>
      <c r="I48" s="2">
        <v>0</v>
      </c>
      <c r="J48" s="5">
        <f t="shared" si="5"/>
        <v>0</v>
      </c>
      <c r="K48" s="2">
        <v>201</v>
      </c>
      <c r="L48" s="2">
        <v>199</v>
      </c>
      <c r="M48" s="5">
        <f t="shared" si="6"/>
        <v>400</v>
      </c>
      <c r="N48" s="27">
        <f t="shared" si="7"/>
        <v>0.28921188250693397</v>
      </c>
      <c r="O48" s="27">
        <f t="shared" si="0"/>
        <v>0.22303230861076687</v>
      </c>
      <c r="P48" s="28">
        <f t="shared" si="1"/>
        <v>0.25628754449359087</v>
      </c>
      <c r="R48" s="32">
        <f t="shared" si="8"/>
        <v>71.724546861719631</v>
      </c>
      <c r="S48" s="32">
        <f t="shared" si="9"/>
        <v>55.312012535470181</v>
      </c>
      <c r="T48" s="32">
        <f t="shared" si="10"/>
        <v>63.559311034410527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13645.009557368814</v>
      </c>
      <c r="F49" s="2">
        <v>10490.048694043478</v>
      </c>
      <c r="G49" s="5">
        <f t="shared" si="4"/>
        <v>24135.058251412294</v>
      </c>
      <c r="H49" s="2">
        <v>0</v>
      </c>
      <c r="I49" s="2">
        <v>0</v>
      </c>
      <c r="J49" s="5">
        <f t="shared" si="5"/>
        <v>0</v>
      </c>
      <c r="K49" s="2">
        <v>203</v>
      </c>
      <c r="L49" s="2">
        <v>199</v>
      </c>
      <c r="M49" s="5">
        <f t="shared" si="6"/>
        <v>402</v>
      </c>
      <c r="N49" s="27">
        <f t="shared" si="7"/>
        <v>0.2710354671334978</v>
      </c>
      <c r="O49" s="27">
        <f t="shared" si="0"/>
        <v>0.21255569569710403</v>
      </c>
      <c r="P49" s="28">
        <f t="shared" si="1"/>
        <v>0.24208652555180041</v>
      </c>
      <c r="R49" s="32">
        <f t="shared" si="8"/>
        <v>67.216795849107456</v>
      </c>
      <c r="S49" s="32">
        <f t="shared" si="9"/>
        <v>52.713812532881803</v>
      </c>
      <c r="T49" s="32">
        <f t="shared" si="10"/>
        <v>60.037458336846505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13708.201915302634</v>
      </c>
      <c r="F50" s="2">
        <v>10241.652165251589</v>
      </c>
      <c r="G50" s="5">
        <f t="shared" si="4"/>
        <v>23949.854080554222</v>
      </c>
      <c r="H50" s="2">
        <v>0</v>
      </c>
      <c r="I50" s="2">
        <v>0</v>
      </c>
      <c r="J50" s="5">
        <f t="shared" si="5"/>
        <v>0</v>
      </c>
      <c r="K50" s="2">
        <v>203</v>
      </c>
      <c r="L50" s="2">
        <v>199</v>
      </c>
      <c r="M50" s="5">
        <f t="shared" si="6"/>
        <v>402</v>
      </c>
      <c r="N50" s="27">
        <f t="shared" si="7"/>
        <v>0.27229067843839649</v>
      </c>
      <c r="O50" s="27">
        <f t="shared" si="0"/>
        <v>0.20752253536334067</v>
      </c>
      <c r="P50" s="28">
        <f t="shared" si="1"/>
        <v>0.24022883646840618</v>
      </c>
      <c r="R50" s="32">
        <f t="shared" si="8"/>
        <v>67.528088252722341</v>
      </c>
      <c r="S50" s="32">
        <f t="shared" si="9"/>
        <v>51.465588770108489</v>
      </c>
      <c r="T50" s="32">
        <f t="shared" si="10"/>
        <v>59.576751444164728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12736.977954944952</v>
      </c>
      <c r="F51" s="2">
        <v>9446.8600663927919</v>
      </c>
      <c r="G51" s="5">
        <f t="shared" si="4"/>
        <v>22183.838021337746</v>
      </c>
      <c r="H51" s="2">
        <v>0</v>
      </c>
      <c r="I51" s="2">
        <v>0</v>
      </c>
      <c r="J51" s="5">
        <f t="shared" si="5"/>
        <v>0</v>
      </c>
      <c r="K51" s="2">
        <v>203</v>
      </c>
      <c r="L51" s="2">
        <v>199</v>
      </c>
      <c r="M51" s="5">
        <f t="shared" si="6"/>
        <v>402</v>
      </c>
      <c r="N51" s="27">
        <f t="shared" si="7"/>
        <v>0.25299892648468442</v>
      </c>
      <c r="O51" s="27">
        <f t="shared" si="0"/>
        <v>0.19141797832697341</v>
      </c>
      <c r="P51" s="28">
        <f t="shared" si="1"/>
        <v>0.22251482528223546</v>
      </c>
      <c r="R51" s="32">
        <f t="shared" si="8"/>
        <v>62.743733768201736</v>
      </c>
      <c r="S51" s="32">
        <f t="shared" si="9"/>
        <v>47.471658625089404</v>
      </c>
      <c r="T51" s="32">
        <f t="shared" si="10"/>
        <v>55.183676669994391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12629.170436589404</v>
      </c>
      <c r="F52" s="2">
        <v>9455.1906513331269</v>
      </c>
      <c r="G52" s="5">
        <f t="shared" si="4"/>
        <v>22084.361087922531</v>
      </c>
      <c r="H52" s="2">
        <v>0</v>
      </c>
      <c r="I52" s="2">
        <v>0</v>
      </c>
      <c r="J52" s="5">
        <f t="shared" si="5"/>
        <v>0</v>
      </c>
      <c r="K52" s="2">
        <v>202</v>
      </c>
      <c r="L52" s="2">
        <v>200</v>
      </c>
      <c r="M52" s="5">
        <f t="shared" si="6"/>
        <v>402</v>
      </c>
      <c r="N52" s="27">
        <f t="shared" si="7"/>
        <v>0.25209937792616982</v>
      </c>
      <c r="O52" s="27">
        <f t="shared" si="0"/>
        <v>0.19062884377687755</v>
      </c>
      <c r="P52" s="28">
        <f t="shared" si="1"/>
        <v>0.22151702262801448</v>
      </c>
      <c r="R52" s="32">
        <f t="shared" si="8"/>
        <v>62.520645725690116</v>
      </c>
      <c r="S52" s="32">
        <f t="shared" si="9"/>
        <v>47.275953256665638</v>
      </c>
      <c r="T52" s="32">
        <f t="shared" si="10"/>
        <v>54.936221611747591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12373.306224927583</v>
      </c>
      <c r="F53" s="2">
        <v>9373.5978504999784</v>
      </c>
      <c r="G53" s="5">
        <f t="shared" si="4"/>
        <v>21746.904075427563</v>
      </c>
      <c r="H53" s="2">
        <v>0</v>
      </c>
      <c r="I53" s="2">
        <v>0</v>
      </c>
      <c r="J53" s="5">
        <f t="shared" si="5"/>
        <v>0</v>
      </c>
      <c r="K53" s="2">
        <v>204</v>
      </c>
      <c r="L53" s="2">
        <v>201</v>
      </c>
      <c r="M53" s="5">
        <f t="shared" si="6"/>
        <v>405</v>
      </c>
      <c r="N53" s="27">
        <f t="shared" si="7"/>
        <v>0.24457041083427386</v>
      </c>
      <c r="O53" s="27">
        <f t="shared" si="0"/>
        <v>0.18804360958313229</v>
      </c>
      <c r="P53" s="28">
        <f t="shared" si="1"/>
        <v>0.21651636873185545</v>
      </c>
      <c r="R53" s="32">
        <f t="shared" si="8"/>
        <v>60.653461886899912</v>
      </c>
      <c r="S53" s="32">
        <f t="shared" si="9"/>
        <v>46.634815176616812</v>
      </c>
      <c r="T53" s="32">
        <f t="shared" si="10"/>
        <v>53.696059445500154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12191.738822156201</v>
      </c>
      <c r="F54" s="2">
        <v>8903.9168941294774</v>
      </c>
      <c r="G54" s="5">
        <f t="shared" si="4"/>
        <v>21095.655716285677</v>
      </c>
      <c r="H54" s="2">
        <v>0</v>
      </c>
      <c r="I54" s="2">
        <v>0</v>
      </c>
      <c r="J54" s="5">
        <f t="shared" si="5"/>
        <v>0</v>
      </c>
      <c r="K54" s="2">
        <v>198</v>
      </c>
      <c r="L54" s="2">
        <v>199</v>
      </c>
      <c r="M54" s="5">
        <f t="shared" si="6"/>
        <v>397</v>
      </c>
      <c r="N54" s="27">
        <f t="shared" si="7"/>
        <v>0.24828402619249351</v>
      </c>
      <c r="O54" s="27">
        <f t="shared" si="0"/>
        <v>0.18041653619163311</v>
      </c>
      <c r="P54" s="28">
        <f t="shared" si="1"/>
        <v>0.21426480576385062</v>
      </c>
      <c r="R54" s="32">
        <f t="shared" si="8"/>
        <v>61.574438495738391</v>
      </c>
      <c r="S54" s="32">
        <f t="shared" si="9"/>
        <v>44.74330097552501</v>
      </c>
      <c r="T54" s="32">
        <f t="shared" si="10"/>
        <v>53.137671829434957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9100.5884340489101</v>
      </c>
      <c r="F55" s="2">
        <v>6306.5644703019689</v>
      </c>
      <c r="G55" s="5">
        <f t="shared" si="4"/>
        <v>15407.152904350878</v>
      </c>
      <c r="H55" s="2">
        <v>0</v>
      </c>
      <c r="I55" s="2">
        <v>0</v>
      </c>
      <c r="J55" s="5">
        <f t="shared" si="5"/>
        <v>0</v>
      </c>
      <c r="K55" s="2">
        <v>191</v>
      </c>
      <c r="L55" s="2">
        <v>199</v>
      </c>
      <c r="M55" s="5">
        <f t="shared" si="6"/>
        <v>390</v>
      </c>
      <c r="N55" s="27">
        <f t="shared" si="7"/>
        <v>0.19212524138762266</v>
      </c>
      <c r="O55" s="27">
        <f t="shared" si="0"/>
        <v>0.12778741429530655</v>
      </c>
      <c r="P55" s="28">
        <f t="shared" si="1"/>
        <v>0.15929645269179982</v>
      </c>
      <c r="R55" s="32">
        <f t="shared" si="8"/>
        <v>47.647059864130419</v>
      </c>
      <c r="S55" s="32">
        <f t="shared" si="9"/>
        <v>31.691278745236023</v>
      </c>
      <c r="T55" s="32">
        <f t="shared" si="10"/>
        <v>39.505520267566354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8718.8669652975259</v>
      </c>
      <c r="F56" s="2">
        <v>5809.2631171220301</v>
      </c>
      <c r="G56" s="5">
        <f t="shared" si="4"/>
        <v>14528.130082419557</v>
      </c>
      <c r="H56" s="2">
        <v>0</v>
      </c>
      <c r="I56" s="2">
        <v>0</v>
      </c>
      <c r="J56" s="5">
        <f t="shared" si="5"/>
        <v>0</v>
      </c>
      <c r="K56" s="2">
        <v>176</v>
      </c>
      <c r="L56" s="2">
        <v>199</v>
      </c>
      <c r="M56" s="5">
        <f t="shared" si="6"/>
        <v>375</v>
      </c>
      <c r="N56" s="27">
        <f t="shared" si="7"/>
        <v>0.19975410019468307</v>
      </c>
      <c r="O56" s="27">
        <f t="shared" si="0"/>
        <v>0.11771079423573573</v>
      </c>
      <c r="P56" s="28">
        <f t="shared" si="1"/>
        <v>0.15621645249913502</v>
      </c>
      <c r="R56" s="32">
        <f t="shared" si="8"/>
        <v>49.539016848281399</v>
      </c>
      <c r="S56" s="32">
        <f t="shared" si="9"/>
        <v>29.192276970462462</v>
      </c>
      <c r="T56" s="32">
        <f t="shared" si="10"/>
        <v>38.741680219785486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6652.0403729697282</v>
      </c>
      <c r="F57" s="2">
        <v>5035.8116152158627</v>
      </c>
      <c r="G57" s="5">
        <f t="shared" si="4"/>
        <v>11687.85198818559</v>
      </c>
      <c r="H57" s="2">
        <v>0</v>
      </c>
      <c r="I57" s="2">
        <v>0</v>
      </c>
      <c r="J57" s="5">
        <f t="shared" si="5"/>
        <v>0</v>
      </c>
      <c r="K57" s="43">
        <v>184</v>
      </c>
      <c r="L57" s="2">
        <v>201</v>
      </c>
      <c r="M57" s="5">
        <f t="shared" si="6"/>
        <v>385</v>
      </c>
      <c r="N57" s="27">
        <f t="shared" si="7"/>
        <v>0.14577577956192428</v>
      </c>
      <c r="O57" s="27">
        <f t="shared" si="0"/>
        <v>0.10102334326785152</v>
      </c>
      <c r="P57" s="28">
        <f t="shared" si="1"/>
        <v>0.12241152061359017</v>
      </c>
      <c r="R57" s="32">
        <f t="shared" si="8"/>
        <v>36.152393331357217</v>
      </c>
      <c r="S57" s="32">
        <f t="shared" si="9"/>
        <v>25.053789130427177</v>
      </c>
      <c r="T57" s="32">
        <f t="shared" si="10"/>
        <v>30.358057112170364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6351.6831388109931</v>
      </c>
      <c r="F58" s="3">
        <v>4862.0000000068476</v>
      </c>
      <c r="G58" s="7">
        <f t="shared" si="4"/>
        <v>11213.68313881784</v>
      </c>
      <c r="H58" s="6">
        <v>0</v>
      </c>
      <c r="I58" s="3">
        <v>0</v>
      </c>
      <c r="J58" s="7">
        <f t="shared" si="5"/>
        <v>0</v>
      </c>
      <c r="K58" s="44">
        <v>201</v>
      </c>
      <c r="L58" s="3">
        <v>201</v>
      </c>
      <c r="M58" s="7">
        <f t="shared" si="6"/>
        <v>402</v>
      </c>
      <c r="N58" s="27">
        <f t="shared" si="7"/>
        <v>0.12742102268518282</v>
      </c>
      <c r="O58" s="27">
        <f t="shared" si="0"/>
        <v>9.7536510993557368E-2</v>
      </c>
      <c r="P58" s="28">
        <f t="shared" si="1"/>
        <v>0.11247876683937008</v>
      </c>
      <c r="R58" s="32">
        <f t="shared" si="8"/>
        <v>31.600413625925338</v>
      </c>
      <c r="S58" s="32">
        <f t="shared" si="9"/>
        <v>24.189054726402226</v>
      </c>
      <c r="T58" s="32">
        <f t="shared" si="10"/>
        <v>27.89473417616378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21168.916065249428</v>
      </c>
      <c r="F59" s="2">
        <v>14894.559234006285</v>
      </c>
      <c r="G59" s="5">
        <f t="shared" si="4"/>
        <v>36063.475299255711</v>
      </c>
      <c r="H59" s="2">
        <v>159</v>
      </c>
      <c r="I59" s="2">
        <v>83</v>
      </c>
      <c r="J59" s="10">
        <f t="shared" si="5"/>
        <v>242</v>
      </c>
      <c r="K59" s="2">
        <v>125</v>
      </c>
      <c r="L59" s="2">
        <v>187</v>
      </c>
      <c r="M59" s="10">
        <f t="shared" si="6"/>
        <v>312</v>
      </c>
      <c r="N59" s="25">
        <f t="shared" si="7"/>
        <v>0.32396112979385144</v>
      </c>
      <c r="O59" s="25">
        <f t="shared" si="0"/>
        <v>0.23162725855322042</v>
      </c>
      <c r="P59" s="26">
        <f t="shared" si="1"/>
        <v>0.27816453242052103</v>
      </c>
      <c r="R59" s="32">
        <f t="shared" si="8"/>
        <v>74.538436849469818</v>
      </c>
      <c r="S59" s="32">
        <f t="shared" si="9"/>
        <v>55.165034200023278</v>
      </c>
      <c r="T59" s="32">
        <f t="shared" si="10"/>
        <v>65.096525810930885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20104.423091945508</v>
      </c>
      <c r="F60" s="2">
        <v>14986.12762104668</v>
      </c>
      <c r="G60" s="5">
        <f t="shared" si="4"/>
        <v>35090.55071299219</v>
      </c>
      <c r="H60" s="2">
        <v>159</v>
      </c>
      <c r="I60" s="2">
        <v>83</v>
      </c>
      <c r="J60" s="5">
        <f t="shared" si="5"/>
        <v>242</v>
      </c>
      <c r="K60" s="2">
        <v>118</v>
      </c>
      <c r="L60" s="2">
        <v>189</v>
      </c>
      <c r="M60" s="5">
        <f t="shared" si="6"/>
        <v>307</v>
      </c>
      <c r="N60" s="27">
        <f t="shared" si="7"/>
        <v>0.31606752439858993</v>
      </c>
      <c r="O60" s="27">
        <f t="shared" si="0"/>
        <v>0.23126740155936235</v>
      </c>
      <c r="P60" s="28">
        <f t="shared" si="1"/>
        <v>0.27327386699420747</v>
      </c>
      <c r="R60" s="32">
        <f t="shared" si="8"/>
        <v>72.579144736265377</v>
      </c>
      <c r="S60" s="32">
        <f t="shared" si="9"/>
        <v>55.09605743031868</v>
      </c>
      <c r="T60" s="32">
        <f t="shared" si="10"/>
        <v>63.917214413464826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19049.349042444541</v>
      </c>
      <c r="F61" s="2">
        <v>14544.509557663376</v>
      </c>
      <c r="G61" s="5">
        <f t="shared" si="4"/>
        <v>33593.858600107917</v>
      </c>
      <c r="H61" s="2">
        <v>159</v>
      </c>
      <c r="I61" s="2">
        <v>81</v>
      </c>
      <c r="J61" s="5">
        <f t="shared" si="5"/>
        <v>240</v>
      </c>
      <c r="K61" s="2">
        <v>118</v>
      </c>
      <c r="L61" s="2">
        <v>190</v>
      </c>
      <c r="M61" s="5">
        <f t="shared" si="6"/>
        <v>308</v>
      </c>
      <c r="N61" s="27">
        <f t="shared" si="7"/>
        <v>0.29948039621501288</v>
      </c>
      <c r="O61" s="27">
        <f t="shared" si="0"/>
        <v>0.2250914565690135</v>
      </c>
      <c r="P61" s="28">
        <f t="shared" si="1"/>
        <v>0.26199353163298539</v>
      </c>
      <c r="R61" s="32">
        <f t="shared" si="8"/>
        <v>68.770213149619281</v>
      </c>
      <c r="S61" s="32">
        <f t="shared" si="9"/>
        <v>53.669776965547513</v>
      </c>
      <c r="T61" s="32">
        <f t="shared" si="10"/>
        <v>61.302661679029043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18188.246763960418</v>
      </c>
      <c r="F62" s="2">
        <v>14322.385970162062</v>
      </c>
      <c r="G62" s="5">
        <f t="shared" si="4"/>
        <v>32510.632734122482</v>
      </c>
      <c r="H62" s="2">
        <v>154</v>
      </c>
      <c r="I62" s="2">
        <v>81</v>
      </c>
      <c r="J62" s="5">
        <f t="shared" si="5"/>
        <v>235</v>
      </c>
      <c r="K62" s="2">
        <v>118</v>
      </c>
      <c r="L62" s="2">
        <v>190</v>
      </c>
      <c r="M62" s="5">
        <f t="shared" si="6"/>
        <v>308</v>
      </c>
      <c r="N62" s="27">
        <f t="shared" si="7"/>
        <v>0.29088163325166994</v>
      </c>
      <c r="O62" s="27">
        <f t="shared" si="0"/>
        <v>0.22165386235858089</v>
      </c>
      <c r="P62" s="28">
        <f t="shared" si="1"/>
        <v>0.2556993073532568</v>
      </c>
      <c r="R62" s="32">
        <f t="shared" si="8"/>
        <v>66.868554279266249</v>
      </c>
      <c r="S62" s="32">
        <f t="shared" si="9"/>
        <v>52.850132731225322</v>
      </c>
      <c r="T62" s="32">
        <f t="shared" si="10"/>
        <v>59.872251812380263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17408.704514878635</v>
      </c>
      <c r="F63" s="2">
        <v>13986.219429212675</v>
      </c>
      <c r="G63" s="5">
        <f t="shared" si="4"/>
        <v>31394.923944091308</v>
      </c>
      <c r="H63" s="2">
        <v>150</v>
      </c>
      <c r="I63" s="2">
        <v>81</v>
      </c>
      <c r="J63" s="5">
        <f t="shared" si="5"/>
        <v>231</v>
      </c>
      <c r="K63" s="2">
        <v>123</v>
      </c>
      <c r="L63" s="2">
        <v>194</v>
      </c>
      <c r="M63" s="5">
        <f t="shared" si="6"/>
        <v>317</v>
      </c>
      <c r="N63" s="27">
        <f t="shared" si="7"/>
        <v>0.27675035792443459</v>
      </c>
      <c r="O63" s="27">
        <f t="shared" si="0"/>
        <v>0.21317856708347571</v>
      </c>
      <c r="P63" s="28">
        <f t="shared" si="1"/>
        <v>0.24429566067053121</v>
      </c>
      <c r="R63" s="32">
        <f t="shared" si="8"/>
        <v>63.768148406148846</v>
      </c>
      <c r="S63" s="32">
        <f t="shared" si="9"/>
        <v>50.858979742591544</v>
      </c>
      <c r="T63" s="32">
        <f t="shared" si="10"/>
        <v>57.290007197246915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16124.237379101789</v>
      </c>
      <c r="F64" s="2">
        <v>13738.440964011212</v>
      </c>
      <c r="G64" s="5">
        <f t="shared" si="4"/>
        <v>29862.678343113002</v>
      </c>
      <c r="H64" s="2">
        <v>138</v>
      </c>
      <c r="I64" s="2">
        <v>85</v>
      </c>
      <c r="J64" s="5">
        <f t="shared" si="5"/>
        <v>223</v>
      </c>
      <c r="K64" s="2">
        <v>145</v>
      </c>
      <c r="L64" s="2">
        <v>188</v>
      </c>
      <c r="M64" s="5">
        <f t="shared" si="6"/>
        <v>333</v>
      </c>
      <c r="N64" s="27">
        <f t="shared" si="7"/>
        <v>0.24516843113827072</v>
      </c>
      <c r="O64" s="27">
        <f t="shared" si="0"/>
        <v>0.21141267025746663</v>
      </c>
      <c r="P64" s="28">
        <f t="shared" si="1"/>
        <v>0.22839175188993668</v>
      </c>
      <c r="R64" s="32">
        <f t="shared" si="8"/>
        <v>56.976103813080528</v>
      </c>
      <c r="S64" s="32">
        <f t="shared" si="9"/>
        <v>50.323959575132641</v>
      </c>
      <c r="T64" s="32">
        <f t="shared" si="10"/>
        <v>53.709853135095329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13521.50895569666</v>
      </c>
      <c r="F65" s="2">
        <v>12738.53126139362</v>
      </c>
      <c r="G65" s="5">
        <f t="shared" si="4"/>
        <v>26260.040217090282</v>
      </c>
      <c r="H65" s="2">
        <v>120</v>
      </c>
      <c r="I65" s="2">
        <v>85</v>
      </c>
      <c r="J65" s="5">
        <f t="shared" si="5"/>
        <v>205</v>
      </c>
      <c r="K65" s="2">
        <v>151</v>
      </c>
      <c r="L65" s="2">
        <v>190</v>
      </c>
      <c r="M65" s="5">
        <f t="shared" si="6"/>
        <v>341</v>
      </c>
      <c r="N65" s="27">
        <f t="shared" si="7"/>
        <v>0.21338071196339886</v>
      </c>
      <c r="O65" s="27">
        <f t="shared" si="0"/>
        <v>0.1945407950732074</v>
      </c>
      <c r="P65" s="28">
        <f t="shared" si="1"/>
        <v>0.20380634714617443</v>
      </c>
      <c r="R65" s="32">
        <f t="shared" si="8"/>
        <v>49.894866995190625</v>
      </c>
      <c r="S65" s="32">
        <f t="shared" si="9"/>
        <v>46.321931859613166</v>
      </c>
      <c r="T65" s="32">
        <f t="shared" si="10"/>
        <v>48.0953117529126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5634.3604251872484</v>
      </c>
      <c r="F66" s="2">
        <v>6092.8324608332259</v>
      </c>
      <c r="G66" s="5">
        <f t="shared" si="4"/>
        <v>11727.192886020475</v>
      </c>
      <c r="H66" s="2">
        <v>80</v>
      </c>
      <c r="I66" s="2">
        <v>40</v>
      </c>
      <c r="J66" s="5">
        <f t="shared" si="5"/>
        <v>120</v>
      </c>
      <c r="K66" s="2">
        <v>64</v>
      </c>
      <c r="L66" s="2">
        <v>103</v>
      </c>
      <c r="M66" s="5">
        <f t="shared" si="6"/>
        <v>167</v>
      </c>
      <c r="N66" s="27">
        <f t="shared" si="7"/>
        <v>0.1699553699682447</v>
      </c>
      <c r="O66" s="27">
        <f t="shared" si="0"/>
        <v>0.1782363813723738</v>
      </c>
      <c r="P66" s="28">
        <f t="shared" si="1"/>
        <v>0.17415933358115235</v>
      </c>
      <c r="R66" s="32">
        <f t="shared" si="8"/>
        <v>39.127502952689227</v>
      </c>
      <c r="S66" s="32">
        <f t="shared" si="9"/>
        <v>42.607220005826754</v>
      </c>
      <c r="T66" s="32">
        <f t="shared" si="10"/>
        <v>40.86129925442674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5544.5355196523315</v>
      </c>
      <c r="F67" s="2">
        <v>4650.6174239143338</v>
      </c>
      <c r="G67" s="5">
        <f t="shared" si="4"/>
        <v>10195.152943566665</v>
      </c>
      <c r="H67" s="2">
        <v>107</v>
      </c>
      <c r="I67" s="2">
        <v>40</v>
      </c>
      <c r="J67" s="5">
        <f t="shared" si="5"/>
        <v>147</v>
      </c>
      <c r="K67" s="2">
        <v>64</v>
      </c>
      <c r="L67" s="2">
        <v>103</v>
      </c>
      <c r="M67" s="5">
        <f t="shared" si="6"/>
        <v>167</v>
      </c>
      <c r="N67" s="27">
        <f t="shared" si="7"/>
        <v>0.14222592652504443</v>
      </c>
      <c r="O67" s="27">
        <f t="shared" si="0"/>
        <v>0.13604661314984595</v>
      </c>
      <c r="P67" s="28">
        <f t="shared" si="1"/>
        <v>0.13933895888320941</v>
      </c>
      <c r="R67" s="32">
        <f t="shared" si="8"/>
        <v>32.424184325452231</v>
      </c>
      <c r="S67" s="32">
        <f t="shared" si="9"/>
        <v>32.521800167233103</v>
      </c>
      <c r="T67" s="32">
        <f t="shared" si="10"/>
        <v>32.468639947664542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5386.2943033035117</v>
      </c>
      <c r="F68" s="2">
        <v>3374.1901402683538</v>
      </c>
      <c r="G68" s="5">
        <f t="shared" si="4"/>
        <v>8760.484443571866</v>
      </c>
      <c r="H68" s="2">
        <v>106</v>
      </c>
      <c r="I68" s="2">
        <v>76</v>
      </c>
      <c r="J68" s="5">
        <f t="shared" si="5"/>
        <v>182</v>
      </c>
      <c r="K68" s="2">
        <v>66</v>
      </c>
      <c r="L68" s="2">
        <v>60</v>
      </c>
      <c r="M68" s="5">
        <f t="shared" si="6"/>
        <v>126</v>
      </c>
      <c r="N68" s="27">
        <f t="shared" si="7"/>
        <v>0.13718149712977568</v>
      </c>
      <c r="O68" s="27">
        <f t="shared" si="0"/>
        <v>0.107815380248861</v>
      </c>
      <c r="P68" s="28">
        <f t="shared" si="1"/>
        <v>0.12415652556082576</v>
      </c>
      <c r="R68" s="32">
        <f t="shared" si="8"/>
        <v>31.315664554090183</v>
      </c>
      <c r="S68" s="32">
        <f t="shared" si="9"/>
        <v>24.810221619620251</v>
      </c>
      <c r="T68" s="32">
        <f t="shared" si="10"/>
        <v>28.443131310298266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2895.0725346713134</v>
      </c>
      <c r="F69" s="2">
        <v>2185.000000009637</v>
      </c>
      <c r="G69" s="7">
        <f t="shared" si="4"/>
        <v>5080.0725346809504</v>
      </c>
      <c r="H69" s="6">
        <v>80</v>
      </c>
      <c r="I69" s="3">
        <v>77</v>
      </c>
      <c r="J69" s="7">
        <f t="shared" si="5"/>
        <v>157</v>
      </c>
      <c r="K69" s="6">
        <v>62</v>
      </c>
      <c r="L69" s="3">
        <v>60</v>
      </c>
      <c r="M69" s="7">
        <f t="shared" si="6"/>
        <v>122</v>
      </c>
      <c r="N69" s="27">
        <f t="shared" si="7"/>
        <v>8.8653617548729594E-2</v>
      </c>
      <c r="O69" s="27">
        <f t="shared" si="0"/>
        <v>6.9338664636000163E-2</v>
      </c>
      <c r="P69" s="28">
        <f t="shared" si="1"/>
        <v>7.9168316523515622E-2</v>
      </c>
      <c r="R69" s="32">
        <f t="shared" si="8"/>
        <v>20.387834751206434</v>
      </c>
      <c r="S69" s="32">
        <f t="shared" si="9"/>
        <v>15.948905109559394</v>
      </c>
      <c r="T69" s="32">
        <f t="shared" si="10"/>
        <v>18.208145285594803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9772.9999999361098</v>
      </c>
      <c r="F70" s="2">
        <v>19735.110571677833</v>
      </c>
      <c r="G70" s="10">
        <f t="shared" ref="G70:G86" si="14">+E70+F70</f>
        <v>29508.110571613943</v>
      </c>
      <c r="H70" s="2">
        <v>512</v>
      </c>
      <c r="I70" s="2">
        <v>510</v>
      </c>
      <c r="J70" s="10">
        <f t="shared" ref="J70:J86" si="15">+H70+I70</f>
        <v>1022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8.8369864004051918E-2</v>
      </c>
      <c r="O70" s="25">
        <f t="shared" si="0"/>
        <v>0.17914951499344439</v>
      </c>
      <c r="P70" s="26">
        <f t="shared" si="1"/>
        <v>0.13367086400854328</v>
      </c>
      <c r="R70" s="32">
        <f t="shared" si="8"/>
        <v>19.087890624875214</v>
      </c>
      <c r="S70" s="32">
        <f t="shared" si="9"/>
        <v>38.696295238583986</v>
      </c>
      <c r="T70" s="32">
        <f t="shared" si="10"/>
        <v>28.872906625845346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14867.266944277169</v>
      </c>
      <c r="F71" s="2">
        <v>29006.33235205635</v>
      </c>
      <c r="G71" s="5">
        <f t="shared" si="14"/>
        <v>43873.599296333516</v>
      </c>
      <c r="H71" s="2">
        <v>510</v>
      </c>
      <c r="I71" s="2">
        <v>510</v>
      </c>
      <c r="J71" s="5">
        <f t="shared" si="15"/>
        <v>1020</v>
      </c>
      <c r="K71" s="2">
        <v>0</v>
      </c>
      <c r="L71" s="2">
        <v>0</v>
      </c>
      <c r="M71" s="5">
        <f t="shared" si="16"/>
        <v>0</v>
      </c>
      <c r="N71" s="27">
        <f t="shared" si="17"/>
        <v>0.13496066579772303</v>
      </c>
      <c r="O71" s="27">
        <f t="shared" si="0"/>
        <v>0.26331093275287171</v>
      </c>
      <c r="P71" s="28">
        <f t="shared" si="1"/>
        <v>0.19913579927529737</v>
      </c>
      <c r="R71" s="32">
        <f t="shared" ref="R71:R86" si="18">+E71/(H71+K71)</f>
        <v>29.151503812308174</v>
      </c>
      <c r="S71" s="32">
        <f t="shared" ref="S71:S86" si="19">+F71/(I71+L71)</f>
        <v>56.875161474620292</v>
      </c>
      <c r="T71" s="32">
        <f t="shared" ref="T71:T86" si="20">+G71/(J71+M71)</f>
        <v>43.013332643464231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27722.123645755226</v>
      </c>
      <c r="F72" s="2">
        <v>44990.804246945467</v>
      </c>
      <c r="G72" s="5">
        <f t="shared" si="14"/>
        <v>72712.927892700696</v>
      </c>
      <c r="H72" s="2">
        <v>509</v>
      </c>
      <c r="I72" s="2">
        <v>510</v>
      </c>
      <c r="J72" s="5">
        <f t="shared" si="15"/>
        <v>1019</v>
      </c>
      <c r="K72" s="2">
        <v>0</v>
      </c>
      <c r="L72" s="2">
        <v>0</v>
      </c>
      <c r="M72" s="5">
        <f t="shared" si="16"/>
        <v>0</v>
      </c>
      <c r="N72" s="27">
        <f t="shared" si="17"/>
        <v>0.25214767195804433</v>
      </c>
      <c r="O72" s="27">
        <f t="shared" si="0"/>
        <v>0.40841325569122611</v>
      </c>
      <c r="P72" s="28">
        <f t="shared" si="1"/>
        <v>0.33035713977347386</v>
      </c>
      <c r="R72" s="32">
        <f t="shared" si="18"/>
        <v>54.463897142937576</v>
      </c>
      <c r="S72" s="32">
        <f t="shared" si="19"/>
        <v>88.217263229304834</v>
      </c>
      <c r="T72" s="32">
        <f t="shared" si="20"/>
        <v>71.357142191070366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32959.212880519168</v>
      </c>
      <c r="F73" s="2">
        <v>51182.729714705791</v>
      </c>
      <c r="G73" s="5">
        <f t="shared" si="14"/>
        <v>84141.942595224958</v>
      </c>
      <c r="H73" s="2">
        <v>510</v>
      </c>
      <c r="I73" s="2">
        <v>514</v>
      </c>
      <c r="J73" s="5">
        <f t="shared" si="15"/>
        <v>1024</v>
      </c>
      <c r="K73" s="2">
        <v>0</v>
      </c>
      <c r="L73" s="2">
        <v>0</v>
      </c>
      <c r="M73" s="5">
        <f t="shared" si="16"/>
        <v>0</v>
      </c>
      <c r="N73" s="27">
        <f t="shared" si="17"/>
        <v>0.29919401670769036</v>
      </c>
      <c r="O73" s="27">
        <f t="shared" si="0"/>
        <v>0.46100599613332066</v>
      </c>
      <c r="P73" s="28">
        <f t="shared" si="1"/>
        <v>0.38041604544282115</v>
      </c>
      <c r="R73" s="32">
        <f t="shared" si="18"/>
        <v>64.625907608861112</v>
      </c>
      <c r="S73" s="32">
        <f t="shared" si="19"/>
        <v>99.577295164797263</v>
      </c>
      <c r="T73" s="32">
        <f t="shared" si="20"/>
        <v>82.169865815649374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35902.573434629157</v>
      </c>
      <c r="F74" s="2">
        <v>58240.19118206609</v>
      </c>
      <c r="G74" s="5">
        <f t="shared" si="14"/>
        <v>94142.764616695247</v>
      </c>
      <c r="H74" s="2">
        <v>510</v>
      </c>
      <c r="I74" s="2">
        <v>510</v>
      </c>
      <c r="J74" s="5">
        <f t="shared" si="15"/>
        <v>1020</v>
      </c>
      <c r="K74" s="2">
        <v>0</v>
      </c>
      <c r="L74" s="2">
        <v>0</v>
      </c>
      <c r="M74" s="5">
        <f t="shared" si="16"/>
        <v>0</v>
      </c>
      <c r="N74" s="27">
        <f t="shared" si="17"/>
        <v>0.32591297598610347</v>
      </c>
      <c r="O74" s="27">
        <f t="shared" si="0"/>
        <v>0.52868728378781848</v>
      </c>
      <c r="P74" s="28">
        <f t="shared" si="1"/>
        <v>0.42730012988696098</v>
      </c>
      <c r="R74" s="32">
        <f t="shared" si="18"/>
        <v>70.397202812998344</v>
      </c>
      <c r="S74" s="32">
        <f t="shared" si="19"/>
        <v>114.19645329816881</v>
      </c>
      <c r="T74" s="32">
        <f t="shared" si="20"/>
        <v>92.296828055583575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38932.81629578046</v>
      </c>
      <c r="F75" s="2">
        <v>61308.665180751457</v>
      </c>
      <c r="G75" s="5">
        <f t="shared" si="14"/>
        <v>100241.48147653192</v>
      </c>
      <c r="H75" s="2">
        <v>512</v>
      </c>
      <c r="I75" s="2">
        <v>506</v>
      </c>
      <c r="J75" s="5">
        <f t="shared" si="15"/>
        <v>1018</v>
      </c>
      <c r="K75" s="2">
        <v>0</v>
      </c>
      <c r="L75" s="2">
        <v>0</v>
      </c>
      <c r="M75" s="5">
        <f t="shared" si="16"/>
        <v>0</v>
      </c>
      <c r="N75" s="27">
        <f t="shared" si="17"/>
        <v>0.35204007790600095</v>
      </c>
      <c r="O75" s="27">
        <f t="shared" si="0"/>
        <v>0.56094152741867453</v>
      </c>
      <c r="P75" s="28">
        <f t="shared" si="1"/>
        <v>0.45587517953017864</v>
      </c>
      <c r="R75" s="32">
        <f t="shared" si="18"/>
        <v>76.04065682769621</v>
      </c>
      <c r="S75" s="32">
        <f t="shared" si="19"/>
        <v>121.16336992243372</v>
      </c>
      <c r="T75" s="32">
        <f t="shared" si="20"/>
        <v>98.469038778518581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51684.986840771206</v>
      </c>
      <c r="F76" s="2">
        <v>71990.533981664106</v>
      </c>
      <c r="G76" s="5">
        <f t="shared" si="14"/>
        <v>123675.52082243531</v>
      </c>
      <c r="H76" s="2">
        <v>510</v>
      </c>
      <c r="I76" s="2">
        <v>511</v>
      </c>
      <c r="J76" s="5">
        <f t="shared" si="15"/>
        <v>1021</v>
      </c>
      <c r="K76" s="2">
        <v>0</v>
      </c>
      <c r="L76" s="2">
        <v>0</v>
      </c>
      <c r="M76" s="5">
        <f t="shared" si="16"/>
        <v>0</v>
      </c>
      <c r="N76" s="27">
        <f t="shared" si="17"/>
        <v>0.46918107153931743</v>
      </c>
      <c r="O76" s="27">
        <f t="shared" si="0"/>
        <v>0.6522299592453441</v>
      </c>
      <c r="P76" s="28">
        <f t="shared" si="1"/>
        <v>0.56079515735496843</v>
      </c>
      <c r="R76" s="32">
        <f t="shared" si="18"/>
        <v>101.34311145249256</v>
      </c>
      <c r="S76" s="32">
        <f t="shared" si="19"/>
        <v>140.88167119699435</v>
      </c>
      <c r="T76" s="32">
        <f t="shared" si="20"/>
        <v>121.13175398867318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58995.605574935886</v>
      </c>
      <c r="F77" s="2">
        <v>73573.495264844911</v>
      </c>
      <c r="G77" s="5">
        <f t="shared" si="14"/>
        <v>132569.10083978079</v>
      </c>
      <c r="H77" s="2">
        <v>507</v>
      </c>
      <c r="I77" s="2">
        <v>511</v>
      </c>
      <c r="J77" s="5">
        <f t="shared" si="15"/>
        <v>1018</v>
      </c>
      <c r="K77" s="2">
        <v>0</v>
      </c>
      <c r="L77" s="2">
        <v>0</v>
      </c>
      <c r="M77" s="5">
        <f t="shared" si="16"/>
        <v>0</v>
      </c>
      <c r="N77" s="27">
        <f t="shared" si="17"/>
        <v>0.53871361654372019</v>
      </c>
      <c r="O77" s="27">
        <f t="shared" si="0"/>
        <v>0.66657149439049168</v>
      </c>
      <c r="P77" s="28">
        <f t="shared" si="1"/>
        <v>0.60289374972613685</v>
      </c>
      <c r="R77" s="32">
        <f t="shared" si="18"/>
        <v>116.36214117344356</v>
      </c>
      <c r="S77" s="32">
        <f t="shared" si="19"/>
        <v>143.9794427883462</v>
      </c>
      <c r="T77" s="32">
        <f t="shared" si="20"/>
        <v>130.22504994084557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48296.966363242296</v>
      </c>
      <c r="F78" s="2">
        <v>60490.434069985473</v>
      </c>
      <c r="G78" s="5">
        <f t="shared" si="14"/>
        <v>108787.40043322777</v>
      </c>
      <c r="H78" s="2">
        <v>506</v>
      </c>
      <c r="I78" s="2">
        <v>504</v>
      </c>
      <c r="J78" s="5">
        <f t="shared" si="15"/>
        <v>1010</v>
      </c>
      <c r="K78" s="2">
        <v>0</v>
      </c>
      <c r="L78" s="2">
        <v>0</v>
      </c>
      <c r="M78" s="5">
        <f t="shared" si="16"/>
        <v>0</v>
      </c>
      <c r="N78" s="27">
        <f t="shared" si="17"/>
        <v>0.4418914357638184</v>
      </c>
      <c r="O78" s="27">
        <f t="shared" si="0"/>
        <v>0.5556514005546872</v>
      </c>
      <c r="P78" s="28">
        <f t="shared" si="1"/>
        <v>0.49865878453074702</v>
      </c>
      <c r="R78" s="32">
        <f t="shared" si="18"/>
        <v>95.448550124984777</v>
      </c>
      <c r="S78" s="32">
        <f t="shared" si="19"/>
        <v>120.02070251981245</v>
      </c>
      <c r="T78" s="32">
        <f t="shared" si="20"/>
        <v>107.71029745864135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45823.924689960601</v>
      </c>
      <c r="F79" s="2">
        <v>57453.165046365546</v>
      </c>
      <c r="G79" s="5">
        <f t="shared" si="14"/>
        <v>103277.08973632615</v>
      </c>
      <c r="H79" s="2">
        <v>510</v>
      </c>
      <c r="I79" s="2">
        <v>510</v>
      </c>
      <c r="J79" s="5">
        <f t="shared" si="15"/>
        <v>1020</v>
      </c>
      <c r="K79" s="2">
        <v>0</v>
      </c>
      <c r="L79" s="2">
        <v>0</v>
      </c>
      <c r="M79" s="5">
        <f t="shared" si="16"/>
        <v>0</v>
      </c>
      <c r="N79" s="27">
        <f t="shared" si="17"/>
        <v>0.41597607743246734</v>
      </c>
      <c r="O79" s="27">
        <f t="shared" si="0"/>
        <v>0.52154289257775555</v>
      </c>
      <c r="P79" s="28">
        <f t="shared" si="1"/>
        <v>0.46875948500511139</v>
      </c>
      <c r="R79" s="32">
        <f t="shared" si="18"/>
        <v>89.850832725412943</v>
      </c>
      <c r="S79" s="32">
        <f t="shared" si="19"/>
        <v>112.65326479679518</v>
      </c>
      <c r="T79" s="32">
        <f t="shared" si="20"/>
        <v>101.25204876110406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36755.709030899678</v>
      </c>
      <c r="F80" s="2">
        <v>43864.922435563269</v>
      </c>
      <c r="G80" s="5">
        <f t="shared" si="14"/>
        <v>80620.631466462946</v>
      </c>
      <c r="H80" s="2">
        <v>510</v>
      </c>
      <c r="I80" s="2">
        <v>510</v>
      </c>
      <c r="J80" s="5">
        <f t="shared" si="15"/>
        <v>1020</v>
      </c>
      <c r="K80" s="2">
        <v>0</v>
      </c>
      <c r="L80" s="2">
        <v>0</v>
      </c>
      <c r="M80" s="5">
        <f t="shared" si="16"/>
        <v>0</v>
      </c>
      <c r="N80" s="27">
        <f t="shared" si="17"/>
        <v>0.33365748938725198</v>
      </c>
      <c r="O80" s="27">
        <f t="shared" si="0"/>
        <v>0.39819283256684157</v>
      </c>
      <c r="P80" s="28">
        <f t="shared" si="1"/>
        <v>0.3659251609770468</v>
      </c>
      <c r="R80" s="32">
        <f t="shared" si="18"/>
        <v>72.070017707646429</v>
      </c>
      <c r="S80" s="32">
        <f t="shared" si="19"/>
        <v>86.009651834437776</v>
      </c>
      <c r="T80" s="32">
        <f t="shared" si="20"/>
        <v>79.039834771042109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31302.258711500239</v>
      </c>
      <c r="F81" s="2">
        <v>39352.91067100138</v>
      </c>
      <c r="G81" s="5">
        <f t="shared" si="14"/>
        <v>70655.169382501626</v>
      </c>
      <c r="H81" s="2">
        <v>512</v>
      </c>
      <c r="I81" s="2">
        <v>510</v>
      </c>
      <c r="J81" s="5">
        <f t="shared" si="15"/>
        <v>1022</v>
      </c>
      <c r="K81" s="2">
        <v>0</v>
      </c>
      <c r="L81" s="2">
        <v>0</v>
      </c>
      <c r="M81" s="5">
        <f t="shared" si="16"/>
        <v>0</v>
      </c>
      <c r="N81" s="27">
        <f t="shared" si="17"/>
        <v>0.28304270391619862</v>
      </c>
      <c r="O81" s="27">
        <f t="shared" si="17"/>
        <v>0.35723412010712946</v>
      </c>
      <c r="P81" s="28">
        <f t="shared" si="17"/>
        <v>0.32006581767096842</v>
      </c>
      <c r="R81" s="32">
        <f t="shared" si="18"/>
        <v>61.137224045898904</v>
      </c>
      <c r="S81" s="32">
        <f t="shared" si="19"/>
        <v>77.162569943139957</v>
      </c>
      <c r="T81" s="32">
        <f t="shared" si="20"/>
        <v>69.13421661692918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27385.972556265526</v>
      </c>
      <c r="F82" s="2">
        <v>36145.649595614181</v>
      </c>
      <c r="G82" s="5">
        <f t="shared" si="14"/>
        <v>63531.62215187971</v>
      </c>
      <c r="H82" s="2">
        <v>501</v>
      </c>
      <c r="I82" s="2">
        <v>495</v>
      </c>
      <c r="J82" s="5">
        <f t="shared" si="15"/>
        <v>996</v>
      </c>
      <c r="K82" s="2">
        <v>0</v>
      </c>
      <c r="L82" s="2">
        <v>0</v>
      </c>
      <c r="M82" s="5">
        <f t="shared" si="16"/>
        <v>0</v>
      </c>
      <c r="N82" s="27">
        <f t="shared" si="17"/>
        <v>0.25306768459622908</v>
      </c>
      <c r="O82" s="27">
        <f t="shared" si="17"/>
        <v>0.33806256636376897</v>
      </c>
      <c r="P82" s="28">
        <f t="shared" si="17"/>
        <v>0.29530911679997635</v>
      </c>
      <c r="R82" s="32">
        <f t="shared" si="18"/>
        <v>54.662619872785477</v>
      </c>
      <c r="S82" s="32">
        <f t="shared" si="19"/>
        <v>73.021514334574107</v>
      </c>
      <c r="T82" s="32">
        <f t="shared" si="20"/>
        <v>63.786769228794888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21354.462572492877</v>
      </c>
      <c r="F83" s="2">
        <v>26485.08161209926</v>
      </c>
      <c r="G83" s="5">
        <f t="shared" si="14"/>
        <v>47839.544184592138</v>
      </c>
      <c r="H83" s="2">
        <v>510</v>
      </c>
      <c r="I83" s="2">
        <v>510</v>
      </c>
      <c r="J83" s="5">
        <f t="shared" si="15"/>
        <v>1020</v>
      </c>
      <c r="K83" s="2">
        <v>0</v>
      </c>
      <c r="L83" s="2">
        <v>0</v>
      </c>
      <c r="M83" s="5">
        <f t="shared" si="16"/>
        <v>0</v>
      </c>
      <c r="N83" s="27">
        <f t="shared" si="17"/>
        <v>0.1938495150008431</v>
      </c>
      <c r="O83" s="27">
        <f t="shared" si="17"/>
        <v>0.24042376191085021</v>
      </c>
      <c r="P83" s="28">
        <f t="shared" si="17"/>
        <v>0.21713663845584666</v>
      </c>
      <c r="R83" s="32">
        <f t="shared" si="18"/>
        <v>41.871495240182114</v>
      </c>
      <c r="S83" s="32">
        <f t="shared" si="19"/>
        <v>51.931532572743649</v>
      </c>
      <c r="T83" s="32">
        <f t="shared" si="20"/>
        <v>46.901513906462881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11918.602448898242</v>
      </c>
      <c r="F84" s="3">
        <v>11907.999999926809</v>
      </c>
      <c r="G84" s="7">
        <f t="shared" si="14"/>
        <v>23826.602448825051</v>
      </c>
      <c r="H84" s="6">
        <v>510</v>
      </c>
      <c r="I84" s="3">
        <v>510</v>
      </c>
      <c r="J84" s="7">
        <f t="shared" si="15"/>
        <v>1020</v>
      </c>
      <c r="K84" s="6">
        <v>0</v>
      </c>
      <c r="L84" s="3">
        <v>0</v>
      </c>
      <c r="M84" s="7">
        <f t="shared" si="16"/>
        <v>0</v>
      </c>
      <c r="N84" s="27">
        <f t="shared" si="17"/>
        <v>0.10819355890430503</v>
      </c>
      <c r="O84" s="27">
        <f t="shared" si="17"/>
        <v>0.10809731299860938</v>
      </c>
      <c r="P84" s="28">
        <f t="shared" si="17"/>
        <v>0.1081454359514572</v>
      </c>
      <c r="R84" s="32">
        <f t="shared" si="18"/>
        <v>23.369808723329886</v>
      </c>
      <c r="S84" s="32">
        <f t="shared" si="19"/>
        <v>23.349019607699628</v>
      </c>
      <c r="T84" s="32">
        <f t="shared" si="20"/>
        <v>23.359414165514757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4162.9374232432874</v>
      </c>
      <c r="F85" s="2">
        <v>7885.6408457243015</v>
      </c>
      <c r="G85" s="5">
        <f t="shared" si="14"/>
        <v>12048.578268967589</v>
      </c>
      <c r="H85" s="2">
        <v>158</v>
      </c>
      <c r="I85" s="2">
        <v>159</v>
      </c>
      <c r="J85" s="5">
        <f t="shared" si="15"/>
        <v>317</v>
      </c>
      <c r="K85" s="2">
        <v>0</v>
      </c>
      <c r="L85" s="2">
        <v>0</v>
      </c>
      <c r="M85" s="5">
        <f t="shared" si="16"/>
        <v>0</v>
      </c>
      <c r="N85" s="25">
        <f t="shared" si="17"/>
        <v>0.12198011671481737</v>
      </c>
      <c r="O85" s="25">
        <f t="shared" si="17"/>
        <v>0.22960752520743949</v>
      </c>
      <c r="P85" s="26">
        <f t="shared" si="17"/>
        <v>0.17596358028051742</v>
      </c>
      <c r="R85" s="32">
        <f t="shared" si="18"/>
        <v>26.347705210400552</v>
      </c>
      <c r="S85" s="32">
        <f t="shared" si="19"/>
        <v>49.595225444806928</v>
      </c>
      <c r="T85" s="32">
        <f t="shared" si="20"/>
        <v>38.008133340591762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3647.0038104233004</v>
      </c>
      <c r="F86" s="3">
        <v>7057.000000000734</v>
      </c>
      <c r="G86" s="7">
        <f t="shared" si="14"/>
        <v>10704.003810424034</v>
      </c>
      <c r="H86" s="6">
        <v>162</v>
      </c>
      <c r="I86" s="3">
        <v>159</v>
      </c>
      <c r="J86" s="7">
        <f t="shared" si="15"/>
        <v>321</v>
      </c>
      <c r="K86" s="6">
        <v>0</v>
      </c>
      <c r="L86" s="3">
        <v>0</v>
      </c>
      <c r="M86" s="7">
        <f t="shared" si="16"/>
        <v>0</v>
      </c>
      <c r="N86" s="27">
        <f t="shared" si="17"/>
        <v>0.10422393148214736</v>
      </c>
      <c r="O86" s="27">
        <f t="shared" si="17"/>
        <v>0.20547985092012386</v>
      </c>
      <c r="P86" s="28">
        <f t="shared" si="17"/>
        <v>0.15437873269908897</v>
      </c>
      <c r="R86" s="32">
        <f t="shared" si="18"/>
        <v>22.51236920014383</v>
      </c>
      <c r="S86" s="32">
        <f t="shared" si="19"/>
        <v>44.383647798746757</v>
      </c>
      <c r="T86" s="32">
        <f t="shared" si="20"/>
        <v>33.345806263003219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3255180.5376669201</v>
      </c>
    </row>
    <row r="90" spans="2:20" x14ac:dyDescent="0.25">
      <c r="C90" s="51" t="s">
        <v>108</v>
      </c>
      <c r="D90" s="52">
        <f>+(SUMPRODUCT($D$5:$D$86,$J$5:$J$86)+SUMPRODUCT($D$5:$D$86,$M$5:$M$86))/1000</f>
        <v>48365.672600000005</v>
      </c>
    </row>
    <row r="91" spans="2:20" x14ac:dyDescent="0.25">
      <c r="C91" s="51" t="s">
        <v>107</v>
      </c>
      <c r="D91" s="52">
        <f>+(SUMPRODUCT($D$5:$D$86,$J$5:$J$86)*216+SUMPRODUCT($D$5:$D$86,$M$5:$M$86)*248)/1000</f>
        <v>11047858.522240002</v>
      </c>
    </row>
    <row r="92" spans="2:20" x14ac:dyDescent="0.25">
      <c r="C92" s="51" t="s">
        <v>109</v>
      </c>
      <c r="D92" s="35">
        <f>+D89/D91</f>
        <v>0.2946435755955823</v>
      </c>
    </row>
    <row r="93" spans="2:20" x14ac:dyDescent="0.25">
      <c r="D93" s="53">
        <f>+D92-P2</f>
        <v>0</v>
      </c>
    </row>
  </sheetData>
  <mergeCells count="8">
    <mergeCell ref="B3:B4"/>
    <mergeCell ref="C3:C4"/>
    <mergeCell ref="K3:M3"/>
    <mergeCell ref="R3:T3"/>
    <mergeCell ref="H2:O2"/>
    <mergeCell ref="E3:G3"/>
    <mergeCell ref="H3:J3"/>
    <mergeCell ref="N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5">
    <tabColor theme="0" tint="-4.9989318521683403E-2"/>
  </sheetPr>
  <dimension ref="A1:T93"/>
  <sheetViews>
    <sheetView topLeftCell="A82" workbookViewId="0">
      <selection activeCell="E5" sqref="E5:F8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0.3067724185601719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862.99999999591205</v>
      </c>
      <c r="F5" s="2">
        <v>4197.3022707225664</v>
      </c>
      <c r="G5" s="10">
        <f>+E5+F5</f>
        <v>5060.3022707184782</v>
      </c>
      <c r="H5" s="9">
        <v>228</v>
      </c>
      <c r="I5" s="9">
        <v>226</v>
      </c>
      <c r="J5" s="10">
        <f>+H5+I5</f>
        <v>454</v>
      </c>
      <c r="K5" s="9">
        <v>0</v>
      </c>
      <c r="L5" s="9">
        <v>0</v>
      </c>
      <c r="M5" s="10">
        <f>+K5+L5</f>
        <v>0</v>
      </c>
      <c r="N5" s="27">
        <f>+E5/(H5*216+K5*248)</f>
        <v>1.7523554255927391E-2</v>
      </c>
      <c r="O5" s="27">
        <f t="shared" ref="O5:O80" si="0">+F5/(I5*216+L5*248)</f>
        <v>8.5982101579862469E-2</v>
      </c>
      <c r="P5" s="28">
        <f t="shared" ref="P5:P80" si="1">+G5/(J5*216+M5*248)</f>
        <v>5.160203816608009E-2</v>
      </c>
      <c r="R5" s="32">
        <f>+E5/(H5+K5)</f>
        <v>3.7850877192803161</v>
      </c>
      <c r="S5" s="32">
        <f t="shared" ref="S5" si="2">+F5/(I5+L5)</f>
        <v>18.572133941250293</v>
      </c>
      <c r="T5" s="32">
        <f t="shared" ref="T5" si="3">+G5/(J5+M5)</f>
        <v>11.1460402438733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1314.9964641698368</v>
      </c>
      <c r="F6" s="2">
        <v>7677.1315106663233</v>
      </c>
      <c r="G6" s="5">
        <f t="shared" ref="G6:G69" si="4">+E6+F6</f>
        <v>8992.1279748361594</v>
      </c>
      <c r="H6" s="2">
        <v>227</v>
      </c>
      <c r="I6" s="2">
        <v>225</v>
      </c>
      <c r="J6" s="5">
        <f t="shared" ref="J6:J69" si="5">+H6+I6</f>
        <v>452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2.6819147988453189E-2</v>
      </c>
      <c r="O6" s="27">
        <f t="shared" si="0"/>
        <v>0.1579656689437515</v>
      </c>
      <c r="P6" s="28">
        <f t="shared" si="1"/>
        <v>9.2102261295847254E-2</v>
      </c>
      <c r="R6" s="32">
        <f t="shared" ref="R6:R70" si="8">+E6/(H6+K6)</f>
        <v>5.7929359655058894</v>
      </c>
      <c r="S6" s="32">
        <f t="shared" ref="S6:S70" si="9">+F6/(I6+L6)</f>
        <v>34.120584491850323</v>
      </c>
      <c r="T6" s="32">
        <f t="shared" ref="T6:T70" si="10">+G6/(J6+M6)</f>
        <v>19.894088439903008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1711.6501470011435</v>
      </c>
      <c r="F7" s="2">
        <v>10244.732906268966</v>
      </c>
      <c r="G7" s="5">
        <f t="shared" si="4"/>
        <v>11956.38305327011</v>
      </c>
      <c r="H7" s="2">
        <v>225</v>
      </c>
      <c r="I7" s="2">
        <v>224</v>
      </c>
      <c r="J7" s="5">
        <f t="shared" si="5"/>
        <v>449</v>
      </c>
      <c r="K7" s="2">
        <v>0</v>
      </c>
      <c r="L7" s="2">
        <v>0</v>
      </c>
      <c r="M7" s="5">
        <f t="shared" si="6"/>
        <v>0</v>
      </c>
      <c r="N7" s="27">
        <f t="shared" si="7"/>
        <v>3.521913882718402E-2</v>
      </c>
      <c r="O7" s="27">
        <f t="shared" si="0"/>
        <v>0.21173803129689497</v>
      </c>
      <c r="P7" s="28">
        <f t="shared" si="1"/>
        <v>0.12328201613946745</v>
      </c>
      <c r="R7" s="32">
        <f t="shared" si="8"/>
        <v>7.6073339866717493</v>
      </c>
      <c r="S7" s="32">
        <f t="shared" si="9"/>
        <v>45.735414760129309</v>
      </c>
      <c r="T7" s="32">
        <f t="shared" si="10"/>
        <v>26.628915486124967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2036.0288513110506</v>
      </c>
      <c r="F8" s="2">
        <v>11847.567808737649</v>
      </c>
      <c r="G8" s="5">
        <f t="shared" si="4"/>
        <v>13883.596660048699</v>
      </c>
      <c r="H8" s="2">
        <v>223</v>
      </c>
      <c r="I8" s="2">
        <v>224</v>
      </c>
      <c r="J8" s="5">
        <f t="shared" si="5"/>
        <v>447</v>
      </c>
      <c r="K8" s="2">
        <v>0</v>
      </c>
      <c r="L8" s="2">
        <v>0</v>
      </c>
      <c r="M8" s="5">
        <f t="shared" si="6"/>
        <v>0</v>
      </c>
      <c r="N8" s="27">
        <f t="shared" si="7"/>
        <v>4.2269325097804573E-2</v>
      </c>
      <c r="O8" s="27">
        <f t="shared" si="0"/>
        <v>0.24486540609990182</v>
      </c>
      <c r="P8" s="28">
        <f t="shared" si="1"/>
        <v>0.14379398313912398</v>
      </c>
      <c r="R8" s="32">
        <f t="shared" si="8"/>
        <v>9.1301742211257881</v>
      </c>
      <c r="S8" s="32">
        <f t="shared" si="9"/>
        <v>52.890927717578791</v>
      </c>
      <c r="T8" s="32">
        <f t="shared" si="10"/>
        <v>31.05950035805078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2715.8828456651217</v>
      </c>
      <c r="F9" s="2">
        <v>14596.982999248397</v>
      </c>
      <c r="G9" s="5">
        <f t="shared" si="4"/>
        <v>17312.865844913518</v>
      </c>
      <c r="H9" s="2">
        <v>209</v>
      </c>
      <c r="I9" s="2">
        <v>230</v>
      </c>
      <c r="J9" s="5">
        <f t="shared" si="5"/>
        <v>439</v>
      </c>
      <c r="K9" s="2">
        <v>0</v>
      </c>
      <c r="L9" s="2">
        <v>0</v>
      </c>
      <c r="M9" s="5">
        <f t="shared" si="6"/>
        <v>0</v>
      </c>
      <c r="N9" s="27">
        <f t="shared" si="7"/>
        <v>6.0160438721981256E-2</v>
      </c>
      <c r="O9" s="27">
        <f t="shared" si="0"/>
        <v>0.29382010868052327</v>
      </c>
      <c r="P9" s="28">
        <f t="shared" si="1"/>
        <v>0.18257894462281193</v>
      </c>
      <c r="R9" s="32">
        <f t="shared" si="8"/>
        <v>12.994654763947951</v>
      </c>
      <c r="S9" s="32">
        <f t="shared" si="9"/>
        <v>63.465143474993035</v>
      </c>
      <c r="T9" s="32">
        <f t="shared" si="10"/>
        <v>39.437052038527376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3190.1295801173569</v>
      </c>
      <c r="F10" s="2">
        <v>16925.527767876189</v>
      </c>
      <c r="G10" s="5">
        <f t="shared" si="4"/>
        <v>20115.657347993547</v>
      </c>
      <c r="H10" s="2">
        <v>209</v>
      </c>
      <c r="I10" s="2">
        <v>227</v>
      </c>
      <c r="J10" s="5">
        <f t="shared" si="5"/>
        <v>436</v>
      </c>
      <c r="K10" s="2">
        <v>0</v>
      </c>
      <c r="L10" s="2">
        <v>0</v>
      </c>
      <c r="M10" s="5">
        <f t="shared" si="6"/>
        <v>0</v>
      </c>
      <c r="N10" s="27">
        <f t="shared" si="7"/>
        <v>7.066563840415907E-2</v>
      </c>
      <c r="O10" s="27">
        <f t="shared" si="0"/>
        <v>0.34519350154748302</v>
      </c>
      <c r="P10" s="28">
        <f t="shared" si="1"/>
        <v>0.21359642953611904</v>
      </c>
      <c r="R10" s="32">
        <f t="shared" si="8"/>
        <v>15.263777895298359</v>
      </c>
      <c r="S10" s="32">
        <f t="shared" si="9"/>
        <v>74.561796334256343</v>
      </c>
      <c r="T10" s="32">
        <f t="shared" si="10"/>
        <v>46.136828779801711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4895.0170079394475</v>
      </c>
      <c r="F11" s="2">
        <v>20745.630364761044</v>
      </c>
      <c r="G11" s="5">
        <f t="shared" si="4"/>
        <v>25640.647372700492</v>
      </c>
      <c r="H11" s="2">
        <v>205</v>
      </c>
      <c r="I11" s="2">
        <v>228</v>
      </c>
      <c r="J11" s="5">
        <f t="shared" si="5"/>
        <v>433</v>
      </c>
      <c r="K11" s="2">
        <v>0</v>
      </c>
      <c r="L11" s="2">
        <v>0</v>
      </c>
      <c r="M11" s="5">
        <f t="shared" si="6"/>
        <v>0</v>
      </c>
      <c r="N11" s="27">
        <f t="shared" si="7"/>
        <v>0.11054690623169484</v>
      </c>
      <c r="O11" s="27">
        <f t="shared" si="0"/>
        <v>0.42124817992123625</v>
      </c>
      <c r="P11" s="28">
        <f t="shared" si="1"/>
        <v>0.27414942447930557</v>
      </c>
      <c r="R11" s="32">
        <f t="shared" si="8"/>
        <v>23.878131746046087</v>
      </c>
      <c r="S11" s="32">
        <f t="shared" si="9"/>
        <v>90.989606862987031</v>
      </c>
      <c r="T11" s="32">
        <f t="shared" si="10"/>
        <v>59.216275687530008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5179.3319144563766</v>
      </c>
      <c r="F12" s="2">
        <v>21142.011715581993</v>
      </c>
      <c r="G12" s="5">
        <f t="shared" si="4"/>
        <v>26321.343630038369</v>
      </c>
      <c r="H12" s="2">
        <v>209</v>
      </c>
      <c r="I12" s="2">
        <v>228</v>
      </c>
      <c r="J12" s="5">
        <f t="shared" si="5"/>
        <v>437</v>
      </c>
      <c r="K12" s="2">
        <v>0</v>
      </c>
      <c r="L12" s="2">
        <v>0</v>
      </c>
      <c r="M12" s="5">
        <f t="shared" si="6"/>
        <v>0</v>
      </c>
      <c r="N12" s="27">
        <f t="shared" si="7"/>
        <v>0.11472913154475405</v>
      </c>
      <c r="O12" s="27">
        <f t="shared" si="0"/>
        <v>0.42929685907208404</v>
      </c>
      <c r="P12" s="28">
        <f t="shared" si="1"/>
        <v>0.27885142416770881</v>
      </c>
      <c r="R12" s="32">
        <f t="shared" si="8"/>
        <v>24.781492413666875</v>
      </c>
      <c r="S12" s="32">
        <f t="shared" si="9"/>
        <v>92.728121559570141</v>
      </c>
      <c r="T12" s="32">
        <f t="shared" si="10"/>
        <v>60.231907620225101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5337.2795870857226</v>
      </c>
      <c r="F13" s="2">
        <v>21433.285777164841</v>
      </c>
      <c r="G13" s="5">
        <f t="shared" si="4"/>
        <v>26770.565364250564</v>
      </c>
      <c r="H13" s="2">
        <v>218</v>
      </c>
      <c r="I13" s="2">
        <v>238</v>
      </c>
      <c r="J13" s="5">
        <f t="shared" si="5"/>
        <v>456</v>
      </c>
      <c r="K13" s="2">
        <v>0</v>
      </c>
      <c r="L13" s="2">
        <v>0</v>
      </c>
      <c r="M13" s="5">
        <f t="shared" si="6"/>
        <v>0</v>
      </c>
      <c r="N13" s="27">
        <f t="shared" si="7"/>
        <v>0.11334691613756631</v>
      </c>
      <c r="O13" s="27">
        <f t="shared" si="0"/>
        <v>0.41692510459782217</v>
      </c>
      <c r="P13" s="28">
        <f t="shared" si="1"/>
        <v>0.27179342678129631</v>
      </c>
      <c r="R13" s="32">
        <f t="shared" si="8"/>
        <v>24.482933885714324</v>
      </c>
      <c r="S13" s="32">
        <f t="shared" si="9"/>
        <v>90.055822593129591</v>
      </c>
      <c r="T13" s="32">
        <f t="shared" si="10"/>
        <v>58.707380184760012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6260.6407769529796</v>
      </c>
      <c r="F14" s="2">
        <v>24007.979636163996</v>
      </c>
      <c r="G14" s="5">
        <f t="shared" si="4"/>
        <v>30268.620413116976</v>
      </c>
      <c r="H14" s="2">
        <v>214</v>
      </c>
      <c r="I14" s="2">
        <v>236</v>
      </c>
      <c r="J14" s="5">
        <f t="shared" si="5"/>
        <v>450</v>
      </c>
      <c r="K14" s="2">
        <v>0</v>
      </c>
      <c r="L14" s="2">
        <v>0</v>
      </c>
      <c r="M14" s="5">
        <f t="shared" si="6"/>
        <v>0</v>
      </c>
      <c r="N14" s="27">
        <f t="shared" si="7"/>
        <v>0.13544134598807933</v>
      </c>
      <c r="O14" s="27">
        <f t="shared" si="0"/>
        <v>0.47096632996241361</v>
      </c>
      <c r="P14" s="28">
        <f t="shared" si="1"/>
        <v>0.3114055598057302</v>
      </c>
      <c r="R14" s="32">
        <f t="shared" si="8"/>
        <v>29.25533073342514</v>
      </c>
      <c r="S14" s="32">
        <f t="shared" si="9"/>
        <v>101.72872727188134</v>
      </c>
      <c r="T14" s="32">
        <f t="shared" si="10"/>
        <v>67.263600918037724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13782.469499021241</v>
      </c>
      <c r="F15" s="2">
        <v>35852.601960541542</v>
      </c>
      <c r="G15" s="5">
        <f t="shared" si="4"/>
        <v>49635.07145956278</v>
      </c>
      <c r="H15" s="2">
        <v>425</v>
      </c>
      <c r="I15" s="2">
        <v>446</v>
      </c>
      <c r="J15" s="5">
        <f t="shared" si="5"/>
        <v>871</v>
      </c>
      <c r="K15" s="2">
        <v>200</v>
      </c>
      <c r="L15" s="2">
        <v>203</v>
      </c>
      <c r="M15" s="5">
        <f t="shared" si="6"/>
        <v>403</v>
      </c>
      <c r="N15" s="27">
        <f t="shared" si="7"/>
        <v>9.7471495749796619E-2</v>
      </c>
      <c r="O15" s="27">
        <f t="shared" si="0"/>
        <v>0.24442733815476916</v>
      </c>
      <c r="P15" s="28">
        <f t="shared" si="1"/>
        <v>0.17229613808512489</v>
      </c>
      <c r="R15" s="32">
        <f t="shared" si="8"/>
        <v>22.051951198433986</v>
      </c>
      <c r="S15" s="32">
        <f t="shared" si="9"/>
        <v>55.242838151835969</v>
      </c>
      <c r="T15" s="32">
        <f t="shared" si="10"/>
        <v>38.960024693534365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28278.60353441862</v>
      </c>
      <c r="F16" s="2">
        <v>68761.049084275553</v>
      </c>
      <c r="G16" s="5">
        <f t="shared" si="4"/>
        <v>97039.652618694177</v>
      </c>
      <c r="H16" s="2">
        <v>579</v>
      </c>
      <c r="I16" s="2">
        <v>612</v>
      </c>
      <c r="J16" s="5">
        <f t="shared" si="5"/>
        <v>1191</v>
      </c>
      <c r="K16" s="2">
        <v>311</v>
      </c>
      <c r="L16" s="2">
        <v>311</v>
      </c>
      <c r="M16" s="5">
        <f t="shared" si="6"/>
        <v>622</v>
      </c>
      <c r="N16" s="27">
        <f t="shared" si="7"/>
        <v>0.13986015042345207</v>
      </c>
      <c r="O16" s="27">
        <f t="shared" si="0"/>
        <v>0.32849727252185912</v>
      </c>
      <c r="P16" s="28">
        <f t="shared" si="1"/>
        <v>0.23581244925711564</v>
      </c>
      <c r="R16" s="32">
        <f t="shared" si="8"/>
        <v>31.773711836425417</v>
      </c>
      <c r="S16" s="32">
        <f t="shared" si="9"/>
        <v>74.497344620016847</v>
      </c>
      <c r="T16" s="32">
        <f t="shared" si="10"/>
        <v>53.524353347321664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30942.599597756955</v>
      </c>
      <c r="F17" s="2">
        <v>71381.684395002711</v>
      </c>
      <c r="G17" s="5">
        <f t="shared" si="4"/>
        <v>102324.28399275967</v>
      </c>
      <c r="H17" s="2">
        <v>574</v>
      </c>
      <c r="I17" s="2">
        <v>608</v>
      </c>
      <c r="J17" s="5">
        <f t="shared" si="5"/>
        <v>1182</v>
      </c>
      <c r="K17" s="2">
        <v>315</v>
      </c>
      <c r="L17" s="2">
        <v>313</v>
      </c>
      <c r="M17" s="5">
        <f t="shared" si="6"/>
        <v>628</v>
      </c>
      <c r="N17" s="27">
        <f t="shared" si="7"/>
        <v>0.15310236114949211</v>
      </c>
      <c r="O17" s="27">
        <f t="shared" si="0"/>
        <v>0.34161761741932456</v>
      </c>
      <c r="P17" s="28">
        <f t="shared" si="1"/>
        <v>0.24893027712224045</v>
      </c>
      <c r="R17" s="32">
        <f t="shared" si="8"/>
        <v>34.806073788253045</v>
      </c>
      <c r="S17" s="32">
        <f t="shared" si="9"/>
        <v>77.504543317049638</v>
      </c>
      <c r="T17" s="32">
        <f t="shared" si="10"/>
        <v>56.532753587160038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46185.197590599302</v>
      </c>
      <c r="F18" s="2">
        <v>78786.426199741138</v>
      </c>
      <c r="G18" s="5">
        <f t="shared" si="4"/>
        <v>124971.62379034044</v>
      </c>
      <c r="H18" s="2">
        <v>547</v>
      </c>
      <c r="I18" s="2">
        <v>618</v>
      </c>
      <c r="J18" s="5">
        <f t="shared" si="5"/>
        <v>1165</v>
      </c>
      <c r="K18" s="2">
        <v>347</v>
      </c>
      <c r="L18" s="2">
        <v>315</v>
      </c>
      <c r="M18" s="5">
        <f t="shared" si="6"/>
        <v>662</v>
      </c>
      <c r="N18" s="27">
        <f t="shared" si="7"/>
        <v>0.22616742532417586</v>
      </c>
      <c r="O18" s="27">
        <f t="shared" si="0"/>
        <v>0.37232253128303816</v>
      </c>
      <c r="P18" s="28">
        <f t="shared" si="1"/>
        <v>0.30054549077077469</v>
      </c>
      <c r="R18" s="32">
        <f t="shared" si="8"/>
        <v>51.66129484407081</v>
      </c>
      <c r="S18" s="32">
        <f t="shared" si="9"/>
        <v>84.444186709261672</v>
      </c>
      <c r="T18" s="32">
        <f t="shared" si="10"/>
        <v>68.402640279332473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66615.52480876226</v>
      </c>
      <c r="F19" s="2">
        <v>85353.525176254014</v>
      </c>
      <c r="G19" s="5">
        <f t="shared" si="4"/>
        <v>151969.04998501629</v>
      </c>
      <c r="H19" s="2">
        <v>544</v>
      </c>
      <c r="I19" s="2">
        <v>608</v>
      </c>
      <c r="J19" s="5">
        <f t="shared" si="5"/>
        <v>1152</v>
      </c>
      <c r="K19" s="2">
        <v>345</v>
      </c>
      <c r="L19" s="2">
        <v>311</v>
      </c>
      <c r="M19" s="5">
        <f t="shared" si="6"/>
        <v>656</v>
      </c>
      <c r="N19" s="27">
        <f t="shared" si="7"/>
        <v>0.32805186940453385</v>
      </c>
      <c r="O19" s="27">
        <f t="shared" si="0"/>
        <v>0.40945583325140084</v>
      </c>
      <c r="P19" s="28">
        <f t="shared" si="1"/>
        <v>0.36928715490138098</v>
      </c>
      <c r="R19" s="32">
        <f t="shared" si="8"/>
        <v>74.933098772510974</v>
      </c>
      <c r="S19" s="32">
        <f t="shared" si="9"/>
        <v>92.876523586783478</v>
      </c>
      <c r="T19" s="32">
        <f t="shared" si="10"/>
        <v>84.053678089057684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97529.827157530468</v>
      </c>
      <c r="F20" s="2">
        <v>116441.48783189259</v>
      </c>
      <c r="G20" s="5">
        <f t="shared" si="4"/>
        <v>213971.31498942306</v>
      </c>
      <c r="H20" s="2">
        <v>557</v>
      </c>
      <c r="I20" s="2">
        <v>591</v>
      </c>
      <c r="J20" s="5">
        <f t="shared" si="5"/>
        <v>1148</v>
      </c>
      <c r="K20" s="2">
        <v>343</v>
      </c>
      <c r="L20" s="2">
        <v>327</v>
      </c>
      <c r="M20" s="5">
        <f t="shared" si="6"/>
        <v>670</v>
      </c>
      <c r="N20" s="27">
        <f t="shared" si="7"/>
        <v>0.47488424722231648</v>
      </c>
      <c r="O20" s="27">
        <f t="shared" si="0"/>
        <v>0.55779819034975753</v>
      </c>
      <c r="P20" s="28">
        <f t="shared" si="1"/>
        <v>0.51667917887566905</v>
      </c>
      <c r="R20" s="32">
        <f t="shared" si="8"/>
        <v>108.3664746194783</v>
      </c>
      <c r="S20" s="32">
        <f t="shared" si="9"/>
        <v>126.84257933757362</v>
      </c>
      <c r="T20" s="32">
        <f t="shared" si="10"/>
        <v>117.69599284346702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91159.367668964944</v>
      </c>
      <c r="F21" s="2">
        <v>115966.54988102686</v>
      </c>
      <c r="G21" s="5">
        <f t="shared" si="4"/>
        <v>207125.91754999181</v>
      </c>
      <c r="H21" s="2">
        <v>547</v>
      </c>
      <c r="I21" s="2">
        <v>591</v>
      </c>
      <c r="J21" s="5">
        <f t="shared" si="5"/>
        <v>1138</v>
      </c>
      <c r="K21" s="2">
        <v>348</v>
      </c>
      <c r="L21" s="2">
        <v>321</v>
      </c>
      <c r="M21" s="5">
        <f t="shared" si="6"/>
        <v>669</v>
      </c>
      <c r="N21" s="27">
        <f t="shared" si="7"/>
        <v>0.44586301047151927</v>
      </c>
      <c r="O21" s="27">
        <f t="shared" si="0"/>
        <v>0.5595112990245622</v>
      </c>
      <c r="P21" s="28">
        <f t="shared" si="1"/>
        <v>0.50307470501795348</v>
      </c>
      <c r="R21" s="32">
        <f t="shared" si="8"/>
        <v>101.85404208822899</v>
      </c>
      <c r="S21" s="32">
        <f t="shared" si="9"/>
        <v>127.1563046941084</v>
      </c>
      <c r="T21" s="32">
        <f t="shared" si="10"/>
        <v>114.62419344216481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89909.924939275297</v>
      </c>
      <c r="F22" s="2">
        <v>107067.27053788237</v>
      </c>
      <c r="G22" s="5">
        <f t="shared" si="4"/>
        <v>196977.19547715766</v>
      </c>
      <c r="H22" s="2">
        <v>543</v>
      </c>
      <c r="I22" s="2">
        <v>576</v>
      </c>
      <c r="J22" s="5">
        <f t="shared" si="5"/>
        <v>1119</v>
      </c>
      <c r="K22" s="2">
        <v>349</v>
      </c>
      <c r="L22" s="2">
        <v>344</v>
      </c>
      <c r="M22" s="5">
        <f t="shared" si="6"/>
        <v>693</v>
      </c>
      <c r="N22" s="27">
        <f t="shared" si="7"/>
        <v>0.44108087195484347</v>
      </c>
      <c r="O22" s="27">
        <f t="shared" si="0"/>
        <v>0.51050537142337871</v>
      </c>
      <c r="P22" s="28">
        <f t="shared" si="1"/>
        <v>0.47628732270668345</v>
      </c>
      <c r="R22" s="32">
        <f t="shared" si="8"/>
        <v>100.79587997676603</v>
      </c>
      <c r="S22" s="32">
        <f t="shared" si="9"/>
        <v>116.37746797595911</v>
      </c>
      <c r="T22" s="32">
        <f t="shared" si="10"/>
        <v>108.70706152161019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92551.454289396832</v>
      </c>
      <c r="F23" s="2">
        <v>80596.956515297075</v>
      </c>
      <c r="G23" s="5">
        <f t="shared" si="4"/>
        <v>173148.41080469391</v>
      </c>
      <c r="H23" s="2">
        <v>526</v>
      </c>
      <c r="I23" s="2">
        <v>562</v>
      </c>
      <c r="J23" s="5">
        <f t="shared" si="5"/>
        <v>1088</v>
      </c>
      <c r="K23" s="2">
        <v>362</v>
      </c>
      <c r="L23" s="2">
        <v>348</v>
      </c>
      <c r="M23" s="5">
        <f t="shared" si="6"/>
        <v>710</v>
      </c>
      <c r="N23" s="27">
        <f t="shared" si="7"/>
        <v>0.45503979649837178</v>
      </c>
      <c r="O23" s="27">
        <f t="shared" si="0"/>
        <v>0.3880525215473436</v>
      </c>
      <c r="P23" s="28">
        <f t="shared" si="1"/>
        <v>0.421195488082099</v>
      </c>
      <c r="R23" s="32">
        <f t="shared" si="8"/>
        <v>104.22461068625769</v>
      </c>
      <c r="S23" s="32">
        <f t="shared" si="9"/>
        <v>88.568084082744036</v>
      </c>
      <c r="T23" s="32">
        <f t="shared" si="10"/>
        <v>96.30056218281085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89712.914548270564</v>
      </c>
      <c r="F24" s="2">
        <v>73052.356180323273</v>
      </c>
      <c r="G24" s="5">
        <f t="shared" si="4"/>
        <v>162765.27072859384</v>
      </c>
      <c r="H24" s="2">
        <v>513</v>
      </c>
      <c r="I24" s="2">
        <v>571</v>
      </c>
      <c r="J24" s="5">
        <f t="shared" si="5"/>
        <v>1084</v>
      </c>
      <c r="K24" s="2">
        <v>388</v>
      </c>
      <c r="L24" s="2">
        <v>346</v>
      </c>
      <c r="M24" s="5">
        <f t="shared" si="6"/>
        <v>734</v>
      </c>
      <c r="N24" s="27">
        <f t="shared" si="7"/>
        <v>0.43332873443849534</v>
      </c>
      <c r="O24" s="27">
        <f t="shared" si="0"/>
        <v>0.34929214407452891</v>
      </c>
      <c r="P24" s="28">
        <f t="shared" si="1"/>
        <v>0.39109720581819674</v>
      </c>
      <c r="R24" s="32">
        <f t="shared" si="8"/>
        <v>99.570382406515606</v>
      </c>
      <c r="S24" s="32">
        <f t="shared" si="9"/>
        <v>79.664510556513932</v>
      </c>
      <c r="T24" s="32">
        <f t="shared" si="10"/>
        <v>89.529851885915207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85131.788040592335</v>
      </c>
      <c r="F25" s="2">
        <v>69796.730611765408</v>
      </c>
      <c r="G25" s="5">
        <f t="shared" si="4"/>
        <v>154928.51865235774</v>
      </c>
      <c r="H25" s="2">
        <v>516</v>
      </c>
      <c r="I25" s="2">
        <v>554</v>
      </c>
      <c r="J25" s="5">
        <f t="shared" si="5"/>
        <v>1070</v>
      </c>
      <c r="K25" s="2">
        <v>386</v>
      </c>
      <c r="L25" s="2">
        <v>346</v>
      </c>
      <c r="M25" s="5">
        <f t="shared" si="6"/>
        <v>732</v>
      </c>
      <c r="N25" s="27">
        <f t="shared" si="7"/>
        <v>0.41089943258452549</v>
      </c>
      <c r="O25" s="27">
        <f t="shared" si="0"/>
        <v>0.33968974172522487</v>
      </c>
      <c r="P25" s="28">
        <f t="shared" si="1"/>
        <v>0.37544230218961494</v>
      </c>
      <c r="R25" s="32">
        <f t="shared" si="8"/>
        <v>94.381139734581296</v>
      </c>
      <c r="S25" s="32">
        <f t="shared" si="9"/>
        <v>77.551922901961561</v>
      </c>
      <c r="T25" s="32">
        <f t="shared" si="10"/>
        <v>85.975870506302854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83111.92060377069</v>
      </c>
      <c r="F26" s="2">
        <v>64325.77089185128</v>
      </c>
      <c r="G26" s="5">
        <f t="shared" si="4"/>
        <v>147437.69149562198</v>
      </c>
      <c r="H26" s="2">
        <v>504</v>
      </c>
      <c r="I26" s="2">
        <v>558</v>
      </c>
      <c r="J26" s="5">
        <f t="shared" si="5"/>
        <v>1062</v>
      </c>
      <c r="K26" s="2">
        <v>386</v>
      </c>
      <c r="L26" s="2">
        <v>348</v>
      </c>
      <c r="M26" s="5">
        <f t="shared" si="6"/>
        <v>734</v>
      </c>
      <c r="N26" s="27">
        <f t="shared" si="7"/>
        <v>0.40623250471069589</v>
      </c>
      <c r="O26" s="27">
        <f t="shared" si="0"/>
        <v>0.3110049261809163</v>
      </c>
      <c r="P26" s="28">
        <f t="shared" si="1"/>
        <v>0.35835948193499162</v>
      </c>
      <c r="R26" s="32">
        <f t="shared" si="8"/>
        <v>93.384180453674929</v>
      </c>
      <c r="S26" s="32">
        <f t="shared" si="9"/>
        <v>70.99974712124866</v>
      </c>
      <c r="T26" s="32">
        <f t="shared" si="10"/>
        <v>82.092255843887514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77105.405015964032</v>
      </c>
      <c r="F27" s="2">
        <v>55864.086985210459</v>
      </c>
      <c r="G27" s="5">
        <f t="shared" si="4"/>
        <v>132969.49200117448</v>
      </c>
      <c r="H27" s="2">
        <v>508</v>
      </c>
      <c r="I27" s="2">
        <v>558</v>
      </c>
      <c r="J27" s="5">
        <f t="shared" si="5"/>
        <v>1066</v>
      </c>
      <c r="K27" s="2">
        <v>384</v>
      </c>
      <c r="L27" s="2">
        <v>354</v>
      </c>
      <c r="M27" s="5">
        <f t="shared" si="6"/>
        <v>738</v>
      </c>
      <c r="N27" s="27">
        <f t="shared" si="7"/>
        <v>0.37619733126446153</v>
      </c>
      <c r="O27" s="27">
        <f t="shared" si="0"/>
        <v>0.26816478007493499</v>
      </c>
      <c r="P27" s="28">
        <f t="shared" si="1"/>
        <v>0.32174189895754568</v>
      </c>
      <c r="R27" s="32">
        <f t="shared" si="8"/>
        <v>86.441037013412597</v>
      </c>
      <c r="S27" s="32">
        <f t="shared" si="9"/>
        <v>61.254481343432523</v>
      </c>
      <c r="T27" s="32">
        <f t="shared" si="10"/>
        <v>73.708144124819555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21639.235992655609</v>
      </c>
      <c r="F28" s="2">
        <v>27697.900946160218</v>
      </c>
      <c r="G28" s="5">
        <f t="shared" si="4"/>
        <v>49337.136938815827</v>
      </c>
      <c r="H28" s="2">
        <v>267</v>
      </c>
      <c r="I28" s="2">
        <v>283</v>
      </c>
      <c r="J28" s="5">
        <f t="shared" si="5"/>
        <v>550</v>
      </c>
      <c r="K28" s="2">
        <v>0</v>
      </c>
      <c r="L28" s="2">
        <v>0</v>
      </c>
      <c r="M28" s="5">
        <f t="shared" si="6"/>
        <v>0</v>
      </c>
      <c r="N28" s="27">
        <f t="shared" si="7"/>
        <v>0.37521216522152184</v>
      </c>
      <c r="O28" s="27">
        <f t="shared" si="0"/>
        <v>0.45311315511975231</v>
      </c>
      <c r="P28" s="28">
        <f t="shared" si="1"/>
        <v>0.4152957654782477</v>
      </c>
      <c r="R28" s="32">
        <f t="shared" si="8"/>
        <v>81.045827687848728</v>
      </c>
      <c r="S28" s="32">
        <f t="shared" si="9"/>
        <v>97.87244150586649</v>
      </c>
      <c r="T28" s="32">
        <f t="shared" si="10"/>
        <v>89.703885343301508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19263.007399010217</v>
      </c>
      <c r="F29" s="2">
        <v>28234.22059781805</v>
      </c>
      <c r="G29" s="5">
        <f t="shared" si="4"/>
        <v>47497.227996828267</v>
      </c>
      <c r="H29" s="2">
        <v>262</v>
      </c>
      <c r="I29" s="2">
        <v>273</v>
      </c>
      <c r="J29" s="5">
        <f t="shared" si="5"/>
        <v>535</v>
      </c>
      <c r="K29" s="2">
        <v>0</v>
      </c>
      <c r="L29" s="2">
        <v>0</v>
      </c>
      <c r="M29" s="5">
        <f t="shared" si="6"/>
        <v>0</v>
      </c>
      <c r="N29" s="27">
        <f t="shared" si="7"/>
        <v>0.34038393057340643</v>
      </c>
      <c r="O29" s="27">
        <f t="shared" si="0"/>
        <v>0.47880580311046755</v>
      </c>
      <c r="P29" s="28">
        <f t="shared" si="1"/>
        <v>0.4110178954381124</v>
      </c>
      <c r="R29" s="32">
        <f t="shared" si="8"/>
        <v>73.522929003855793</v>
      </c>
      <c r="S29" s="32">
        <f t="shared" si="9"/>
        <v>103.42205347186099</v>
      </c>
      <c r="T29" s="32">
        <f t="shared" si="10"/>
        <v>88.779865414632269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18242.652026146938</v>
      </c>
      <c r="F30" s="2">
        <v>28038.012561744639</v>
      </c>
      <c r="G30" s="5">
        <f t="shared" si="4"/>
        <v>46280.664587891573</v>
      </c>
      <c r="H30" s="2">
        <v>265</v>
      </c>
      <c r="I30" s="2">
        <v>274</v>
      </c>
      <c r="J30" s="5">
        <f t="shared" si="5"/>
        <v>539</v>
      </c>
      <c r="K30" s="2">
        <v>0</v>
      </c>
      <c r="L30" s="2">
        <v>0</v>
      </c>
      <c r="M30" s="5">
        <f t="shared" si="6"/>
        <v>0</v>
      </c>
      <c r="N30" s="27">
        <f t="shared" si="7"/>
        <v>0.31870461261612398</v>
      </c>
      <c r="O30" s="27">
        <f t="shared" si="0"/>
        <v>0.47374311573642602</v>
      </c>
      <c r="P30" s="28">
        <f t="shared" si="1"/>
        <v>0.39751824871067454</v>
      </c>
      <c r="R30" s="32">
        <f t="shared" si="8"/>
        <v>68.840196325082786</v>
      </c>
      <c r="S30" s="32">
        <f t="shared" si="9"/>
        <v>102.32851299906802</v>
      </c>
      <c r="T30" s="32">
        <f t="shared" si="10"/>
        <v>85.863941721505697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16512.492855800214</v>
      </c>
      <c r="F31" s="2">
        <v>27392.739938289327</v>
      </c>
      <c r="G31" s="5">
        <f t="shared" si="4"/>
        <v>43905.232794089541</v>
      </c>
      <c r="H31" s="2">
        <v>267</v>
      </c>
      <c r="I31" s="2">
        <v>264</v>
      </c>
      <c r="J31" s="5">
        <f t="shared" si="5"/>
        <v>531</v>
      </c>
      <c r="K31" s="2">
        <v>0</v>
      </c>
      <c r="L31" s="2">
        <v>0</v>
      </c>
      <c r="M31" s="5">
        <f t="shared" si="6"/>
        <v>0</v>
      </c>
      <c r="N31" s="27">
        <f t="shared" si="7"/>
        <v>0.28631732653280995</v>
      </c>
      <c r="O31" s="27">
        <f t="shared" si="0"/>
        <v>0.48037212293576964</v>
      </c>
      <c r="P31" s="28">
        <f t="shared" si="1"/>
        <v>0.38279654734332097</v>
      </c>
      <c r="R31" s="32">
        <f t="shared" si="8"/>
        <v>61.844542531086944</v>
      </c>
      <c r="S31" s="32">
        <f t="shared" si="9"/>
        <v>103.76037855412623</v>
      </c>
      <c r="T31" s="32">
        <f t="shared" si="10"/>
        <v>82.684054226157329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15350.039410698089</v>
      </c>
      <c r="F32" s="2">
        <v>26623.734922927135</v>
      </c>
      <c r="G32" s="5">
        <f t="shared" si="4"/>
        <v>41973.774333625224</v>
      </c>
      <c r="H32" s="2">
        <v>265</v>
      </c>
      <c r="I32" s="2">
        <v>263</v>
      </c>
      <c r="J32" s="5">
        <f t="shared" si="5"/>
        <v>528</v>
      </c>
      <c r="K32" s="2">
        <v>0</v>
      </c>
      <c r="L32" s="2">
        <v>0</v>
      </c>
      <c r="M32" s="5">
        <f t="shared" si="6"/>
        <v>0</v>
      </c>
      <c r="N32" s="27">
        <f t="shared" si="7"/>
        <v>0.26816980102547328</v>
      </c>
      <c r="O32" s="27">
        <f t="shared" si="0"/>
        <v>0.46866171882353075</v>
      </c>
      <c r="P32" s="28">
        <f t="shared" si="1"/>
        <v>0.3680360403832178</v>
      </c>
      <c r="R32" s="32">
        <f t="shared" si="8"/>
        <v>57.924677021502227</v>
      </c>
      <c r="S32" s="32">
        <f t="shared" si="9"/>
        <v>101.23093126588265</v>
      </c>
      <c r="T32" s="32">
        <f t="shared" si="10"/>
        <v>79.495784722775042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11350.522472690807</v>
      </c>
      <c r="F33" s="2">
        <v>20188.060686744931</v>
      </c>
      <c r="G33" s="5">
        <f t="shared" si="4"/>
        <v>31538.583159435737</v>
      </c>
      <c r="H33" s="2">
        <v>281</v>
      </c>
      <c r="I33" s="2">
        <v>266</v>
      </c>
      <c r="J33" s="5">
        <f t="shared" si="5"/>
        <v>547</v>
      </c>
      <c r="K33" s="2">
        <v>0</v>
      </c>
      <c r="L33" s="2">
        <v>0</v>
      </c>
      <c r="M33" s="5">
        <f t="shared" si="6"/>
        <v>0</v>
      </c>
      <c r="N33" s="27">
        <f t="shared" si="7"/>
        <v>0.18700610374144602</v>
      </c>
      <c r="O33" s="27">
        <f t="shared" si="0"/>
        <v>0.35136557864705048</v>
      </c>
      <c r="P33" s="28">
        <f t="shared" si="1"/>
        <v>0.26693228349444559</v>
      </c>
      <c r="R33" s="32">
        <f t="shared" si="8"/>
        <v>40.393318408152339</v>
      </c>
      <c r="S33" s="32">
        <f t="shared" si="9"/>
        <v>75.894964987762904</v>
      </c>
      <c r="T33" s="32">
        <f t="shared" si="10"/>
        <v>57.657373234800254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5756.5683538707435</v>
      </c>
      <c r="F34" s="2">
        <v>8235.3050937270345</v>
      </c>
      <c r="G34" s="5">
        <f t="shared" si="4"/>
        <v>13991.873447597778</v>
      </c>
      <c r="H34" s="2">
        <v>278</v>
      </c>
      <c r="I34" s="2">
        <v>267</v>
      </c>
      <c r="J34" s="5">
        <f t="shared" si="5"/>
        <v>545</v>
      </c>
      <c r="K34" s="2">
        <v>0</v>
      </c>
      <c r="L34" s="2">
        <v>0</v>
      </c>
      <c r="M34" s="5">
        <f t="shared" si="6"/>
        <v>0</v>
      </c>
      <c r="N34" s="27">
        <f t="shared" si="7"/>
        <v>9.5866113007439774E-2</v>
      </c>
      <c r="O34" s="27">
        <f t="shared" si="0"/>
        <v>0.14279555232568725</v>
      </c>
      <c r="P34" s="28">
        <f t="shared" si="1"/>
        <v>0.11885723282023257</v>
      </c>
      <c r="R34" s="32">
        <f t="shared" si="8"/>
        <v>20.707080409606991</v>
      </c>
      <c r="S34" s="32">
        <f t="shared" si="9"/>
        <v>30.843839302348442</v>
      </c>
      <c r="T34" s="32">
        <f t="shared" si="10"/>
        <v>25.673162289170236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3441.3222396858387</v>
      </c>
      <c r="F35" s="2">
        <v>4764.0060627847079</v>
      </c>
      <c r="G35" s="5">
        <f t="shared" si="4"/>
        <v>8205.328302470547</v>
      </c>
      <c r="H35" s="2">
        <v>269</v>
      </c>
      <c r="I35" s="2">
        <v>272</v>
      </c>
      <c r="J35" s="5">
        <f t="shared" si="5"/>
        <v>541</v>
      </c>
      <c r="K35" s="2">
        <v>0</v>
      </c>
      <c r="L35" s="2">
        <v>0</v>
      </c>
      <c r="M35" s="5">
        <f t="shared" si="6"/>
        <v>0</v>
      </c>
      <c r="N35" s="27">
        <f t="shared" si="7"/>
        <v>5.9226942029564897E-2</v>
      </c>
      <c r="O35" s="27">
        <f t="shared" si="0"/>
        <v>8.1086704500012055E-2</v>
      </c>
      <c r="P35" s="28">
        <f t="shared" si="1"/>
        <v>7.021743258771948E-2</v>
      </c>
      <c r="R35" s="32">
        <f t="shared" si="8"/>
        <v>12.793019478386018</v>
      </c>
      <c r="S35" s="32">
        <f t="shared" si="9"/>
        <v>17.514728172002602</v>
      </c>
      <c r="T35" s="32">
        <f t="shared" si="10"/>
        <v>15.166965438947406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1305.2639987623083</v>
      </c>
      <c r="F36" s="2">
        <v>1703.999999999196</v>
      </c>
      <c r="G36" s="7">
        <f t="shared" si="4"/>
        <v>3009.2639987615044</v>
      </c>
      <c r="H36" s="3">
        <v>263</v>
      </c>
      <c r="I36" s="3">
        <v>266</v>
      </c>
      <c r="J36" s="7">
        <f t="shared" si="5"/>
        <v>529</v>
      </c>
      <c r="K36" s="3">
        <v>0</v>
      </c>
      <c r="L36" s="3">
        <v>0</v>
      </c>
      <c r="M36" s="7">
        <f t="shared" si="6"/>
        <v>0</v>
      </c>
      <c r="N36" s="27">
        <f t="shared" si="7"/>
        <v>2.2976763814292148E-2</v>
      </c>
      <c r="O36" s="27">
        <f t="shared" si="0"/>
        <v>2.9657477025884085E-2</v>
      </c>
      <c r="P36" s="28">
        <f t="shared" si="1"/>
        <v>2.6336063841293007E-2</v>
      </c>
      <c r="R36" s="32">
        <f t="shared" si="8"/>
        <v>4.9629809838871042</v>
      </c>
      <c r="S36" s="32">
        <f t="shared" si="9"/>
        <v>6.4060150375909624</v>
      </c>
      <c r="T36" s="32">
        <f t="shared" si="10"/>
        <v>5.6885897897192903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29148.541857605869</v>
      </c>
      <c r="F37" s="9">
        <v>20199.514327542369</v>
      </c>
      <c r="G37" s="10">
        <f t="shared" si="4"/>
        <v>49348.056185148234</v>
      </c>
      <c r="H37" s="9">
        <v>150</v>
      </c>
      <c r="I37" s="9">
        <v>153</v>
      </c>
      <c r="J37" s="10">
        <f t="shared" si="5"/>
        <v>303</v>
      </c>
      <c r="K37" s="9">
        <v>199</v>
      </c>
      <c r="L37" s="9">
        <v>205</v>
      </c>
      <c r="M37" s="10">
        <f t="shared" si="6"/>
        <v>404</v>
      </c>
      <c r="N37" s="25">
        <f t="shared" si="7"/>
        <v>0.35654836404743456</v>
      </c>
      <c r="O37" s="25">
        <f t="shared" si="0"/>
        <v>0.24079146394648065</v>
      </c>
      <c r="P37" s="26">
        <f t="shared" si="1"/>
        <v>0.2979235461552055</v>
      </c>
      <c r="R37" s="32">
        <f t="shared" si="8"/>
        <v>83.520177242423699</v>
      </c>
      <c r="S37" s="32">
        <f t="shared" si="9"/>
        <v>56.423224378609966</v>
      </c>
      <c r="T37" s="32">
        <f t="shared" si="10"/>
        <v>69.799230813505275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27793.046041628764</v>
      </c>
      <c r="F38" s="2">
        <v>20088.524909709886</v>
      </c>
      <c r="G38" s="5">
        <f t="shared" si="4"/>
        <v>47881.570951338654</v>
      </c>
      <c r="H38" s="2">
        <v>151</v>
      </c>
      <c r="I38" s="2">
        <v>153</v>
      </c>
      <c r="J38" s="5">
        <f t="shared" si="5"/>
        <v>304</v>
      </c>
      <c r="K38" s="2">
        <v>199</v>
      </c>
      <c r="L38" s="2">
        <v>201</v>
      </c>
      <c r="M38" s="5">
        <f t="shared" si="6"/>
        <v>400</v>
      </c>
      <c r="N38" s="27">
        <f t="shared" si="7"/>
        <v>0.33907190661756742</v>
      </c>
      <c r="O38" s="27">
        <f t="shared" si="0"/>
        <v>0.2423340681059386</v>
      </c>
      <c r="P38" s="28">
        <f t="shared" si="1"/>
        <v>0.29043072442339535</v>
      </c>
      <c r="R38" s="32">
        <f t="shared" si="8"/>
        <v>79.408702976082182</v>
      </c>
      <c r="S38" s="32">
        <f t="shared" si="9"/>
        <v>56.747245507655045</v>
      </c>
      <c r="T38" s="32">
        <f t="shared" si="10"/>
        <v>68.013595101333308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27039.749934357078</v>
      </c>
      <c r="F39" s="2">
        <v>19815.634107645026</v>
      </c>
      <c r="G39" s="5">
        <f t="shared" si="4"/>
        <v>46855.384042002101</v>
      </c>
      <c r="H39" s="2">
        <v>153</v>
      </c>
      <c r="I39" s="2">
        <v>153</v>
      </c>
      <c r="J39" s="5">
        <f t="shared" si="5"/>
        <v>306</v>
      </c>
      <c r="K39" s="2">
        <v>201</v>
      </c>
      <c r="L39" s="2">
        <v>201</v>
      </c>
      <c r="M39" s="5">
        <f t="shared" si="6"/>
        <v>402</v>
      </c>
      <c r="N39" s="27">
        <f t="shared" si="7"/>
        <v>0.326188838235344</v>
      </c>
      <c r="O39" s="27">
        <f t="shared" si="0"/>
        <v>0.23904210224431849</v>
      </c>
      <c r="P39" s="28">
        <f t="shared" si="1"/>
        <v>0.28261547023983125</v>
      </c>
      <c r="R39" s="32">
        <f t="shared" si="8"/>
        <v>76.383474390839197</v>
      </c>
      <c r="S39" s="32">
        <f t="shared" si="9"/>
        <v>55.976367535720414</v>
      </c>
      <c r="T39" s="32">
        <f t="shared" si="10"/>
        <v>66.179920963279798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26523.652513857021</v>
      </c>
      <c r="F40" s="2">
        <v>19662.179934994831</v>
      </c>
      <c r="G40" s="5">
        <f t="shared" si="4"/>
        <v>46185.832448851856</v>
      </c>
      <c r="H40" s="2">
        <v>153</v>
      </c>
      <c r="I40" s="2">
        <v>150</v>
      </c>
      <c r="J40" s="5">
        <f t="shared" si="5"/>
        <v>303</v>
      </c>
      <c r="K40" s="2">
        <v>196</v>
      </c>
      <c r="L40" s="2">
        <v>197</v>
      </c>
      <c r="M40" s="5">
        <f t="shared" si="6"/>
        <v>393</v>
      </c>
      <c r="N40" s="27">
        <f t="shared" si="7"/>
        <v>0.32482184424729377</v>
      </c>
      <c r="O40" s="27">
        <f t="shared" si="0"/>
        <v>0.2419781915796351</v>
      </c>
      <c r="P40" s="28">
        <f t="shared" si="1"/>
        <v>0.28350172147448843</v>
      </c>
      <c r="R40" s="32">
        <f t="shared" si="8"/>
        <v>75.999004337699205</v>
      </c>
      <c r="S40" s="32">
        <f t="shared" si="9"/>
        <v>56.663342752146484</v>
      </c>
      <c r="T40" s="32">
        <f t="shared" si="10"/>
        <v>66.3589546678906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25997.374658183166</v>
      </c>
      <c r="F41" s="2">
        <v>19154.919708284742</v>
      </c>
      <c r="G41" s="5">
        <f t="shared" si="4"/>
        <v>45152.294366467904</v>
      </c>
      <c r="H41" s="2">
        <v>153</v>
      </c>
      <c r="I41" s="2">
        <v>150</v>
      </c>
      <c r="J41" s="5">
        <f t="shared" si="5"/>
        <v>303</v>
      </c>
      <c r="K41" s="2">
        <v>201</v>
      </c>
      <c r="L41" s="2">
        <v>197</v>
      </c>
      <c r="M41" s="5">
        <f t="shared" si="6"/>
        <v>398</v>
      </c>
      <c r="N41" s="27">
        <f t="shared" si="7"/>
        <v>0.31361434397538079</v>
      </c>
      <c r="O41" s="27">
        <f t="shared" si="0"/>
        <v>0.23573544979182759</v>
      </c>
      <c r="P41" s="28">
        <f t="shared" si="1"/>
        <v>0.27506393078651437</v>
      </c>
      <c r="R41" s="32">
        <f t="shared" si="8"/>
        <v>73.438911463794255</v>
      </c>
      <c r="S41" s="32">
        <f t="shared" si="9"/>
        <v>55.201497718399835</v>
      </c>
      <c r="T41" s="32">
        <f t="shared" si="10"/>
        <v>64.411261578413558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22519.322585829854</v>
      </c>
      <c r="F42" s="2">
        <v>11983.70424691987</v>
      </c>
      <c r="G42" s="5">
        <f t="shared" si="4"/>
        <v>34503.026832749725</v>
      </c>
      <c r="H42" s="2">
        <v>0</v>
      </c>
      <c r="I42" s="2">
        <v>0</v>
      </c>
      <c r="J42" s="5">
        <f t="shared" si="5"/>
        <v>0</v>
      </c>
      <c r="K42" s="2">
        <v>201</v>
      </c>
      <c r="L42" s="2">
        <v>197</v>
      </c>
      <c r="M42" s="5">
        <f t="shared" si="6"/>
        <v>398</v>
      </c>
      <c r="N42" s="27">
        <f t="shared" si="7"/>
        <v>0.45175980151319717</v>
      </c>
      <c r="O42" s="27">
        <f t="shared" si="0"/>
        <v>0.24528623397166918</v>
      </c>
      <c r="P42" s="28">
        <f t="shared" si="1"/>
        <v>0.34956057335821977</v>
      </c>
      <c r="R42" s="32">
        <f t="shared" si="8"/>
        <v>112.0364307752729</v>
      </c>
      <c r="S42" s="32">
        <f t="shared" si="9"/>
        <v>60.83098602497396</v>
      </c>
      <c r="T42" s="32">
        <f t="shared" si="10"/>
        <v>86.691022192838503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20218.278285500841</v>
      </c>
      <c r="F43" s="2">
        <v>10811.314634493219</v>
      </c>
      <c r="G43" s="5">
        <f t="shared" si="4"/>
        <v>31029.592919994058</v>
      </c>
      <c r="H43" s="2">
        <v>0</v>
      </c>
      <c r="I43" s="2">
        <v>0</v>
      </c>
      <c r="J43" s="5">
        <f t="shared" si="5"/>
        <v>0</v>
      </c>
      <c r="K43" s="2">
        <v>201</v>
      </c>
      <c r="L43" s="2">
        <v>197</v>
      </c>
      <c r="M43" s="5">
        <f t="shared" si="6"/>
        <v>398</v>
      </c>
      <c r="N43" s="27">
        <f t="shared" si="7"/>
        <v>0.4055985854096622</v>
      </c>
      <c r="O43" s="27">
        <f t="shared" si="0"/>
        <v>0.22128939402516004</v>
      </c>
      <c r="P43" s="28">
        <f t="shared" si="1"/>
        <v>0.31437016655853928</v>
      </c>
      <c r="R43" s="32">
        <f t="shared" si="8"/>
        <v>100.58844918159622</v>
      </c>
      <c r="S43" s="32">
        <f t="shared" si="9"/>
        <v>54.879769718239693</v>
      </c>
      <c r="T43" s="32">
        <f t="shared" si="10"/>
        <v>77.963801306517738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19443.93728255936</v>
      </c>
      <c r="F44" s="2">
        <v>10489.571093231249</v>
      </c>
      <c r="G44" s="5">
        <f t="shared" si="4"/>
        <v>29933.50837579061</v>
      </c>
      <c r="H44" s="2">
        <v>0</v>
      </c>
      <c r="I44" s="2">
        <v>0</v>
      </c>
      <c r="J44" s="5">
        <f t="shared" si="5"/>
        <v>0</v>
      </c>
      <c r="K44" s="2">
        <v>199</v>
      </c>
      <c r="L44" s="2">
        <v>197</v>
      </c>
      <c r="M44" s="5">
        <f t="shared" si="6"/>
        <v>396</v>
      </c>
      <c r="N44" s="27">
        <f t="shared" si="7"/>
        <v>0.39398478851028046</v>
      </c>
      <c r="O44" s="27">
        <f t="shared" si="0"/>
        <v>0.21470384585785263</v>
      </c>
      <c r="P44" s="28">
        <f t="shared" si="1"/>
        <v>0.30479704683722925</v>
      </c>
      <c r="R44" s="32">
        <f t="shared" si="8"/>
        <v>97.708227550549552</v>
      </c>
      <c r="S44" s="32">
        <f t="shared" si="9"/>
        <v>53.246553772747454</v>
      </c>
      <c r="T44" s="32">
        <f t="shared" si="10"/>
        <v>75.589667615632848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18580.4880821265</v>
      </c>
      <c r="F45" s="2">
        <v>10146.293039954706</v>
      </c>
      <c r="G45" s="5">
        <f t="shared" si="4"/>
        <v>28726.781122081207</v>
      </c>
      <c r="H45" s="2">
        <v>0</v>
      </c>
      <c r="I45" s="2">
        <v>0</v>
      </c>
      <c r="J45" s="5">
        <f t="shared" si="5"/>
        <v>0</v>
      </c>
      <c r="K45" s="2">
        <v>197</v>
      </c>
      <c r="L45" s="2">
        <v>197</v>
      </c>
      <c r="M45" s="5">
        <f t="shared" si="6"/>
        <v>394</v>
      </c>
      <c r="N45" s="27">
        <f t="shared" si="7"/>
        <v>0.38031128381624568</v>
      </c>
      <c r="O45" s="27">
        <f t="shared" si="0"/>
        <v>0.20767752251421945</v>
      </c>
      <c r="P45" s="28">
        <f t="shared" si="1"/>
        <v>0.29399440316523262</v>
      </c>
      <c r="R45" s="32">
        <f t="shared" si="8"/>
        <v>94.317198386428927</v>
      </c>
      <c r="S45" s="32">
        <f t="shared" si="9"/>
        <v>51.504025583526428</v>
      </c>
      <c r="T45" s="32">
        <f t="shared" si="10"/>
        <v>72.910611984977677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18424.26805930398</v>
      </c>
      <c r="F46" s="2">
        <v>10185.527433800793</v>
      </c>
      <c r="G46" s="5">
        <f t="shared" si="4"/>
        <v>28609.795493104772</v>
      </c>
      <c r="H46" s="2">
        <v>0</v>
      </c>
      <c r="I46" s="2">
        <v>0</v>
      </c>
      <c r="J46" s="5">
        <f t="shared" si="5"/>
        <v>0</v>
      </c>
      <c r="K46" s="2">
        <v>197</v>
      </c>
      <c r="L46" s="2">
        <v>197</v>
      </c>
      <c r="M46" s="5">
        <f t="shared" si="6"/>
        <v>394</v>
      </c>
      <c r="N46" s="27">
        <f t="shared" si="7"/>
        <v>0.37711372317226094</v>
      </c>
      <c r="O46" s="27">
        <f t="shared" si="0"/>
        <v>0.20848058444819045</v>
      </c>
      <c r="P46" s="28">
        <f t="shared" si="1"/>
        <v>0.2927971538102257</v>
      </c>
      <c r="R46" s="32">
        <f t="shared" si="8"/>
        <v>93.524203346720711</v>
      </c>
      <c r="S46" s="32">
        <f t="shared" si="9"/>
        <v>51.703184943151236</v>
      </c>
      <c r="T46" s="32">
        <f t="shared" si="10"/>
        <v>72.613694144935963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18137.101786933392</v>
      </c>
      <c r="F47" s="2">
        <v>10256.952138367056</v>
      </c>
      <c r="G47" s="5">
        <f t="shared" si="4"/>
        <v>28394.053925300446</v>
      </c>
      <c r="H47" s="2">
        <v>0</v>
      </c>
      <c r="I47" s="2">
        <v>0</v>
      </c>
      <c r="J47" s="5">
        <f t="shared" si="5"/>
        <v>0</v>
      </c>
      <c r="K47" s="2">
        <v>197</v>
      </c>
      <c r="L47" s="2">
        <v>201</v>
      </c>
      <c r="M47" s="5">
        <f t="shared" si="6"/>
        <v>398</v>
      </c>
      <c r="N47" s="27">
        <f t="shared" si="7"/>
        <v>0.37123591343813228</v>
      </c>
      <c r="O47" s="27">
        <f t="shared" si="0"/>
        <v>0.20576456705117671</v>
      </c>
      <c r="P47" s="28">
        <f t="shared" si="1"/>
        <v>0.28766872594120246</v>
      </c>
      <c r="R47" s="32">
        <f t="shared" ref="R47" si="11">+E47/(H47+K47)</f>
        <v>92.066506532656817</v>
      </c>
      <c r="S47" s="32">
        <f t="shared" ref="S47" si="12">+F47/(I47+L47)</f>
        <v>51.029612628691822</v>
      </c>
      <c r="T47" s="32">
        <f t="shared" ref="T47" si="13">+G47/(J47+M47)</f>
        <v>71.341844033418212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16631.674068275359</v>
      </c>
      <c r="F48" s="2">
        <v>8770.9971133652307</v>
      </c>
      <c r="G48" s="5">
        <f t="shared" si="4"/>
        <v>25402.671181640588</v>
      </c>
      <c r="H48" s="2">
        <v>0</v>
      </c>
      <c r="I48" s="2">
        <v>0</v>
      </c>
      <c r="J48" s="5">
        <f t="shared" si="5"/>
        <v>0</v>
      </c>
      <c r="K48" s="2">
        <v>203</v>
      </c>
      <c r="L48" s="2">
        <v>195</v>
      </c>
      <c r="M48" s="5">
        <f t="shared" si="6"/>
        <v>398</v>
      </c>
      <c r="N48" s="27">
        <f t="shared" si="7"/>
        <v>0.3303606004345177</v>
      </c>
      <c r="O48" s="27">
        <f t="shared" si="0"/>
        <v>0.18136884022674174</v>
      </c>
      <c r="P48" s="28">
        <f t="shared" si="1"/>
        <v>0.25736212495583349</v>
      </c>
      <c r="R48" s="32">
        <f t="shared" si="8"/>
        <v>81.929428907760382</v>
      </c>
      <c r="S48" s="32">
        <f t="shared" si="9"/>
        <v>44.979472376231953</v>
      </c>
      <c r="T48" s="32">
        <f t="shared" si="10"/>
        <v>63.825806989046704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15400.136041336411</v>
      </c>
      <c r="F49" s="2">
        <v>8626.6655938632121</v>
      </c>
      <c r="G49" s="5">
        <f t="shared" si="4"/>
        <v>24026.801635199623</v>
      </c>
      <c r="H49" s="2">
        <v>0</v>
      </c>
      <c r="I49" s="2">
        <v>0</v>
      </c>
      <c r="J49" s="5">
        <f t="shared" si="5"/>
        <v>0</v>
      </c>
      <c r="K49" s="2">
        <v>201</v>
      </c>
      <c r="L49" s="2">
        <v>197</v>
      </c>
      <c r="M49" s="5">
        <f t="shared" si="6"/>
        <v>398</v>
      </c>
      <c r="N49" s="27">
        <f t="shared" si="7"/>
        <v>0.30894190421554346</v>
      </c>
      <c r="O49" s="27">
        <f t="shared" si="0"/>
        <v>0.1765733091915673</v>
      </c>
      <c r="P49" s="28">
        <f t="shared" si="1"/>
        <v>0.24342277552277133</v>
      </c>
      <c r="R49" s="32">
        <f t="shared" si="8"/>
        <v>76.617592245454787</v>
      </c>
      <c r="S49" s="32">
        <f t="shared" si="9"/>
        <v>43.790180679508694</v>
      </c>
      <c r="T49" s="32">
        <f t="shared" si="10"/>
        <v>60.368848329647292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15410.482340998115</v>
      </c>
      <c r="F50" s="2">
        <v>8405.4132063521101</v>
      </c>
      <c r="G50" s="5">
        <f t="shared" si="4"/>
        <v>23815.895547350225</v>
      </c>
      <c r="H50" s="2">
        <v>0</v>
      </c>
      <c r="I50" s="2">
        <v>0</v>
      </c>
      <c r="J50" s="5">
        <f t="shared" si="5"/>
        <v>0</v>
      </c>
      <c r="K50" s="2">
        <v>199</v>
      </c>
      <c r="L50" s="2">
        <v>197</v>
      </c>
      <c r="M50" s="5">
        <f t="shared" si="6"/>
        <v>396</v>
      </c>
      <c r="N50" s="27">
        <f t="shared" si="7"/>
        <v>0.31225649094257812</v>
      </c>
      <c r="O50" s="27">
        <f t="shared" si="0"/>
        <v>0.17204464561880037</v>
      </c>
      <c r="P50" s="28">
        <f t="shared" si="1"/>
        <v>0.24250463859716342</v>
      </c>
      <c r="R50" s="32">
        <f t="shared" si="8"/>
        <v>77.43960975375937</v>
      </c>
      <c r="S50" s="32">
        <f t="shared" si="9"/>
        <v>42.667072113462488</v>
      </c>
      <c r="T50" s="32">
        <f t="shared" si="10"/>
        <v>60.141150372096526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14339.848860105418</v>
      </c>
      <c r="F51" s="2">
        <v>8063.3557020283242</v>
      </c>
      <c r="G51" s="5">
        <f t="shared" si="4"/>
        <v>22403.204562133742</v>
      </c>
      <c r="H51" s="2">
        <v>0</v>
      </c>
      <c r="I51" s="2">
        <v>0</v>
      </c>
      <c r="J51" s="5">
        <f t="shared" si="5"/>
        <v>0</v>
      </c>
      <c r="K51" s="2">
        <v>199</v>
      </c>
      <c r="L51" s="2">
        <v>199</v>
      </c>
      <c r="M51" s="5">
        <f t="shared" si="6"/>
        <v>398</v>
      </c>
      <c r="N51" s="27">
        <f t="shared" si="7"/>
        <v>0.29056266939749997</v>
      </c>
      <c r="O51" s="27">
        <f t="shared" si="0"/>
        <v>0.16338457817369761</v>
      </c>
      <c r="P51" s="28">
        <f t="shared" si="1"/>
        <v>0.22697362378559879</v>
      </c>
      <c r="R51" s="32">
        <f t="shared" si="8"/>
        <v>72.059542010579989</v>
      </c>
      <c r="S51" s="32">
        <f t="shared" si="9"/>
        <v>40.519375387077005</v>
      </c>
      <c r="T51" s="32">
        <f t="shared" si="10"/>
        <v>56.289458698828497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14227.150052371624</v>
      </c>
      <c r="F52" s="2">
        <v>8097.0294420792361</v>
      </c>
      <c r="G52" s="5">
        <f t="shared" si="4"/>
        <v>22324.179494450858</v>
      </c>
      <c r="H52" s="2">
        <v>0</v>
      </c>
      <c r="I52" s="2">
        <v>0</v>
      </c>
      <c r="J52" s="5">
        <f t="shared" si="5"/>
        <v>0</v>
      </c>
      <c r="K52" s="2">
        <v>202</v>
      </c>
      <c r="L52" s="2">
        <v>198</v>
      </c>
      <c r="M52" s="5">
        <f t="shared" si="6"/>
        <v>400</v>
      </c>
      <c r="N52" s="27">
        <f t="shared" si="7"/>
        <v>0.28399772541463636</v>
      </c>
      <c r="O52" s="27">
        <f t="shared" si="0"/>
        <v>0.16489551649721482</v>
      </c>
      <c r="P52" s="28">
        <f t="shared" si="1"/>
        <v>0.22504213200051268</v>
      </c>
      <c r="R52" s="32">
        <f t="shared" si="8"/>
        <v>70.431435902829818</v>
      </c>
      <c r="S52" s="32">
        <f t="shared" si="9"/>
        <v>40.894088091309271</v>
      </c>
      <c r="T52" s="32">
        <f t="shared" si="10"/>
        <v>55.810448736127142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14076.479028795289</v>
      </c>
      <c r="F53" s="2">
        <v>7966.0133603180166</v>
      </c>
      <c r="G53" s="5">
        <f t="shared" si="4"/>
        <v>22042.492389113308</v>
      </c>
      <c r="H53" s="2">
        <v>0</v>
      </c>
      <c r="I53" s="2">
        <v>0</v>
      </c>
      <c r="J53" s="5">
        <f t="shared" si="5"/>
        <v>0</v>
      </c>
      <c r="K53" s="2">
        <v>201</v>
      </c>
      <c r="L53" s="2">
        <v>197</v>
      </c>
      <c r="M53" s="5">
        <f t="shared" si="6"/>
        <v>398</v>
      </c>
      <c r="N53" s="27">
        <f t="shared" si="7"/>
        <v>0.28238804021816905</v>
      </c>
      <c r="O53" s="27">
        <f t="shared" si="0"/>
        <v>0.16305087113799771</v>
      </c>
      <c r="P53" s="28">
        <f t="shared" si="1"/>
        <v>0.22331913994481792</v>
      </c>
      <c r="R53" s="32">
        <f t="shared" si="8"/>
        <v>70.032233974105921</v>
      </c>
      <c r="S53" s="32">
        <f t="shared" si="9"/>
        <v>40.436616042223434</v>
      </c>
      <c r="T53" s="32">
        <f t="shared" si="10"/>
        <v>55.383146706314847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14027.64296200687</v>
      </c>
      <c r="F54" s="2">
        <v>7425.7493391675052</v>
      </c>
      <c r="G54" s="5">
        <f t="shared" si="4"/>
        <v>21453.392301174375</v>
      </c>
      <c r="H54" s="2">
        <v>0</v>
      </c>
      <c r="I54" s="2">
        <v>0</v>
      </c>
      <c r="J54" s="5">
        <f t="shared" si="5"/>
        <v>0</v>
      </c>
      <c r="K54" s="2">
        <v>203</v>
      </c>
      <c r="L54" s="2">
        <v>197</v>
      </c>
      <c r="M54" s="5">
        <f t="shared" si="6"/>
        <v>400</v>
      </c>
      <c r="N54" s="27">
        <f t="shared" si="7"/>
        <v>0.27863584462908925</v>
      </c>
      <c r="O54" s="27">
        <f t="shared" si="0"/>
        <v>0.15199257694382481</v>
      </c>
      <c r="P54" s="28">
        <f t="shared" si="1"/>
        <v>0.21626403529409652</v>
      </c>
      <c r="R54" s="32">
        <f t="shared" si="8"/>
        <v>69.101689468014143</v>
      </c>
      <c r="S54" s="32">
        <f t="shared" si="9"/>
        <v>37.694159082068552</v>
      </c>
      <c r="T54" s="32">
        <f t="shared" si="10"/>
        <v>53.633480752935938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10457.596581937394</v>
      </c>
      <c r="F55" s="2">
        <v>5491.9079446866781</v>
      </c>
      <c r="G55" s="5">
        <f t="shared" si="4"/>
        <v>15949.504526624072</v>
      </c>
      <c r="H55" s="2">
        <v>0</v>
      </c>
      <c r="I55" s="2">
        <v>0</v>
      </c>
      <c r="J55" s="5">
        <f t="shared" si="5"/>
        <v>0</v>
      </c>
      <c r="K55" s="2">
        <v>206</v>
      </c>
      <c r="L55" s="2">
        <v>197</v>
      </c>
      <c r="M55" s="5">
        <f t="shared" si="6"/>
        <v>403</v>
      </c>
      <c r="N55" s="27">
        <f t="shared" si="7"/>
        <v>0.20469770948045321</v>
      </c>
      <c r="O55" s="27">
        <f t="shared" si="0"/>
        <v>0.11241010202813734</v>
      </c>
      <c r="P55" s="28">
        <f t="shared" si="1"/>
        <v>0.15958441253726158</v>
      </c>
      <c r="R55" s="32">
        <f t="shared" si="8"/>
        <v>50.765031951152402</v>
      </c>
      <c r="S55" s="32">
        <f t="shared" si="9"/>
        <v>27.877705302978061</v>
      </c>
      <c r="T55" s="32">
        <f t="shared" si="10"/>
        <v>39.576934309240876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9998.0660619310274</v>
      </c>
      <c r="F56" s="2">
        <v>5292.0763217063577</v>
      </c>
      <c r="G56" s="5">
        <f t="shared" si="4"/>
        <v>15290.142383637385</v>
      </c>
      <c r="H56" s="2">
        <v>0</v>
      </c>
      <c r="I56" s="2">
        <v>0</v>
      </c>
      <c r="J56" s="5">
        <f t="shared" si="5"/>
        <v>0</v>
      </c>
      <c r="K56" s="2">
        <v>204</v>
      </c>
      <c r="L56" s="2">
        <v>197</v>
      </c>
      <c r="M56" s="5">
        <f t="shared" si="6"/>
        <v>401</v>
      </c>
      <c r="N56" s="27">
        <f t="shared" si="7"/>
        <v>0.19762148288130588</v>
      </c>
      <c r="O56" s="27">
        <f t="shared" si="0"/>
        <v>0.108319885412362</v>
      </c>
      <c r="P56" s="28">
        <f t="shared" si="1"/>
        <v>0.15375012452374492</v>
      </c>
      <c r="R56" s="32">
        <f t="shared" si="8"/>
        <v>49.010127754563861</v>
      </c>
      <c r="S56" s="32">
        <f t="shared" si="9"/>
        <v>26.863331582265776</v>
      </c>
      <c r="T56" s="32">
        <f t="shared" si="10"/>
        <v>38.130030881888743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7335.0032198901554</v>
      </c>
      <c r="F57" s="2">
        <v>4748.6626003899855</v>
      </c>
      <c r="G57" s="5">
        <f t="shared" si="4"/>
        <v>12083.665820280141</v>
      </c>
      <c r="H57" s="2">
        <v>0</v>
      </c>
      <c r="I57" s="2">
        <v>0</v>
      </c>
      <c r="J57" s="5">
        <f t="shared" si="5"/>
        <v>0</v>
      </c>
      <c r="K57" s="43">
        <v>201</v>
      </c>
      <c r="L57" s="2">
        <v>197</v>
      </c>
      <c r="M57" s="5">
        <f t="shared" si="6"/>
        <v>398</v>
      </c>
      <c r="N57" s="27">
        <f t="shared" si="7"/>
        <v>0.14714739247091468</v>
      </c>
      <c r="O57" s="27">
        <f t="shared" si="0"/>
        <v>9.7197122162886548E-2</v>
      </c>
      <c r="P57" s="28">
        <f t="shared" si="1"/>
        <v>0.12242326370035805</v>
      </c>
      <c r="R57" s="32">
        <f t="shared" si="8"/>
        <v>36.492553332786841</v>
      </c>
      <c r="S57" s="32">
        <f t="shared" si="9"/>
        <v>24.104886296395865</v>
      </c>
      <c r="T57" s="32">
        <f t="shared" si="10"/>
        <v>30.360969397688795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6878.3618851890378</v>
      </c>
      <c r="F58" s="3">
        <v>4645.0000000043401</v>
      </c>
      <c r="G58" s="7">
        <f t="shared" si="4"/>
        <v>11523.361885193379</v>
      </c>
      <c r="H58" s="6">
        <v>0</v>
      </c>
      <c r="I58" s="3">
        <v>0</v>
      </c>
      <c r="J58" s="7">
        <f t="shared" si="5"/>
        <v>0</v>
      </c>
      <c r="K58" s="44">
        <v>199</v>
      </c>
      <c r="L58" s="3">
        <v>197</v>
      </c>
      <c r="M58" s="7">
        <f t="shared" si="6"/>
        <v>396</v>
      </c>
      <c r="N58" s="27">
        <f t="shared" si="7"/>
        <v>0.13937351850358726</v>
      </c>
      <c r="O58" s="27">
        <f t="shared" si="0"/>
        <v>9.5075323399466602E-2</v>
      </c>
      <c r="P58" s="28">
        <f t="shared" si="1"/>
        <v>0.11733628508057774</v>
      </c>
      <c r="R58" s="32">
        <f t="shared" si="8"/>
        <v>34.564632588889637</v>
      </c>
      <c r="S58" s="32">
        <f t="shared" si="9"/>
        <v>23.578680203067716</v>
      </c>
      <c r="T58" s="32">
        <f t="shared" si="10"/>
        <v>29.099398699983279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24371.80213123891</v>
      </c>
      <c r="F59" s="2">
        <v>14396.406513625228</v>
      </c>
      <c r="G59" s="5">
        <f t="shared" si="4"/>
        <v>38768.208644864135</v>
      </c>
      <c r="H59" s="2">
        <v>83</v>
      </c>
      <c r="I59" s="2">
        <v>117</v>
      </c>
      <c r="J59" s="10">
        <f t="shared" si="5"/>
        <v>200</v>
      </c>
      <c r="K59" s="2">
        <v>190</v>
      </c>
      <c r="L59" s="2">
        <v>154</v>
      </c>
      <c r="M59" s="10">
        <f t="shared" si="6"/>
        <v>344</v>
      </c>
      <c r="N59" s="25">
        <f t="shared" si="7"/>
        <v>0.3746741195922843</v>
      </c>
      <c r="O59" s="25">
        <f t="shared" si="0"/>
        <v>0.2268436674906282</v>
      </c>
      <c r="P59" s="26">
        <f t="shared" si="1"/>
        <v>0.30166995023705284</v>
      </c>
      <c r="R59" s="32">
        <f t="shared" si="8"/>
        <v>89.274000480728603</v>
      </c>
      <c r="S59" s="32">
        <f t="shared" si="9"/>
        <v>53.123271267989772</v>
      </c>
      <c r="T59" s="32">
        <f t="shared" si="10"/>
        <v>71.265089420706133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23230.231318973721</v>
      </c>
      <c r="F60" s="2">
        <v>14422.019328556577</v>
      </c>
      <c r="G60" s="5">
        <f t="shared" si="4"/>
        <v>37652.250647530294</v>
      </c>
      <c r="H60" s="2">
        <v>81</v>
      </c>
      <c r="I60" s="2">
        <v>117</v>
      </c>
      <c r="J60" s="5">
        <f t="shared" si="5"/>
        <v>198</v>
      </c>
      <c r="K60" s="2">
        <v>188</v>
      </c>
      <c r="L60" s="2">
        <v>152</v>
      </c>
      <c r="M60" s="5">
        <f t="shared" si="6"/>
        <v>340</v>
      </c>
      <c r="N60" s="27">
        <f t="shared" si="7"/>
        <v>0.36229306486234747</v>
      </c>
      <c r="O60" s="27">
        <f t="shared" si="0"/>
        <v>0.22903727811835498</v>
      </c>
      <c r="P60" s="28">
        <f t="shared" si="1"/>
        <v>0.29626912570447483</v>
      </c>
      <c r="R60" s="32">
        <f t="shared" si="8"/>
        <v>86.357737245255464</v>
      </c>
      <c r="S60" s="32">
        <f t="shared" si="9"/>
        <v>53.613454752998429</v>
      </c>
      <c r="T60" s="32">
        <f t="shared" si="10"/>
        <v>69.985595999126943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22033.130034151764</v>
      </c>
      <c r="F61" s="2">
        <v>13929.963947453287</v>
      </c>
      <c r="G61" s="5">
        <f t="shared" si="4"/>
        <v>35963.093981605052</v>
      </c>
      <c r="H61" s="2">
        <v>81</v>
      </c>
      <c r="I61" s="2">
        <v>117</v>
      </c>
      <c r="J61" s="5">
        <f t="shared" si="5"/>
        <v>198</v>
      </c>
      <c r="K61" s="2">
        <v>186</v>
      </c>
      <c r="L61" s="2">
        <v>150</v>
      </c>
      <c r="M61" s="5">
        <f t="shared" si="6"/>
        <v>336</v>
      </c>
      <c r="N61" s="27">
        <f t="shared" si="7"/>
        <v>0.34630218210347924</v>
      </c>
      <c r="O61" s="27">
        <f t="shared" si="0"/>
        <v>0.22297931789366895</v>
      </c>
      <c r="P61" s="28">
        <f t="shared" si="1"/>
        <v>0.28520408245785001</v>
      </c>
      <c r="R61" s="32">
        <f t="shared" si="8"/>
        <v>82.521086270231322</v>
      </c>
      <c r="S61" s="32">
        <f t="shared" si="9"/>
        <v>52.172149615929911</v>
      </c>
      <c r="T61" s="32">
        <f t="shared" si="10"/>
        <v>67.346617943080616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21094.402621712183</v>
      </c>
      <c r="F62" s="2">
        <v>13795.697028422837</v>
      </c>
      <c r="G62" s="5">
        <f t="shared" si="4"/>
        <v>34890.099650135016</v>
      </c>
      <c r="H62" s="2">
        <v>86</v>
      </c>
      <c r="I62" s="2">
        <v>117</v>
      </c>
      <c r="J62" s="5">
        <f t="shared" si="5"/>
        <v>203</v>
      </c>
      <c r="K62" s="2">
        <v>185</v>
      </c>
      <c r="L62" s="2">
        <v>150</v>
      </c>
      <c r="M62" s="5">
        <f t="shared" si="6"/>
        <v>335</v>
      </c>
      <c r="N62" s="27">
        <f t="shared" si="7"/>
        <v>0.32726825464987253</v>
      </c>
      <c r="O62" s="27">
        <f t="shared" si="0"/>
        <v>0.22083008433254639</v>
      </c>
      <c r="P62" s="28">
        <f t="shared" si="1"/>
        <v>0.27488103216102844</v>
      </c>
      <c r="R62" s="32">
        <f t="shared" si="8"/>
        <v>77.839124065358604</v>
      </c>
      <c r="S62" s="32">
        <f t="shared" si="9"/>
        <v>51.669277260010624</v>
      </c>
      <c r="T62" s="32">
        <f t="shared" si="10"/>
        <v>64.851486338540923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20256.276175977073</v>
      </c>
      <c r="F63" s="2">
        <v>13500.0036398092</v>
      </c>
      <c r="G63" s="5">
        <f t="shared" si="4"/>
        <v>33756.279815786271</v>
      </c>
      <c r="H63" s="2">
        <v>90</v>
      </c>
      <c r="I63" s="2">
        <v>117</v>
      </c>
      <c r="J63" s="5">
        <f t="shared" si="5"/>
        <v>207</v>
      </c>
      <c r="K63" s="2">
        <v>179</v>
      </c>
      <c r="L63" s="2">
        <v>148</v>
      </c>
      <c r="M63" s="5">
        <f t="shared" si="6"/>
        <v>327</v>
      </c>
      <c r="N63" s="27">
        <f t="shared" si="7"/>
        <v>0.31733732572968215</v>
      </c>
      <c r="O63" s="27">
        <f t="shared" si="0"/>
        <v>0.21782631405397573</v>
      </c>
      <c r="P63" s="28">
        <f t="shared" si="1"/>
        <v>0.26831584490482535</v>
      </c>
      <c r="R63" s="32">
        <f t="shared" si="8"/>
        <v>75.302141918130388</v>
      </c>
      <c r="S63" s="32">
        <f t="shared" si="9"/>
        <v>50.943409961544148</v>
      </c>
      <c r="T63" s="32">
        <f t="shared" si="10"/>
        <v>63.214007145667175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18662.279414653189</v>
      </c>
      <c r="F64" s="2">
        <v>13403.85871543519</v>
      </c>
      <c r="G64" s="5">
        <f t="shared" si="4"/>
        <v>32066.13813008838</v>
      </c>
      <c r="H64" s="2">
        <v>104</v>
      </c>
      <c r="I64" s="2">
        <v>152</v>
      </c>
      <c r="J64" s="5">
        <f t="shared" si="5"/>
        <v>256</v>
      </c>
      <c r="K64" s="2">
        <v>176</v>
      </c>
      <c r="L64" s="2">
        <v>112</v>
      </c>
      <c r="M64" s="5">
        <f t="shared" si="6"/>
        <v>288</v>
      </c>
      <c r="N64" s="27">
        <f t="shared" si="7"/>
        <v>0.28228278398253248</v>
      </c>
      <c r="O64" s="27">
        <f t="shared" si="0"/>
        <v>0.22115659179374322</v>
      </c>
      <c r="P64" s="28">
        <f t="shared" si="1"/>
        <v>0.25304717590031867</v>
      </c>
      <c r="R64" s="32">
        <f t="shared" si="8"/>
        <v>66.650997909475677</v>
      </c>
      <c r="S64" s="32">
        <f t="shared" si="9"/>
        <v>50.772192103921171</v>
      </c>
      <c r="T64" s="32">
        <f t="shared" si="10"/>
        <v>58.945106856780114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14748.482996107145</v>
      </c>
      <c r="F65" s="2">
        <v>12320.974402636479</v>
      </c>
      <c r="G65" s="5">
        <f t="shared" si="4"/>
        <v>27069.457398743623</v>
      </c>
      <c r="H65" s="2">
        <v>122</v>
      </c>
      <c r="I65" s="2">
        <v>154</v>
      </c>
      <c r="J65" s="5">
        <f t="shared" si="5"/>
        <v>276</v>
      </c>
      <c r="K65" s="2">
        <v>147</v>
      </c>
      <c r="L65" s="2">
        <v>110</v>
      </c>
      <c r="M65" s="5">
        <f t="shared" si="6"/>
        <v>257</v>
      </c>
      <c r="N65" s="27">
        <f t="shared" si="7"/>
        <v>0.23481854216194026</v>
      </c>
      <c r="O65" s="27">
        <f t="shared" si="0"/>
        <v>0.20350446621690801</v>
      </c>
      <c r="P65" s="28">
        <f t="shared" si="1"/>
        <v>0.21944887313333894</v>
      </c>
      <c r="R65" s="32">
        <f t="shared" si="8"/>
        <v>54.827074334970796</v>
      </c>
      <c r="S65" s="32">
        <f t="shared" si="9"/>
        <v>46.670357585744235</v>
      </c>
      <c r="T65" s="32">
        <f t="shared" si="10"/>
        <v>50.786974481695353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6354.6729801020465</v>
      </c>
      <c r="F66" s="2">
        <v>6068.8661025209376</v>
      </c>
      <c r="G66" s="5">
        <f t="shared" si="4"/>
        <v>12423.539082622985</v>
      </c>
      <c r="H66" s="2">
        <v>43</v>
      </c>
      <c r="I66" s="2">
        <v>74</v>
      </c>
      <c r="J66" s="5">
        <f t="shared" si="5"/>
        <v>117</v>
      </c>
      <c r="K66" s="2">
        <v>98</v>
      </c>
      <c r="L66" s="2">
        <v>61</v>
      </c>
      <c r="M66" s="5">
        <f t="shared" si="6"/>
        <v>159</v>
      </c>
      <c r="N66" s="27">
        <f t="shared" si="7"/>
        <v>0.18917221302994899</v>
      </c>
      <c r="O66" s="27">
        <f t="shared" si="0"/>
        <v>0.19506512286323405</v>
      </c>
      <c r="P66" s="28">
        <f t="shared" si="1"/>
        <v>0.19200573508010302</v>
      </c>
      <c r="R66" s="32">
        <f t="shared" si="8"/>
        <v>45.068602695759196</v>
      </c>
      <c r="S66" s="32">
        <f t="shared" si="9"/>
        <v>44.954563722377316</v>
      </c>
      <c r="T66" s="32">
        <f t="shared" si="10"/>
        <v>45.012822763126756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6182.538005203045</v>
      </c>
      <c r="F67" s="2">
        <v>4587.4417840333381</v>
      </c>
      <c r="G67" s="5">
        <f t="shared" si="4"/>
        <v>10769.979789236382</v>
      </c>
      <c r="H67" s="2">
        <v>39</v>
      </c>
      <c r="I67" s="2">
        <v>74</v>
      </c>
      <c r="J67" s="5">
        <f t="shared" si="5"/>
        <v>113</v>
      </c>
      <c r="K67" s="2">
        <v>98</v>
      </c>
      <c r="L67" s="2">
        <v>61</v>
      </c>
      <c r="M67" s="5">
        <f t="shared" si="6"/>
        <v>159</v>
      </c>
      <c r="N67" s="27">
        <f t="shared" si="7"/>
        <v>0.18890668556596935</v>
      </c>
      <c r="O67" s="27">
        <f t="shared" si="0"/>
        <v>0.14744927307898362</v>
      </c>
      <c r="P67" s="28">
        <f t="shared" si="1"/>
        <v>0.16870269093415385</v>
      </c>
      <c r="R67" s="32">
        <f t="shared" si="8"/>
        <v>45.128014636518579</v>
      </c>
      <c r="S67" s="32">
        <f t="shared" si="9"/>
        <v>33.981050252098804</v>
      </c>
      <c r="T67" s="32">
        <f t="shared" si="10"/>
        <v>39.595513931016114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6089.7633474456015</v>
      </c>
      <c r="F68" s="2">
        <v>3051.1086574154015</v>
      </c>
      <c r="G68" s="5">
        <f t="shared" si="4"/>
        <v>9140.872004861003</v>
      </c>
      <c r="H68" s="2">
        <v>36</v>
      </c>
      <c r="I68" s="2">
        <v>40</v>
      </c>
      <c r="J68" s="5">
        <f t="shared" si="5"/>
        <v>76</v>
      </c>
      <c r="K68" s="2">
        <v>97</v>
      </c>
      <c r="L68" s="2">
        <v>100</v>
      </c>
      <c r="M68" s="5">
        <f t="shared" si="6"/>
        <v>197</v>
      </c>
      <c r="N68" s="27">
        <f t="shared" si="7"/>
        <v>0.19130947937439061</v>
      </c>
      <c r="O68" s="27">
        <f t="shared" si="0"/>
        <v>9.1241287602135207E-2</v>
      </c>
      <c r="P68" s="28">
        <f t="shared" si="1"/>
        <v>0.14004277492433206</v>
      </c>
      <c r="R68" s="32">
        <f t="shared" si="8"/>
        <v>45.787694341696252</v>
      </c>
      <c r="S68" s="32">
        <f t="shared" si="9"/>
        <v>21.793633267252869</v>
      </c>
      <c r="T68" s="32">
        <f t="shared" si="10"/>
        <v>33.483047636853492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3288.5688856860029</v>
      </c>
      <c r="F69" s="2">
        <v>2118.0000000118621</v>
      </c>
      <c r="G69" s="7">
        <f t="shared" si="4"/>
        <v>5406.568885697865</v>
      </c>
      <c r="H69" s="6">
        <v>37</v>
      </c>
      <c r="I69" s="3">
        <v>39</v>
      </c>
      <c r="J69" s="7">
        <f t="shared" si="5"/>
        <v>76</v>
      </c>
      <c r="K69" s="6">
        <v>101</v>
      </c>
      <c r="L69" s="3">
        <v>100</v>
      </c>
      <c r="M69" s="7">
        <f t="shared" si="6"/>
        <v>201</v>
      </c>
      <c r="N69" s="27">
        <f t="shared" si="7"/>
        <v>9.9532956588559415E-2</v>
      </c>
      <c r="O69" s="27">
        <f t="shared" si="0"/>
        <v>6.3749097038642608E-2</v>
      </c>
      <c r="P69" s="28">
        <f t="shared" si="1"/>
        <v>8.1591345009324287E-2</v>
      </c>
      <c r="R69" s="32">
        <f t="shared" si="8"/>
        <v>23.830209316565238</v>
      </c>
      <c r="S69" s="32">
        <f t="shared" si="9"/>
        <v>15.237410072027785</v>
      </c>
      <c r="T69" s="32">
        <f t="shared" si="10"/>
        <v>19.518299226346084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8992.9999999311949</v>
      </c>
      <c r="F70" s="2">
        <v>22344.70931254125</v>
      </c>
      <c r="G70" s="10">
        <f t="shared" ref="G70:G86" si="14">+E70+F70</f>
        <v>31337.709312472445</v>
      </c>
      <c r="H70" s="2">
        <v>508</v>
      </c>
      <c r="I70" s="2">
        <v>506</v>
      </c>
      <c r="J70" s="10">
        <f t="shared" ref="J70:J86" si="15">+H70+I70</f>
        <v>1014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8.1957203265631329E-2</v>
      </c>
      <c r="O70" s="25">
        <f t="shared" si="0"/>
        <v>0.2044421507881464</v>
      </c>
      <c r="P70" s="26">
        <f t="shared" si="1"/>
        <v>0.14307888319304024</v>
      </c>
      <c r="R70" s="32">
        <f t="shared" si="8"/>
        <v>17.702755905376367</v>
      </c>
      <c r="S70" s="32">
        <f t="shared" si="9"/>
        <v>44.159504570239626</v>
      </c>
      <c r="T70" s="32">
        <f t="shared" si="10"/>
        <v>30.905038769696692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13459.428928474503</v>
      </c>
      <c r="F71" s="2">
        <v>32827.845617660234</v>
      </c>
      <c r="G71" s="5">
        <f t="shared" si="14"/>
        <v>46287.274546134737</v>
      </c>
      <c r="H71" s="2">
        <v>508</v>
      </c>
      <c r="I71" s="2">
        <v>498</v>
      </c>
      <c r="J71" s="5">
        <f t="shared" si="15"/>
        <v>1006</v>
      </c>
      <c r="K71" s="2">
        <v>0</v>
      </c>
      <c r="L71" s="2">
        <v>0</v>
      </c>
      <c r="M71" s="5">
        <f t="shared" si="16"/>
        <v>0</v>
      </c>
      <c r="N71" s="27">
        <f t="shared" si="17"/>
        <v>0.12266175386842468</v>
      </c>
      <c r="O71" s="27">
        <f t="shared" si="0"/>
        <v>0.30518226254704217</v>
      </c>
      <c r="P71" s="28">
        <f t="shared" si="1"/>
        <v>0.2130148486218556</v>
      </c>
      <c r="R71" s="32">
        <f t="shared" ref="R71:R86" si="18">+E71/(H71+K71)</f>
        <v>26.494938835579731</v>
      </c>
      <c r="S71" s="32">
        <f t="shared" ref="S71:S86" si="19">+F71/(I71+L71)</f>
        <v>65.919368710161109</v>
      </c>
      <c r="T71" s="32">
        <f t="shared" ref="T71:T86" si="20">+G71/(J71+M71)</f>
        <v>46.011207302320813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25133.186800544114</v>
      </c>
      <c r="F72" s="2">
        <v>50968.987778647606</v>
      </c>
      <c r="G72" s="5">
        <f t="shared" si="14"/>
        <v>76102.17457919172</v>
      </c>
      <c r="H72" s="2">
        <v>507</v>
      </c>
      <c r="I72" s="2">
        <v>500</v>
      </c>
      <c r="J72" s="5">
        <f t="shared" si="15"/>
        <v>1007</v>
      </c>
      <c r="K72" s="2">
        <v>0</v>
      </c>
      <c r="L72" s="2">
        <v>0</v>
      </c>
      <c r="M72" s="5">
        <f t="shared" si="16"/>
        <v>0</v>
      </c>
      <c r="N72" s="27">
        <f t="shared" si="17"/>
        <v>0.22950166922843263</v>
      </c>
      <c r="O72" s="27">
        <f t="shared" si="0"/>
        <v>0.47193507202451485</v>
      </c>
      <c r="P72" s="28">
        <f t="shared" si="1"/>
        <v>0.34987575204674554</v>
      </c>
      <c r="R72" s="32">
        <f t="shared" si="18"/>
        <v>49.572360553341447</v>
      </c>
      <c r="S72" s="32">
        <f t="shared" si="19"/>
        <v>101.93797555729522</v>
      </c>
      <c r="T72" s="32">
        <f t="shared" si="20"/>
        <v>75.573162442097043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29005.028503465041</v>
      </c>
      <c r="F73" s="2">
        <v>58347.698488476337</v>
      </c>
      <c r="G73" s="5">
        <f t="shared" si="14"/>
        <v>87352.726991941381</v>
      </c>
      <c r="H73" s="2">
        <v>508</v>
      </c>
      <c r="I73" s="2">
        <v>502</v>
      </c>
      <c r="J73" s="5">
        <f t="shared" si="15"/>
        <v>1010</v>
      </c>
      <c r="K73" s="2">
        <v>0</v>
      </c>
      <c r="L73" s="2">
        <v>0</v>
      </c>
      <c r="M73" s="5">
        <f t="shared" si="16"/>
        <v>0</v>
      </c>
      <c r="N73" s="27">
        <f t="shared" si="17"/>
        <v>0.2643357074171136</v>
      </c>
      <c r="O73" s="27">
        <f t="shared" si="0"/>
        <v>0.53810405128076888</v>
      </c>
      <c r="P73" s="28">
        <f t="shared" si="1"/>
        <v>0.40040670605033635</v>
      </c>
      <c r="R73" s="32">
        <f t="shared" si="18"/>
        <v>57.096512802096534</v>
      </c>
      <c r="S73" s="32">
        <f t="shared" si="19"/>
        <v>116.23047507664609</v>
      </c>
      <c r="T73" s="32">
        <f t="shared" si="20"/>
        <v>86.487848506872652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31867.719139142897</v>
      </c>
      <c r="F74" s="2">
        <v>66652.451521741459</v>
      </c>
      <c r="G74" s="5">
        <f t="shared" si="14"/>
        <v>98520.170660884352</v>
      </c>
      <c r="H74" s="2">
        <v>506</v>
      </c>
      <c r="I74" s="2">
        <v>503</v>
      </c>
      <c r="J74" s="5">
        <f t="shared" si="15"/>
        <v>1009</v>
      </c>
      <c r="K74" s="2">
        <v>0</v>
      </c>
      <c r="L74" s="2">
        <v>0</v>
      </c>
      <c r="M74" s="5">
        <f t="shared" si="16"/>
        <v>0</v>
      </c>
      <c r="N74" s="27">
        <f t="shared" si="17"/>
        <v>0.29157260228318416</v>
      </c>
      <c r="O74" s="27">
        <f t="shared" si="0"/>
        <v>0.61347149990558003</v>
      </c>
      <c r="P74" s="28">
        <f t="shared" si="1"/>
        <v>0.45204350962120704</v>
      </c>
      <c r="R74" s="32">
        <f t="shared" si="18"/>
        <v>62.979682093167781</v>
      </c>
      <c r="S74" s="32">
        <f t="shared" si="19"/>
        <v>132.50984397960528</v>
      </c>
      <c r="T74" s="32">
        <f t="shared" si="20"/>
        <v>97.641398078180728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34977.128882886689</v>
      </c>
      <c r="F75" s="2">
        <v>70053.903477554064</v>
      </c>
      <c r="G75" s="5">
        <f t="shared" si="14"/>
        <v>105031.03236044076</v>
      </c>
      <c r="H75" s="2">
        <v>510</v>
      </c>
      <c r="I75" s="2">
        <v>505</v>
      </c>
      <c r="J75" s="5">
        <f t="shared" si="15"/>
        <v>1015</v>
      </c>
      <c r="K75" s="2">
        <v>0</v>
      </c>
      <c r="L75" s="2">
        <v>0</v>
      </c>
      <c r="M75" s="5">
        <f t="shared" si="16"/>
        <v>0</v>
      </c>
      <c r="N75" s="27">
        <f t="shared" si="17"/>
        <v>0.3175120632070324</v>
      </c>
      <c r="O75" s="27">
        <f t="shared" si="0"/>
        <v>0.64222500437801677</v>
      </c>
      <c r="P75" s="28">
        <f t="shared" si="1"/>
        <v>0.47906874822313794</v>
      </c>
      <c r="R75" s="32">
        <f t="shared" si="18"/>
        <v>68.582605652718996</v>
      </c>
      <c r="S75" s="32">
        <f t="shared" si="19"/>
        <v>138.72060094565163</v>
      </c>
      <c r="T75" s="32">
        <f t="shared" si="20"/>
        <v>103.47884961619779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49398.966509893828</v>
      </c>
      <c r="F76" s="2">
        <v>77846.023635348873</v>
      </c>
      <c r="G76" s="5">
        <f t="shared" si="14"/>
        <v>127244.9901452427</v>
      </c>
      <c r="H76" s="2">
        <v>508</v>
      </c>
      <c r="I76" s="2">
        <v>504</v>
      </c>
      <c r="J76" s="5">
        <f t="shared" si="15"/>
        <v>1012</v>
      </c>
      <c r="K76" s="2">
        <v>0</v>
      </c>
      <c r="L76" s="2">
        <v>0</v>
      </c>
      <c r="M76" s="5">
        <f t="shared" si="16"/>
        <v>0</v>
      </c>
      <c r="N76" s="27">
        <f t="shared" si="17"/>
        <v>0.45019472249465797</v>
      </c>
      <c r="O76" s="27">
        <f t="shared" si="0"/>
        <v>0.71507590787908648</v>
      </c>
      <c r="P76" s="28">
        <f t="shared" si="1"/>
        <v>0.5821118345833457</v>
      </c>
      <c r="R76" s="32">
        <f t="shared" si="18"/>
        <v>97.242060058846121</v>
      </c>
      <c r="S76" s="32">
        <f t="shared" si="19"/>
        <v>154.45639610188269</v>
      </c>
      <c r="T76" s="32">
        <f t="shared" si="20"/>
        <v>125.73615627000267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58281.310478672451</v>
      </c>
      <c r="F77" s="2">
        <v>78188.605141650361</v>
      </c>
      <c r="G77" s="5">
        <f t="shared" si="14"/>
        <v>136469.9156203228</v>
      </c>
      <c r="H77" s="2">
        <v>508</v>
      </c>
      <c r="I77" s="2">
        <v>506</v>
      </c>
      <c r="J77" s="5">
        <f t="shared" si="15"/>
        <v>1014</v>
      </c>
      <c r="K77" s="2">
        <v>0</v>
      </c>
      <c r="L77" s="2">
        <v>0</v>
      </c>
      <c r="M77" s="5">
        <f t="shared" si="16"/>
        <v>0</v>
      </c>
      <c r="N77" s="27">
        <f t="shared" si="17"/>
        <v>0.5311434682002083</v>
      </c>
      <c r="O77" s="27">
        <f t="shared" si="0"/>
        <v>0.71538395862291726</v>
      </c>
      <c r="P77" s="28">
        <f t="shared" si="1"/>
        <v>0.6230820166754456</v>
      </c>
      <c r="R77" s="32">
        <f t="shared" si="18"/>
        <v>114.72698913124498</v>
      </c>
      <c r="S77" s="32">
        <f t="shared" si="19"/>
        <v>154.52293506255012</v>
      </c>
      <c r="T77" s="32">
        <f t="shared" si="20"/>
        <v>134.58571560189625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50579.817413966353</v>
      </c>
      <c r="F78" s="2">
        <v>55764.050312429499</v>
      </c>
      <c r="G78" s="5">
        <f t="shared" si="14"/>
        <v>106343.86772639585</v>
      </c>
      <c r="H78" s="2">
        <v>504</v>
      </c>
      <c r="I78" s="2">
        <v>506</v>
      </c>
      <c r="J78" s="5">
        <f t="shared" si="15"/>
        <v>1010</v>
      </c>
      <c r="K78" s="2">
        <v>0</v>
      </c>
      <c r="L78" s="2">
        <v>0</v>
      </c>
      <c r="M78" s="5">
        <f t="shared" si="16"/>
        <v>0</v>
      </c>
      <c r="N78" s="27">
        <f t="shared" si="17"/>
        <v>0.46461472492253042</v>
      </c>
      <c r="O78" s="27">
        <f t="shared" si="0"/>
        <v>0.5102112640209111</v>
      </c>
      <c r="P78" s="28">
        <f t="shared" si="1"/>
        <v>0.487458139559937</v>
      </c>
      <c r="R78" s="32">
        <f t="shared" si="18"/>
        <v>100.35678058326657</v>
      </c>
      <c r="S78" s="32">
        <f t="shared" si="19"/>
        <v>110.2056330285168</v>
      </c>
      <c r="T78" s="32">
        <f t="shared" si="20"/>
        <v>105.29095814494639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48133.862625803384</v>
      </c>
      <c r="F79" s="2">
        <v>52982.630749822034</v>
      </c>
      <c r="G79" s="5">
        <f t="shared" si="14"/>
        <v>101116.49337562542</v>
      </c>
      <c r="H79" s="2">
        <v>508</v>
      </c>
      <c r="I79" s="2">
        <v>503</v>
      </c>
      <c r="J79" s="5">
        <f t="shared" si="15"/>
        <v>1011</v>
      </c>
      <c r="K79" s="2">
        <v>0</v>
      </c>
      <c r="L79" s="2">
        <v>0</v>
      </c>
      <c r="M79" s="5">
        <f t="shared" si="16"/>
        <v>0</v>
      </c>
      <c r="N79" s="27">
        <f t="shared" si="17"/>
        <v>0.43866526889949131</v>
      </c>
      <c r="O79" s="27">
        <f t="shared" si="0"/>
        <v>0.48765399040775748</v>
      </c>
      <c r="P79" s="28">
        <f t="shared" si="1"/>
        <v>0.4630384903818433</v>
      </c>
      <c r="R79" s="32">
        <f t="shared" si="18"/>
        <v>94.751698082290119</v>
      </c>
      <c r="S79" s="32">
        <f t="shared" si="19"/>
        <v>105.33326192807561</v>
      </c>
      <c r="T79" s="32">
        <f t="shared" si="20"/>
        <v>100.01631392247816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39030.264429386109</v>
      </c>
      <c r="F80" s="2">
        <v>40120.019674463125</v>
      </c>
      <c r="G80" s="5">
        <f t="shared" si="14"/>
        <v>79150.284103849233</v>
      </c>
      <c r="H80" s="2">
        <v>505</v>
      </c>
      <c r="I80" s="2">
        <v>503</v>
      </c>
      <c r="J80" s="5">
        <f t="shared" si="15"/>
        <v>1008</v>
      </c>
      <c r="K80" s="2">
        <v>0</v>
      </c>
      <c r="L80" s="2">
        <v>0</v>
      </c>
      <c r="M80" s="5">
        <f t="shared" si="16"/>
        <v>0</v>
      </c>
      <c r="N80" s="27">
        <f t="shared" si="17"/>
        <v>0.35781320525656496</v>
      </c>
      <c r="O80" s="27">
        <f t="shared" si="0"/>
        <v>0.36926606724894268</v>
      </c>
      <c r="P80" s="28">
        <f t="shared" si="1"/>
        <v>0.36352827428649154</v>
      </c>
      <c r="R80" s="32">
        <f t="shared" si="18"/>
        <v>77.287652335418031</v>
      </c>
      <c r="S80" s="32">
        <f t="shared" si="19"/>
        <v>79.761470525771614</v>
      </c>
      <c r="T80" s="32">
        <f t="shared" si="20"/>
        <v>78.522107245882182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32537.537609362993</v>
      </c>
      <c r="F81" s="2">
        <v>35054.254888016956</v>
      </c>
      <c r="G81" s="5">
        <f t="shared" si="14"/>
        <v>67591.792497379953</v>
      </c>
      <c r="H81" s="2">
        <v>505</v>
      </c>
      <c r="I81" s="2">
        <v>508</v>
      </c>
      <c r="J81" s="5">
        <f t="shared" si="15"/>
        <v>1013</v>
      </c>
      <c r="K81" s="2">
        <v>0</v>
      </c>
      <c r="L81" s="2">
        <v>0</v>
      </c>
      <c r="M81" s="5">
        <f t="shared" si="16"/>
        <v>0</v>
      </c>
      <c r="N81" s="27">
        <f t="shared" si="17"/>
        <v>0.29829059047820861</v>
      </c>
      <c r="O81" s="27">
        <f t="shared" si="17"/>
        <v>0.31946499424045782</v>
      </c>
      <c r="P81" s="28">
        <f t="shared" si="17"/>
        <v>0.30890914636292982</v>
      </c>
      <c r="R81" s="32">
        <f t="shared" si="18"/>
        <v>64.430767543293058</v>
      </c>
      <c r="S81" s="32">
        <f t="shared" si="19"/>
        <v>69.004438755938892</v>
      </c>
      <c r="T81" s="32">
        <f t="shared" si="20"/>
        <v>66.724375614392841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27926.627356714562</v>
      </c>
      <c r="F82" s="2">
        <v>33078.856081412989</v>
      </c>
      <c r="G82" s="5">
        <f t="shared" si="14"/>
        <v>61005.48343812755</v>
      </c>
      <c r="H82" s="2">
        <v>514</v>
      </c>
      <c r="I82" s="2">
        <v>514</v>
      </c>
      <c r="J82" s="5">
        <f t="shared" si="15"/>
        <v>1028</v>
      </c>
      <c r="K82" s="2">
        <v>0</v>
      </c>
      <c r="L82" s="2">
        <v>0</v>
      </c>
      <c r="M82" s="5">
        <f t="shared" si="16"/>
        <v>0</v>
      </c>
      <c r="N82" s="27">
        <f t="shared" si="17"/>
        <v>0.25153685110169477</v>
      </c>
      <c r="O82" s="27">
        <f t="shared" si="17"/>
        <v>0.29794329227385963</v>
      </c>
      <c r="P82" s="28">
        <f t="shared" si="17"/>
        <v>0.2747400716877772</v>
      </c>
      <c r="R82" s="32">
        <f t="shared" si="18"/>
        <v>54.331959837966075</v>
      </c>
      <c r="S82" s="32">
        <f t="shared" si="19"/>
        <v>64.355751131153681</v>
      </c>
      <c r="T82" s="32">
        <f t="shared" si="20"/>
        <v>59.343855484559874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21593.594935800502</v>
      </c>
      <c r="F83" s="2">
        <v>23857.977908589128</v>
      </c>
      <c r="G83" s="5">
        <f t="shared" si="14"/>
        <v>45451.57284438963</v>
      </c>
      <c r="H83" s="2">
        <v>508</v>
      </c>
      <c r="I83" s="2">
        <v>506</v>
      </c>
      <c r="J83" s="5">
        <f t="shared" si="15"/>
        <v>1014</v>
      </c>
      <c r="K83" s="2">
        <v>0</v>
      </c>
      <c r="L83" s="2">
        <v>0</v>
      </c>
      <c r="M83" s="5">
        <f t="shared" si="16"/>
        <v>0</v>
      </c>
      <c r="N83" s="27">
        <f t="shared" si="17"/>
        <v>0.19679202150591008</v>
      </c>
      <c r="O83" s="27">
        <f t="shared" si="17"/>
        <v>0.21828774985899876</v>
      </c>
      <c r="P83" s="28">
        <f t="shared" si="17"/>
        <v>0.20751868673930543</v>
      </c>
      <c r="R83" s="32">
        <f t="shared" si="18"/>
        <v>42.507076645276577</v>
      </c>
      <c r="S83" s="32">
        <f t="shared" si="19"/>
        <v>47.15015396954373</v>
      </c>
      <c r="T83" s="32">
        <f t="shared" si="20"/>
        <v>44.824036335689968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12690.6624647389</v>
      </c>
      <c r="F84" s="3">
        <v>11125.99999994461</v>
      </c>
      <c r="G84" s="7">
        <f t="shared" si="14"/>
        <v>23816.662464683512</v>
      </c>
      <c r="H84" s="6">
        <v>502</v>
      </c>
      <c r="I84" s="3">
        <v>506</v>
      </c>
      <c r="J84" s="7">
        <f t="shared" si="15"/>
        <v>1008</v>
      </c>
      <c r="K84" s="6">
        <v>0</v>
      </c>
      <c r="L84" s="3">
        <v>0</v>
      </c>
      <c r="M84" s="7">
        <f t="shared" si="16"/>
        <v>0</v>
      </c>
      <c r="N84" s="27">
        <f t="shared" si="17"/>
        <v>0.1170379820047486</v>
      </c>
      <c r="O84" s="27">
        <f t="shared" si="17"/>
        <v>0.10179695505731784</v>
      </c>
      <c r="P84" s="28">
        <f t="shared" si="17"/>
        <v>0.10938722839820102</v>
      </c>
      <c r="R84" s="32">
        <f t="shared" si="18"/>
        <v>25.280204113025697</v>
      </c>
      <c r="S84" s="32">
        <f t="shared" si="19"/>
        <v>21.988142292380651</v>
      </c>
      <c r="T84" s="32">
        <f t="shared" si="20"/>
        <v>23.627641334011422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3628.5317758492674</v>
      </c>
      <c r="F85" s="2">
        <v>7234.8387269014811</v>
      </c>
      <c r="G85" s="5">
        <f t="shared" si="14"/>
        <v>10863.370502750749</v>
      </c>
      <c r="H85" s="2">
        <v>153</v>
      </c>
      <c r="I85" s="2">
        <v>148</v>
      </c>
      <c r="J85" s="5">
        <f t="shared" si="15"/>
        <v>301</v>
      </c>
      <c r="K85" s="2">
        <v>0</v>
      </c>
      <c r="L85" s="2">
        <v>0</v>
      </c>
      <c r="M85" s="5">
        <f t="shared" si="16"/>
        <v>0</v>
      </c>
      <c r="N85" s="25">
        <f t="shared" si="17"/>
        <v>0.10979580536944043</v>
      </c>
      <c r="O85" s="25">
        <f t="shared" si="17"/>
        <v>0.22631502524091221</v>
      </c>
      <c r="P85" s="26">
        <f t="shared" si="17"/>
        <v>0.16708764769827042</v>
      </c>
      <c r="R85" s="32">
        <f t="shared" si="18"/>
        <v>23.715893959799132</v>
      </c>
      <c r="S85" s="32">
        <f t="shared" si="19"/>
        <v>48.884045452037036</v>
      </c>
      <c r="T85" s="32">
        <f t="shared" si="20"/>
        <v>36.090931902826412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3128.8196977197085</v>
      </c>
      <c r="F86" s="3">
        <v>6049.9999999907714</v>
      </c>
      <c r="G86" s="7">
        <f t="shared" si="14"/>
        <v>9178.8196977104799</v>
      </c>
      <c r="H86" s="6">
        <v>148</v>
      </c>
      <c r="I86" s="3">
        <v>148</v>
      </c>
      <c r="J86" s="7">
        <f t="shared" si="15"/>
        <v>296</v>
      </c>
      <c r="K86" s="6">
        <v>0</v>
      </c>
      <c r="L86" s="3">
        <v>0</v>
      </c>
      <c r="M86" s="7">
        <f t="shared" si="16"/>
        <v>0</v>
      </c>
      <c r="N86" s="27">
        <f t="shared" si="17"/>
        <v>9.7873489042783673E-2</v>
      </c>
      <c r="O86" s="27">
        <f t="shared" si="17"/>
        <v>0.18925175175146305</v>
      </c>
      <c r="P86" s="28">
        <f t="shared" si="17"/>
        <v>0.14356262039712336</v>
      </c>
      <c r="R86" s="32">
        <f t="shared" si="18"/>
        <v>21.140673633241274</v>
      </c>
      <c r="S86" s="32">
        <f t="shared" si="19"/>
        <v>40.878378378316022</v>
      </c>
      <c r="T86" s="32">
        <f t="shared" si="20"/>
        <v>31.00952600577865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3375269.7452882593</v>
      </c>
    </row>
    <row r="90" spans="2:20" x14ac:dyDescent="0.25">
      <c r="C90" s="51" t="s">
        <v>108</v>
      </c>
      <c r="D90" s="52">
        <f>+(SUMPRODUCT($D$5:$D$86,$J$5:$J$86)+SUMPRODUCT($D$5:$D$86,$M$5:$M$86))/1000</f>
        <v>48159.952869999994</v>
      </c>
    </row>
    <row r="91" spans="2:20" x14ac:dyDescent="0.25">
      <c r="C91" s="51" t="s">
        <v>107</v>
      </c>
      <c r="D91" s="52">
        <f>+(SUMPRODUCT($D$5:$D$86,$J$5:$J$86)*216+SUMPRODUCT($D$5:$D$86,$M$5:$M$86)*248)/1000</f>
        <v>11002520.243279999</v>
      </c>
    </row>
    <row r="92" spans="2:20" x14ac:dyDescent="0.25">
      <c r="C92" s="51" t="s">
        <v>109</v>
      </c>
      <c r="D92" s="35">
        <f>+D89/D91</f>
        <v>0.30677241856017218</v>
      </c>
    </row>
    <row r="93" spans="2:20" x14ac:dyDescent="0.25">
      <c r="D93" s="5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6">
    <tabColor theme="0" tint="-4.9989318521683403E-2"/>
  </sheetPr>
  <dimension ref="A1:T93"/>
  <sheetViews>
    <sheetView topLeftCell="A79" workbookViewId="0">
      <selection activeCell="E5" sqref="E5:F8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0.20251841670536702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576.99999999728811</v>
      </c>
      <c r="F5" s="2">
        <v>2852.5884231528662</v>
      </c>
      <c r="G5" s="10">
        <f>+E5+F5</f>
        <v>3429.5884231501541</v>
      </c>
      <c r="H5" s="9">
        <v>217</v>
      </c>
      <c r="I5" s="9">
        <v>218</v>
      </c>
      <c r="J5" s="10">
        <f>+H5+I5</f>
        <v>435</v>
      </c>
      <c r="K5" s="9">
        <v>0</v>
      </c>
      <c r="L5" s="9">
        <v>0</v>
      </c>
      <c r="M5" s="10">
        <f>+K5+L5</f>
        <v>0</v>
      </c>
      <c r="N5" s="27">
        <f>+E5/(H5*216+K5*248)</f>
        <v>1.2310121181031065E-2</v>
      </c>
      <c r="O5" s="27">
        <f t="shared" ref="O5:O80" si="0">+F5/(I5*216+L5*248)</f>
        <v>6.0579944426454008E-2</v>
      </c>
      <c r="P5" s="28">
        <f t="shared" ref="P5:P80" si="1">+G5/(J5*216+M5*248)</f>
        <v>3.6500515359197044E-2</v>
      </c>
      <c r="R5" s="32">
        <f>+E5/(H5+K5)</f>
        <v>2.6589861751027102</v>
      </c>
      <c r="S5" s="32">
        <f t="shared" ref="S5" si="2">+F5/(I5+L5)</f>
        <v>13.085267996114066</v>
      </c>
      <c r="T5" s="32">
        <f t="shared" ref="T5" si="3">+G5/(J5+M5)</f>
        <v>7.8841113175865614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990.12460983419408</v>
      </c>
      <c r="F6" s="2">
        <v>5201.1566901183605</v>
      </c>
      <c r="G6" s="5">
        <f t="shared" ref="G6:G69" si="4">+E6+F6</f>
        <v>6191.2812999525549</v>
      </c>
      <c r="H6" s="2">
        <v>217</v>
      </c>
      <c r="I6" s="2">
        <v>220</v>
      </c>
      <c r="J6" s="5">
        <f t="shared" ref="J6:J69" si="5">+H6+I6</f>
        <v>437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2.1124010279787379E-2</v>
      </c>
      <c r="O6" s="27">
        <f t="shared" si="0"/>
        <v>0.10945195054962879</v>
      </c>
      <c r="P6" s="28">
        <f t="shared" si="1"/>
        <v>6.5591165564375747E-2</v>
      </c>
      <c r="R6" s="32">
        <f t="shared" ref="R6:R70" si="8">+E6/(H6+K6)</f>
        <v>4.5627862204340737</v>
      </c>
      <c r="S6" s="32">
        <f t="shared" ref="S6:S70" si="9">+F6/(I6+L6)</f>
        <v>23.641621318719821</v>
      </c>
      <c r="T6" s="32">
        <f t="shared" ref="T6:T70" si="10">+G6/(J6+M6)</f>
        <v>14.167691761905161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1291.2223496990346</v>
      </c>
      <c r="F7" s="2">
        <v>6853.1992048922802</v>
      </c>
      <c r="G7" s="5">
        <f t="shared" si="4"/>
        <v>8144.4215545913148</v>
      </c>
      <c r="H7" s="2">
        <v>219</v>
      </c>
      <c r="I7" s="2">
        <v>220</v>
      </c>
      <c r="J7" s="5">
        <f t="shared" si="5"/>
        <v>439</v>
      </c>
      <c r="K7" s="2">
        <v>0</v>
      </c>
      <c r="L7" s="2">
        <v>0</v>
      </c>
      <c r="M7" s="5">
        <f t="shared" si="6"/>
        <v>0</v>
      </c>
      <c r="N7" s="27">
        <f t="shared" si="7"/>
        <v>2.7296261409162748E-2</v>
      </c>
      <c r="O7" s="27">
        <f t="shared" si="0"/>
        <v>0.1442171549851069</v>
      </c>
      <c r="P7" s="28">
        <f t="shared" si="1"/>
        <v>8.5889875501891033E-2</v>
      </c>
      <c r="R7" s="32">
        <f t="shared" si="8"/>
        <v>5.8959924643791535</v>
      </c>
      <c r="S7" s="32">
        <f t="shared" si="9"/>
        <v>31.150905476783091</v>
      </c>
      <c r="T7" s="32">
        <f t="shared" si="10"/>
        <v>18.552213108408463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1534.5094259125704</v>
      </c>
      <c r="F8" s="2">
        <v>7889.2327040761447</v>
      </c>
      <c r="G8" s="5">
        <f t="shared" si="4"/>
        <v>9423.7421299887155</v>
      </c>
      <c r="H8" s="2">
        <v>217</v>
      </c>
      <c r="I8" s="2">
        <v>223</v>
      </c>
      <c r="J8" s="5">
        <f t="shared" si="5"/>
        <v>440</v>
      </c>
      <c r="K8" s="2">
        <v>0</v>
      </c>
      <c r="L8" s="2">
        <v>0</v>
      </c>
      <c r="M8" s="5">
        <f t="shared" si="6"/>
        <v>0</v>
      </c>
      <c r="N8" s="27">
        <f t="shared" si="7"/>
        <v>3.273829633710041E-2</v>
      </c>
      <c r="O8" s="27">
        <f t="shared" si="0"/>
        <v>0.16378576449252916</v>
      </c>
      <c r="P8" s="28">
        <f t="shared" si="1"/>
        <v>9.9155535879510898E-2</v>
      </c>
      <c r="R8" s="32">
        <f t="shared" si="8"/>
        <v>7.0714720088136884</v>
      </c>
      <c r="S8" s="32">
        <f t="shared" si="9"/>
        <v>35.377725130386303</v>
      </c>
      <c r="T8" s="32">
        <f t="shared" si="10"/>
        <v>21.417595749974353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2030.5520227463116</v>
      </c>
      <c r="F9" s="2">
        <v>9747.5160973602196</v>
      </c>
      <c r="G9" s="5">
        <f t="shared" si="4"/>
        <v>11778.068120106531</v>
      </c>
      <c r="H9" s="2">
        <v>249</v>
      </c>
      <c r="I9" s="2">
        <v>220</v>
      </c>
      <c r="J9" s="5">
        <f t="shared" si="5"/>
        <v>469</v>
      </c>
      <c r="K9" s="2">
        <v>0</v>
      </c>
      <c r="L9" s="2">
        <v>0</v>
      </c>
      <c r="M9" s="5">
        <f t="shared" si="6"/>
        <v>0</v>
      </c>
      <c r="N9" s="27">
        <f t="shared" si="7"/>
        <v>3.7753830558275914E-2</v>
      </c>
      <c r="O9" s="27">
        <f t="shared" si="0"/>
        <v>0.20512449699832111</v>
      </c>
      <c r="P9" s="28">
        <f t="shared" si="1"/>
        <v>0.11626459093526939</v>
      </c>
      <c r="R9" s="32">
        <f t="shared" si="8"/>
        <v>8.1548274005875978</v>
      </c>
      <c r="S9" s="32">
        <f t="shared" si="9"/>
        <v>44.306891351637361</v>
      </c>
      <c r="T9" s="32">
        <f t="shared" si="10"/>
        <v>25.113151642018188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2299.2811256504701</v>
      </c>
      <c r="F10" s="2">
        <v>11318.977906713139</v>
      </c>
      <c r="G10" s="5">
        <f t="shared" si="4"/>
        <v>13618.259032363609</v>
      </c>
      <c r="H10" s="2">
        <v>230</v>
      </c>
      <c r="I10" s="2">
        <v>220</v>
      </c>
      <c r="J10" s="5">
        <f t="shared" si="5"/>
        <v>450</v>
      </c>
      <c r="K10" s="2">
        <v>0</v>
      </c>
      <c r="L10" s="2">
        <v>0</v>
      </c>
      <c r="M10" s="5">
        <f t="shared" si="6"/>
        <v>0</v>
      </c>
      <c r="N10" s="27">
        <f t="shared" si="7"/>
        <v>4.6281826200693842E-2</v>
      </c>
      <c r="O10" s="27">
        <f t="shared" si="0"/>
        <v>0.23819397951837412</v>
      </c>
      <c r="P10" s="28">
        <f t="shared" si="1"/>
        <v>0.14010554560044866</v>
      </c>
      <c r="R10" s="32">
        <f t="shared" si="8"/>
        <v>9.9968744593498702</v>
      </c>
      <c r="S10" s="32">
        <f t="shared" si="9"/>
        <v>51.449899575968814</v>
      </c>
      <c r="T10" s="32">
        <f t="shared" si="10"/>
        <v>30.262797849696909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3694.4712200430035</v>
      </c>
      <c r="F11" s="2">
        <v>13880.249760240195</v>
      </c>
      <c r="G11" s="5">
        <f t="shared" si="4"/>
        <v>17574.720980283197</v>
      </c>
      <c r="H11" s="2">
        <v>229</v>
      </c>
      <c r="I11" s="2">
        <v>219</v>
      </c>
      <c r="J11" s="5">
        <f t="shared" si="5"/>
        <v>448</v>
      </c>
      <c r="K11" s="2">
        <v>0</v>
      </c>
      <c r="L11" s="2">
        <v>0</v>
      </c>
      <c r="M11" s="5">
        <f t="shared" si="6"/>
        <v>0</v>
      </c>
      <c r="N11" s="27">
        <f t="shared" si="7"/>
        <v>7.4690102297489153E-2</v>
      </c>
      <c r="O11" s="27">
        <f t="shared" si="0"/>
        <v>0.29342655505327658</v>
      </c>
      <c r="P11" s="28">
        <f t="shared" si="1"/>
        <v>0.18161707362230486</v>
      </c>
      <c r="R11" s="32">
        <f t="shared" si="8"/>
        <v>16.133062096257657</v>
      </c>
      <c r="S11" s="32">
        <f t="shared" si="9"/>
        <v>63.380135891507734</v>
      </c>
      <c r="T11" s="32">
        <f t="shared" si="10"/>
        <v>39.229287902417852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3892.5229220041883</v>
      </c>
      <c r="F12" s="2">
        <v>14157.583469651598</v>
      </c>
      <c r="G12" s="5">
        <f t="shared" si="4"/>
        <v>18050.106391655787</v>
      </c>
      <c r="H12" s="2">
        <v>234</v>
      </c>
      <c r="I12" s="2">
        <v>225</v>
      </c>
      <c r="J12" s="5">
        <f t="shared" si="5"/>
        <v>459</v>
      </c>
      <c r="K12" s="2">
        <v>0</v>
      </c>
      <c r="L12" s="2">
        <v>0</v>
      </c>
      <c r="M12" s="5">
        <f t="shared" si="6"/>
        <v>0</v>
      </c>
      <c r="N12" s="27">
        <f t="shared" si="7"/>
        <v>7.7012561768047411E-2</v>
      </c>
      <c r="O12" s="27">
        <f t="shared" si="0"/>
        <v>0.29130830184468309</v>
      </c>
      <c r="P12" s="28">
        <f t="shared" si="1"/>
        <v>0.18205949317816295</v>
      </c>
      <c r="R12" s="32">
        <f t="shared" si="8"/>
        <v>16.634713341898241</v>
      </c>
      <c r="S12" s="32">
        <f t="shared" si="9"/>
        <v>62.922593198451544</v>
      </c>
      <c r="T12" s="32">
        <f t="shared" si="10"/>
        <v>39.324850526483196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3988.3311657377271</v>
      </c>
      <c r="F13" s="2">
        <v>14377.214958835775</v>
      </c>
      <c r="G13" s="5">
        <f t="shared" si="4"/>
        <v>18365.546124573502</v>
      </c>
      <c r="H13" s="2">
        <v>251</v>
      </c>
      <c r="I13" s="2">
        <v>226</v>
      </c>
      <c r="J13" s="5">
        <f t="shared" si="5"/>
        <v>477</v>
      </c>
      <c r="K13" s="2">
        <v>0</v>
      </c>
      <c r="L13" s="2">
        <v>0</v>
      </c>
      <c r="M13" s="5">
        <f t="shared" si="6"/>
        <v>0</v>
      </c>
      <c r="N13" s="27">
        <f t="shared" si="7"/>
        <v>7.3563729632169977E-2</v>
      </c>
      <c r="O13" s="27">
        <f t="shared" si="0"/>
        <v>0.29451849719017892</v>
      </c>
      <c r="P13" s="28">
        <f t="shared" si="1"/>
        <v>0.17825089413554529</v>
      </c>
      <c r="R13" s="32">
        <f t="shared" si="8"/>
        <v>15.889765600548714</v>
      </c>
      <c r="S13" s="32">
        <f t="shared" si="9"/>
        <v>63.615995393078649</v>
      </c>
      <c r="T13" s="32">
        <f t="shared" si="10"/>
        <v>38.502193133277785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4568.5458625478359</v>
      </c>
      <c r="F14" s="2">
        <v>16102.075406394675</v>
      </c>
      <c r="G14" s="5">
        <f t="shared" si="4"/>
        <v>20670.621268942512</v>
      </c>
      <c r="H14" s="2">
        <v>251</v>
      </c>
      <c r="I14" s="2">
        <v>226</v>
      </c>
      <c r="J14" s="5">
        <f t="shared" si="5"/>
        <v>477</v>
      </c>
      <c r="K14" s="2">
        <v>0</v>
      </c>
      <c r="L14" s="2">
        <v>0</v>
      </c>
      <c r="M14" s="5">
        <f t="shared" si="6"/>
        <v>0</v>
      </c>
      <c r="N14" s="27">
        <f t="shared" si="7"/>
        <v>8.4265638603877743E-2</v>
      </c>
      <c r="O14" s="27">
        <f t="shared" si="0"/>
        <v>0.32985241327422721</v>
      </c>
      <c r="P14" s="28">
        <f t="shared" si="1"/>
        <v>0.20062331381456744</v>
      </c>
      <c r="R14" s="32">
        <f t="shared" si="8"/>
        <v>18.201377938437592</v>
      </c>
      <c r="S14" s="32">
        <f t="shared" si="9"/>
        <v>71.248121267233074</v>
      </c>
      <c r="T14" s="32">
        <f t="shared" si="10"/>
        <v>43.334635783946567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9926.0185055407946</v>
      </c>
      <c r="F15" s="2">
        <v>25343.653330437624</v>
      </c>
      <c r="G15" s="5">
        <f t="shared" si="4"/>
        <v>35269.671835978421</v>
      </c>
      <c r="H15" s="2">
        <v>434</v>
      </c>
      <c r="I15" s="2">
        <v>422</v>
      </c>
      <c r="J15" s="5">
        <f t="shared" si="5"/>
        <v>856</v>
      </c>
      <c r="K15" s="2">
        <v>200</v>
      </c>
      <c r="L15" s="2">
        <v>205</v>
      </c>
      <c r="M15" s="5">
        <f t="shared" si="6"/>
        <v>405</v>
      </c>
      <c r="N15" s="27">
        <f t="shared" si="7"/>
        <v>6.9246138698102436E-2</v>
      </c>
      <c r="O15" s="27">
        <f t="shared" si="0"/>
        <v>0.17848648748124982</v>
      </c>
      <c r="P15" s="28">
        <f t="shared" si="1"/>
        <v>0.12360750776620694</v>
      </c>
      <c r="R15" s="32">
        <f t="shared" si="8"/>
        <v>15.656180608108508</v>
      </c>
      <c r="S15" s="32">
        <f t="shared" si="9"/>
        <v>40.420499729565591</v>
      </c>
      <c r="T15" s="32">
        <f t="shared" si="10"/>
        <v>27.969604945264411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21376.660631469094</v>
      </c>
      <c r="F16" s="2">
        <v>41789.032095146373</v>
      </c>
      <c r="G16" s="5">
        <f t="shared" si="4"/>
        <v>63165.692726615467</v>
      </c>
      <c r="H16" s="2">
        <v>522</v>
      </c>
      <c r="I16" s="2">
        <v>508</v>
      </c>
      <c r="J16" s="5">
        <f t="shared" si="5"/>
        <v>1030</v>
      </c>
      <c r="K16" s="2">
        <v>392</v>
      </c>
      <c r="L16" s="2">
        <v>398</v>
      </c>
      <c r="M16" s="5">
        <f t="shared" si="6"/>
        <v>790</v>
      </c>
      <c r="N16" s="27">
        <f t="shared" si="7"/>
        <v>0.10180913582769324</v>
      </c>
      <c r="O16" s="27">
        <f t="shared" si="0"/>
        <v>0.20049240085565734</v>
      </c>
      <c r="P16" s="28">
        <f t="shared" si="1"/>
        <v>0.15096962888770427</v>
      </c>
      <c r="R16" s="32">
        <f t="shared" si="8"/>
        <v>23.388031325458527</v>
      </c>
      <c r="S16" s="32">
        <f t="shared" si="9"/>
        <v>46.124759486916524</v>
      </c>
      <c r="T16" s="32">
        <f t="shared" si="10"/>
        <v>34.706424575063444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23161.984536123851</v>
      </c>
      <c r="F17" s="2">
        <v>43701.664546661486</v>
      </c>
      <c r="G17" s="5">
        <f t="shared" si="4"/>
        <v>66863.649082785341</v>
      </c>
      <c r="H17" s="2">
        <v>517</v>
      </c>
      <c r="I17" s="2">
        <v>503</v>
      </c>
      <c r="J17" s="5">
        <f t="shared" si="5"/>
        <v>1020</v>
      </c>
      <c r="K17" s="2">
        <v>356</v>
      </c>
      <c r="L17" s="2">
        <v>408</v>
      </c>
      <c r="M17" s="5">
        <f t="shared" si="6"/>
        <v>764</v>
      </c>
      <c r="N17" s="27">
        <f t="shared" si="7"/>
        <v>0.11583308929847895</v>
      </c>
      <c r="O17" s="27">
        <f t="shared" si="0"/>
        <v>0.20826978033217758</v>
      </c>
      <c r="P17" s="28">
        <f t="shared" si="1"/>
        <v>0.16316484724637217</v>
      </c>
      <c r="R17" s="32">
        <f t="shared" si="8"/>
        <v>26.531482859248399</v>
      </c>
      <c r="S17" s="32">
        <f t="shared" si="9"/>
        <v>47.97109170873928</v>
      </c>
      <c r="T17" s="32">
        <f t="shared" si="10"/>
        <v>37.479623925328106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31767.668473600083</v>
      </c>
      <c r="F18" s="2">
        <v>49739.639722658059</v>
      </c>
      <c r="G18" s="5">
        <f t="shared" si="4"/>
        <v>81507.308196258149</v>
      </c>
      <c r="H18" s="2">
        <v>552</v>
      </c>
      <c r="I18" s="2">
        <v>519</v>
      </c>
      <c r="J18" s="5">
        <f t="shared" si="5"/>
        <v>1071</v>
      </c>
      <c r="K18" s="2">
        <v>356</v>
      </c>
      <c r="L18" s="2">
        <v>398</v>
      </c>
      <c r="M18" s="5">
        <f t="shared" si="6"/>
        <v>754</v>
      </c>
      <c r="N18" s="27">
        <f t="shared" si="7"/>
        <v>0.15308244252891329</v>
      </c>
      <c r="O18" s="27">
        <f t="shared" si="0"/>
        <v>0.23594759080612718</v>
      </c>
      <c r="P18" s="28">
        <f t="shared" si="1"/>
        <v>0.19484067094781643</v>
      </c>
      <c r="R18" s="32">
        <f t="shared" si="8"/>
        <v>34.986419023788635</v>
      </c>
      <c r="S18" s="32">
        <f t="shared" si="9"/>
        <v>54.241700897118932</v>
      </c>
      <c r="T18" s="32">
        <f t="shared" si="10"/>
        <v>44.661538737675698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47250.168462311107</v>
      </c>
      <c r="F19" s="2">
        <v>53087.536863885318</v>
      </c>
      <c r="G19" s="5">
        <f t="shared" si="4"/>
        <v>100337.70532619642</v>
      </c>
      <c r="H19" s="2">
        <v>544</v>
      </c>
      <c r="I19" s="2">
        <v>512</v>
      </c>
      <c r="J19" s="5">
        <f t="shared" si="5"/>
        <v>1056</v>
      </c>
      <c r="K19" s="2">
        <v>358</v>
      </c>
      <c r="L19" s="2">
        <v>404</v>
      </c>
      <c r="M19" s="5">
        <f t="shared" si="6"/>
        <v>762</v>
      </c>
      <c r="N19" s="27">
        <f t="shared" si="7"/>
        <v>0.22904952523807059</v>
      </c>
      <c r="O19" s="27">
        <f t="shared" si="0"/>
        <v>0.25185752649103021</v>
      </c>
      <c r="P19" s="28">
        <f t="shared" si="1"/>
        <v>0.2405764600025809</v>
      </c>
      <c r="R19" s="32">
        <f t="shared" si="8"/>
        <v>52.383778783050005</v>
      </c>
      <c r="S19" s="32">
        <f t="shared" si="9"/>
        <v>57.955826270617159</v>
      </c>
      <c r="T19" s="32">
        <f t="shared" si="10"/>
        <v>55.191257055113539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67483.234723218891</v>
      </c>
      <c r="F20" s="2">
        <v>70553.411500138202</v>
      </c>
      <c r="G20" s="5">
        <f t="shared" si="4"/>
        <v>138036.64622335709</v>
      </c>
      <c r="H20" s="2">
        <v>558</v>
      </c>
      <c r="I20" s="2">
        <v>507</v>
      </c>
      <c r="J20" s="5">
        <f t="shared" si="5"/>
        <v>1065</v>
      </c>
      <c r="K20" s="2">
        <v>358</v>
      </c>
      <c r="L20" s="2">
        <v>379</v>
      </c>
      <c r="M20" s="5">
        <f t="shared" si="6"/>
        <v>737</v>
      </c>
      <c r="N20" s="27">
        <f t="shared" si="7"/>
        <v>0.322404996957742</v>
      </c>
      <c r="O20" s="27">
        <f t="shared" si="0"/>
        <v>0.34669299620714189</v>
      </c>
      <c r="P20" s="28">
        <f t="shared" si="1"/>
        <v>0.3343781399542583</v>
      </c>
      <c r="R20" s="32">
        <f t="shared" si="8"/>
        <v>73.671653627968226</v>
      </c>
      <c r="S20" s="32">
        <f t="shared" si="9"/>
        <v>79.631389955009254</v>
      </c>
      <c r="T20" s="32">
        <f t="shared" si="10"/>
        <v>76.601912443594387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63099.602247223673</v>
      </c>
      <c r="F21" s="2">
        <v>70118.760931034485</v>
      </c>
      <c r="G21" s="5">
        <f t="shared" si="4"/>
        <v>133218.36317825815</v>
      </c>
      <c r="H21" s="2">
        <v>558</v>
      </c>
      <c r="I21" s="2">
        <v>511</v>
      </c>
      <c r="J21" s="5">
        <f t="shared" si="5"/>
        <v>1069</v>
      </c>
      <c r="K21" s="2">
        <v>355</v>
      </c>
      <c r="L21" s="2">
        <v>373</v>
      </c>
      <c r="M21" s="5">
        <f t="shared" si="6"/>
        <v>728</v>
      </c>
      <c r="N21" s="27">
        <f t="shared" si="7"/>
        <v>0.3025373127575835</v>
      </c>
      <c r="O21" s="27">
        <f t="shared" si="0"/>
        <v>0.345616920992875</v>
      </c>
      <c r="P21" s="28">
        <f t="shared" si="1"/>
        <v>0.32377934314484008</v>
      </c>
      <c r="R21" s="32">
        <f t="shared" si="8"/>
        <v>69.112379241208842</v>
      </c>
      <c r="S21" s="32">
        <f t="shared" si="9"/>
        <v>79.319865306600093</v>
      </c>
      <c r="T21" s="32">
        <f t="shared" si="10"/>
        <v>74.133758029080781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61046.793868492205</v>
      </c>
      <c r="F22" s="2">
        <v>66519.418876990385</v>
      </c>
      <c r="G22" s="5">
        <f t="shared" si="4"/>
        <v>127566.2127454826</v>
      </c>
      <c r="H22" s="2">
        <v>563</v>
      </c>
      <c r="I22" s="2">
        <v>540</v>
      </c>
      <c r="J22" s="5">
        <f t="shared" si="5"/>
        <v>1103</v>
      </c>
      <c r="K22" s="2">
        <v>352</v>
      </c>
      <c r="L22" s="2">
        <v>343</v>
      </c>
      <c r="M22" s="5">
        <f t="shared" si="6"/>
        <v>695</v>
      </c>
      <c r="N22" s="27">
        <f t="shared" si="7"/>
        <v>0.29222415017659886</v>
      </c>
      <c r="O22" s="27">
        <f t="shared" si="0"/>
        <v>0.3297873065332883</v>
      </c>
      <c r="P22" s="28">
        <f t="shared" si="1"/>
        <v>0.31067639389754365</v>
      </c>
      <c r="R22" s="32">
        <f t="shared" si="8"/>
        <v>66.717807506548851</v>
      </c>
      <c r="S22" s="32">
        <f t="shared" si="9"/>
        <v>75.333430211767137</v>
      </c>
      <c r="T22" s="32">
        <f t="shared" si="10"/>
        <v>70.948950359000335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61136.251910794199</v>
      </c>
      <c r="F23" s="2">
        <v>48484.47893359611</v>
      </c>
      <c r="G23" s="5">
        <f t="shared" si="4"/>
        <v>109620.73084439032</v>
      </c>
      <c r="H23" s="2">
        <v>572</v>
      </c>
      <c r="I23" s="2">
        <v>535</v>
      </c>
      <c r="J23" s="5">
        <f t="shared" si="5"/>
        <v>1107</v>
      </c>
      <c r="K23" s="2">
        <v>344</v>
      </c>
      <c r="L23" s="2">
        <v>336</v>
      </c>
      <c r="M23" s="5">
        <f t="shared" si="6"/>
        <v>680</v>
      </c>
      <c r="N23" s="27">
        <f t="shared" si="7"/>
        <v>0.29270842227858412</v>
      </c>
      <c r="O23" s="27">
        <f t="shared" si="0"/>
        <v>0.24377779923170886</v>
      </c>
      <c r="P23" s="28">
        <f t="shared" si="1"/>
        <v>0.26884167544093057</v>
      </c>
      <c r="R23" s="32">
        <f t="shared" si="8"/>
        <v>66.742633090386676</v>
      </c>
      <c r="S23" s="32">
        <f t="shared" si="9"/>
        <v>55.665303023646509</v>
      </c>
      <c r="T23" s="32">
        <f t="shared" si="10"/>
        <v>61.343441994622452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58153.296735600677</v>
      </c>
      <c r="F24" s="2">
        <v>44886.363979645175</v>
      </c>
      <c r="G24" s="5">
        <f t="shared" si="4"/>
        <v>103039.66071524585</v>
      </c>
      <c r="H24" s="2">
        <v>590</v>
      </c>
      <c r="I24" s="2">
        <v>532</v>
      </c>
      <c r="J24" s="5">
        <f t="shared" si="5"/>
        <v>1122</v>
      </c>
      <c r="K24" s="2">
        <v>315</v>
      </c>
      <c r="L24" s="2">
        <v>336</v>
      </c>
      <c r="M24" s="5">
        <f t="shared" si="6"/>
        <v>651</v>
      </c>
      <c r="N24" s="27">
        <f t="shared" si="7"/>
        <v>0.28290181326912178</v>
      </c>
      <c r="O24" s="27">
        <f t="shared" si="0"/>
        <v>0.2264243542153207</v>
      </c>
      <c r="P24" s="28">
        <f t="shared" si="1"/>
        <v>0.25517498938891986</v>
      </c>
      <c r="R24" s="32">
        <f t="shared" si="8"/>
        <v>64.257786448177541</v>
      </c>
      <c r="S24" s="32">
        <f t="shared" si="9"/>
        <v>51.712400898208728</v>
      </c>
      <c r="T24" s="32">
        <f t="shared" si="10"/>
        <v>58.11599589128361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54447.213978782689</v>
      </c>
      <c r="F25" s="2">
        <v>43416.954582383012</v>
      </c>
      <c r="G25" s="5">
        <f t="shared" si="4"/>
        <v>97864.168561165701</v>
      </c>
      <c r="H25" s="2">
        <v>592</v>
      </c>
      <c r="I25" s="2">
        <v>532</v>
      </c>
      <c r="J25" s="5">
        <f t="shared" si="5"/>
        <v>1124</v>
      </c>
      <c r="K25" s="2">
        <v>317</v>
      </c>
      <c r="L25" s="2">
        <v>336</v>
      </c>
      <c r="M25" s="5">
        <f t="shared" si="6"/>
        <v>653</v>
      </c>
      <c r="N25" s="27">
        <f t="shared" si="7"/>
        <v>0.26368221871867947</v>
      </c>
      <c r="O25" s="27">
        <f t="shared" si="0"/>
        <v>0.21901207920895385</v>
      </c>
      <c r="P25" s="28">
        <f t="shared" si="1"/>
        <v>0.24180231800410573</v>
      </c>
      <c r="R25" s="32">
        <f t="shared" si="8"/>
        <v>59.897925169177874</v>
      </c>
      <c r="S25" s="32">
        <f t="shared" si="9"/>
        <v>50.019532929012684</v>
      </c>
      <c r="T25" s="32">
        <f t="shared" si="10"/>
        <v>55.072689117144456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52701.346886737912</v>
      </c>
      <c r="F26" s="2">
        <v>40432.652420621242</v>
      </c>
      <c r="G26" s="5">
        <f t="shared" si="4"/>
        <v>93133.999307359161</v>
      </c>
      <c r="H26" s="2">
        <v>604</v>
      </c>
      <c r="I26" s="2">
        <v>530</v>
      </c>
      <c r="J26" s="5">
        <f t="shared" si="5"/>
        <v>1134</v>
      </c>
      <c r="K26" s="2">
        <v>319</v>
      </c>
      <c r="L26" s="2">
        <v>330</v>
      </c>
      <c r="M26" s="5">
        <f t="shared" si="6"/>
        <v>649</v>
      </c>
      <c r="N26" s="27">
        <f t="shared" si="7"/>
        <v>0.25146651757232658</v>
      </c>
      <c r="O26" s="27">
        <f t="shared" si="0"/>
        <v>0.20595279350357193</v>
      </c>
      <c r="P26" s="28">
        <f t="shared" si="1"/>
        <v>0.22945286306679336</v>
      </c>
      <c r="R26" s="32">
        <f t="shared" si="8"/>
        <v>57.097883950961986</v>
      </c>
      <c r="S26" s="32">
        <f t="shared" si="9"/>
        <v>47.014712117001444</v>
      </c>
      <c r="T26" s="32">
        <f t="shared" si="10"/>
        <v>52.234435954772387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49115.342818112673</v>
      </c>
      <c r="F27" s="2">
        <v>33569.576797781228</v>
      </c>
      <c r="G27" s="5">
        <f t="shared" si="4"/>
        <v>82684.919615893901</v>
      </c>
      <c r="H27" s="2">
        <v>602</v>
      </c>
      <c r="I27" s="2">
        <v>533</v>
      </c>
      <c r="J27" s="5">
        <f t="shared" si="5"/>
        <v>1135</v>
      </c>
      <c r="K27" s="2">
        <v>319</v>
      </c>
      <c r="L27" s="2">
        <v>312</v>
      </c>
      <c r="M27" s="5">
        <f t="shared" si="6"/>
        <v>631</v>
      </c>
      <c r="N27" s="27">
        <f t="shared" si="7"/>
        <v>0.23483983675416303</v>
      </c>
      <c r="O27" s="27">
        <f t="shared" si="0"/>
        <v>0.17438378837728685</v>
      </c>
      <c r="P27" s="28">
        <f t="shared" si="1"/>
        <v>0.20586413878792847</v>
      </c>
      <c r="R27" s="32">
        <f t="shared" si="8"/>
        <v>53.328276675475216</v>
      </c>
      <c r="S27" s="32">
        <f t="shared" si="9"/>
        <v>39.727309819859443</v>
      </c>
      <c r="T27" s="32">
        <f t="shared" si="10"/>
        <v>46.820452783631879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15034.245791723057</v>
      </c>
      <c r="F28" s="2">
        <v>16014.294478661799</v>
      </c>
      <c r="G28" s="5">
        <f t="shared" si="4"/>
        <v>31048.540270384856</v>
      </c>
      <c r="H28" s="2">
        <v>288</v>
      </c>
      <c r="I28" s="2">
        <v>252</v>
      </c>
      <c r="J28" s="5">
        <f t="shared" si="5"/>
        <v>540</v>
      </c>
      <c r="K28" s="2">
        <v>0</v>
      </c>
      <c r="L28" s="2">
        <v>0</v>
      </c>
      <c r="M28" s="5">
        <f t="shared" si="6"/>
        <v>0</v>
      </c>
      <c r="N28" s="27">
        <f t="shared" si="7"/>
        <v>0.24167704783505428</v>
      </c>
      <c r="O28" s="27">
        <f t="shared" si="0"/>
        <v>0.2942073500635986</v>
      </c>
      <c r="P28" s="28">
        <f t="shared" si="1"/>
        <v>0.26619118887504162</v>
      </c>
      <c r="R28" s="32">
        <f t="shared" si="8"/>
        <v>52.202242332371725</v>
      </c>
      <c r="S28" s="32">
        <f t="shared" si="9"/>
        <v>63.548787613737296</v>
      </c>
      <c r="T28" s="32">
        <f t="shared" si="10"/>
        <v>57.497296797008993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13457.910242293987</v>
      </c>
      <c r="F29" s="2">
        <v>16251.593056250547</v>
      </c>
      <c r="G29" s="5">
        <f t="shared" si="4"/>
        <v>29709.503298544536</v>
      </c>
      <c r="H29" s="2">
        <v>291</v>
      </c>
      <c r="I29" s="2">
        <v>246</v>
      </c>
      <c r="J29" s="5">
        <f t="shared" si="5"/>
        <v>537</v>
      </c>
      <c r="K29" s="2">
        <v>0</v>
      </c>
      <c r="L29" s="2">
        <v>0</v>
      </c>
      <c r="M29" s="5">
        <f t="shared" si="6"/>
        <v>0</v>
      </c>
      <c r="N29" s="27">
        <f t="shared" si="7"/>
        <v>0.21410701034577426</v>
      </c>
      <c r="O29" s="27">
        <f t="shared" si="0"/>
        <v>0.30584901114593771</v>
      </c>
      <c r="P29" s="28">
        <f t="shared" si="1"/>
        <v>0.25613407216484357</v>
      </c>
      <c r="R29" s="32">
        <f t="shared" si="8"/>
        <v>46.247114234687238</v>
      </c>
      <c r="S29" s="32">
        <f t="shared" si="9"/>
        <v>66.063386407522543</v>
      </c>
      <c r="T29" s="32">
        <f t="shared" si="10"/>
        <v>55.324959587606209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12713.954435435999</v>
      </c>
      <c r="F30" s="2">
        <v>16053.903240307036</v>
      </c>
      <c r="G30" s="5">
        <f t="shared" si="4"/>
        <v>28767.857675743035</v>
      </c>
      <c r="H30" s="2">
        <v>288</v>
      </c>
      <c r="I30" s="2">
        <v>243</v>
      </c>
      <c r="J30" s="5">
        <f t="shared" si="5"/>
        <v>531</v>
      </c>
      <c r="K30" s="2">
        <v>0</v>
      </c>
      <c r="L30" s="2">
        <v>0</v>
      </c>
      <c r="M30" s="5">
        <f t="shared" si="6"/>
        <v>0</v>
      </c>
      <c r="N30" s="27">
        <f t="shared" si="7"/>
        <v>0.20437812556963733</v>
      </c>
      <c r="O30" s="27">
        <f t="shared" si="0"/>
        <v>0.30585854367297355</v>
      </c>
      <c r="P30" s="28">
        <f t="shared" si="1"/>
        <v>0.2508183169050624</v>
      </c>
      <c r="R30" s="32">
        <f t="shared" si="8"/>
        <v>44.145675123041663</v>
      </c>
      <c r="S30" s="32">
        <f t="shared" si="9"/>
        <v>66.065445433362285</v>
      </c>
      <c r="T30" s="32">
        <f t="shared" si="10"/>
        <v>54.176756451493475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11636.569528321603</v>
      </c>
      <c r="F31" s="2">
        <v>15443.741934338403</v>
      </c>
      <c r="G31" s="5">
        <f t="shared" si="4"/>
        <v>27080.311462660007</v>
      </c>
      <c r="H31" s="2">
        <v>290</v>
      </c>
      <c r="I31" s="2">
        <v>239</v>
      </c>
      <c r="J31" s="5">
        <f t="shared" si="5"/>
        <v>529</v>
      </c>
      <c r="K31" s="2">
        <v>0</v>
      </c>
      <c r="L31" s="2">
        <v>0</v>
      </c>
      <c r="M31" s="5">
        <f t="shared" si="6"/>
        <v>0</v>
      </c>
      <c r="N31" s="27">
        <f t="shared" si="7"/>
        <v>0.1857689899157344</v>
      </c>
      <c r="O31" s="27">
        <f t="shared" si="0"/>
        <v>0.29915818096889824</v>
      </c>
      <c r="P31" s="28">
        <f t="shared" si="1"/>
        <v>0.23699775487170069</v>
      </c>
      <c r="R31" s="32">
        <f t="shared" si="8"/>
        <v>40.126101821798628</v>
      </c>
      <c r="S31" s="32">
        <f t="shared" si="9"/>
        <v>64.618167089282025</v>
      </c>
      <c r="T31" s="32">
        <f t="shared" si="10"/>
        <v>51.19151505228735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10749.373640834076</v>
      </c>
      <c r="F32" s="2">
        <v>15104.133454199362</v>
      </c>
      <c r="G32" s="5">
        <f t="shared" si="4"/>
        <v>25853.507095033438</v>
      </c>
      <c r="H32" s="2">
        <v>290</v>
      </c>
      <c r="I32" s="2">
        <v>250</v>
      </c>
      <c r="J32" s="5">
        <f t="shared" si="5"/>
        <v>540</v>
      </c>
      <c r="K32" s="2">
        <v>0</v>
      </c>
      <c r="L32" s="2">
        <v>0</v>
      </c>
      <c r="M32" s="5">
        <f t="shared" si="6"/>
        <v>0</v>
      </c>
      <c r="N32" s="27">
        <f t="shared" si="7"/>
        <v>0.17160558175022469</v>
      </c>
      <c r="O32" s="27">
        <f t="shared" si="0"/>
        <v>0.27970617507776596</v>
      </c>
      <c r="P32" s="28">
        <f t="shared" si="1"/>
        <v>0.22165215273519751</v>
      </c>
      <c r="R32" s="32">
        <f t="shared" si="8"/>
        <v>37.066805658048537</v>
      </c>
      <c r="S32" s="32">
        <f t="shared" si="9"/>
        <v>60.416533816797447</v>
      </c>
      <c r="T32" s="32">
        <f t="shared" si="10"/>
        <v>47.876864990802659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7807.0708980390646</v>
      </c>
      <c r="F33" s="2">
        <v>11853.429954386742</v>
      </c>
      <c r="G33" s="5">
        <f t="shared" si="4"/>
        <v>19660.500852425808</v>
      </c>
      <c r="H33" s="2">
        <v>298</v>
      </c>
      <c r="I33" s="2">
        <v>248</v>
      </c>
      <c r="J33" s="5">
        <f t="shared" si="5"/>
        <v>546</v>
      </c>
      <c r="K33" s="2">
        <v>0</v>
      </c>
      <c r="L33" s="2">
        <v>0</v>
      </c>
      <c r="M33" s="5">
        <f t="shared" si="6"/>
        <v>0</v>
      </c>
      <c r="N33" s="27">
        <f t="shared" si="7"/>
        <v>0.12128807634288877</v>
      </c>
      <c r="O33" s="27">
        <f t="shared" si="0"/>
        <v>0.22127818761922682</v>
      </c>
      <c r="P33" s="28">
        <f t="shared" si="1"/>
        <v>0.16670483018269069</v>
      </c>
      <c r="R33" s="32">
        <f t="shared" si="8"/>
        <v>26.198224490063975</v>
      </c>
      <c r="S33" s="32">
        <f t="shared" si="9"/>
        <v>47.796088525752992</v>
      </c>
      <c r="T33" s="32">
        <f t="shared" si="10"/>
        <v>36.008243319461187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3820.0103906056647</v>
      </c>
      <c r="F34" s="2">
        <v>4779.4456289796963</v>
      </c>
      <c r="G34" s="5">
        <f t="shared" si="4"/>
        <v>8599.456019585361</v>
      </c>
      <c r="H34" s="2">
        <v>297</v>
      </c>
      <c r="I34" s="2">
        <v>215</v>
      </c>
      <c r="J34" s="5">
        <f t="shared" si="5"/>
        <v>512</v>
      </c>
      <c r="K34" s="2">
        <v>0</v>
      </c>
      <c r="L34" s="2">
        <v>0</v>
      </c>
      <c r="M34" s="5">
        <f t="shared" si="6"/>
        <v>0</v>
      </c>
      <c r="N34" s="27">
        <f t="shared" si="7"/>
        <v>5.9546240033134815E-2</v>
      </c>
      <c r="O34" s="27">
        <f t="shared" si="0"/>
        <v>0.10291657254478244</v>
      </c>
      <c r="P34" s="28">
        <f t="shared" si="1"/>
        <v>7.7758391380799347E-2</v>
      </c>
      <c r="R34" s="32">
        <f t="shared" si="8"/>
        <v>12.861987847157121</v>
      </c>
      <c r="S34" s="32">
        <f t="shared" si="9"/>
        <v>22.229979669673007</v>
      </c>
      <c r="T34" s="32">
        <f t="shared" si="10"/>
        <v>16.795812538252658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2366.1557176408523</v>
      </c>
      <c r="F35" s="2">
        <v>2870.3234391096703</v>
      </c>
      <c r="G35" s="5">
        <f t="shared" si="4"/>
        <v>5236.4791567505226</v>
      </c>
      <c r="H35" s="2">
        <v>291</v>
      </c>
      <c r="I35" s="2">
        <v>211</v>
      </c>
      <c r="J35" s="5">
        <f t="shared" si="5"/>
        <v>502</v>
      </c>
      <c r="K35" s="2">
        <v>0</v>
      </c>
      <c r="L35" s="2">
        <v>0</v>
      </c>
      <c r="M35" s="5">
        <f t="shared" si="6"/>
        <v>0</v>
      </c>
      <c r="N35" s="27">
        <f t="shared" si="7"/>
        <v>3.7644070854665465E-2</v>
      </c>
      <c r="O35" s="27">
        <f t="shared" si="0"/>
        <v>6.2978836210059466E-2</v>
      </c>
      <c r="P35" s="28">
        <f t="shared" si="1"/>
        <v>4.8292747129542228E-2</v>
      </c>
      <c r="R35" s="32">
        <f t="shared" si="8"/>
        <v>8.1311193046077399</v>
      </c>
      <c r="S35" s="32">
        <f t="shared" si="9"/>
        <v>13.603428621372846</v>
      </c>
      <c r="T35" s="32">
        <f t="shared" si="10"/>
        <v>10.431233379981121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978.7655365906744</v>
      </c>
      <c r="F36" s="2">
        <v>1054.9999999971978</v>
      </c>
      <c r="G36" s="7">
        <f t="shared" si="4"/>
        <v>2033.7655365878722</v>
      </c>
      <c r="H36" s="3">
        <v>281</v>
      </c>
      <c r="I36" s="3">
        <v>205</v>
      </c>
      <c r="J36" s="7">
        <f t="shared" si="5"/>
        <v>486</v>
      </c>
      <c r="K36" s="3">
        <v>0</v>
      </c>
      <c r="L36" s="3">
        <v>0</v>
      </c>
      <c r="M36" s="7">
        <f t="shared" si="6"/>
        <v>0</v>
      </c>
      <c r="N36" s="27">
        <f t="shared" si="7"/>
        <v>1.6125700813738538E-2</v>
      </c>
      <c r="O36" s="27">
        <f t="shared" si="0"/>
        <v>2.3825654923152615E-2</v>
      </c>
      <c r="P36" s="28">
        <f t="shared" si="1"/>
        <v>1.9373623843429662E-2</v>
      </c>
      <c r="R36" s="32">
        <f t="shared" si="8"/>
        <v>3.4831513757675245</v>
      </c>
      <c r="S36" s="32">
        <f t="shared" si="9"/>
        <v>5.1463414634009652</v>
      </c>
      <c r="T36" s="32">
        <f t="shared" si="10"/>
        <v>4.184702750180807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17726.200221695388</v>
      </c>
      <c r="F37" s="9">
        <v>14198.044565069546</v>
      </c>
      <c r="G37" s="10">
        <f t="shared" si="4"/>
        <v>31924.244786764932</v>
      </c>
      <c r="H37" s="9">
        <v>159</v>
      </c>
      <c r="I37" s="9">
        <v>159</v>
      </c>
      <c r="J37" s="10">
        <f t="shared" si="5"/>
        <v>318</v>
      </c>
      <c r="K37" s="9">
        <v>205</v>
      </c>
      <c r="L37" s="9">
        <v>168</v>
      </c>
      <c r="M37" s="10">
        <f t="shared" si="6"/>
        <v>373</v>
      </c>
      <c r="N37" s="25">
        <f t="shared" si="7"/>
        <v>0.20809307172350897</v>
      </c>
      <c r="O37" s="25">
        <f t="shared" si="0"/>
        <v>0.18679671304427883</v>
      </c>
      <c r="P37" s="26">
        <f t="shared" si="1"/>
        <v>0.19805104959777739</v>
      </c>
      <c r="R37" s="32">
        <f t="shared" si="8"/>
        <v>48.698352257404913</v>
      </c>
      <c r="S37" s="32">
        <f t="shared" si="9"/>
        <v>43.419096529264664</v>
      </c>
      <c r="T37" s="32">
        <f t="shared" si="10"/>
        <v>46.200064814421033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16794.241605628482</v>
      </c>
      <c r="F38" s="2">
        <v>14105.940124766357</v>
      </c>
      <c r="G38" s="5">
        <f t="shared" si="4"/>
        <v>30900.181730394841</v>
      </c>
      <c r="H38" s="2">
        <v>159</v>
      </c>
      <c r="I38" s="2">
        <v>159</v>
      </c>
      <c r="J38" s="5">
        <f t="shared" si="5"/>
        <v>318</v>
      </c>
      <c r="K38" s="2">
        <v>205</v>
      </c>
      <c r="L38" s="2">
        <v>163</v>
      </c>
      <c r="M38" s="5">
        <f t="shared" si="6"/>
        <v>368</v>
      </c>
      <c r="N38" s="27">
        <f t="shared" si="7"/>
        <v>0.19715253575352745</v>
      </c>
      <c r="O38" s="27">
        <f t="shared" si="0"/>
        <v>0.1886627985871811</v>
      </c>
      <c r="P38" s="28">
        <f t="shared" si="1"/>
        <v>0.19318409104228043</v>
      </c>
      <c r="R38" s="32">
        <f t="shared" si="8"/>
        <v>46.138026389089234</v>
      </c>
      <c r="S38" s="32">
        <f t="shared" si="9"/>
        <v>43.807267468218498</v>
      </c>
      <c r="T38" s="32">
        <f t="shared" si="10"/>
        <v>45.043996691537671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16323.106904389135</v>
      </c>
      <c r="F39" s="2">
        <v>13930.248003410401</v>
      </c>
      <c r="G39" s="5">
        <f t="shared" si="4"/>
        <v>30253.354907799534</v>
      </c>
      <c r="H39" s="2">
        <v>157</v>
      </c>
      <c r="I39" s="2">
        <v>159</v>
      </c>
      <c r="J39" s="5">
        <f t="shared" si="5"/>
        <v>316</v>
      </c>
      <c r="K39" s="2">
        <v>205</v>
      </c>
      <c r="L39" s="2">
        <v>165</v>
      </c>
      <c r="M39" s="5">
        <f t="shared" si="6"/>
        <v>370</v>
      </c>
      <c r="N39" s="27">
        <f t="shared" si="7"/>
        <v>0.19259848622320577</v>
      </c>
      <c r="O39" s="27">
        <f t="shared" si="0"/>
        <v>0.18508514035143497</v>
      </c>
      <c r="P39" s="28">
        <f t="shared" si="1"/>
        <v>0.18906456171757532</v>
      </c>
      <c r="R39" s="32">
        <f t="shared" si="8"/>
        <v>45.091455536986558</v>
      </c>
      <c r="S39" s="32">
        <f t="shared" si="9"/>
        <v>42.994592603118519</v>
      </c>
      <c r="T39" s="32">
        <f t="shared" si="10"/>
        <v>44.101100448687369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16056.025702916797</v>
      </c>
      <c r="F40" s="2">
        <v>13807.464555026632</v>
      </c>
      <c r="G40" s="5">
        <f t="shared" si="4"/>
        <v>29863.490257943427</v>
      </c>
      <c r="H40" s="2">
        <v>157</v>
      </c>
      <c r="I40" s="2">
        <v>156</v>
      </c>
      <c r="J40" s="5">
        <f t="shared" si="5"/>
        <v>313</v>
      </c>
      <c r="K40" s="2">
        <v>196</v>
      </c>
      <c r="L40" s="2">
        <v>165</v>
      </c>
      <c r="M40" s="5">
        <f t="shared" si="6"/>
        <v>361</v>
      </c>
      <c r="N40" s="27">
        <f t="shared" si="7"/>
        <v>0.19457132456273385</v>
      </c>
      <c r="O40" s="27">
        <f t="shared" si="0"/>
        <v>0.1850469678758796</v>
      </c>
      <c r="P40" s="28">
        <f t="shared" si="1"/>
        <v>0.19004868558410185</v>
      </c>
      <c r="R40" s="32">
        <f t="shared" si="8"/>
        <v>45.484492076251549</v>
      </c>
      <c r="S40" s="32">
        <f t="shared" si="9"/>
        <v>43.013908271111006</v>
      </c>
      <c r="T40" s="32">
        <f t="shared" si="10"/>
        <v>44.307849047393809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15806.424256583457</v>
      </c>
      <c r="F41" s="2">
        <v>13630.428618367449</v>
      </c>
      <c r="G41" s="5">
        <f t="shared" si="4"/>
        <v>29436.852874950906</v>
      </c>
      <c r="H41" s="2">
        <v>157</v>
      </c>
      <c r="I41" s="2">
        <v>160</v>
      </c>
      <c r="J41" s="5">
        <f t="shared" si="5"/>
        <v>317</v>
      </c>
      <c r="K41" s="2">
        <v>201</v>
      </c>
      <c r="L41" s="2">
        <v>165</v>
      </c>
      <c r="M41" s="5">
        <f t="shared" si="6"/>
        <v>366</v>
      </c>
      <c r="N41" s="27">
        <f t="shared" si="7"/>
        <v>0.18871089131546631</v>
      </c>
      <c r="O41" s="27">
        <f t="shared" si="0"/>
        <v>0.18058331502871552</v>
      </c>
      <c r="P41" s="28">
        <f t="shared" si="1"/>
        <v>0.18485840790599664</v>
      </c>
      <c r="R41" s="32">
        <f t="shared" si="8"/>
        <v>44.152023063082282</v>
      </c>
      <c r="S41" s="32">
        <f t="shared" si="9"/>
        <v>41.939780364207536</v>
      </c>
      <c r="T41" s="32">
        <f t="shared" si="10"/>
        <v>43.099345351319045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13127.41853136501</v>
      </c>
      <c r="F42" s="2">
        <v>7299.4582452989926</v>
      </c>
      <c r="G42" s="5">
        <f t="shared" si="4"/>
        <v>20426.876776664001</v>
      </c>
      <c r="H42" s="2">
        <v>0</v>
      </c>
      <c r="I42" s="2">
        <v>0</v>
      </c>
      <c r="J42" s="5">
        <f t="shared" si="5"/>
        <v>0</v>
      </c>
      <c r="K42" s="2">
        <v>201</v>
      </c>
      <c r="L42" s="2">
        <v>165</v>
      </c>
      <c r="M42" s="5">
        <f t="shared" si="6"/>
        <v>366</v>
      </c>
      <c r="N42" s="27">
        <f t="shared" si="7"/>
        <v>0.26334895143967685</v>
      </c>
      <c r="O42" s="27">
        <f t="shared" si="0"/>
        <v>0.17838363258306433</v>
      </c>
      <c r="P42" s="28">
        <f t="shared" si="1"/>
        <v>0.22504491425022036</v>
      </c>
      <c r="R42" s="32">
        <f t="shared" si="8"/>
        <v>65.31053995703985</v>
      </c>
      <c r="S42" s="32">
        <f t="shared" si="9"/>
        <v>44.239140880599955</v>
      </c>
      <c r="T42" s="32">
        <f t="shared" si="10"/>
        <v>55.811138734054651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11491.893724774931</v>
      </c>
      <c r="F43" s="2">
        <v>6879.4960932069271</v>
      </c>
      <c r="G43" s="5">
        <f t="shared" si="4"/>
        <v>18371.389817981857</v>
      </c>
      <c r="H43" s="2">
        <v>0</v>
      </c>
      <c r="I43" s="2">
        <v>0</v>
      </c>
      <c r="J43" s="5">
        <f t="shared" si="5"/>
        <v>0</v>
      </c>
      <c r="K43" s="2">
        <v>199</v>
      </c>
      <c r="L43" s="2">
        <v>165</v>
      </c>
      <c r="M43" s="5">
        <f t="shared" si="6"/>
        <v>364</v>
      </c>
      <c r="N43" s="27">
        <f t="shared" si="7"/>
        <v>0.23285568416224126</v>
      </c>
      <c r="O43" s="27">
        <f t="shared" si="0"/>
        <v>0.16812062788873233</v>
      </c>
      <c r="P43" s="28">
        <f t="shared" si="1"/>
        <v>0.20351149656573309</v>
      </c>
      <c r="R43" s="32">
        <f t="shared" si="8"/>
        <v>57.748209672235831</v>
      </c>
      <c r="S43" s="32">
        <f t="shared" si="9"/>
        <v>41.69391571640562</v>
      </c>
      <c r="T43" s="32">
        <f t="shared" si="10"/>
        <v>50.470851148301804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11022.357873905517</v>
      </c>
      <c r="F44" s="2">
        <v>6734.2032969636211</v>
      </c>
      <c r="G44" s="5">
        <f t="shared" si="4"/>
        <v>17756.561170869139</v>
      </c>
      <c r="H44" s="2">
        <v>0</v>
      </c>
      <c r="I44" s="2">
        <v>0</v>
      </c>
      <c r="J44" s="5">
        <f t="shared" si="5"/>
        <v>0</v>
      </c>
      <c r="K44" s="2">
        <v>201</v>
      </c>
      <c r="L44" s="2">
        <v>165</v>
      </c>
      <c r="M44" s="5">
        <f t="shared" si="6"/>
        <v>366</v>
      </c>
      <c r="N44" s="27">
        <f t="shared" si="7"/>
        <v>0.22111936033352425</v>
      </c>
      <c r="O44" s="27">
        <f t="shared" si="0"/>
        <v>0.16456997304407675</v>
      </c>
      <c r="P44" s="28">
        <f t="shared" si="1"/>
        <v>0.19562578409647827</v>
      </c>
      <c r="R44" s="32">
        <f t="shared" si="8"/>
        <v>54.837601362714018</v>
      </c>
      <c r="S44" s="32">
        <f t="shared" si="9"/>
        <v>40.813353314931035</v>
      </c>
      <c r="T44" s="32">
        <f t="shared" si="10"/>
        <v>48.515194455926611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10659.026058334313</v>
      </c>
      <c r="F45" s="2">
        <v>6700.1285498450625</v>
      </c>
      <c r="G45" s="5">
        <f t="shared" si="4"/>
        <v>17359.154608179375</v>
      </c>
      <c r="H45" s="2">
        <v>0</v>
      </c>
      <c r="I45" s="2">
        <v>0</v>
      </c>
      <c r="J45" s="5">
        <f t="shared" si="5"/>
        <v>0</v>
      </c>
      <c r="K45" s="2">
        <v>203</v>
      </c>
      <c r="L45" s="2">
        <v>165</v>
      </c>
      <c r="M45" s="5">
        <f t="shared" si="6"/>
        <v>368</v>
      </c>
      <c r="N45" s="27">
        <f t="shared" si="7"/>
        <v>0.21172386100298574</v>
      </c>
      <c r="O45" s="27">
        <f t="shared" si="0"/>
        <v>0.16373725683883339</v>
      </c>
      <c r="P45" s="28">
        <f t="shared" si="1"/>
        <v>0.19020812815764568</v>
      </c>
      <c r="R45" s="32">
        <f t="shared" si="8"/>
        <v>52.507517528740458</v>
      </c>
      <c r="S45" s="32">
        <f t="shared" si="9"/>
        <v>40.606839696030683</v>
      </c>
      <c r="T45" s="32">
        <f t="shared" si="10"/>
        <v>47.171615783096129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10553.221430575679</v>
      </c>
      <c r="F46" s="2">
        <v>6750.3937704282243</v>
      </c>
      <c r="G46" s="5">
        <f t="shared" si="4"/>
        <v>17303.615201003904</v>
      </c>
      <c r="H46" s="2">
        <v>0</v>
      </c>
      <c r="I46" s="2">
        <v>0</v>
      </c>
      <c r="J46" s="5">
        <f t="shared" si="5"/>
        <v>0</v>
      </c>
      <c r="K46" s="2">
        <v>203</v>
      </c>
      <c r="L46" s="2">
        <v>181</v>
      </c>
      <c r="M46" s="5">
        <f t="shared" si="6"/>
        <v>384</v>
      </c>
      <c r="N46" s="27">
        <f t="shared" si="7"/>
        <v>0.20962222768504049</v>
      </c>
      <c r="O46" s="27">
        <f t="shared" si="0"/>
        <v>0.15038303712413617</v>
      </c>
      <c r="P46" s="28">
        <f t="shared" si="1"/>
        <v>0.18169958838419759</v>
      </c>
      <c r="R46" s="32">
        <f t="shared" si="8"/>
        <v>51.986312465890045</v>
      </c>
      <c r="S46" s="32">
        <f t="shared" si="9"/>
        <v>37.294993206785769</v>
      </c>
      <c r="T46" s="32">
        <f t="shared" si="10"/>
        <v>45.061497919281003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10455.530417824464</v>
      </c>
      <c r="F47" s="2">
        <v>6726.967087948623</v>
      </c>
      <c r="G47" s="5">
        <f t="shared" si="4"/>
        <v>17182.497505773088</v>
      </c>
      <c r="H47" s="2">
        <v>0</v>
      </c>
      <c r="I47" s="2">
        <v>0</v>
      </c>
      <c r="J47" s="5">
        <f t="shared" si="5"/>
        <v>0</v>
      </c>
      <c r="K47" s="2">
        <v>203</v>
      </c>
      <c r="L47" s="2">
        <v>163</v>
      </c>
      <c r="M47" s="5">
        <f t="shared" si="6"/>
        <v>366</v>
      </c>
      <c r="N47" s="27">
        <f t="shared" si="7"/>
        <v>0.20768175786239601</v>
      </c>
      <c r="O47" s="27">
        <f t="shared" si="0"/>
        <v>0.1664102287737142</v>
      </c>
      <c r="P47" s="28">
        <f t="shared" si="1"/>
        <v>0.18930126813164427</v>
      </c>
      <c r="R47" s="32">
        <f t="shared" ref="R47" si="11">+E47/(H47+K47)</f>
        <v>51.505075949874211</v>
      </c>
      <c r="S47" s="32">
        <f t="shared" ref="S47" si="12">+F47/(I47+L47)</f>
        <v>41.269736735881125</v>
      </c>
      <c r="T47" s="32">
        <f t="shared" ref="T47" si="13">+G47/(J47+M47)</f>
        <v>46.946714496647779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9833.3606923494772</v>
      </c>
      <c r="F48" s="2">
        <v>5560.2721091341118</v>
      </c>
      <c r="G48" s="5">
        <f t="shared" si="4"/>
        <v>15393.632801483589</v>
      </c>
      <c r="H48" s="2">
        <v>0</v>
      </c>
      <c r="I48" s="2">
        <v>0</v>
      </c>
      <c r="J48" s="5">
        <f t="shared" si="5"/>
        <v>0</v>
      </c>
      <c r="K48" s="2">
        <v>205</v>
      </c>
      <c r="L48" s="2">
        <v>146</v>
      </c>
      <c r="M48" s="5">
        <f t="shared" si="6"/>
        <v>351</v>
      </c>
      <c r="N48" s="27">
        <f t="shared" si="7"/>
        <v>0.19341779489279065</v>
      </c>
      <c r="O48" s="27">
        <f t="shared" si="0"/>
        <v>0.153564740088768</v>
      </c>
      <c r="P48" s="28">
        <f t="shared" si="1"/>
        <v>0.17684074075778408</v>
      </c>
      <c r="R48" s="32">
        <f t="shared" si="8"/>
        <v>47.967613133412087</v>
      </c>
      <c r="S48" s="32">
        <f t="shared" si="9"/>
        <v>38.084055542014461</v>
      </c>
      <c r="T48" s="32">
        <f t="shared" si="10"/>
        <v>43.85650370793045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9192.5931872589626</v>
      </c>
      <c r="F49" s="2">
        <v>5484.5560264285241</v>
      </c>
      <c r="G49" s="5">
        <f t="shared" si="4"/>
        <v>14677.149213687488</v>
      </c>
      <c r="H49" s="2">
        <v>0</v>
      </c>
      <c r="I49" s="2">
        <v>0</v>
      </c>
      <c r="J49" s="5">
        <f t="shared" si="5"/>
        <v>0</v>
      </c>
      <c r="K49" s="2">
        <v>213</v>
      </c>
      <c r="L49" s="2">
        <v>144</v>
      </c>
      <c r="M49" s="5">
        <f t="shared" si="6"/>
        <v>357</v>
      </c>
      <c r="N49" s="27">
        <f t="shared" si="7"/>
        <v>0.17402304231521587</v>
      </c>
      <c r="O49" s="27">
        <f t="shared" si="0"/>
        <v>0.15357739769345105</v>
      </c>
      <c r="P49" s="28">
        <f t="shared" si="1"/>
        <v>0.16577605961063846</v>
      </c>
      <c r="R49" s="32">
        <f t="shared" si="8"/>
        <v>43.157714494173533</v>
      </c>
      <c r="S49" s="32">
        <f t="shared" si="9"/>
        <v>38.087194627975862</v>
      </c>
      <c r="T49" s="32">
        <f t="shared" si="10"/>
        <v>41.112462783438339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9382.5387168737543</v>
      </c>
      <c r="F50" s="2">
        <v>5135.6034108963004</v>
      </c>
      <c r="G50" s="5">
        <f t="shared" si="4"/>
        <v>14518.142127770054</v>
      </c>
      <c r="H50" s="2">
        <v>0</v>
      </c>
      <c r="I50" s="2">
        <v>0</v>
      </c>
      <c r="J50" s="5">
        <f t="shared" si="5"/>
        <v>0</v>
      </c>
      <c r="K50" s="2">
        <v>205</v>
      </c>
      <c r="L50" s="2">
        <v>144</v>
      </c>
      <c r="M50" s="5">
        <f t="shared" si="6"/>
        <v>349</v>
      </c>
      <c r="N50" s="27">
        <f t="shared" si="7"/>
        <v>0.1845503288134098</v>
      </c>
      <c r="O50" s="27">
        <f t="shared" si="0"/>
        <v>0.14380609909543851</v>
      </c>
      <c r="P50" s="28">
        <f t="shared" si="1"/>
        <v>0.16773895609310072</v>
      </c>
      <c r="R50" s="32">
        <f t="shared" si="8"/>
        <v>45.768481545725628</v>
      </c>
      <c r="S50" s="32">
        <f t="shared" si="9"/>
        <v>35.663912575668753</v>
      </c>
      <c r="T50" s="32">
        <f t="shared" si="10"/>
        <v>41.599261111088978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8803.1984242205035</v>
      </c>
      <c r="F51" s="2">
        <v>4613.507977019498</v>
      </c>
      <c r="G51" s="5">
        <f t="shared" si="4"/>
        <v>13416.706401240001</v>
      </c>
      <c r="H51" s="2">
        <v>0</v>
      </c>
      <c r="I51" s="2">
        <v>0</v>
      </c>
      <c r="J51" s="5">
        <f t="shared" si="5"/>
        <v>0</v>
      </c>
      <c r="K51" s="2">
        <v>203</v>
      </c>
      <c r="L51" s="2">
        <v>142</v>
      </c>
      <c r="M51" s="5">
        <f t="shared" si="6"/>
        <v>345</v>
      </c>
      <c r="N51" s="27">
        <f t="shared" si="7"/>
        <v>0.1748609253182207</v>
      </c>
      <c r="O51" s="27">
        <f t="shared" si="0"/>
        <v>0.13100601933835468</v>
      </c>
      <c r="P51" s="28">
        <f t="shared" si="1"/>
        <v>0.15681050024824686</v>
      </c>
      <c r="R51" s="32">
        <f t="shared" si="8"/>
        <v>43.365509478918739</v>
      </c>
      <c r="S51" s="32">
        <f t="shared" si="9"/>
        <v>32.489492795911957</v>
      </c>
      <c r="T51" s="32">
        <f t="shared" si="10"/>
        <v>38.889004061565217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8737.1336905071003</v>
      </c>
      <c r="F52" s="2">
        <v>4627.7858387480937</v>
      </c>
      <c r="G52" s="5">
        <f t="shared" si="4"/>
        <v>13364.919529255194</v>
      </c>
      <c r="H52" s="2">
        <v>0</v>
      </c>
      <c r="I52" s="2">
        <v>0</v>
      </c>
      <c r="J52" s="5">
        <f t="shared" si="5"/>
        <v>0</v>
      </c>
      <c r="K52" s="2">
        <v>205</v>
      </c>
      <c r="L52" s="2">
        <v>142</v>
      </c>
      <c r="M52" s="5">
        <f t="shared" si="6"/>
        <v>347</v>
      </c>
      <c r="N52" s="27">
        <f t="shared" si="7"/>
        <v>0.17185550138684305</v>
      </c>
      <c r="O52" s="27">
        <f t="shared" si="0"/>
        <v>0.13141145612074323</v>
      </c>
      <c r="P52" s="28">
        <f t="shared" si="1"/>
        <v>0.15530491225777626</v>
      </c>
      <c r="R52" s="32">
        <f t="shared" si="8"/>
        <v>42.620164343937077</v>
      </c>
      <c r="S52" s="32">
        <f t="shared" si="9"/>
        <v>32.590041117944324</v>
      </c>
      <c r="T52" s="32">
        <f t="shared" si="10"/>
        <v>38.515618239928514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8635.3169917820487</v>
      </c>
      <c r="F53" s="2">
        <v>4541.6656911066675</v>
      </c>
      <c r="G53" s="5">
        <f t="shared" si="4"/>
        <v>13176.982682888716</v>
      </c>
      <c r="H53" s="2">
        <v>0</v>
      </c>
      <c r="I53" s="2">
        <v>0</v>
      </c>
      <c r="J53" s="5">
        <f t="shared" si="5"/>
        <v>0</v>
      </c>
      <c r="K53" s="2">
        <v>203</v>
      </c>
      <c r="L53" s="2">
        <v>121</v>
      </c>
      <c r="M53" s="5">
        <f t="shared" si="6"/>
        <v>324</v>
      </c>
      <c r="N53" s="27">
        <f t="shared" si="7"/>
        <v>0.17152623930919372</v>
      </c>
      <c r="O53" s="27">
        <f t="shared" si="0"/>
        <v>0.15134849677108331</v>
      </c>
      <c r="P53" s="28">
        <f t="shared" si="1"/>
        <v>0.16399072434897347</v>
      </c>
      <c r="R53" s="32">
        <f t="shared" si="8"/>
        <v>42.538507348680042</v>
      </c>
      <c r="S53" s="32">
        <f t="shared" si="9"/>
        <v>37.534427199228659</v>
      </c>
      <c r="T53" s="32">
        <f t="shared" si="10"/>
        <v>40.669699638545417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8378.753538544328</v>
      </c>
      <c r="F54" s="2">
        <v>4385.1156451690631</v>
      </c>
      <c r="G54" s="5">
        <f t="shared" si="4"/>
        <v>12763.869183713392</v>
      </c>
      <c r="H54" s="2">
        <v>0</v>
      </c>
      <c r="I54" s="2">
        <v>0</v>
      </c>
      <c r="J54" s="5">
        <f t="shared" si="5"/>
        <v>0</v>
      </c>
      <c r="K54" s="2">
        <v>199</v>
      </c>
      <c r="L54" s="2">
        <v>125</v>
      </c>
      <c r="M54" s="5">
        <f t="shared" si="6"/>
        <v>324</v>
      </c>
      <c r="N54" s="27">
        <f t="shared" si="7"/>
        <v>0.16977535942908753</v>
      </c>
      <c r="O54" s="27">
        <f t="shared" si="0"/>
        <v>0.14145534339255042</v>
      </c>
      <c r="P54" s="28">
        <f t="shared" si="1"/>
        <v>0.15884942731622601</v>
      </c>
      <c r="R54" s="32">
        <f t="shared" si="8"/>
        <v>42.104289138413705</v>
      </c>
      <c r="S54" s="32">
        <f t="shared" si="9"/>
        <v>35.080925161352503</v>
      </c>
      <c r="T54" s="32">
        <f t="shared" si="10"/>
        <v>39.394657974424049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6387.1168329083603</v>
      </c>
      <c r="F55" s="2">
        <v>3244.3921106804682</v>
      </c>
      <c r="G55" s="5">
        <f t="shared" si="4"/>
        <v>9631.5089435888294</v>
      </c>
      <c r="H55" s="2">
        <v>0</v>
      </c>
      <c r="I55" s="2">
        <v>0</v>
      </c>
      <c r="J55" s="5">
        <f t="shared" si="5"/>
        <v>0</v>
      </c>
      <c r="K55" s="2">
        <v>206</v>
      </c>
      <c r="L55" s="2">
        <v>126</v>
      </c>
      <c r="M55" s="5">
        <f t="shared" si="6"/>
        <v>332</v>
      </c>
      <c r="N55" s="27">
        <f t="shared" si="7"/>
        <v>0.1250218609635993</v>
      </c>
      <c r="O55" s="27">
        <f t="shared" si="0"/>
        <v>0.10382719248209384</v>
      </c>
      <c r="P55" s="28">
        <f t="shared" si="1"/>
        <v>0.1169781012386906</v>
      </c>
      <c r="R55" s="32">
        <f t="shared" si="8"/>
        <v>31.005421518972621</v>
      </c>
      <c r="S55" s="32">
        <f t="shared" si="9"/>
        <v>25.749143735559272</v>
      </c>
      <c r="T55" s="32">
        <f t="shared" si="10"/>
        <v>29.01056910719527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6135.420454098803</v>
      </c>
      <c r="F56" s="2">
        <v>3123.6707272948065</v>
      </c>
      <c r="G56" s="5">
        <f t="shared" si="4"/>
        <v>9259.0911813936091</v>
      </c>
      <c r="H56" s="2">
        <v>0</v>
      </c>
      <c r="I56" s="2">
        <v>0</v>
      </c>
      <c r="J56" s="5">
        <f t="shared" si="5"/>
        <v>0</v>
      </c>
      <c r="K56" s="2">
        <v>211</v>
      </c>
      <c r="L56" s="2">
        <v>127</v>
      </c>
      <c r="M56" s="5">
        <f t="shared" si="6"/>
        <v>338</v>
      </c>
      <c r="N56" s="27">
        <f t="shared" si="7"/>
        <v>0.11724928248927539</v>
      </c>
      <c r="O56" s="27">
        <f t="shared" si="0"/>
        <v>9.9176743945097998E-2</v>
      </c>
      <c r="P56" s="28">
        <f t="shared" si="1"/>
        <v>0.11045871327297205</v>
      </c>
      <c r="R56" s="32">
        <f t="shared" si="8"/>
        <v>29.077822057340299</v>
      </c>
      <c r="S56" s="32">
        <f t="shared" si="9"/>
        <v>24.595832498384304</v>
      </c>
      <c r="T56" s="32">
        <f t="shared" si="10"/>
        <v>27.393760891697067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4581.1659172279142</v>
      </c>
      <c r="F57" s="2">
        <v>2740.630250125163</v>
      </c>
      <c r="G57" s="5">
        <f t="shared" si="4"/>
        <v>7321.7961673530772</v>
      </c>
      <c r="H57" s="2">
        <v>0</v>
      </c>
      <c r="I57" s="2">
        <v>0</v>
      </c>
      <c r="J57" s="5">
        <f t="shared" si="5"/>
        <v>0</v>
      </c>
      <c r="K57" s="43">
        <v>204</v>
      </c>
      <c r="L57" s="2">
        <v>125</v>
      </c>
      <c r="M57" s="5">
        <f t="shared" si="6"/>
        <v>329</v>
      </c>
      <c r="N57" s="27">
        <f t="shared" si="7"/>
        <v>9.0551192228571997E-2</v>
      </c>
      <c r="O57" s="27">
        <f t="shared" si="0"/>
        <v>8.840742742339236E-2</v>
      </c>
      <c r="P57" s="28">
        <f t="shared" si="1"/>
        <v>8.973669192265267E-2</v>
      </c>
      <c r="R57" s="32">
        <f t="shared" si="8"/>
        <v>22.456695672685854</v>
      </c>
      <c r="S57" s="32">
        <f t="shared" si="9"/>
        <v>21.925042001001305</v>
      </c>
      <c r="T57" s="32">
        <f t="shared" si="10"/>
        <v>22.254699596817865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4342.600968515233</v>
      </c>
      <c r="F58" s="3">
        <v>2657.0000000078062</v>
      </c>
      <c r="G58" s="7">
        <f t="shared" si="4"/>
        <v>6999.6009685230392</v>
      </c>
      <c r="H58" s="6">
        <v>0</v>
      </c>
      <c r="I58" s="3">
        <v>0</v>
      </c>
      <c r="J58" s="7">
        <f t="shared" si="5"/>
        <v>0</v>
      </c>
      <c r="K58" s="44">
        <v>204</v>
      </c>
      <c r="L58" s="3">
        <v>124</v>
      </c>
      <c r="M58" s="7">
        <f t="shared" si="6"/>
        <v>328</v>
      </c>
      <c r="N58" s="27">
        <f t="shared" si="7"/>
        <v>8.5835724393485788E-2</v>
      </c>
      <c r="O58" s="27">
        <f t="shared" si="0"/>
        <v>8.640088449557122E-2</v>
      </c>
      <c r="P58" s="28">
        <f t="shared" si="1"/>
        <v>8.6049382480859554E-2</v>
      </c>
      <c r="R58" s="32">
        <f t="shared" si="8"/>
        <v>21.287259649584474</v>
      </c>
      <c r="S58" s="32">
        <f t="shared" si="9"/>
        <v>21.427419354901662</v>
      </c>
      <c r="T58" s="32">
        <f t="shared" si="10"/>
        <v>21.34024685525317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14782.956231114857</v>
      </c>
      <c r="F59" s="2">
        <v>6829.5708623004739</v>
      </c>
      <c r="G59" s="5">
        <f t="shared" si="4"/>
        <v>21612.52709341533</v>
      </c>
      <c r="H59" s="2">
        <v>138</v>
      </c>
      <c r="I59" s="2">
        <v>124</v>
      </c>
      <c r="J59" s="10">
        <f t="shared" si="5"/>
        <v>262</v>
      </c>
      <c r="K59" s="2">
        <v>124</v>
      </c>
      <c r="L59" s="2">
        <v>127</v>
      </c>
      <c r="M59" s="10">
        <f t="shared" si="6"/>
        <v>251</v>
      </c>
      <c r="N59" s="25">
        <f t="shared" si="7"/>
        <v>0.2441042970791753</v>
      </c>
      <c r="O59" s="25">
        <f t="shared" si="0"/>
        <v>0.11718549866678919</v>
      </c>
      <c r="P59" s="26">
        <f t="shared" si="1"/>
        <v>0.18186239560261974</v>
      </c>
      <c r="R59" s="32">
        <f t="shared" si="8"/>
        <v>56.423497065323879</v>
      </c>
      <c r="S59" s="32">
        <f t="shared" si="9"/>
        <v>27.209445666535753</v>
      </c>
      <c r="T59" s="32">
        <f t="shared" si="10"/>
        <v>42.129682443304738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14094.913286742301</v>
      </c>
      <c r="F60" s="2">
        <v>6770.3185966751462</v>
      </c>
      <c r="G60" s="5">
        <f t="shared" si="4"/>
        <v>20865.231883417448</v>
      </c>
      <c r="H60" s="2">
        <v>123</v>
      </c>
      <c r="I60" s="2">
        <v>124</v>
      </c>
      <c r="J60" s="5">
        <f t="shared" si="5"/>
        <v>247</v>
      </c>
      <c r="K60" s="2">
        <v>150</v>
      </c>
      <c r="L60" s="2">
        <v>127</v>
      </c>
      <c r="M60" s="5">
        <f t="shared" si="6"/>
        <v>277</v>
      </c>
      <c r="N60" s="27">
        <f t="shared" si="7"/>
        <v>0.22103426933167578</v>
      </c>
      <c r="O60" s="27">
        <f t="shared" si="0"/>
        <v>0.11616881600334843</v>
      </c>
      <c r="P60" s="28">
        <f t="shared" si="1"/>
        <v>0.17095922820052314</v>
      </c>
      <c r="R60" s="32">
        <f t="shared" si="8"/>
        <v>51.629718999056045</v>
      </c>
      <c r="S60" s="32">
        <f t="shared" si="9"/>
        <v>26.973380863247595</v>
      </c>
      <c r="T60" s="32">
        <f t="shared" si="10"/>
        <v>39.819144815682151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13235.95139666131</v>
      </c>
      <c r="F61" s="2">
        <v>6520.158390580249</v>
      </c>
      <c r="G61" s="5">
        <f t="shared" si="4"/>
        <v>19756.109787241559</v>
      </c>
      <c r="H61" s="2">
        <v>123</v>
      </c>
      <c r="I61" s="2">
        <v>123</v>
      </c>
      <c r="J61" s="5">
        <f t="shared" si="5"/>
        <v>246</v>
      </c>
      <c r="K61" s="2">
        <v>152</v>
      </c>
      <c r="L61" s="2">
        <v>126</v>
      </c>
      <c r="M61" s="5">
        <f t="shared" si="6"/>
        <v>278</v>
      </c>
      <c r="N61" s="27">
        <f t="shared" si="7"/>
        <v>0.20596214671762278</v>
      </c>
      <c r="O61" s="27">
        <f t="shared" si="0"/>
        <v>0.11277429069081654</v>
      </c>
      <c r="P61" s="28">
        <f t="shared" si="1"/>
        <v>0.16182920861108749</v>
      </c>
      <c r="R61" s="32">
        <f t="shared" si="8"/>
        <v>48.130732351495674</v>
      </c>
      <c r="S61" s="32">
        <f t="shared" si="9"/>
        <v>26.185375062571282</v>
      </c>
      <c r="T61" s="32">
        <f t="shared" si="10"/>
        <v>37.702499593972441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12619.032604940125</v>
      </c>
      <c r="F62" s="2">
        <v>6402.8281513402726</v>
      </c>
      <c r="G62" s="5">
        <f t="shared" si="4"/>
        <v>19021.860756280395</v>
      </c>
      <c r="H62" s="2">
        <v>123</v>
      </c>
      <c r="I62" s="2">
        <v>127</v>
      </c>
      <c r="J62" s="5">
        <f t="shared" si="5"/>
        <v>250</v>
      </c>
      <c r="K62" s="2">
        <v>150</v>
      </c>
      <c r="L62" s="2">
        <v>126</v>
      </c>
      <c r="M62" s="5">
        <f t="shared" si="6"/>
        <v>276</v>
      </c>
      <c r="N62" s="27">
        <f t="shared" si="7"/>
        <v>0.19788973474062421</v>
      </c>
      <c r="O62" s="27">
        <f t="shared" si="0"/>
        <v>0.10911431750750294</v>
      </c>
      <c r="P62" s="28">
        <f t="shared" si="1"/>
        <v>0.15534643894780148</v>
      </c>
      <c r="R62" s="32">
        <f t="shared" si="8"/>
        <v>46.223562655458331</v>
      </c>
      <c r="S62" s="32">
        <f t="shared" si="9"/>
        <v>25.30762115154258</v>
      </c>
      <c r="T62" s="32">
        <f t="shared" si="10"/>
        <v>36.163233376958928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12157.839101340673</v>
      </c>
      <c r="F63" s="2">
        <v>6233.9080328451219</v>
      </c>
      <c r="G63" s="5">
        <f t="shared" si="4"/>
        <v>18391.747134185796</v>
      </c>
      <c r="H63" s="2">
        <v>123</v>
      </c>
      <c r="I63" s="2">
        <v>127</v>
      </c>
      <c r="J63" s="5">
        <f t="shared" si="5"/>
        <v>250</v>
      </c>
      <c r="K63" s="2">
        <v>154</v>
      </c>
      <c r="L63" s="2">
        <v>126</v>
      </c>
      <c r="M63" s="5">
        <f t="shared" si="6"/>
        <v>280</v>
      </c>
      <c r="N63" s="27">
        <f t="shared" si="7"/>
        <v>0.18773686073719384</v>
      </c>
      <c r="O63" s="27">
        <f t="shared" si="0"/>
        <v>0.10623565154814454</v>
      </c>
      <c r="P63" s="28">
        <f t="shared" si="1"/>
        <v>0.14899341489133017</v>
      </c>
      <c r="R63" s="32">
        <f t="shared" si="8"/>
        <v>43.891115889316509</v>
      </c>
      <c r="S63" s="32">
        <f t="shared" si="9"/>
        <v>24.639952698992577</v>
      </c>
      <c r="T63" s="32">
        <f t="shared" si="10"/>
        <v>34.701409687143013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11172.108084692085</v>
      </c>
      <c r="F64" s="2">
        <v>6143.2029400510492</v>
      </c>
      <c r="G64" s="5">
        <f t="shared" si="4"/>
        <v>17315.311024743132</v>
      </c>
      <c r="H64" s="2">
        <v>123</v>
      </c>
      <c r="I64" s="2">
        <v>122</v>
      </c>
      <c r="J64" s="5">
        <f t="shared" si="5"/>
        <v>245</v>
      </c>
      <c r="K64" s="2">
        <v>158</v>
      </c>
      <c r="L64" s="2">
        <v>126</v>
      </c>
      <c r="M64" s="5">
        <f t="shared" si="6"/>
        <v>284</v>
      </c>
      <c r="N64" s="27">
        <f t="shared" si="7"/>
        <v>0.16991282523257217</v>
      </c>
      <c r="O64" s="27">
        <f t="shared" si="0"/>
        <v>0.10665282882033071</v>
      </c>
      <c r="P64" s="28">
        <f t="shared" si="1"/>
        <v>0.14037316804545635</v>
      </c>
      <c r="R64" s="32">
        <f t="shared" si="8"/>
        <v>39.758391760470055</v>
      </c>
      <c r="S64" s="32">
        <f t="shared" si="9"/>
        <v>24.770979596980037</v>
      </c>
      <c r="T64" s="32">
        <f t="shared" si="10"/>
        <v>32.732156946584368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9229.3894890200536</v>
      </c>
      <c r="F65" s="2">
        <v>5505.5431939564205</v>
      </c>
      <c r="G65" s="5">
        <f t="shared" si="4"/>
        <v>14734.932682976474</v>
      </c>
      <c r="H65" s="2">
        <v>121</v>
      </c>
      <c r="I65" s="2">
        <v>126</v>
      </c>
      <c r="J65" s="5">
        <f t="shared" si="5"/>
        <v>247</v>
      </c>
      <c r="K65" s="2">
        <v>153</v>
      </c>
      <c r="L65" s="2">
        <v>126</v>
      </c>
      <c r="M65" s="5">
        <f t="shared" si="6"/>
        <v>279</v>
      </c>
      <c r="N65" s="27">
        <f t="shared" si="7"/>
        <v>0.14402917429806575</v>
      </c>
      <c r="O65" s="27">
        <f t="shared" si="0"/>
        <v>9.4169800115565486E-2</v>
      </c>
      <c r="P65" s="28">
        <f t="shared" si="1"/>
        <v>0.12024197580441698</v>
      </c>
      <c r="R65" s="32">
        <f t="shared" si="8"/>
        <v>33.683903244598739</v>
      </c>
      <c r="S65" s="32">
        <f t="shared" si="9"/>
        <v>21.847393626811193</v>
      </c>
      <c r="T65" s="32">
        <f t="shared" si="10"/>
        <v>28.013180005658697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3742.5225048505213</v>
      </c>
      <c r="F66" s="2">
        <v>2222.2357768669676</v>
      </c>
      <c r="G66" s="5">
        <f t="shared" si="4"/>
        <v>5964.7582817174889</v>
      </c>
      <c r="H66" s="2">
        <v>45</v>
      </c>
      <c r="I66" s="2">
        <v>47</v>
      </c>
      <c r="J66" s="5">
        <f t="shared" si="5"/>
        <v>92</v>
      </c>
      <c r="K66" s="2">
        <v>99</v>
      </c>
      <c r="L66" s="2">
        <v>78</v>
      </c>
      <c r="M66" s="5">
        <f t="shared" si="6"/>
        <v>177</v>
      </c>
      <c r="N66" s="27">
        <f t="shared" si="7"/>
        <v>0.10920058662612399</v>
      </c>
      <c r="O66" s="27">
        <f t="shared" si="0"/>
        <v>7.5340241960502027E-2</v>
      </c>
      <c r="P66" s="28">
        <f t="shared" si="1"/>
        <v>9.3538424942251425E-2</v>
      </c>
      <c r="R66" s="32">
        <f t="shared" si="8"/>
        <v>25.989739617017509</v>
      </c>
      <c r="S66" s="32">
        <f t="shared" si="9"/>
        <v>17.777886214935741</v>
      </c>
      <c r="T66" s="32">
        <f t="shared" si="10"/>
        <v>22.1738226086152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3625.0227023832235</v>
      </c>
      <c r="F67" s="2">
        <v>1872.5457654362658</v>
      </c>
      <c r="G67" s="5">
        <f t="shared" si="4"/>
        <v>5497.5684678194893</v>
      </c>
      <c r="H67" s="2">
        <v>49</v>
      </c>
      <c r="I67" s="2">
        <v>47</v>
      </c>
      <c r="J67" s="5">
        <f t="shared" si="5"/>
        <v>96</v>
      </c>
      <c r="K67" s="2">
        <v>99</v>
      </c>
      <c r="L67" s="2">
        <v>78</v>
      </c>
      <c r="M67" s="5">
        <f t="shared" si="6"/>
        <v>177</v>
      </c>
      <c r="N67" s="27">
        <f t="shared" si="7"/>
        <v>0.10317118346946788</v>
      </c>
      <c r="O67" s="27">
        <f t="shared" si="0"/>
        <v>6.3484735741668893E-2</v>
      </c>
      <c r="P67" s="28">
        <f t="shared" si="1"/>
        <v>8.5059544309622009E-2</v>
      </c>
      <c r="R67" s="32">
        <f t="shared" si="8"/>
        <v>24.493396637724484</v>
      </c>
      <c r="S67" s="32">
        <f t="shared" si="9"/>
        <v>14.980366123490127</v>
      </c>
      <c r="T67" s="32">
        <f t="shared" si="10"/>
        <v>20.137613435236226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3542.0297334778802</v>
      </c>
      <c r="F68" s="2">
        <v>1684.6828649676409</v>
      </c>
      <c r="G68" s="5">
        <f t="shared" si="4"/>
        <v>5226.7125984455215</v>
      </c>
      <c r="H68" s="2">
        <v>56</v>
      </c>
      <c r="I68" s="2">
        <v>45</v>
      </c>
      <c r="J68" s="5">
        <f t="shared" si="5"/>
        <v>101</v>
      </c>
      <c r="K68" s="2">
        <v>100</v>
      </c>
      <c r="L68" s="2">
        <v>32</v>
      </c>
      <c r="M68" s="5">
        <f t="shared" si="6"/>
        <v>132</v>
      </c>
      <c r="N68" s="27">
        <f t="shared" si="7"/>
        <v>9.6000372221321559E-2</v>
      </c>
      <c r="O68" s="27">
        <f t="shared" si="0"/>
        <v>9.5417017725851885E-2</v>
      </c>
      <c r="P68" s="28">
        <f t="shared" si="1"/>
        <v>9.581156691680455E-2</v>
      </c>
      <c r="R68" s="32">
        <f t="shared" si="8"/>
        <v>22.705318804345385</v>
      </c>
      <c r="S68" s="32">
        <f t="shared" si="9"/>
        <v>21.878998246332998</v>
      </c>
      <c r="T68" s="32">
        <f t="shared" si="10"/>
        <v>22.432242911783355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1831.8882172198591</v>
      </c>
      <c r="F69" s="2">
        <v>1230.0000000040513</v>
      </c>
      <c r="G69" s="7">
        <f t="shared" si="4"/>
        <v>3061.8882172239105</v>
      </c>
      <c r="H69" s="6">
        <v>79</v>
      </c>
      <c r="I69" s="3">
        <v>45</v>
      </c>
      <c r="J69" s="7">
        <f t="shared" si="5"/>
        <v>124</v>
      </c>
      <c r="K69" s="6">
        <v>84</v>
      </c>
      <c r="L69" s="3">
        <v>32</v>
      </c>
      <c r="M69" s="7">
        <f t="shared" si="6"/>
        <v>116</v>
      </c>
      <c r="N69" s="27">
        <f t="shared" si="7"/>
        <v>4.8339883291636562E-2</v>
      </c>
      <c r="O69" s="27">
        <f t="shared" si="0"/>
        <v>6.9664703217266158E-2</v>
      </c>
      <c r="P69" s="28">
        <f t="shared" si="1"/>
        <v>5.5117515431017977E-2</v>
      </c>
      <c r="R69" s="32">
        <f t="shared" si="8"/>
        <v>11.238578019753737</v>
      </c>
      <c r="S69" s="32">
        <f t="shared" si="9"/>
        <v>15.974025974078589</v>
      </c>
      <c r="T69" s="32">
        <f t="shared" si="10"/>
        <v>12.757867571766294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5562.9999999685206</v>
      </c>
      <c r="F70" s="2">
        <v>14851.631091297315</v>
      </c>
      <c r="G70" s="10">
        <f t="shared" ref="G70:G86" si="14">+E70+F70</f>
        <v>20414.631091265837</v>
      </c>
      <c r="H70" s="2">
        <v>429</v>
      </c>
      <c r="I70" s="2">
        <v>510</v>
      </c>
      <c r="J70" s="10">
        <f t="shared" ref="J70:J86" si="15">+H70+I70</f>
        <v>939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6.0034101700428652E-2</v>
      </c>
      <c r="O70" s="25">
        <f t="shared" si="0"/>
        <v>0.13481872813450721</v>
      </c>
      <c r="P70" s="26">
        <f t="shared" si="1"/>
        <v>0.10065194992341063</v>
      </c>
      <c r="R70" s="32">
        <f t="shared" si="8"/>
        <v>12.967365967292588</v>
      </c>
      <c r="S70" s="32">
        <f t="shared" si="9"/>
        <v>29.120845277053558</v>
      </c>
      <c r="T70" s="32">
        <f t="shared" si="10"/>
        <v>21.740821183456696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8155.1462103761551</v>
      </c>
      <c r="F71" s="2">
        <v>21977.103850009462</v>
      </c>
      <c r="G71" s="5">
        <f t="shared" si="14"/>
        <v>30132.250060385617</v>
      </c>
      <c r="H71" s="2">
        <v>429</v>
      </c>
      <c r="I71" s="2">
        <v>528</v>
      </c>
      <c r="J71" s="5">
        <f t="shared" si="15"/>
        <v>957</v>
      </c>
      <c r="K71" s="2">
        <v>0</v>
      </c>
      <c r="L71" s="2">
        <v>0</v>
      </c>
      <c r="M71" s="5">
        <f t="shared" si="16"/>
        <v>0</v>
      </c>
      <c r="N71" s="27">
        <f t="shared" si="17"/>
        <v>8.8007707528016871E-2</v>
      </c>
      <c r="O71" s="27">
        <f t="shared" si="0"/>
        <v>0.19270047567699095</v>
      </c>
      <c r="P71" s="28">
        <f t="shared" si="1"/>
        <v>0.14576923478262324</v>
      </c>
      <c r="R71" s="32">
        <f t="shared" ref="R71:R86" si="18">+E71/(H71+K71)</f>
        <v>19.009664826051644</v>
      </c>
      <c r="S71" s="32">
        <f t="shared" ref="S71:S86" si="19">+F71/(I71+L71)</f>
        <v>41.623302746230038</v>
      </c>
      <c r="T71" s="32">
        <f t="shared" ref="T71:T86" si="20">+G71/(J71+M71)</f>
        <v>31.48615471304662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17072.691585335324</v>
      </c>
      <c r="F72" s="2">
        <v>33446.280633562899</v>
      </c>
      <c r="G72" s="5">
        <f t="shared" si="14"/>
        <v>50518.972218898227</v>
      </c>
      <c r="H72" s="2">
        <v>470</v>
      </c>
      <c r="I72" s="2">
        <v>512</v>
      </c>
      <c r="J72" s="5">
        <f t="shared" si="15"/>
        <v>982</v>
      </c>
      <c r="K72" s="2">
        <v>0</v>
      </c>
      <c r="L72" s="2">
        <v>0</v>
      </c>
      <c r="M72" s="5">
        <f t="shared" si="16"/>
        <v>0</v>
      </c>
      <c r="N72" s="27">
        <f t="shared" si="17"/>
        <v>0.16817072089573801</v>
      </c>
      <c r="O72" s="27">
        <f t="shared" si="0"/>
        <v>0.30242947621494232</v>
      </c>
      <c r="P72" s="28">
        <f t="shared" si="1"/>
        <v>0.23817121246746165</v>
      </c>
      <c r="R72" s="32">
        <f t="shared" si="18"/>
        <v>36.324875713479415</v>
      </c>
      <c r="S72" s="32">
        <f t="shared" si="19"/>
        <v>65.324766862427538</v>
      </c>
      <c r="T72" s="32">
        <f t="shared" si="20"/>
        <v>51.444981892971718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19884.899130293754</v>
      </c>
      <c r="F73" s="2">
        <v>38736.587005167137</v>
      </c>
      <c r="G73" s="5">
        <f t="shared" si="14"/>
        <v>58621.486135460887</v>
      </c>
      <c r="H73" s="2">
        <v>472</v>
      </c>
      <c r="I73" s="2">
        <v>510</v>
      </c>
      <c r="J73" s="5">
        <f t="shared" si="15"/>
        <v>982</v>
      </c>
      <c r="K73" s="2">
        <v>0</v>
      </c>
      <c r="L73" s="2">
        <v>0</v>
      </c>
      <c r="M73" s="5">
        <f t="shared" si="16"/>
        <v>0</v>
      </c>
      <c r="N73" s="27">
        <f t="shared" si="17"/>
        <v>0.19504177583856869</v>
      </c>
      <c r="O73" s="27">
        <f t="shared" si="0"/>
        <v>0.35163931558793698</v>
      </c>
      <c r="P73" s="28">
        <f t="shared" si="1"/>
        <v>0.27637043701186587</v>
      </c>
      <c r="R73" s="32">
        <f t="shared" si="18"/>
        <v>42.129023581130838</v>
      </c>
      <c r="S73" s="32">
        <f t="shared" si="19"/>
        <v>75.954092166994386</v>
      </c>
      <c r="T73" s="32">
        <f t="shared" si="20"/>
        <v>59.696014394563022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21731.097735211162</v>
      </c>
      <c r="F74" s="2">
        <v>44038.953231460502</v>
      </c>
      <c r="G74" s="5">
        <f t="shared" si="14"/>
        <v>65770.050966671668</v>
      </c>
      <c r="H74" s="2">
        <v>465</v>
      </c>
      <c r="I74" s="2">
        <v>515</v>
      </c>
      <c r="J74" s="5">
        <f t="shared" si="15"/>
        <v>980</v>
      </c>
      <c r="K74" s="2">
        <v>0</v>
      </c>
      <c r="L74" s="2">
        <v>0</v>
      </c>
      <c r="M74" s="5">
        <f t="shared" si="16"/>
        <v>0</v>
      </c>
      <c r="N74" s="27">
        <f t="shared" si="17"/>
        <v>0.21635899776195899</v>
      </c>
      <c r="O74" s="27">
        <f t="shared" si="0"/>
        <v>0.39589134512280205</v>
      </c>
      <c r="P74" s="28">
        <f t="shared" si="1"/>
        <v>0.31070507826281024</v>
      </c>
      <c r="R74" s="32">
        <f t="shared" si="18"/>
        <v>46.733543516583147</v>
      </c>
      <c r="S74" s="32">
        <f t="shared" si="19"/>
        <v>85.512530546525241</v>
      </c>
      <c r="T74" s="32">
        <f t="shared" si="20"/>
        <v>67.112296904767007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24219.050715160778</v>
      </c>
      <c r="F75" s="2">
        <v>46553.237202029472</v>
      </c>
      <c r="G75" s="5">
        <f t="shared" si="14"/>
        <v>70772.287917190246</v>
      </c>
      <c r="H75" s="2">
        <v>458</v>
      </c>
      <c r="I75" s="2">
        <v>506</v>
      </c>
      <c r="J75" s="5">
        <f t="shared" si="15"/>
        <v>964</v>
      </c>
      <c r="K75" s="2">
        <v>0</v>
      </c>
      <c r="L75" s="2">
        <v>0</v>
      </c>
      <c r="M75" s="5">
        <f t="shared" si="16"/>
        <v>0</v>
      </c>
      <c r="N75" s="27">
        <f t="shared" si="17"/>
        <v>0.24481492312753494</v>
      </c>
      <c r="O75" s="27">
        <f t="shared" si="0"/>
        <v>0.42593724566342295</v>
      </c>
      <c r="P75" s="28">
        <f t="shared" si="1"/>
        <v>0.33988535383620644</v>
      </c>
      <c r="R75" s="32">
        <f t="shared" si="18"/>
        <v>52.880023395547553</v>
      </c>
      <c r="S75" s="32">
        <f t="shared" si="19"/>
        <v>92.002445063299348</v>
      </c>
      <c r="T75" s="32">
        <f t="shared" si="20"/>
        <v>73.415236428620588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36072.041606075327</v>
      </c>
      <c r="F76" s="2">
        <v>50249.360117845164</v>
      </c>
      <c r="G76" s="5">
        <f t="shared" si="14"/>
        <v>86321.401723920484</v>
      </c>
      <c r="H76" s="2">
        <v>483</v>
      </c>
      <c r="I76" s="2">
        <v>500</v>
      </c>
      <c r="J76" s="5">
        <f t="shared" si="15"/>
        <v>983</v>
      </c>
      <c r="K76" s="2">
        <v>0</v>
      </c>
      <c r="L76" s="2">
        <v>0</v>
      </c>
      <c r="M76" s="5">
        <f t="shared" si="16"/>
        <v>0</v>
      </c>
      <c r="N76" s="27">
        <f t="shared" si="17"/>
        <v>0.3457560923824412</v>
      </c>
      <c r="O76" s="27">
        <f t="shared" si="0"/>
        <v>0.46527185294301077</v>
      </c>
      <c r="P76" s="28">
        <f t="shared" si="1"/>
        <v>0.40654742532271054</v>
      </c>
      <c r="R76" s="32">
        <f t="shared" si="18"/>
        <v>74.683315954607295</v>
      </c>
      <c r="S76" s="32">
        <f t="shared" si="19"/>
        <v>100.49872023569033</v>
      </c>
      <c r="T76" s="32">
        <f t="shared" si="20"/>
        <v>87.814243869705479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43356.765329376358</v>
      </c>
      <c r="F77" s="2">
        <v>50787.444681495414</v>
      </c>
      <c r="G77" s="5">
        <f t="shared" si="14"/>
        <v>94144.210010871771</v>
      </c>
      <c r="H77" s="2">
        <v>489</v>
      </c>
      <c r="I77" s="2">
        <v>506</v>
      </c>
      <c r="J77" s="5">
        <f t="shared" si="15"/>
        <v>995</v>
      </c>
      <c r="K77" s="2">
        <v>0</v>
      </c>
      <c r="L77" s="2">
        <v>0</v>
      </c>
      <c r="M77" s="5">
        <f t="shared" si="16"/>
        <v>0</v>
      </c>
      <c r="N77" s="27">
        <f t="shared" si="17"/>
        <v>0.41048213786048965</v>
      </c>
      <c r="O77" s="27">
        <f t="shared" si="0"/>
        <v>0.46467798164155516</v>
      </c>
      <c r="P77" s="28">
        <f t="shared" si="1"/>
        <v>0.43804303932101141</v>
      </c>
      <c r="R77" s="32">
        <f t="shared" si="18"/>
        <v>88.664141777865765</v>
      </c>
      <c r="S77" s="32">
        <f t="shared" si="19"/>
        <v>100.37044403457591</v>
      </c>
      <c r="T77" s="32">
        <f t="shared" si="20"/>
        <v>94.617296493338458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36700.023927639631</v>
      </c>
      <c r="F78" s="2">
        <v>35818.504004568844</v>
      </c>
      <c r="G78" s="5">
        <f t="shared" si="14"/>
        <v>72518.527932208468</v>
      </c>
      <c r="H78" s="2">
        <v>469</v>
      </c>
      <c r="I78" s="2">
        <v>500</v>
      </c>
      <c r="J78" s="5">
        <f t="shared" si="15"/>
        <v>969</v>
      </c>
      <c r="K78" s="2">
        <v>0</v>
      </c>
      <c r="L78" s="2">
        <v>0</v>
      </c>
      <c r="M78" s="5">
        <f t="shared" si="16"/>
        <v>0</v>
      </c>
      <c r="N78" s="27">
        <f t="shared" si="17"/>
        <v>0.36227615817380981</v>
      </c>
      <c r="O78" s="27">
        <f t="shared" si="0"/>
        <v>0.33165281485711895</v>
      </c>
      <c r="P78" s="28">
        <f t="shared" si="1"/>
        <v>0.3464746394345472</v>
      </c>
      <c r="R78" s="32">
        <f t="shared" si="18"/>
        <v>78.251650165542927</v>
      </c>
      <c r="S78" s="32">
        <f t="shared" si="19"/>
        <v>71.637008009137688</v>
      </c>
      <c r="T78" s="32">
        <f t="shared" si="20"/>
        <v>74.838522117862198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34683.319360912843</v>
      </c>
      <c r="F79" s="2">
        <v>34039.585669952699</v>
      </c>
      <c r="G79" s="5">
        <f t="shared" si="14"/>
        <v>68722.905030865542</v>
      </c>
      <c r="H79" s="2">
        <v>498</v>
      </c>
      <c r="I79" s="2">
        <v>504</v>
      </c>
      <c r="J79" s="5">
        <f t="shared" si="15"/>
        <v>1002</v>
      </c>
      <c r="K79" s="2">
        <v>0</v>
      </c>
      <c r="L79" s="2">
        <v>0</v>
      </c>
      <c r="M79" s="5">
        <f t="shared" si="16"/>
        <v>0</v>
      </c>
      <c r="N79" s="27">
        <f t="shared" si="17"/>
        <v>0.32243157222327123</v>
      </c>
      <c r="O79" s="27">
        <f t="shared" si="0"/>
        <v>0.31267990951970071</v>
      </c>
      <c r="P79" s="28">
        <f t="shared" si="1"/>
        <v>0.31752654427656513</v>
      </c>
      <c r="R79" s="32">
        <f t="shared" si="18"/>
        <v>69.645219600226596</v>
      </c>
      <c r="S79" s="32">
        <f t="shared" si="19"/>
        <v>67.53886045625535</v>
      </c>
      <c r="T79" s="32">
        <f t="shared" si="20"/>
        <v>68.58573356373806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27493.498483104511</v>
      </c>
      <c r="F80" s="2">
        <v>26753.965163287648</v>
      </c>
      <c r="G80" s="5">
        <f t="shared" si="14"/>
        <v>54247.463646392163</v>
      </c>
      <c r="H80" s="2">
        <v>499</v>
      </c>
      <c r="I80" s="2">
        <v>502</v>
      </c>
      <c r="J80" s="5">
        <f t="shared" si="15"/>
        <v>1001</v>
      </c>
      <c r="K80" s="2">
        <v>0</v>
      </c>
      <c r="L80" s="2">
        <v>0</v>
      </c>
      <c r="M80" s="5">
        <f t="shared" si="16"/>
        <v>0</v>
      </c>
      <c r="N80" s="27">
        <f t="shared" si="17"/>
        <v>0.25507958957827237</v>
      </c>
      <c r="O80" s="27">
        <f t="shared" si="0"/>
        <v>0.24673495982078766</v>
      </c>
      <c r="P80" s="28">
        <f t="shared" si="1"/>
        <v>0.25089477025933399</v>
      </c>
      <c r="R80" s="32">
        <f t="shared" si="18"/>
        <v>55.097191348906833</v>
      </c>
      <c r="S80" s="32">
        <f t="shared" si="19"/>
        <v>53.294751321290136</v>
      </c>
      <c r="T80" s="32">
        <f t="shared" si="20"/>
        <v>54.193270376016144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23217.290081541101</v>
      </c>
      <c r="F81" s="2">
        <v>23661.744603105879</v>
      </c>
      <c r="G81" s="5">
        <f t="shared" si="14"/>
        <v>46879.034684646977</v>
      </c>
      <c r="H81" s="2">
        <v>501</v>
      </c>
      <c r="I81" s="2">
        <v>500</v>
      </c>
      <c r="J81" s="5">
        <f t="shared" si="15"/>
        <v>1001</v>
      </c>
      <c r="K81" s="2">
        <v>0</v>
      </c>
      <c r="L81" s="2">
        <v>0</v>
      </c>
      <c r="M81" s="5">
        <f t="shared" si="16"/>
        <v>0</v>
      </c>
      <c r="N81" s="27">
        <f t="shared" si="17"/>
        <v>0.21454581652935889</v>
      </c>
      <c r="O81" s="27">
        <f t="shared" si="17"/>
        <v>0.21909022780653592</v>
      </c>
      <c r="P81" s="28">
        <f t="shared" si="17"/>
        <v>0.2168157522322445</v>
      </c>
      <c r="R81" s="32">
        <f t="shared" si="18"/>
        <v>46.341896370341523</v>
      </c>
      <c r="S81" s="32">
        <f t="shared" si="19"/>
        <v>47.323489206211761</v>
      </c>
      <c r="T81" s="32">
        <f t="shared" si="20"/>
        <v>46.83220248216481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19686.276690091137</v>
      </c>
      <c r="F82" s="2">
        <v>22231.876114337199</v>
      </c>
      <c r="G82" s="5">
        <f t="shared" si="14"/>
        <v>41918.152804428333</v>
      </c>
      <c r="H82" s="2">
        <v>499</v>
      </c>
      <c r="I82" s="2">
        <v>487</v>
      </c>
      <c r="J82" s="5">
        <f t="shared" si="15"/>
        <v>986</v>
      </c>
      <c r="K82" s="2">
        <v>0</v>
      </c>
      <c r="L82" s="2">
        <v>0</v>
      </c>
      <c r="M82" s="5">
        <f t="shared" si="16"/>
        <v>0</v>
      </c>
      <c r="N82" s="27">
        <f t="shared" si="17"/>
        <v>0.18264563098503617</v>
      </c>
      <c r="O82" s="27">
        <f t="shared" si="17"/>
        <v>0.21134569277451898</v>
      </c>
      <c r="P82" s="28">
        <f t="shared" si="17"/>
        <v>0.19682101647335068</v>
      </c>
      <c r="R82" s="32">
        <f t="shared" si="18"/>
        <v>39.451456292767809</v>
      </c>
      <c r="S82" s="32">
        <f t="shared" si="19"/>
        <v>45.650669639296098</v>
      </c>
      <c r="T82" s="32">
        <f t="shared" si="20"/>
        <v>42.513339558243743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15372.492302474999</v>
      </c>
      <c r="F83" s="2">
        <v>16183.340139820955</v>
      </c>
      <c r="G83" s="5">
        <f t="shared" si="14"/>
        <v>31555.832442295956</v>
      </c>
      <c r="H83" s="2">
        <v>499</v>
      </c>
      <c r="I83" s="2">
        <v>486</v>
      </c>
      <c r="J83" s="5">
        <f t="shared" si="15"/>
        <v>985</v>
      </c>
      <c r="K83" s="2">
        <v>0</v>
      </c>
      <c r="L83" s="2">
        <v>0</v>
      </c>
      <c r="M83" s="5">
        <f t="shared" si="16"/>
        <v>0</v>
      </c>
      <c r="N83" s="27">
        <f t="shared" si="17"/>
        <v>0.14262313796551435</v>
      </c>
      <c r="O83" s="27">
        <f t="shared" si="17"/>
        <v>0.15416228604462881</v>
      </c>
      <c r="P83" s="28">
        <f t="shared" si="17"/>
        <v>0.14831656534262058</v>
      </c>
      <c r="R83" s="32">
        <f t="shared" si="18"/>
        <v>30.806597800551099</v>
      </c>
      <c r="S83" s="32">
        <f t="shared" si="19"/>
        <v>33.299053785639828</v>
      </c>
      <c r="T83" s="32">
        <f t="shared" si="20"/>
        <v>32.036378114006048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8939.9624176937905</v>
      </c>
      <c r="F84" s="3">
        <v>7597.9999999535748</v>
      </c>
      <c r="G84" s="7">
        <f t="shared" si="14"/>
        <v>16537.962417647366</v>
      </c>
      <c r="H84" s="6">
        <v>499</v>
      </c>
      <c r="I84" s="3">
        <v>488</v>
      </c>
      <c r="J84" s="7">
        <f t="shared" si="15"/>
        <v>987</v>
      </c>
      <c r="K84" s="6">
        <v>0</v>
      </c>
      <c r="L84" s="3">
        <v>0</v>
      </c>
      <c r="M84" s="7">
        <f t="shared" si="16"/>
        <v>0</v>
      </c>
      <c r="N84" s="27">
        <f t="shared" si="17"/>
        <v>8.2943316426313654E-2</v>
      </c>
      <c r="O84" s="27">
        <f t="shared" si="17"/>
        <v>7.2081815421538922E-2</v>
      </c>
      <c r="P84" s="28">
        <f t="shared" si="17"/>
        <v>7.7573091005513184E-2</v>
      </c>
      <c r="R84" s="32">
        <f t="shared" si="18"/>
        <v>17.915756348083747</v>
      </c>
      <c r="S84" s="32">
        <f t="shared" si="19"/>
        <v>15.569672131052407</v>
      </c>
      <c r="T84" s="32">
        <f t="shared" si="20"/>
        <v>16.755787657190847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2706.1833020279778</v>
      </c>
      <c r="F85" s="2">
        <v>6474.1545133844584</v>
      </c>
      <c r="G85" s="5">
        <f t="shared" si="14"/>
        <v>9180.3378154124366</v>
      </c>
      <c r="H85" s="2">
        <v>157</v>
      </c>
      <c r="I85" s="2">
        <v>160</v>
      </c>
      <c r="J85" s="5">
        <f t="shared" si="15"/>
        <v>317</v>
      </c>
      <c r="K85" s="2">
        <v>0</v>
      </c>
      <c r="L85" s="2">
        <v>0</v>
      </c>
      <c r="M85" s="5">
        <f t="shared" si="16"/>
        <v>0</v>
      </c>
      <c r="N85" s="25">
        <f t="shared" si="17"/>
        <v>7.9800168141896013E-2</v>
      </c>
      <c r="O85" s="25">
        <f t="shared" si="17"/>
        <v>0.18733085976228178</v>
      </c>
      <c r="P85" s="26">
        <f t="shared" si="17"/>
        <v>0.1340743342594409</v>
      </c>
      <c r="R85" s="32">
        <f t="shared" si="18"/>
        <v>17.236836318649541</v>
      </c>
      <c r="S85" s="32">
        <f t="shared" si="19"/>
        <v>40.463465708652862</v>
      </c>
      <c r="T85" s="32">
        <f t="shared" si="20"/>
        <v>28.960056200039233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2339.3804336591397</v>
      </c>
      <c r="F86" s="3">
        <v>6045.0000000042473</v>
      </c>
      <c r="G86" s="7">
        <f t="shared" si="14"/>
        <v>8384.3804336633875</v>
      </c>
      <c r="H86" s="6">
        <v>164</v>
      </c>
      <c r="I86" s="3">
        <v>160</v>
      </c>
      <c r="J86" s="7">
        <f t="shared" si="15"/>
        <v>324</v>
      </c>
      <c r="K86" s="6">
        <v>0</v>
      </c>
      <c r="L86" s="3">
        <v>0</v>
      </c>
      <c r="M86" s="7">
        <f t="shared" si="16"/>
        <v>0</v>
      </c>
      <c r="N86" s="27">
        <f t="shared" si="17"/>
        <v>6.6039420552708325E-2</v>
      </c>
      <c r="O86" s="27">
        <f t="shared" si="17"/>
        <v>0.17491319444456735</v>
      </c>
      <c r="P86" s="28">
        <f t="shared" si="17"/>
        <v>0.11980424716597204</v>
      </c>
      <c r="R86" s="32">
        <f t="shared" si="18"/>
        <v>14.264514839384999</v>
      </c>
      <c r="S86" s="32">
        <f t="shared" si="19"/>
        <v>37.781250000026546</v>
      </c>
      <c r="T86" s="32">
        <f t="shared" si="20"/>
        <v>25.877717387849962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2154137.1411485248</v>
      </c>
    </row>
    <row r="90" spans="2:20" x14ac:dyDescent="0.25">
      <c r="C90" s="51" t="s">
        <v>108</v>
      </c>
      <c r="D90" s="52">
        <f>+(SUMPRODUCT($D$5:$D$86,$J$5:$J$86)+SUMPRODUCT($D$5:$D$86,$M$5:$M$86))/1000</f>
        <v>46648.338939999987</v>
      </c>
    </row>
    <row r="91" spans="2:20" x14ac:dyDescent="0.25">
      <c r="C91" s="51" t="s">
        <v>107</v>
      </c>
      <c r="D91" s="52">
        <f>+(SUMPRODUCT($D$5:$D$86,$J$5:$J$86)*216+SUMPRODUCT($D$5:$D$86,$M$5:$M$86)*248)/1000</f>
        <v>10636746.900319997</v>
      </c>
    </row>
    <row r="92" spans="2:20" x14ac:dyDescent="0.25">
      <c r="C92" s="51" t="s">
        <v>109</v>
      </c>
      <c r="D92" s="35">
        <f>+D89/D91</f>
        <v>0.20251841670536688</v>
      </c>
    </row>
    <row r="93" spans="2:20" x14ac:dyDescent="0.25">
      <c r="D93" s="5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7">
    <tabColor theme="0" tint="-4.9989318521683403E-2"/>
  </sheetPr>
  <dimension ref="A1:T93"/>
  <sheetViews>
    <sheetView topLeftCell="A88" workbookViewId="0">
      <selection activeCell="E5" sqref="E5:F8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0.17860400614599936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393.99999999932675</v>
      </c>
      <c r="F5" s="2">
        <v>1533.0773155530296</v>
      </c>
      <c r="G5" s="10">
        <f>+E5+F5</f>
        <v>1927.0773155523564</v>
      </c>
      <c r="H5" s="9">
        <v>106</v>
      </c>
      <c r="I5" s="9">
        <v>151</v>
      </c>
      <c r="J5" s="10">
        <f>+H5+I5</f>
        <v>257</v>
      </c>
      <c r="K5" s="9">
        <v>0</v>
      </c>
      <c r="L5" s="9">
        <v>0</v>
      </c>
      <c r="M5" s="10">
        <f>+K5+L5</f>
        <v>0</v>
      </c>
      <c r="N5" s="27">
        <f>+E5/(H5*216+K5*248)</f>
        <v>1.7208245981801484E-2</v>
      </c>
      <c r="O5" s="27">
        <f t="shared" ref="O5:O80" si="0">+F5/(I5*216+L5*248)</f>
        <v>4.7003842149651386E-2</v>
      </c>
      <c r="P5" s="28">
        <f t="shared" ref="P5:P80" si="1">+G5/(J5*216+M5*248)</f>
        <v>3.4714607932561543E-2</v>
      </c>
      <c r="R5" s="32">
        <f>+E5/(H5+K5)</f>
        <v>3.7169811320691202</v>
      </c>
      <c r="S5" s="32">
        <f t="shared" ref="S5" si="2">+F5/(I5+L5)</f>
        <v>10.152829904324699</v>
      </c>
      <c r="T5" s="32">
        <f t="shared" ref="T5" si="3">+G5/(J5+M5)</f>
        <v>7.4983553134332936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606.30680854475861</v>
      </c>
      <c r="F6" s="2">
        <v>2792.5154609759766</v>
      </c>
      <c r="G6" s="5">
        <f t="shared" ref="G6:G69" si="4">+E6+F6</f>
        <v>3398.8222695207351</v>
      </c>
      <c r="H6" s="2">
        <v>107</v>
      </c>
      <c r="I6" s="2">
        <v>154</v>
      </c>
      <c r="J6" s="5">
        <f t="shared" ref="J6:J69" si="5">+H6+I6</f>
        <v>261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2.6233420238177509E-2</v>
      </c>
      <c r="O6" s="27">
        <f t="shared" si="0"/>
        <v>8.3950079995670293E-2</v>
      </c>
      <c r="P6" s="28">
        <f t="shared" si="1"/>
        <v>6.0288460861372482E-2</v>
      </c>
      <c r="R6" s="32">
        <f t="shared" ref="R6:R70" si="8">+E6/(H6+K6)</f>
        <v>5.6664187714463425</v>
      </c>
      <c r="S6" s="32">
        <f t="shared" ref="S6:S70" si="9">+F6/(I6+L6)</f>
        <v>18.133217279064784</v>
      </c>
      <c r="T6" s="32">
        <f t="shared" ref="T6:T70" si="10">+G6/(J6+M6)</f>
        <v>13.022307546056457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806.57362319310425</v>
      </c>
      <c r="F7" s="2">
        <v>3492.9640217670562</v>
      </c>
      <c r="G7" s="5">
        <f t="shared" si="4"/>
        <v>4299.5376449601608</v>
      </c>
      <c r="H7" s="2">
        <v>107</v>
      </c>
      <c r="I7" s="2">
        <v>159</v>
      </c>
      <c r="J7" s="5">
        <f t="shared" si="5"/>
        <v>266</v>
      </c>
      <c r="K7" s="2">
        <v>0</v>
      </c>
      <c r="L7" s="2">
        <v>0</v>
      </c>
      <c r="M7" s="5">
        <f t="shared" si="6"/>
        <v>0</v>
      </c>
      <c r="N7" s="27">
        <f t="shared" si="7"/>
        <v>3.4898477985163733E-2</v>
      </c>
      <c r="O7" s="27">
        <f t="shared" si="0"/>
        <v>0.10170521843020779</v>
      </c>
      <c r="P7" s="28">
        <f t="shared" si="1"/>
        <v>7.4831830356449469E-2</v>
      </c>
      <c r="R7" s="32">
        <f t="shared" si="8"/>
        <v>7.5380712447953666</v>
      </c>
      <c r="S7" s="32">
        <f t="shared" si="9"/>
        <v>21.968327180924881</v>
      </c>
      <c r="T7" s="32">
        <f t="shared" si="10"/>
        <v>16.163675356993085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957.6157812569362</v>
      </c>
      <c r="F8" s="2">
        <v>3966.4445098386454</v>
      </c>
      <c r="G8" s="5">
        <f t="shared" si="4"/>
        <v>4924.0602910955813</v>
      </c>
      <c r="H8" s="2">
        <v>91</v>
      </c>
      <c r="I8" s="2">
        <v>155</v>
      </c>
      <c r="J8" s="5">
        <f t="shared" si="5"/>
        <v>246</v>
      </c>
      <c r="K8" s="2">
        <v>0</v>
      </c>
      <c r="L8" s="2">
        <v>0</v>
      </c>
      <c r="M8" s="5">
        <f t="shared" si="6"/>
        <v>0</v>
      </c>
      <c r="N8" s="27">
        <f t="shared" si="7"/>
        <v>4.8718751590198221E-2</v>
      </c>
      <c r="O8" s="27">
        <f t="shared" si="0"/>
        <v>0.11847205823890816</v>
      </c>
      <c r="P8" s="28">
        <f t="shared" si="1"/>
        <v>9.2669005779426022E-2</v>
      </c>
      <c r="R8" s="32">
        <f t="shared" si="8"/>
        <v>10.523250343482815</v>
      </c>
      <c r="S8" s="32">
        <f t="shared" si="9"/>
        <v>25.589964579604164</v>
      </c>
      <c r="T8" s="32">
        <f t="shared" si="10"/>
        <v>20.016505248356022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1216.9006448129005</v>
      </c>
      <c r="F9" s="2">
        <v>5043.3654022981445</v>
      </c>
      <c r="G9" s="5">
        <f t="shared" si="4"/>
        <v>6260.2660471110448</v>
      </c>
      <c r="H9" s="2">
        <v>93</v>
      </c>
      <c r="I9" s="2">
        <v>155</v>
      </c>
      <c r="J9" s="5">
        <f t="shared" si="5"/>
        <v>248</v>
      </c>
      <c r="K9" s="2">
        <v>0</v>
      </c>
      <c r="L9" s="2">
        <v>0</v>
      </c>
      <c r="M9" s="5">
        <f t="shared" si="6"/>
        <v>0</v>
      </c>
      <c r="N9" s="27">
        <f t="shared" si="7"/>
        <v>6.0578486898292538E-2</v>
      </c>
      <c r="O9" s="27">
        <f t="shared" si="0"/>
        <v>0.15063815419050611</v>
      </c>
      <c r="P9" s="28">
        <f t="shared" si="1"/>
        <v>0.11686577895592602</v>
      </c>
      <c r="R9" s="32">
        <f t="shared" si="8"/>
        <v>13.084953170031188</v>
      </c>
      <c r="S9" s="32">
        <f t="shared" si="9"/>
        <v>32.537841305149321</v>
      </c>
      <c r="T9" s="32">
        <f t="shared" si="10"/>
        <v>25.243008254480021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1365.7364006301286</v>
      </c>
      <c r="F10" s="2">
        <v>5952.4970327669334</v>
      </c>
      <c r="G10" s="5">
        <f t="shared" si="4"/>
        <v>7318.2334333970621</v>
      </c>
      <c r="H10" s="2">
        <v>111</v>
      </c>
      <c r="I10" s="2">
        <v>155</v>
      </c>
      <c r="J10" s="5">
        <f t="shared" si="5"/>
        <v>266</v>
      </c>
      <c r="K10" s="2">
        <v>0</v>
      </c>
      <c r="L10" s="2">
        <v>0</v>
      </c>
      <c r="M10" s="5">
        <f t="shared" si="6"/>
        <v>0</v>
      </c>
      <c r="N10" s="27">
        <f t="shared" si="7"/>
        <v>5.6962646005594288E-2</v>
      </c>
      <c r="O10" s="27">
        <f t="shared" si="0"/>
        <v>0.17779262343987257</v>
      </c>
      <c r="P10" s="28">
        <f t="shared" si="1"/>
        <v>0.12737109150301207</v>
      </c>
      <c r="R10" s="32">
        <f t="shared" si="8"/>
        <v>12.303931537208365</v>
      </c>
      <c r="S10" s="32">
        <f t="shared" si="9"/>
        <v>38.403206663012476</v>
      </c>
      <c r="T10" s="32">
        <f t="shared" si="10"/>
        <v>27.512155764650608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2204.734156325273</v>
      </c>
      <c r="F11" s="2">
        <v>7142.1621414783413</v>
      </c>
      <c r="G11" s="5">
        <f t="shared" si="4"/>
        <v>9346.8962978036143</v>
      </c>
      <c r="H11" s="2">
        <v>116</v>
      </c>
      <c r="I11" s="2">
        <v>155</v>
      </c>
      <c r="J11" s="5">
        <f t="shared" si="5"/>
        <v>271</v>
      </c>
      <c r="K11" s="2">
        <v>0</v>
      </c>
      <c r="L11" s="2">
        <v>0</v>
      </c>
      <c r="M11" s="5">
        <f t="shared" si="6"/>
        <v>0</v>
      </c>
      <c r="N11" s="27">
        <f t="shared" si="7"/>
        <v>8.7992263582585925E-2</v>
      </c>
      <c r="O11" s="27">
        <f t="shared" si="0"/>
        <v>0.21332622883746538</v>
      </c>
      <c r="P11" s="28">
        <f t="shared" si="1"/>
        <v>0.15967774186489705</v>
      </c>
      <c r="R11" s="32">
        <f t="shared" si="8"/>
        <v>19.00632893383856</v>
      </c>
      <c r="S11" s="32">
        <f t="shared" si="9"/>
        <v>46.078465428892521</v>
      </c>
      <c r="T11" s="32">
        <f t="shared" si="10"/>
        <v>34.490392242817762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2343.6362865429428</v>
      </c>
      <c r="F12" s="2">
        <v>7271.3864042771711</v>
      </c>
      <c r="G12" s="5">
        <f t="shared" si="4"/>
        <v>9615.0226908201148</v>
      </c>
      <c r="H12" s="2">
        <v>117</v>
      </c>
      <c r="I12" s="2">
        <v>149</v>
      </c>
      <c r="J12" s="5">
        <f t="shared" si="5"/>
        <v>266</v>
      </c>
      <c r="K12" s="2">
        <v>0</v>
      </c>
      <c r="L12" s="2">
        <v>0</v>
      </c>
      <c r="M12" s="5">
        <f t="shared" si="6"/>
        <v>0</v>
      </c>
      <c r="N12" s="27">
        <f t="shared" si="7"/>
        <v>9.273647857482363E-2</v>
      </c>
      <c r="O12" s="27">
        <f t="shared" si="0"/>
        <v>0.22593171775656137</v>
      </c>
      <c r="P12" s="28">
        <f t="shared" si="1"/>
        <v>0.16734584187587223</v>
      </c>
      <c r="R12" s="32">
        <f t="shared" si="8"/>
        <v>20.031079372161905</v>
      </c>
      <c r="S12" s="32">
        <f t="shared" si="9"/>
        <v>48.801251035417259</v>
      </c>
      <c r="T12" s="32">
        <f t="shared" si="10"/>
        <v>36.146701845188403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2429.0033790808457</v>
      </c>
      <c r="F13" s="2">
        <v>7370.9054180004005</v>
      </c>
      <c r="G13" s="5">
        <f t="shared" si="4"/>
        <v>9799.908797081247</v>
      </c>
      <c r="H13" s="2">
        <v>125</v>
      </c>
      <c r="I13" s="2">
        <v>140</v>
      </c>
      <c r="J13" s="5">
        <f t="shared" si="5"/>
        <v>265</v>
      </c>
      <c r="K13" s="2">
        <v>0</v>
      </c>
      <c r="L13" s="2">
        <v>0</v>
      </c>
      <c r="M13" s="5">
        <f t="shared" si="6"/>
        <v>0</v>
      </c>
      <c r="N13" s="27">
        <f t="shared" si="7"/>
        <v>8.9963088114105388E-2</v>
      </c>
      <c r="O13" s="27">
        <f t="shared" si="0"/>
        <v>0.24374687228837302</v>
      </c>
      <c r="P13" s="28">
        <f t="shared" si="1"/>
        <v>0.17120735145145435</v>
      </c>
      <c r="R13" s="32">
        <f t="shared" si="8"/>
        <v>19.432027032646765</v>
      </c>
      <c r="S13" s="32">
        <f t="shared" si="9"/>
        <v>52.649324414288571</v>
      </c>
      <c r="T13" s="32">
        <f t="shared" si="10"/>
        <v>36.980787913514142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2806.3059658745465</v>
      </c>
      <c r="F14" s="2">
        <v>8395.6381070885145</v>
      </c>
      <c r="G14" s="5">
        <f t="shared" si="4"/>
        <v>11201.944072963061</v>
      </c>
      <c r="H14" s="2">
        <v>137</v>
      </c>
      <c r="I14" s="2">
        <v>133</v>
      </c>
      <c r="J14" s="5">
        <f t="shared" si="5"/>
        <v>270</v>
      </c>
      <c r="K14" s="2">
        <v>0</v>
      </c>
      <c r="L14" s="2">
        <v>0</v>
      </c>
      <c r="M14" s="5">
        <f t="shared" si="6"/>
        <v>0</v>
      </c>
      <c r="N14" s="27">
        <f t="shared" si="7"/>
        <v>9.4833264594300706E-2</v>
      </c>
      <c r="O14" s="27">
        <f t="shared" si="0"/>
        <v>0.29224582661823012</v>
      </c>
      <c r="P14" s="28">
        <f t="shared" si="1"/>
        <v>0.19207723033201407</v>
      </c>
      <c r="R14" s="32">
        <f t="shared" si="8"/>
        <v>20.483985152368952</v>
      </c>
      <c r="S14" s="32">
        <f t="shared" si="9"/>
        <v>63.125098549537704</v>
      </c>
      <c r="T14" s="32">
        <f t="shared" si="10"/>
        <v>41.488681751715042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10165.649126760807</v>
      </c>
      <c r="F15" s="2">
        <v>12555.399735629891</v>
      </c>
      <c r="G15" s="5">
        <f t="shared" si="4"/>
        <v>22721.0488623907</v>
      </c>
      <c r="H15" s="2">
        <v>297</v>
      </c>
      <c r="I15" s="2">
        <v>330</v>
      </c>
      <c r="J15" s="5">
        <f t="shared" si="5"/>
        <v>627</v>
      </c>
      <c r="K15" s="2">
        <v>109</v>
      </c>
      <c r="L15" s="2">
        <v>122</v>
      </c>
      <c r="M15" s="5">
        <f t="shared" si="6"/>
        <v>231</v>
      </c>
      <c r="N15" s="27">
        <f t="shared" si="7"/>
        <v>0.1114850097249606</v>
      </c>
      <c r="O15" s="27">
        <f t="shared" si="0"/>
        <v>0.12365466175179139</v>
      </c>
      <c r="P15" s="28">
        <f t="shared" si="1"/>
        <v>0.11789668359480437</v>
      </c>
      <c r="R15" s="32">
        <f t="shared" si="8"/>
        <v>25.038544647194104</v>
      </c>
      <c r="S15" s="32">
        <f t="shared" si="9"/>
        <v>27.777433043428964</v>
      </c>
      <c r="T15" s="32">
        <f t="shared" si="10"/>
        <v>26.481408930525291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16900.302441112242</v>
      </c>
      <c r="F16" s="2">
        <v>20959.944344218231</v>
      </c>
      <c r="G16" s="5">
        <f t="shared" si="4"/>
        <v>37860.24678533047</v>
      </c>
      <c r="H16" s="2">
        <v>316</v>
      </c>
      <c r="I16" s="2">
        <v>399</v>
      </c>
      <c r="J16" s="5">
        <f t="shared" si="5"/>
        <v>715</v>
      </c>
      <c r="K16" s="2">
        <v>188</v>
      </c>
      <c r="L16" s="2">
        <v>186</v>
      </c>
      <c r="M16" s="5">
        <f t="shared" si="6"/>
        <v>374</v>
      </c>
      <c r="N16" s="27">
        <f t="shared" si="7"/>
        <v>0.1471126605250021</v>
      </c>
      <c r="O16" s="27">
        <f t="shared" si="0"/>
        <v>0.15841302636358176</v>
      </c>
      <c r="P16" s="28">
        <f t="shared" si="1"/>
        <v>0.15316129480456678</v>
      </c>
      <c r="R16" s="32">
        <f t="shared" si="8"/>
        <v>33.532346113317942</v>
      </c>
      <c r="S16" s="32">
        <f t="shared" si="9"/>
        <v>35.828964690971333</v>
      </c>
      <c r="T16" s="32">
        <f t="shared" si="10"/>
        <v>34.766066836850754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17856.20727244822</v>
      </c>
      <c r="F17" s="2">
        <v>22187.537876206672</v>
      </c>
      <c r="G17" s="5">
        <f t="shared" si="4"/>
        <v>40043.745148654896</v>
      </c>
      <c r="H17" s="2">
        <v>326</v>
      </c>
      <c r="I17" s="2">
        <v>396</v>
      </c>
      <c r="J17" s="5">
        <f t="shared" si="5"/>
        <v>722</v>
      </c>
      <c r="K17" s="2">
        <v>226</v>
      </c>
      <c r="L17" s="2">
        <v>182</v>
      </c>
      <c r="M17" s="5">
        <f t="shared" si="6"/>
        <v>408</v>
      </c>
      <c r="N17" s="27">
        <f t="shared" si="7"/>
        <v>0.14119597096761308</v>
      </c>
      <c r="O17" s="27">
        <f t="shared" si="0"/>
        <v>0.16979565535238361</v>
      </c>
      <c r="P17" s="28">
        <f t="shared" si="1"/>
        <v>0.15572982837352567</v>
      </c>
      <c r="R17" s="32">
        <f t="shared" si="8"/>
        <v>32.348201580522137</v>
      </c>
      <c r="S17" s="32">
        <f t="shared" si="9"/>
        <v>38.386743730461369</v>
      </c>
      <c r="T17" s="32">
        <f t="shared" si="10"/>
        <v>35.43694260942911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23143.798688321836</v>
      </c>
      <c r="F18" s="2">
        <v>26182.46850331825</v>
      </c>
      <c r="G18" s="5">
        <f t="shared" si="4"/>
        <v>49326.267191640087</v>
      </c>
      <c r="H18" s="2">
        <v>324</v>
      </c>
      <c r="I18" s="2">
        <v>365</v>
      </c>
      <c r="J18" s="5">
        <f t="shared" si="5"/>
        <v>689</v>
      </c>
      <c r="K18" s="2">
        <v>213</v>
      </c>
      <c r="L18" s="2">
        <v>203</v>
      </c>
      <c r="M18" s="5">
        <f t="shared" si="6"/>
        <v>416</v>
      </c>
      <c r="N18" s="27">
        <f t="shared" si="7"/>
        <v>0.18845513882093867</v>
      </c>
      <c r="O18" s="27">
        <f t="shared" si="0"/>
        <v>0.2026757841785225</v>
      </c>
      <c r="P18" s="28">
        <f t="shared" si="1"/>
        <v>0.1957453696611007</v>
      </c>
      <c r="R18" s="32">
        <f t="shared" si="8"/>
        <v>43.098321579742709</v>
      </c>
      <c r="S18" s="32">
        <f t="shared" si="9"/>
        <v>46.095895252320865</v>
      </c>
      <c r="T18" s="32">
        <f t="shared" si="10"/>
        <v>44.639155829538538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30555.451730473651</v>
      </c>
      <c r="F19" s="2">
        <v>29526.594627896804</v>
      </c>
      <c r="G19" s="5">
        <f t="shared" si="4"/>
        <v>60082.046358370455</v>
      </c>
      <c r="H19" s="2">
        <v>307</v>
      </c>
      <c r="I19" s="2">
        <v>357</v>
      </c>
      <c r="J19" s="5">
        <f t="shared" si="5"/>
        <v>664</v>
      </c>
      <c r="K19" s="2">
        <v>213</v>
      </c>
      <c r="L19" s="2">
        <v>210</v>
      </c>
      <c r="M19" s="5">
        <f t="shared" si="6"/>
        <v>423</v>
      </c>
      <c r="N19" s="27">
        <f t="shared" si="7"/>
        <v>0.25647538720851509</v>
      </c>
      <c r="O19" s="27">
        <f t="shared" si="0"/>
        <v>0.22854816573701781</v>
      </c>
      <c r="P19" s="28">
        <f t="shared" si="1"/>
        <v>0.24194632243794681</v>
      </c>
      <c r="R19" s="32">
        <f t="shared" si="8"/>
        <v>58.760484097064712</v>
      </c>
      <c r="S19" s="32">
        <f t="shared" si="9"/>
        <v>52.075122800523467</v>
      </c>
      <c r="T19" s="32">
        <f t="shared" si="10"/>
        <v>55.273271718832063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40534.253869967069</v>
      </c>
      <c r="F20" s="2">
        <v>40819.225584877247</v>
      </c>
      <c r="G20" s="5">
        <f t="shared" si="4"/>
        <v>81353.479454844317</v>
      </c>
      <c r="H20" s="2">
        <v>307</v>
      </c>
      <c r="I20" s="2">
        <v>351</v>
      </c>
      <c r="J20" s="5">
        <f t="shared" si="5"/>
        <v>658</v>
      </c>
      <c r="K20" s="2">
        <v>213</v>
      </c>
      <c r="L20" s="2">
        <v>210</v>
      </c>
      <c r="M20" s="5">
        <f t="shared" si="6"/>
        <v>423</v>
      </c>
      <c r="N20" s="27">
        <f t="shared" si="7"/>
        <v>0.34023514193834836</v>
      </c>
      <c r="O20" s="27">
        <f t="shared" si="0"/>
        <v>0.31915951698940737</v>
      </c>
      <c r="P20" s="28">
        <f t="shared" si="1"/>
        <v>0.32932364817045695</v>
      </c>
      <c r="R20" s="32">
        <f t="shared" si="8"/>
        <v>77.950488211475133</v>
      </c>
      <c r="S20" s="32">
        <f t="shared" si="9"/>
        <v>72.761542932045003</v>
      </c>
      <c r="T20" s="32">
        <f t="shared" si="10"/>
        <v>75.257612816692244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38105.693526197319</v>
      </c>
      <c r="F21" s="2">
        <v>40971.488895881899</v>
      </c>
      <c r="G21" s="5">
        <f t="shared" si="4"/>
        <v>79077.182422079219</v>
      </c>
      <c r="H21" s="2">
        <v>309</v>
      </c>
      <c r="I21" s="2">
        <v>347</v>
      </c>
      <c r="J21" s="5">
        <f t="shared" si="5"/>
        <v>656</v>
      </c>
      <c r="K21" s="2">
        <v>227</v>
      </c>
      <c r="L21" s="2">
        <v>210</v>
      </c>
      <c r="M21" s="5">
        <f t="shared" si="6"/>
        <v>437</v>
      </c>
      <c r="N21" s="27">
        <f t="shared" si="7"/>
        <v>0.30970167040147367</v>
      </c>
      <c r="O21" s="27">
        <f t="shared" si="0"/>
        <v>0.32252888166668164</v>
      </c>
      <c r="P21" s="28">
        <f t="shared" si="1"/>
        <v>0.31621765900252413</v>
      </c>
      <c r="R21" s="32">
        <f t="shared" si="8"/>
        <v>71.092711802606942</v>
      </c>
      <c r="S21" s="32">
        <f t="shared" si="9"/>
        <v>73.55743069278617</v>
      </c>
      <c r="T21" s="32">
        <f t="shared" si="10"/>
        <v>72.348748785067897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36607.472155551957</v>
      </c>
      <c r="F22" s="2">
        <v>38463.149208691771</v>
      </c>
      <c r="G22" s="5">
        <f t="shared" si="4"/>
        <v>75070.621364243736</v>
      </c>
      <c r="H22" s="2">
        <v>305</v>
      </c>
      <c r="I22" s="2">
        <v>332</v>
      </c>
      <c r="J22" s="5">
        <f t="shared" si="5"/>
        <v>637</v>
      </c>
      <c r="K22" s="2">
        <v>257</v>
      </c>
      <c r="L22" s="2">
        <v>203</v>
      </c>
      <c r="M22" s="5">
        <f t="shared" si="6"/>
        <v>460</v>
      </c>
      <c r="N22" s="27">
        <f t="shared" si="7"/>
        <v>0.28243019500333261</v>
      </c>
      <c r="O22" s="27">
        <f t="shared" si="0"/>
        <v>0.31512706633587673</v>
      </c>
      <c r="P22" s="28">
        <f t="shared" si="1"/>
        <v>0.29828753840015471</v>
      </c>
      <c r="R22" s="32">
        <f t="shared" si="8"/>
        <v>65.137850810590677</v>
      </c>
      <c r="S22" s="32">
        <f t="shared" si="9"/>
        <v>71.893736838676205</v>
      </c>
      <c r="T22" s="32">
        <f t="shared" si="10"/>
        <v>68.43265393276549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35022.566002357322</v>
      </c>
      <c r="F23" s="2">
        <v>29615.373040029484</v>
      </c>
      <c r="G23" s="5">
        <f t="shared" si="4"/>
        <v>64637.939042386803</v>
      </c>
      <c r="H23" s="2">
        <v>317</v>
      </c>
      <c r="I23" s="2">
        <v>332</v>
      </c>
      <c r="J23" s="5">
        <f t="shared" si="5"/>
        <v>649</v>
      </c>
      <c r="K23" s="2">
        <v>245</v>
      </c>
      <c r="L23" s="2">
        <v>202</v>
      </c>
      <c r="M23" s="5">
        <f t="shared" si="6"/>
        <v>447</v>
      </c>
      <c r="N23" s="27">
        <f t="shared" si="7"/>
        <v>0.27100537020519161</v>
      </c>
      <c r="O23" s="27">
        <f t="shared" si="0"/>
        <v>0.24313159267067422</v>
      </c>
      <c r="P23" s="28">
        <f t="shared" si="1"/>
        <v>0.25748063672078875</v>
      </c>
      <c r="R23" s="32">
        <f t="shared" si="8"/>
        <v>62.317733100279931</v>
      </c>
      <c r="S23" s="32">
        <f t="shared" si="9"/>
        <v>55.459500074961582</v>
      </c>
      <c r="T23" s="32">
        <f t="shared" si="10"/>
        <v>58.976221754002559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33300.535848675157</v>
      </c>
      <c r="F24" s="2">
        <v>27618.400084452689</v>
      </c>
      <c r="G24" s="5">
        <f t="shared" si="4"/>
        <v>60918.935933127847</v>
      </c>
      <c r="H24" s="2">
        <v>324</v>
      </c>
      <c r="I24" s="2">
        <v>305</v>
      </c>
      <c r="J24" s="5">
        <f t="shared" si="5"/>
        <v>629</v>
      </c>
      <c r="K24" s="2">
        <v>270</v>
      </c>
      <c r="L24" s="2">
        <v>202</v>
      </c>
      <c r="M24" s="5">
        <f t="shared" si="6"/>
        <v>472</v>
      </c>
      <c r="N24" s="27">
        <f t="shared" si="7"/>
        <v>0.24316900228323371</v>
      </c>
      <c r="O24" s="27">
        <f t="shared" si="0"/>
        <v>0.23813892602307968</v>
      </c>
      <c r="P24" s="28">
        <f t="shared" si="1"/>
        <v>0.24086247008195416</v>
      </c>
      <c r="R24" s="32">
        <f t="shared" si="8"/>
        <v>56.061508162752787</v>
      </c>
      <c r="S24" s="32">
        <f t="shared" si="9"/>
        <v>54.474161902273551</v>
      </c>
      <c r="T24" s="32">
        <f t="shared" si="10"/>
        <v>55.330550347981692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31398.112749133899</v>
      </c>
      <c r="F25" s="2">
        <v>27130.990484223541</v>
      </c>
      <c r="G25" s="5">
        <f t="shared" si="4"/>
        <v>58529.10323335744</v>
      </c>
      <c r="H25" s="2">
        <v>337</v>
      </c>
      <c r="I25" s="2">
        <v>317</v>
      </c>
      <c r="J25" s="5">
        <f t="shared" si="5"/>
        <v>654</v>
      </c>
      <c r="K25" s="2">
        <v>270</v>
      </c>
      <c r="L25" s="2">
        <v>203</v>
      </c>
      <c r="M25" s="5">
        <f t="shared" si="6"/>
        <v>473</v>
      </c>
      <c r="N25" s="27">
        <f t="shared" si="7"/>
        <v>0.22467022117131705</v>
      </c>
      <c r="O25" s="27">
        <f t="shared" si="0"/>
        <v>0.22834458729652185</v>
      </c>
      <c r="P25" s="28">
        <f t="shared" si="1"/>
        <v>0.22635864930446706</v>
      </c>
      <c r="R25" s="32">
        <f t="shared" si="8"/>
        <v>51.726709636134927</v>
      </c>
      <c r="S25" s="32">
        <f t="shared" si="9"/>
        <v>52.174981700429889</v>
      </c>
      <c r="T25" s="32">
        <f t="shared" si="10"/>
        <v>51.933543241665873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30457.239374121644</v>
      </c>
      <c r="F26" s="2">
        <v>25456.463463823489</v>
      </c>
      <c r="G26" s="5">
        <f t="shared" si="4"/>
        <v>55913.702837945137</v>
      </c>
      <c r="H26" s="2">
        <v>330</v>
      </c>
      <c r="I26" s="2">
        <v>330</v>
      </c>
      <c r="J26" s="5">
        <f t="shared" si="5"/>
        <v>660</v>
      </c>
      <c r="K26" s="2">
        <v>268</v>
      </c>
      <c r="L26" s="2">
        <v>209</v>
      </c>
      <c r="M26" s="5">
        <f t="shared" si="6"/>
        <v>477</v>
      </c>
      <c r="N26" s="27">
        <f t="shared" si="7"/>
        <v>0.22111481715444334</v>
      </c>
      <c r="O26" s="27">
        <f t="shared" si="0"/>
        <v>0.2067748348156434</v>
      </c>
      <c r="P26" s="28">
        <f t="shared" si="1"/>
        <v>0.2143470069231497</v>
      </c>
      <c r="R26" s="32">
        <f t="shared" si="8"/>
        <v>50.931838418263617</v>
      </c>
      <c r="S26" s="32">
        <f t="shared" si="9"/>
        <v>47.229060229728184</v>
      </c>
      <c r="T26" s="32">
        <f t="shared" si="10"/>
        <v>49.176519646389742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27947.974172806928</v>
      </c>
      <c r="F27" s="2">
        <v>20678.176662936618</v>
      </c>
      <c r="G27" s="5">
        <f t="shared" si="4"/>
        <v>48626.150835743545</v>
      </c>
      <c r="H27" s="2">
        <v>357</v>
      </c>
      <c r="I27" s="2">
        <v>327</v>
      </c>
      <c r="J27" s="5">
        <f t="shared" si="5"/>
        <v>684</v>
      </c>
      <c r="K27" s="2">
        <v>267</v>
      </c>
      <c r="L27" s="2">
        <v>213</v>
      </c>
      <c r="M27" s="5">
        <f t="shared" si="6"/>
        <v>480</v>
      </c>
      <c r="N27" s="27">
        <f t="shared" si="7"/>
        <v>0.19499312187993223</v>
      </c>
      <c r="O27" s="27">
        <f t="shared" si="0"/>
        <v>0.16749430293332537</v>
      </c>
      <c r="P27" s="28">
        <f t="shared" si="1"/>
        <v>0.18226786777221851</v>
      </c>
      <c r="R27" s="32">
        <f t="shared" si="8"/>
        <v>44.788420148729053</v>
      </c>
      <c r="S27" s="32">
        <f t="shared" si="9"/>
        <v>38.292919746178924</v>
      </c>
      <c r="T27" s="32">
        <f t="shared" si="10"/>
        <v>41.775043673319196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9142.8348843124331</v>
      </c>
      <c r="F28" s="2">
        <v>9257.2009716538905</v>
      </c>
      <c r="G28" s="5">
        <f t="shared" si="4"/>
        <v>18400.035855966322</v>
      </c>
      <c r="H28" s="2">
        <v>174</v>
      </c>
      <c r="I28" s="2">
        <v>156</v>
      </c>
      <c r="J28" s="5">
        <f t="shared" si="5"/>
        <v>330</v>
      </c>
      <c r="K28" s="2">
        <v>0</v>
      </c>
      <c r="L28" s="2">
        <v>0</v>
      </c>
      <c r="M28" s="5">
        <f t="shared" si="6"/>
        <v>0</v>
      </c>
      <c r="N28" s="27">
        <f t="shared" si="7"/>
        <v>0.24326401884611626</v>
      </c>
      <c r="O28" s="27">
        <f t="shared" si="0"/>
        <v>0.27472699939618622</v>
      </c>
      <c r="P28" s="28">
        <f t="shared" si="1"/>
        <v>0.25813742783342203</v>
      </c>
      <c r="R28" s="32">
        <f t="shared" si="8"/>
        <v>52.545028070761113</v>
      </c>
      <c r="S28" s="32">
        <f t="shared" si="9"/>
        <v>59.34103186957622</v>
      </c>
      <c r="T28" s="32">
        <f t="shared" si="10"/>
        <v>55.757684412019159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8354.8617609856828</v>
      </c>
      <c r="F29" s="2">
        <v>9339.6556631456842</v>
      </c>
      <c r="G29" s="5">
        <f t="shared" si="4"/>
        <v>17694.517424131365</v>
      </c>
      <c r="H29" s="2">
        <v>184</v>
      </c>
      <c r="I29" s="2">
        <v>146</v>
      </c>
      <c r="J29" s="5">
        <f t="shared" si="5"/>
        <v>330</v>
      </c>
      <c r="K29" s="2">
        <v>0</v>
      </c>
      <c r="L29" s="2">
        <v>0</v>
      </c>
      <c r="M29" s="5">
        <f t="shared" si="6"/>
        <v>0</v>
      </c>
      <c r="N29" s="27">
        <f t="shared" si="7"/>
        <v>0.21021693239195055</v>
      </c>
      <c r="O29" s="27">
        <f t="shared" si="0"/>
        <v>0.29615853827833855</v>
      </c>
      <c r="P29" s="28">
        <f t="shared" si="1"/>
        <v>0.24823958226895854</v>
      </c>
      <c r="R29" s="32">
        <f t="shared" si="8"/>
        <v>45.406857396661323</v>
      </c>
      <c r="S29" s="32">
        <f t="shared" si="9"/>
        <v>63.970244268121128</v>
      </c>
      <c r="T29" s="32">
        <f t="shared" si="10"/>
        <v>53.619749770095048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8093.2184860871312</v>
      </c>
      <c r="F30" s="2">
        <v>9269.5592972392824</v>
      </c>
      <c r="G30" s="5">
        <f t="shared" si="4"/>
        <v>17362.777783326412</v>
      </c>
      <c r="H30" s="2">
        <v>192</v>
      </c>
      <c r="I30" s="2">
        <v>159</v>
      </c>
      <c r="J30" s="5">
        <f t="shared" si="5"/>
        <v>351</v>
      </c>
      <c r="K30" s="2">
        <v>0</v>
      </c>
      <c r="L30" s="2">
        <v>0</v>
      </c>
      <c r="M30" s="5">
        <f t="shared" si="6"/>
        <v>0</v>
      </c>
      <c r="N30" s="27">
        <f t="shared" si="7"/>
        <v>0.19514897969924602</v>
      </c>
      <c r="O30" s="27">
        <f t="shared" si="0"/>
        <v>0.26990331054155842</v>
      </c>
      <c r="P30" s="28">
        <f t="shared" si="1"/>
        <v>0.22901205264490887</v>
      </c>
      <c r="R30" s="32">
        <f t="shared" si="8"/>
        <v>42.152179615037142</v>
      </c>
      <c r="S30" s="32">
        <f t="shared" si="9"/>
        <v>58.299115076976619</v>
      </c>
      <c r="T30" s="32">
        <f t="shared" si="10"/>
        <v>49.466603371300316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7496.3065244426962</v>
      </c>
      <c r="F31" s="2">
        <v>8644.6280303389613</v>
      </c>
      <c r="G31" s="5">
        <f t="shared" si="4"/>
        <v>16140.934554781657</v>
      </c>
      <c r="H31" s="2">
        <v>192</v>
      </c>
      <c r="I31" s="2">
        <v>157</v>
      </c>
      <c r="J31" s="5">
        <f t="shared" si="5"/>
        <v>349</v>
      </c>
      <c r="K31" s="2">
        <v>0</v>
      </c>
      <c r="L31" s="2">
        <v>0</v>
      </c>
      <c r="M31" s="5">
        <f t="shared" si="6"/>
        <v>0</v>
      </c>
      <c r="N31" s="27">
        <f t="shared" si="7"/>
        <v>0.18075584790805113</v>
      </c>
      <c r="O31" s="27">
        <f t="shared" si="0"/>
        <v>0.25491354182410242</v>
      </c>
      <c r="P31" s="28">
        <f t="shared" si="1"/>
        <v>0.21411618585882491</v>
      </c>
      <c r="R31" s="32">
        <f t="shared" si="8"/>
        <v>39.04326314813904</v>
      </c>
      <c r="S31" s="32">
        <f t="shared" si="9"/>
        <v>55.061325034006124</v>
      </c>
      <c r="T31" s="32">
        <f t="shared" si="10"/>
        <v>46.249096145506179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6991.7316013290874</v>
      </c>
      <c r="F32" s="2">
        <v>8409.1945954384955</v>
      </c>
      <c r="G32" s="5">
        <f t="shared" si="4"/>
        <v>15400.926196767583</v>
      </c>
      <c r="H32" s="2">
        <v>191</v>
      </c>
      <c r="I32" s="2">
        <v>150</v>
      </c>
      <c r="J32" s="5">
        <f t="shared" si="5"/>
        <v>341</v>
      </c>
      <c r="K32" s="2">
        <v>0</v>
      </c>
      <c r="L32" s="2">
        <v>0</v>
      </c>
      <c r="M32" s="5">
        <f t="shared" si="6"/>
        <v>0</v>
      </c>
      <c r="N32" s="27">
        <f t="shared" si="7"/>
        <v>0.16947187321429821</v>
      </c>
      <c r="O32" s="27">
        <f t="shared" si="0"/>
        <v>0.25954304306908937</v>
      </c>
      <c r="P32" s="28">
        <f t="shared" si="1"/>
        <v>0.20909262241728552</v>
      </c>
      <c r="R32" s="32">
        <f t="shared" si="8"/>
        <v>36.605924614288419</v>
      </c>
      <c r="S32" s="32">
        <f t="shared" si="9"/>
        <v>56.0612973029233</v>
      </c>
      <c r="T32" s="32">
        <f t="shared" si="10"/>
        <v>45.164006442133676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4859.6581786186316</v>
      </c>
      <c r="F33" s="2">
        <v>6456.2088962076059</v>
      </c>
      <c r="G33" s="5">
        <f t="shared" si="4"/>
        <v>11315.867074826238</v>
      </c>
      <c r="H33" s="2">
        <v>186</v>
      </c>
      <c r="I33" s="2">
        <v>149</v>
      </c>
      <c r="J33" s="5">
        <f t="shared" si="5"/>
        <v>335</v>
      </c>
      <c r="K33" s="2">
        <v>0</v>
      </c>
      <c r="L33" s="2">
        <v>0</v>
      </c>
      <c r="M33" s="5">
        <f t="shared" si="6"/>
        <v>0</v>
      </c>
      <c r="N33" s="27">
        <f t="shared" si="7"/>
        <v>0.12095923383658481</v>
      </c>
      <c r="O33" s="27">
        <f t="shared" si="0"/>
        <v>0.20060306040913517</v>
      </c>
      <c r="P33" s="28">
        <f t="shared" si="1"/>
        <v>0.15638290595392809</v>
      </c>
      <c r="R33" s="32">
        <f t="shared" si="8"/>
        <v>26.127194508702321</v>
      </c>
      <c r="S33" s="32">
        <f t="shared" si="9"/>
        <v>43.330261048373195</v>
      </c>
      <c r="T33" s="32">
        <f t="shared" si="10"/>
        <v>33.77870768604847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2504.0598952589226</v>
      </c>
      <c r="F34" s="2">
        <v>2213.5901764835603</v>
      </c>
      <c r="G34" s="5">
        <f t="shared" si="4"/>
        <v>4717.6500717424824</v>
      </c>
      <c r="H34" s="2">
        <v>188</v>
      </c>
      <c r="I34" s="2">
        <v>145</v>
      </c>
      <c r="J34" s="5">
        <f t="shared" si="5"/>
        <v>333</v>
      </c>
      <c r="K34" s="2">
        <v>0</v>
      </c>
      <c r="L34" s="2">
        <v>0</v>
      </c>
      <c r="M34" s="5">
        <f t="shared" si="6"/>
        <v>0</v>
      </c>
      <c r="N34" s="27">
        <f t="shared" si="7"/>
        <v>6.1664201518393483E-2</v>
      </c>
      <c r="O34" s="27">
        <f t="shared" si="0"/>
        <v>7.067657013038188E-2</v>
      </c>
      <c r="P34" s="28">
        <f t="shared" si="1"/>
        <v>6.5588506169259292E-2</v>
      </c>
      <c r="R34" s="32">
        <f t="shared" si="8"/>
        <v>13.319467527972993</v>
      </c>
      <c r="S34" s="32">
        <f t="shared" si="9"/>
        <v>15.266139148162484</v>
      </c>
      <c r="T34" s="32">
        <f t="shared" si="10"/>
        <v>14.167117332560007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1601.5902721016032</v>
      </c>
      <c r="F35" s="2">
        <v>1525.868732481008</v>
      </c>
      <c r="G35" s="5">
        <f t="shared" si="4"/>
        <v>3127.4590045826112</v>
      </c>
      <c r="H35" s="2">
        <v>209</v>
      </c>
      <c r="I35" s="2">
        <v>147</v>
      </c>
      <c r="J35" s="5">
        <f t="shared" si="5"/>
        <v>356</v>
      </c>
      <c r="K35" s="2">
        <v>0</v>
      </c>
      <c r="L35" s="2">
        <v>0</v>
      </c>
      <c r="M35" s="5">
        <f t="shared" si="6"/>
        <v>0</v>
      </c>
      <c r="N35" s="27">
        <f t="shared" si="7"/>
        <v>3.5477367360039057E-2</v>
      </c>
      <c r="O35" s="27">
        <f t="shared" si="0"/>
        <v>4.8055830577003272E-2</v>
      </c>
      <c r="P35" s="28">
        <f t="shared" si="1"/>
        <v>4.0671283351313606E-2</v>
      </c>
      <c r="R35" s="32">
        <f t="shared" si="8"/>
        <v>7.6631113497684362</v>
      </c>
      <c r="S35" s="32">
        <f t="shared" si="9"/>
        <v>10.380059404632707</v>
      </c>
      <c r="T35" s="32">
        <f t="shared" si="10"/>
        <v>8.7849972038837389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780.80369249041689</v>
      </c>
      <c r="F36" s="2">
        <v>572.99999999982379</v>
      </c>
      <c r="G36" s="7">
        <f t="shared" si="4"/>
        <v>1353.8036924902408</v>
      </c>
      <c r="H36" s="3">
        <v>214</v>
      </c>
      <c r="I36" s="3">
        <v>146</v>
      </c>
      <c r="J36" s="7">
        <f t="shared" si="5"/>
        <v>360</v>
      </c>
      <c r="K36" s="3">
        <v>0</v>
      </c>
      <c r="L36" s="3">
        <v>0</v>
      </c>
      <c r="M36" s="7">
        <f t="shared" si="6"/>
        <v>0</v>
      </c>
      <c r="N36" s="27">
        <f t="shared" si="7"/>
        <v>1.6891737895690914E-2</v>
      </c>
      <c r="O36" s="27">
        <f t="shared" si="0"/>
        <v>1.8169710806691521E-2</v>
      </c>
      <c r="P36" s="28">
        <f t="shared" si="1"/>
        <v>1.7410026909596719E-2</v>
      </c>
      <c r="R36" s="32">
        <f t="shared" si="8"/>
        <v>3.6486153854692378</v>
      </c>
      <c r="S36" s="32">
        <f t="shared" si="9"/>
        <v>3.9246575342453682</v>
      </c>
      <c r="T36" s="32">
        <f t="shared" si="10"/>
        <v>3.7605658124728909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9865.7347590638419</v>
      </c>
      <c r="F37" s="9">
        <v>9535.6386284818182</v>
      </c>
      <c r="G37" s="10">
        <f t="shared" si="4"/>
        <v>19401.37338754566</v>
      </c>
      <c r="H37" s="9">
        <v>149</v>
      </c>
      <c r="I37" s="9">
        <v>127</v>
      </c>
      <c r="J37" s="10">
        <f t="shared" si="5"/>
        <v>276</v>
      </c>
      <c r="K37" s="9">
        <v>125</v>
      </c>
      <c r="L37" s="9">
        <v>110</v>
      </c>
      <c r="M37" s="10">
        <f t="shared" si="6"/>
        <v>235</v>
      </c>
      <c r="N37" s="25">
        <f t="shared" si="7"/>
        <v>0.15614292794162829</v>
      </c>
      <c r="O37" s="25">
        <f t="shared" si="0"/>
        <v>0.1742878825208696</v>
      </c>
      <c r="P37" s="26">
        <f t="shared" si="1"/>
        <v>0.16456345751802995</v>
      </c>
      <c r="R37" s="32">
        <f t="shared" si="8"/>
        <v>36.006331237459278</v>
      </c>
      <c r="S37" s="32">
        <f t="shared" si="9"/>
        <v>40.234762145492901</v>
      </c>
      <c r="T37" s="32">
        <f t="shared" si="10"/>
        <v>37.967462597936709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9377.1481655292791</v>
      </c>
      <c r="F38" s="2">
        <v>9423.103861831929</v>
      </c>
      <c r="G38" s="5">
        <f t="shared" si="4"/>
        <v>18800.25202736121</v>
      </c>
      <c r="H38" s="2">
        <v>149</v>
      </c>
      <c r="I38" s="2">
        <v>127</v>
      </c>
      <c r="J38" s="5">
        <f t="shared" si="5"/>
        <v>276</v>
      </c>
      <c r="K38" s="2">
        <v>112</v>
      </c>
      <c r="L38" s="2">
        <v>108</v>
      </c>
      <c r="M38" s="5">
        <f t="shared" si="6"/>
        <v>220</v>
      </c>
      <c r="N38" s="27">
        <f t="shared" si="7"/>
        <v>0.15639006280068846</v>
      </c>
      <c r="O38" s="27">
        <f t="shared" si="0"/>
        <v>0.1738066965809342</v>
      </c>
      <c r="P38" s="28">
        <f t="shared" si="1"/>
        <v>0.16466027910735365</v>
      </c>
      <c r="R38" s="32">
        <f t="shared" si="8"/>
        <v>35.927770749154327</v>
      </c>
      <c r="S38" s="32">
        <f t="shared" si="9"/>
        <v>40.098314305667785</v>
      </c>
      <c r="T38" s="32">
        <f t="shared" si="10"/>
        <v>37.903733926131473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9067.2945442727341</v>
      </c>
      <c r="F39" s="2">
        <v>9302.5792340059725</v>
      </c>
      <c r="G39" s="5">
        <f t="shared" si="4"/>
        <v>18369.873778278707</v>
      </c>
      <c r="H39" s="2">
        <v>149</v>
      </c>
      <c r="I39" s="2">
        <v>127</v>
      </c>
      <c r="J39" s="5">
        <f t="shared" si="5"/>
        <v>276</v>
      </c>
      <c r="K39" s="2">
        <v>104</v>
      </c>
      <c r="L39" s="2">
        <v>109</v>
      </c>
      <c r="M39" s="5">
        <f t="shared" si="6"/>
        <v>213</v>
      </c>
      <c r="N39" s="27">
        <f t="shared" si="7"/>
        <v>0.15639738071396325</v>
      </c>
      <c r="O39" s="27">
        <f t="shared" si="0"/>
        <v>0.17080235080063844</v>
      </c>
      <c r="P39" s="28">
        <f t="shared" si="1"/>
        <v>0.16337490019813863</v>
      </c>
      <c r="R39" s="32">
        <f t="shared" si="8"/>
        <v>35.839108870643216</v>
      </c>
      <c r="S39" s="32">
        <f t="shared" si="9"/>
        <v>39.417708618669373</v>
      </c>
      <c r="T39" s="32">
        <f t="shared" si="10"/>
        <v>37.566204045559729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8929.671602475797</v>
      </c>
      <c r="F40" s="2">
        <v>9220.1309244182685</v>
      </c>
      <c r="G40" s="5">
        <f t="shared" si="4"/>
        <v>18149.802526894066</v>
      </c>
      <c r="H40" s="2">
        <v>149</v>
      </c>
      <c r="I40" s="2">
        <v>93</v>
      </c>
      <c r="J40" s="5">
        <f t="shared" si="5"/>
        <v>242</v>
      </c>
      <c r="K40" s="2">
        <v>119</v>
      </c>
      <c r="L40" s="2">
        <v>109</v>
      </c>
      <c r="M40" s="5">
        <f t="shared" si="6"/>
        <v>228</v>
      </c>
      <c r="N40" s="27">
        <f t="shared" si="7"/>
        <v>0.14473663774759785</v>
      </c>
      <c r="O40" s="27">
        <f t="shared" si="0"/>
        <v>0.19567340671515851</v>
      </c>
      <c r="P40" s="28">
        <f t="shared" si="1"/>
        <v>0.16679350947373608</v>
      </c>
      <c r="R40" s="32">
        <f t="shared" si="8"/>
        <v>33.319670158491782</v>
      </c>
      <c r="S40" s="32">
        <f t="shared" si="9"/>
        <v>45.644212497120144</v>
      </c>
      <c r="T40" s="32">
        <f t="shared" si="10"/>
        <v>38.616601121051204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8776.0046386158283</v>
      </c>
      <c r="F41" s="2">
        <v>9134.2474034328934</v>
      </c>
      <c r="G41" s="5">
        <f t="shared" si="4"/>
        <v>17910.25204204872</v>
      </c>
      <c r="H41" s="2">
        <v>149</v>
      </c>
      <c r="I41" s="2">
        <v>89</v>
      </c>
      <c r="J41" s="5">
        <f t="shared" si="5"/>
        <v>238</v>
      </c>
      <c r="K41" s="2">
        <v>148</v>
      </c>
      <c r="L41" s="2">
        <v>109</v>
      </c>
      <c r="M41" s="5">
        <f t="shared" si="6"/>
        <v>257</v>
      </c>
      <c r="N41" s="27">
        <f t="shared" si="7"/>
        <v>0.12739525953164307</v>
      </c>
      <c r="O41" s="27">
        <f t="shared" si="0"/>
        <v>0.19747162321499684</v>
      </c>
      <c r="P41" s="28">
        <f t="shared" si="1"/>
        <v>0.15554655077163135</v>
      </c>
      <c r="R41" s="32">
        <f t="shared" si="8"/>
        <v>29.548837167056661</v>
      </c>
      <c r="S41" s="32">
        <f t="shared" si="9"/>
        <v>46.132562643600473</v>
      </c>
      <c r="T41" s="32">
        <f t="shared" si="10"/>
        <v>36.182327357674183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7201.9796693114158</v>
      </c>
      <c r="F42" s="2">
        <v>3860.7610887623068</v>
      </c>
      <c r="G42" s="5">
        <f t="shared" si="4"/>
        <v>11062.740758073724</v>
      </c>
      <c r="H42" s="2">
        <v>0</v>
      </c>
      <c r="I42" s="2">
        <v>0</v>
      </c>
      <c r="J42" s="5">
        <f t="shared" si="5"/>
        <v>0</v>
      </c>
      <c r="K42" s="2">
        <v>148</v>
      </c>
      <c r="L42" s="2">
        <v>109</v>
      </c>
      <c r="M42" s="5">
        <f t="shared" si="6"/>
        <v>257</v>
      </c>
      <c r="N42" s="27">
        <f t="shared" si="7"/>
        <v>0.19621784190582542</v>
      </c>
      <c r="O42" s="27">
        <f t="shared" si="0"/>
        <v>0.14282188105809066</v>
      </c>
      <c r="P42" s="28">
        <f t="shared" si="1"/>
        <v>0.17357130598207801</v>
      </c>
      <c r="R42" s="32">
        <f t="shared" si="8"/>
        <v>48.662024792644701</v>
      </c>
      <c r="S42" s="32">
        <f t="shared" si="9"/>
        <v>35.419826502406487</v>
      </c>
      <c r="T42" s="32">
        <f t="shared" si="10"/>
        <v>43.045683883555341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6490.2076785894678</v>
      </c>
      <c r="F43" s="2">
        <v>3478.6599125348052</v>
      </c>
      <c r="G43" s="5">
        <f t="shared" si="4"/>
        <v>9968.8675911242735</v>
      </c>
      <c r="H43" s="2">
        <v>0</v>
      </c>
      <c r="I43" s="2">
        <v>0</v>
      </c>
      <c r="J43" s="5">
        <f t="shared" si="5"/>
        <v>0</v>
      </c>
      <c r="K43" s="2">
        <v>150</v>
      </c>
      <c r="L43" s="2">
        <v>109</v>
      </c>
      <c r="M43" s="5">
        <f t="shared" si="6"/>
        <v>259</v>
      </c>
      <c r="N43" s="27">
        <f t="shared" si="7"/>
        <v>0.17446794834917925</v>
      </c>
      <c r="O43" s="27">
        <f t="shared" si="0"/>
        <v>0.12868673840392147</v>
      </c>
      <c r="P43" s="28">
        <f t="shared" si="1"/>
        <v>0.15520095265793177</v>
      </c>
      <c r="R43" s="32">
        <f t="shared" si="8"/>
        <v>43.268051190596452</v>
      </c>
      <c r="S43" s="32">
        <f t="shared" si="9"/>
        <v>31.914311124172524</v>
      </c>
      <c r="T43" s="32">
        <f t="shared" si="10"/>
        <v>38.489836259167078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6275.8905019201748</v>
      </c>
      <c r="F44" s="2">
        <v>3377.8458392303537</v>
      </c>
      <c r="G44" s="5">
        <f t="shared" si="4"/>
        <v>9653.7363411505285</v>
      </c>
      <c r="H44" s="2">
        <v>0</v>
      </c>
      <c r="I44" s="2">
        <v>0</v>
      </c>
      <c r="J44" s="5">
        <f t="shared" si="5"/>
        <v>0</v>
      </c>
      <c r="K44" s="2">
        <v>150</v>
      </c>
      <c r="L44" s="2">
        <v>125</v>
      </c>
      <c r="M44" s="5">
        <f t="shared" si="6"/>
        <v>275</v>
      </c>
      <c r="N44" s="27">
        <f t="shared" si="7"/>
        <v>0.16870673392258534</v>
      </c>
      <c r="O44" s="27">
        <f t="shared" si="0"/>
        <v>0.10896276900743077</v>
      </c>
      <c r="P44" s="28">
        <f t="shared" si="1"/>
        <v>0.14155038623387872</v>
      </c>
      <c r="R44" s="32">
        <f t="shared" si="8"/>
        <v>41.839270012801165</v>
      </c>
      <c r="S44" s="32">
        <f t="shared" si="9"/>
        <v>27.022766713842831</v>
      </c>
      <c r="T44" s="32">
        <f t="shared" si="10"/>
        <v>35.10449578600192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6060.7500862390998</v>
      </c>
      <c r="F45" s="2">
        <v>3377.3826335446779</v>
      </c>
      <c r="G45" s="5">
        <f t="shared" si="4"/>
        <v>9438.1327197837782</v>
      </c>
      <c r="H45" s="2">
        <v>0</v>
      </c>
      <c r="I45" s="2">
        <v>0</v>
      </c>
      <c r="J45" s="5">
        <f t="shared" si="5"/>
        <v>0</v>
      </c>
      <c r="K45" s="2">
        <v>150</v>
      </c>
      <c r="L45" s="2">
        <v>130</v>
      </c>
      <c r="M45" s="5">
        <f t="shared" si="6"/>
        <v>280</v>
      </c>
      <c r="N45" s="27">
        <f t="shared" si="7"/>
        <v>0.16292338941502957</v>
      </c>
      <c r="O45" s="27">
        <f t="shared" si="0"/>
        <v>0.10475752585436346</v>
      </c>
      <c r="P45" s="28">
        <f t="shared" si="1"/>
        <v>0.1359178099047203</v>
      </c>
      <c r="R45" s="32">
        <f t="shared" si="8"/>
        <v>40.405000574927335</v>
      </c>
      <c r="S45" s="32">
        <f t="shared" si="9"/>
        <v>25.979866411882139</v>
      </c>
      <c r="T45" s="32">
        <f t="shared" si="10"/>
        <v>33.707616856370635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6013.4916585186929</v>
      </c>
      <c r="F46" s="2">
        <v>3408.2346025678776</v>
      </c>
      <c r="G46" s="5">
        <f t="shared" si="4"/>
        <v>9421.726261086571</v>
      </c>
      <c r="H46" s="2">
        <v>0</v>
      </c>
      <c r="I46" s="2">
        <v>0</v>
      </c>
      <c r="J46" s="5">
        <f t="shared" si="5"/>
        <v>0</v>
      </c>
      <c r="K46" s="2">
        <v>150</v>
      </c>
      <c r="L46" s="2">
        <v>116</v>
      </c>
      <c r="M46" s="5">
        <f t="shared" si="6"/>
        <v>266</v>
      </c>
      <c r="N46" s="27">
        <f t="shared" si="7"/>
        <v>0.16165300157308315</v>
      </c>
      <c r="O46" s="27">
        <f t="shared" si="0"/>
        <v>0.1184731160514418</v>
      </c>
      <c r="P46" s="28">
        <f t="shared" si="1"/>
        <v>0.14282267555612677</v>
      </c>
      <c r="R46" s="32">
        <f t="shared" si="8"/>
        <v>40.089944390124622</v>
      </c>
      <c r="S46" s="32">
        <f t="shared" si="9"/>
        <v>29.381332780757564</v>
      </c>
      <c r="T46" s="32">
        <f t="shared" si="10"/>
        <v>35.420023537919441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5912.2658463800781</v>
      </c>
      <c r="F47" s="2">
        <v>3391.2386850797743</v>
      </c>
      <c r="G47" s="5">
        <f t="shared" si="4"/>
        <v>9303.5045314598519</v>
      </c>
      <c r="H47" s="2">
        <v>0</v>
      </c>
      <c r="I47" s="2">
        <v>0</v>
      </c>
      <c r="J47" s="5">
        <f t="shared" si="5"/>
        <v>0</v>
      </c>
      <c r="K47" s="2">
        <v>148</v>
      </c>
      <c r="L47" s="2">
        <v>112</v>
      </c>
      <c r="M47" s="5">
        <f t="shared" si="6"/>
        <v>260</v>
      </c>
      <c r="N47" s="27">
        <f t="shared" si="7"/>
        <v>0.16107960566641449</v>
      </c>
      <c r="O47" s="27">
        <f t="shared" si="0"/>
        <v>0.1220924065768928</v>
      </c>
      <c r="P47" s="28">
        <f t="shared" si="1"/>
        <v>0.14428511990477438</v>
      </c>
      <c r="R47" s="32">
        <f t="shared" ref="R47" si="11">+E47/(H47+K47)</f>
        <v>39.947742205270799</v>
      </c>
      <c r="S47" s="32">
        <f t="shared" ref="S47" si="12">+F47/(I47+L47)</f>
        <v>30.278916831069413</v>
      </c>
      <c r="T47" s="32">
        <f t="shared" ref="T47" si="13">+G47/(J47+M47)</f>
        <v>35.782709736384049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5442.2167640536563</v>
      </c>
      <c r="F48" s="2">
        <v>2779.8315564230143</v>
      </c>
      <c r="G48" s="5">
        <f t="shared" si="4"/>
        <v>8222.0483204766715</v>
      </c>
      <c r="H48" s="2">
        <v>0</v>
      </c>
      <c r="I48" s="2">
        <v>0</v>
      </c>
      <c r="J48" s="5">
        <f t="shared" si="5"/>
        <v>0</v>
      </c>
      <c r="K48" s="2">
        <v>147</v>
      </c>
      <c r="L48" s="2">
        <v>109</v>
      </c>
      <c r="M48" s="5">
        <f t="shared" si="6"/>
        <v>256</v>
      </c>
      <c r="N48" s="27">
        <f t="shared" si="7"/>
        <v>0.1492817852768723</v>
      </c>
      <c r="O48" s="27">
        <f t="shared" si="0"/>
        <v>0.10283484597599195</v>
      </c>
      <c r="P48" s="28">
        <f t="shared" si="1"/>
        <v>0.12950554940266934</v>
      </c>
      <c r="R48" s="32">
        <f t="shared" si="8"/>
        <v>37.021882748664332</v>
      </c>
      <c r="S48" s="32">
        <f t="shared" si="9"/>
        <v>25.503041802046003</v>
      </c>
      <c r="T48" s="32">
        <f t="shared" si="10"/>
        <v>32.117376251861998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5131.5495588553094</v>
      </c>
      <c r="F49" s="2">
        <v>2732.9535493039612</v>
      </c>
      <c r="G49" s="5">
        <f t="shared" si="4"/>
        <v>7864.5031081592706</v>
      </c>
      <c r="H49" s="2">
        <v>0</v>
      </c>
      <c r="I49" s="2">
        <v>0</v>
      </c>
      <c r="J49" s="5">
        <f t="shared" si="5"/>
        <v>0</v>
      </c>
      <c r="K49" s="2">
        <v>165</v>
      </c>
      <c r="L49" s="2">
        <v>109</v>
      </c>
      <c r="M49" s="5">
        <f t="shared" si="6"/>
        <v>274</v>
      </c>
      <c r="N49" s="27">
        <f t="shared" si="7"/>
        <v>0.12540443692217276</v>
      </c>
      <c r="O49" s="27">
        <f t="shared" si="0"/>
        <v>0.10110067879934748</v>
      </c>
      <c r="P49" s="28">
        <f t="shared" si="1"/>
        <v>0.1157361535813408</v>
      </c>
      <c r="R49" s="32">
        <f t="shared" si="8"/>
        <v>31.100300356698845</v>
      </c>
      <c r="S49" s="32">
        <f t="shared" si="9"/>
        <v>25.072968342238177</v>
      </c>
      <c r="T49" s="32">
        <f t="shared" si="10"/>
        <v>28.702566088172521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5119.1610611972492</v>
      </c>
      <c r="F50" s="2">
        <v>2705.8304806442998</v>
      </c>
      <c r="G50" s="5">
        <f t="shared" si="4"/>
        <v>7824.9915418415494</v>
      </c>
      <c r="H50" s="2">
        <v>0</v>
      </c>
      <c r="I50" s="2">
        <v>0</v>
      </c>
      <c r="J50" s="5">
        <f t="shared" si="5"/>
        <v>0</v>
      </c>
      <c r="K50" s="2">
        <v>176</v>
      </c>
      <c r="L50" s="2">
        <v>109</v>
      </c>
      <c r="M50" s="5">
        <f t="shared" si="6"/>
        <v>285</v>
      </c>
      <c r="N50" s="27">
        <f t="shared" si="7"/>
        <v>0.11728283223050882</v>
      </c>
      <c r="O50" s="27">
        <f t="shared" si="0"/>
        <v>0.10009730987882139</v>
      </c>
      <c r="P50" s="28">
        <f t="shared" si="1"/>
        <v>0.11071012368196873</v>
      </c>
      <c r="R50" s="32">
        <f t="shared" si="8"/>
        <v>29.086142393166188</v>
      </c>
      <c r="S50" s="32">
        <f t="shared" si="9"/>
        <v>24.824132849947706</v>
      </c>
      <c r="T50" s="32">
        <f t="shared" si="10"/>
        <v>27.456110673128244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4739.366646106163</v>
      </c>
      <c r="F51" s="2">
        <v>2621.3301260975932</v>
      </c>
      <c r="G51" s="5">
        <f t="shared" si="4"/>
        <v>7360.6967722037562</v>
      </c>
      <c r="H51" s="2">
        <v>0</v>
      </c>
      <c r="I51" s="2">
        <v>0</v>
      </c>
      <c r="J51" s="5">
        <f t="shared" si="5"/>
        <v>0</v>
      </c>
      <c r="K51" s="2">
        <v>164</v>
      </c>
      <c r="L51" s="2">
        <v>109</v>
      </c>
      <c r="M51" s="5">
        <f t="shared" si="6"/>
        <v>273</v>
      </c>
      <c r="N51" s="27">
        <f t="shared" si="7"/>
        <v>0.11652652060646546</v>
      </c>
      <c r="O51" s="27">
        <f t="shared" si="0"/>
        <v>9.6971371933175246E-2</v>
      </c>
      <c r="P51" s="28">
        <f t="shared" si="1"/>
        <v>0.10871878725339354</v>
      </c>
      <c r="R51" s="32">
        <f t="shared" si="8"/>
        <v>28.898577110403433</v>
      </c>
      <c r="S51" s="32">
        <f t="shared" si="9"/>
        <v>24.048900239427461</v>
      </c>
      <c r="T51" s="32">
        <f t="shared" si="10"/>
        <v>26.962259238841597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4707.2481429508671</v>
      </c>
      <c r="F52" s="2">
        <v>2636.3123496845392</v>
      </c>
      <c r="G52" s="5">
        <f t="shared" si="4"/>
        <v>7343.5604926354063</v>
      </c>
      <c r="H52" s="2">
        <v>0</v>
      </c>
      <c r="I52" s="2">
        <v>0</v>
      </c>
      <c r="J52" s="5">
        <f t="shared" si="5"/>
        <v>0</v>
      </c>
      <c r="K52" s="2">
        <v>165</v>
      </c>
      <c r="L52" s="2">
        <v>110</v>
      </c>
      <c r="M52" s="5">
        <f t="shared" si="6"/>
        <v>275</v>
      </c>
      <c r="N52" s="27">
        <f t="shared" si="7"/>
        <v>0.11503538961268003</v>
      </c>
      <c r="O52" s="27">
        <f t="shared" si="0"/>
        <v>9.6639015750899532E-2</v>
      </c>
      <c r="P52" s="28">
        <f t="shared" si="1"/>
        <v>0.10767684006796784</v>
      </c>
      <c r="R52" s="32">
        <f t="shared" si="8"/>
        <v>28.528776623944648</v>
      </c>
      <c r="S52" s="32">
        <f t="shared" si="9"/>
        <v>23.966475906223085</v>
      </c>
      <c r="T52" s="32">
        <f t="shared" si="10"/>
        <v>26.703856336856024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4626.8122211636</v>
      </c>
      <c r="F53" s="2">
        <v>2579.7655810521528</v>
      </c>
      <c r="G53" s="5">
        <f t="shared" si="4"/>
        <v>7206.5778022157529</v>
      </c>
      <c r="H53" s="2">
        <v>0</v>
      </c>
      <c r="I53" s="2">
        <v>0</v>
      </c>
      <c r="J53" s="5">
        <f t="shared" si="5"/>
        <v>0</v>
      </c>
      <c r="K53" s="2">
        <v>166</v>
      </c>
      <c r="L53" s="2">
        <v>106</v>
      </c>
      <c r="M53" s="5">
        <f t="shared" si="6"/>
        <v>272</v>
      </c>
      <c r="N53" s="27">
        <f t="shared" si="7"/>
        <v>0.11238855958908861</v>
      </c>
      <c r="O53" s="27">
        <f t="shared" si="0"/>
        <v>9.8134722346780001E-2</v>
      </c>
      <c r="P53" s="28">
        <f t="shared" si="1"/>
        <v>0.10683375536965953</v>
      </c>
      <c r="R53" s="32">
        <f t="shared" si="8"/>
        <v>27.872362778093976</v>
      </c>
      <c r="S53" s="32">
        <f t="shared" si="9"/>
        <v>24.337411142001443</v>
      </c>
      <c r="T53" s="32">
        <f t="shared" si="10"/>
        <v>26.494771331675562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4473.9580545343206</v>
      </c>
      <c r="F54" s="2">
        <v>2524.7101458127322</v>
      </c>
      <c r="G54" s="5">
        <f t="shared" si="4"/>
        <v>6998.6682003470523</v>
      </c>
      <c r="H54" s="2">
        <v>0</v>
      </c>
      <c r="I54" s="2">
        <v>0</v>
      </c>
      <c r="J54" s="5">
        <f t="shared" si="5"/>
        <v>0</v>
      </c>
      <c r="K54" s="2">
        <v>168</v>
      </c>
      <c r="L54" s="2">
        <v>108</v>
      </c>
      <c r="M54" s="5">
        <f t="shared" si="6"/>
        <v>276</v>
      </c>
      <c r="N54" s="27">
        <f t="shared" si="7"/>
        <v>0.10738186574823158</v>
      </c>
      <c r="O54" s="27">
        <f t="shared" si="0"/>
        <v>9.4261878203880378E-2</v>
      </c>
      <c r="P54" s="28">
        <f t="shared" si="1"/>
        <v>0.10224795757870285</v>
      </c>
      <c r="R54" s="32">
        <f t="shared" si="8"/>
        <v>26.630702705561433</v>
      </c>
      <c r="S54" s="32">
        <f t="shared" si="9"/>
        <v>23.376945794562335</v>
      </c>
      <c r="T54" s="32">
        <f t="shared" si="10"/>
        <v>25.357493479518304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3361.5530602125291</v>
      </c>
      <c r="F55" s="2">
        <v>1809.2412312346473</v>
      </c>
      <c r="G55" s="5">
        <f t="shared" si="4"/>
        <v>5170.7942914471769</v>
      </c>
      <c r="H55" s="2">
        <v>0</v>
      </c>
      <c r="I55" s="2">
        <v>0</v>
      </c>
      <c r="J55" s="5">
        <f t="shared" si="5"/>
        <v>0</v>
      </c>
      <c r="K55" s="2">
        <v>162</v>
      </c>
      <c r="L55" s="2">
        <v>108</v>
      </c>
      <c r="M55" s="5">
        <f t="shared" si="6"/>
        <v>270</v>
      </c>
      <c r="N55" s="27">
        <f t="shared" si="7"/>
        <v>8.367067553296817E-2</v>
      </c>
      <c r="O55" s="27">
        <f t="shared" si="0"/>
        <v>6.7549329123157378E-2</v>
      </c>
      <c r="P55" s="28">
        <f t="shared" si="1"/>
        <v>7.7222136969043856E-2</v>
      </c>
      <c r="R55" s="32">
        <f t="shared" si="8"/>
        <v>20.750327532176104</v>
      </c>
      <c r="S55" s="32">
        <f t="shared" si="9"/>
        <v>16.752233622543031</v>
      </c>
      <c r="T55" s="32">
        <f t="shared" si="10"/>
        <v>19.151089968322879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3262.0192021878288</v>
      </c>
      <c r="F56" s="2">
        <v>1730.5857781173322</v>
      </c>
      <c r="G56" s="5">
        <f t="shared" si="4"/>
        <v>4992.604980305161</v>
      </c>
      <c r="H56" s="2">
        <v>0</v>
      </c>
      <c r="I56" s="2">
        <v>0</v>
      </c>
      <c r="J56" s="5">
        <f t="shared" si="5"/>
        <v>0</v>
      </c>
      <c r="K56" s="2">
        <v>169</v>
      </c>
      <c r="L56" s="2">
        <v>108</v>
      </c>
      <c r="M56" s="5">
        <f t="shared" si="6"/>
        <v>277</v>
      </c>
      <c r="N56" s="27">
        <f t="shared" si="7"/>
        <v>7.7830196654605568E-2</v>
      </c>
      <c r="O56" s="27">
        <f t="shared" si="0"/>
        <v>6.4612670927319746E-2</v>
      </c>
      <c r="P56" s="28">
        <f t="shared" si="1"/>
        <v>7.2676793121945402E-2</v>
      </c>
      <c r="R56" s="32">
        <f t="shared" si="8"/>
        <v>19.301888770342181</v>
      </c>
      <c r="S56" s="32">
        <f t="shared" si="9"/>
        <v>16.0239423899753</v>
      </c>
      <c r="T56" s="32">
        <f t="shared" si="10"/>
        <v>18.023844694242459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2522.3534767701694</v>
      </c>
      <c r="F57" s="2">
        <v>1522.2009093398967</v>
      </c>
      <c r="G57" s="5">
        <f t="shared" si="4"/>
        <v>4044.5543861100659</v>
      </c>
      <c r="H57" s="2">
        <v>0</v>
      </c>
      <c r="I57" s="2">
        <v>0</v>
      </c>
      <c r="J57" s="5">
        <f t="shared" si="5"/>
        <v>0</v>
      </c>
      <c r="K57" s="43">
        <v>196</v>
      </c>
      <c r="L57" s="2">
        <v>108</v>
      </c>
      <c r="M57" s="5">
        <f t="shared" si="6"/>
        <v>304</v>
      </c>
      <c r="N57" s="27">
        <f t="shared" si="7"/>
        <v>5.1891735450340877E-2</v>
      </c>
      <c r="O57" s="27">
        <f t="shared" si="0"/>
        <v>5.6832471226847994E-2</v>
      </c>
      <c r="P57" s="28">
        <f t="shared" si="1"/>
        <v>5.3646996844626302E-2</v>
      </c>
      <c r="R57" s="32">
        <f t="shared" si="8"/>
        <v>12.869150391684538</v>
      </c>
      <c r="S57" s="32">
        <f t="shared" si="9"/>
        <v>14.094452864258303</v>
      </c>
      <c r="T57" s="32">
        <f t="shared" si="10"/>
        <v>13.304455217467321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2394.4287964943792</v>
      </c>
      <c r="F58" s="3">
        <v>1465.0000000008738</v>
      </c>
      <c r="G58" s="7">
        <f t="shared" si="4"/>
        <v>3859.4287964952528</v>
      </c>
      <c r="H58" s="6">
        <v>0</v>
      </c>
      <c r="I58" s="3">
        <v>0</v>
      </c>
      <c r="J58" s="7">
        <f t="shared" si="5"/>
        <v>0</v>
      </c>
      <c r="K58" s="44">
        <v>197</v>
      </c>
      <c r="L58" s="3">
        <v>107</v>
      </c>
      <c r="M58" s="7">
        <f t="shared" si="6"/>
        <v>304</v>
      </c>
      <c r="N58" s="27">
        <f t="shared" si="7"/>
        <v>4.900992296738127E-2</v>
      </c>
      <c r="O58" s="27">
        <f t="shared" si="0"/>
        <v>5.5208019294576194E-2</v>
      </c>
      <c r="P58" s="28">
        <f t="shared" si="1"/>
        <v>5.1191489766755791E-2</v>
      </c>
      <c r="R58" s="32">
        <f t="shared" si="8"/>
        <v>12.154460895910555</v>
      </c>
      <c r="S58" s="32">
        <f t="shared" si="9"/>
        <v>13.691588785054895</v>
      </c>
      <c r="T58" s="32">
        <f t="shared" si="10"/>
        <v>12.695489462155436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7230.8153805176789</v>
      </c>
      <c r="F59" s="2">
        <v>3640.2123418116348</v>
      </c>
      <c r="G59" s="5">
        <f t="shared" si="4"/>
        <v>10871.027722329314</v>
      </c>
      <c r="H59" s="2">
        <v>30</v>
      </c>
      <c r="I59" s="2">
        <v>42</v>
      </c>
      <c r="J59" s="10">
        <f t="shared" si="5"/>
        <v>72</v>
      </c>
      <c r="K59" s="2">
        <v>141</v>
      </c>
      <c r="L59" s="2">
        <v>103</v>
      </c>
      <c r="M59" s="10">
        <f t="shared" si="6"/>
        <v>244</v>
      </c>
      <c r="N59" s="25">
        <f t="shared" si="7"/>
        <v>0.17445510954732868</v>
      </c>
      <c r="O59" s="25">
        <f t="shared" si="0"/>
        <v>0.1051598203666407</v>
      </c>
      <c r="P59" s="26">
        <f t="shared" si="1"/>
        <v>0.14291948520100592</v>
      </c>
      <c r="R59" s="32">
        <f t="shared" si="8"/>
        <v>42.285470061506892</v>
      </c>
      <c r="S59" s="32">
        <f t="shared" si="9"/>
        <v>25.104912702149207</v>
      </c>
      <c r="T59" s="32">
        <f t="shared" si="10"/>
        <v>34.401986463067452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6859.7655264975574</v>
      </c>
      <c r="F60" s="2">
        <v>3555.9766298499426</v>
      </c>
      <c r="G60" s="5">
        <f t="shared" si="4"/>
        <v>10415.7421563475</v>
      </c>
      <c r="H60" s="2">
        <v>47</v>
      </c>
      <c r="I60" s="2">
        <v>42</v>
      </c>
      <c r="J60" s="5">
        <f t="shared" si="5"/>
        <v>89</v>
      </c>
      <c r="K60" s="2">
        <v>141</v>
      </c>
      <c r="L60" s="2">
        <v>103</v>
      </c>
      <c r="M60" s="5">
        <f t="shared" si="6"/>
        <v>244</v>
      </c>
      <c r="N60" s="27">
        <f t="shared" si="7"/>
        <v>0.15203381042769409</v>
      </c>
      <c r="O60" s="27">
        <f t="shared" si="0"/>
        <v>0.10272638750433159</v>
      </c>
      <c r="P60" s="28">
        <f t="shared" si="1"/>
        <v>0.13062784885556711</v>
      </c>
      <c r="R60" s="32">
        <f t="shared" si="8"/>
        <v>36.488114502646582</v>
      </c>
      <c r="S60" s="32">
        <f t="shared" si="9"/>
        <v>24.52397675758581</v>
      </c>
      <c r="T60" s="32">
        <f t="shared" si="10"/>
        <v>31.278504974016517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6497.7443602266858</v>
      </c>
      <c r="F61" s="2">
        <v>3423.4100730295481</v>
      </c>
      <c r="G61" s="5">
        <f t="shared" si="4"/>
        <v>9921.1544332562335</v>
      </c>
      <c r="H61" s="2">
        <v>47</v>
      </c>
      <c r="I61" s="2">
        <v>42</v>
      </c>
      <c r="J61" s="5">
        <f t="shared" si="5"/>
        <v>89</v>
      </c>
      <c r="K61" s="2">
        <v>141</v>
      </c>
      <c r="L61" s="2">
        <v>102</v>
      </c>
      <c r="M61" s="5">
        <f t="shared" si="6"/>
        <v>243</v>
      </c>
      <c r="N61" s="27">
        <f t="shared" si="7"/>
        <v>0.14401029167169074</v>
      </c>
      <c r="O61" s="27">
        <f t="shared" si="0"/>
        <v>9.9610395514127911E-2</v>
      </c>
      <c r="P61" s="28">
        <f t="shared" si="1"/>
        <v>0.12481323512047394</v>
      </c>
      <c r="R61" s="32">
        <f t="shared" si="8"/>
        <v>34.562470001205774</v>
      </c>
      <c r="S61" s="32">
        <f t="shared" si="9"/>
        <v>23.773681062705194</v>
      </c>
      <c r="T61" s="32">
        <f t="shared" si="10"/>
        <v>29.882995280892271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6203.0619733372114</v>
      </c>
      <c r="F62" s="2">
        <v>3353.7890479641451</v>
      </c>
      <c r="G62" s="5">
        <f t="shared" si="4"/>
        <v>9556.851021301356</v>
      </c>
      <c r="H62" s="2">
        <v>45</v>
      </c>
      <c r="I62" s="2">
        <v>40</v>
      </c>
      <c r="J62" s="5">
        <f t="shared" si="5"/>
        <v>85</v>
      </c>
      <c r="K62" s="2">
        <v>145</v>
      </c>
      <c r="L62" s="2">
        <v>102</v>
      </c>
      <c r="M62" s="5">
        <f t="shared" si="6"/>
        <v>247</v>
      </c>
      <c r="N62" s="27">
        <f t="shared" si="7"/>
        <v>0.13579382603627871</v>
      </c>
      <c r="O62" s="27">
        <f t="shared" si="0"/>
        <v>9.882688142280012E-2</v>
      </c>
      <c r="P62" s="28">
        <f t="shared" si="1"/>
        <v>0.12003681447575056</v>
      </c>
      <c r="R62" s="32">
        <f t="shared" si="8"/>
        <v>32.647694596511641</v>
      </c>
      <c r="S62" s="32">
        <f t="shared" si="9"/>
        <v>23.618232732141866</v>
      </c>
      <c r="T62" s="32">
        <f t="shared" si="10"/>
        <v>28.78569584729324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5978.5391910600038</v>
      </c>
      <c r="F63" s="2">
        <v>3288.1211388008451</v>
      </c>
      <c r="G63" s="5">
        <f t="shared" si="4"/>
        <v>9266.6603298608497</v>
      </c>
      <c r="H63" s="2">
        <v>45</v>
      </c>
      <c r="I63" s="2">
        <v>40</v>
      </c>
      <c r="J63" s="5">
        <f t="shared" si="5"/>
        <v>85</v>
      </c>
      <c r="K63" s="2">
        <v>144</v>
      </c>
      <c r="L63" s="2">
        <v>102</v>
      </c>
      <c r="M63" s="5">
        <f t="shared" si="6"/>
        <v>246</v>
      </c>
      <c r="N63" s="27">
        <f t="shared" si="7"/>
        <v>0.131593132396989</v>
      </c>
      <c r="O63" s="27">
        <f t="shared" si="0"/>
        <v>9.6891829879798594E-2</v>
      </c>
      <c r="P63" s="28">
        <f t="shared" si="1"/>
        <v>0.11675562354930009</v>
      </c>
      <c r="R63" s="32">
        <f t="shared" si="8"/>
        <v>31.632482492380973</v>
      </c>
      <c r="S63" s="32">
        <f t="shared" si="9"/>
        <v>23.155782667611586</v>
      </c>
      <c r="T63" s="32">
        <f t="shared" si="10"/>
        <v>27.995952658189879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5510.2857263686274</v>
      </c>
      <c r="F64" s="2">
        <v>3185.565499246763</v>
      </c>
      <c r="G64" s="5">
        <f t="shared" si="4"/>
        <v>8695.8512256153899</v>
      </c>
      <c r="H64" s="2">
        <v>43</v>
      </c>
      <c r="I64" s="2">
        <v>7</v>
      </c>
      <c r="J64" s="5">
        <f t="shared" si="5"/>
        <v>50</v>
      </c>
      <c r="K64" s="2">
        <v>137</v>
      </c>
      <c r="L64" s="2">
        <v>100</v>
      </c>
      <c r="M64" s="5">
        <f t="shared" si="6"/>
        <v>237</v>
      </c>
      <c r="N64" s="27">
        <f t="shared" si="7"/>
        <v>0.12736422259542871</v>
      </c>
      <c r="O64" s="27">
        <f t="shared" si="0"/>
        <v>0.12106892289627406</v>
      </c>
      <c r="P64" s="28">
        <f t="shared" si="1"/>
        <v>0.12498348892743748</v>
      </c>
      <c r="R64" s="32">
        <f t="shared" si="8"/>
        <v>30.612698479825706</v>
      </c>
      <c r="S64" s="32">
        <f t="shared" si="9"/>
        <v>29.77164017987629</v>
      </c>
      <c r="T64" s="32">
        <f t="shared" si="10"/>
        <v>30.299133190297525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4741.1156548154277</v>
      </c>
      <c r="F65" s="2">
        <v>2878.3903113855877</v>
      </c>
      <c r="G65" s="5">
        <f t="shared" si="4"/>
        <v>7619.5059662010153</v>
      </c>
      <c r="H65" s="2">
        <v>42</v>
      </c>
      <c r="I65" s="2">
        <v>3</v>
      </c>
      <c r="J65" s="5">
        <f t="shared" si="5"/>
        <v>45</v>
      </c>
      <c r="K65" s="2">
        <v>160</v>
      </c>
      <c r="L65" s="2">
        <v>100</v>
      </c>
      <c r="M65" s="5">
        <f t="shared" si="6"/>
        <v>260</v>
      </c>
      <c r="N65" s="27">
        <f t="shared" si="7"/>
        <v>9.7249664727917365E-2</v>
      </c>
      <c r="O65" s="27">
        <f t="shared" si="0"/>
        <v>0.11310870447129785</v>
      </c>
      <c r="P65" s="28">
        <f t="shared" si="1"/>
        <v>0.10268875965230478</v>
      </c>
      <c r="R65" s="32">
        <f t="shared" si="8"/>
        <v>23.470869578294195</v>
      </c>
      <c r="S65" s="32">
        <f t="shared" si="9"/>
        <v>27.945537003743571</v>
      </c>
      <c r="T65" s="32">
        <f t="shared" si="10"/>
        <v>24.981986774429558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1946.3593105377611</v>
      </c>
      <c r="F66" s="2">
        <v>1178.1583645086071</v>
      </c>
      <c r="G66" s="5">
        <f t="shared" si="4"/>
        <v>3124.5176750463679</v>
      </c>
      <c r="H66" s="2">
        <v>40</v>
      </c>
      <c r="I66" s="2">
        <v>1</v>
      </c>
      <c r="J66" s="5">
        <f t="shared" si="5"/>
        <v>41</v>
      </c>
      <c r="K66" s="2">
        <v>64</v>
      </c>
      <c r="L66" s="2">
        <v>62</v>
      </c>
      <c r="M66" s="5">
        <f t="shared" si="6"/>
        <v>126</v>
      </c>
      <c r="N66" s="27">
        <f t="shared" si="7"/>
        <v>7.9404345240607091E-2</v>
      </c>
      <c r="O66" s="27">
        <f t="shared" si="0"/>
        <v>7.5561721684749047E-2</v>
      </c>
      <c r="P66" s="28">
        <f t="shared" si="1"/>
        <v>7.7910374901415516E-2</v>
      </c>
      <c r="R66" s="32">
        <f t="shared" si="8"/>
        <v>18.714993370555394</v>
      </c>
      <c r="S66" s="32">
        <f t="shared" si="9"/>
        <v>18.700926420771541</v>
      </c>
      <c r="T66" s="32">
        <f t="shared" si="10"/>
        <v>18.70968667692436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1868.0404400547216</v>
      </c>
      <c r="F67" s="2">
        <v>1016.5439291020608</v>
      </c>
      <c r="G67" s="5">
        <f t="shared" si="4"/>
        <v>2884.5843691567825</v>
      </c>
      <c r="H67" s="2">
        <v>40</v>
      </c>
      <c r="I67" s="2">
        <v>1</v>
      </c>
      <c r="J67" s="5">
        <f t="shared" si="5"/>
        <v>41</v>
      </c>
      <c r="K67" s="2">
        <v>64</v>
      </c>
      <c r="L67" s="2">
        <v>62</v>
      </c>
      <c r="M67" s="5">
        <f t="shared" si="6"/>
        <v>126</v>
      </c>
      <c r="N67" s="27">
        <f t="shared" si="7"/>
        <v>7.6209221607976566E-2</v>
      </c>
      <c r="O67" s="27">
        <f t="shared" si="0"/>
        <v>6.5196506484226577E-2</v>
      </c>
      <c r="P67" s="28">
        <f t="shared" si="1"/>
        <v>7.1927597475483301E-2</v>
      </c>
      <c r="R67" s="32">
        <f t="shared" si="8"/>
        <v>17.961927308218478</v>
      </c>
      <c r="S67" s="32">
        <f t="shared" si="9"/>
        <v>16.135617922254934</v>
      </c>
      <c r="T67" s="32">
        <f t="shared" si="10"/>
        <v>17.272960294351989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1797.6547301524854</v>
      </c>
      <c r="F68" s="2">
        <v>931.87917601616198</v>
      </c>
      <c r="G68" s="5">
        <f t="shared" si="4"/>
        <v>2729.5339061686473</v>
      </c>
      <c r="H68" s="2">
        <v>38</v>
      </c>
      <c r="I68" s="2">
        <v>1</v>
      </c>
      <c r="J68" s="5">
        <f t="shared" si="5"/>
        <v>39</v>
      </c>
      <c r="K68" s="2">
        <v>64</v>
      </c>
      <c r="L68" s="2">
        <v>60</v>
      </c>
      <c r="M68" s="5">
        <f t="shared" si="6"/>
        <v>124</v>
      </c>
      <c r="N68" s="27">
        <f t="shared" si="7"/>
        <v>7.4653435637561688E-2</v>
      </c>
      <c r="O68" s="27">
        <f t="shared" si="0"/>
        <v>6.1730205088510993E-2</v>
      </c>
      <c r="P68" s="28">
        <f t="shared" si="1"/>
        <v>6.9673624315107388E-2</v>
      </c>
      <c r="R68" s="32">
        <f t="shared" si="8"/>
        <v>17.62406598188711</v>
      </c>
      <c r="S68" s="32">
        <f t="shared" si="9"/>
        <v>15.276707803543639</v>
      </c>
      <c r="T68" s="32">
        <f t="shared" si="10"/>
        <v>16.74560678631072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874.14018271574571</v>
      </c>
      <c r="F69" s="2">
        <v>616.00000000365492</v>
      </c>
      <c r="G69" s="7">
        <f t="shared" si="4"/>
        <v>1490.1401827194006</v>
      </c>
      <c r="H69" s="6">
        <v>38</v>
      </c>
      <c r="I69" s="3">
        <v>1</v>
      </c>
      <c r="J69" s="7">
        <f t="shared" si="5"/>
        <v>39</v>
      </c>
      <c r="K69" s="6">
        <v>80</v>
      </c>
      <c r="L69" s="3">
        <v>60</v>
      </c>
      <c r="M69" s="7">
        <f t="shared" si="6"/>
        <v>140</v>
      </c>
      <c r="N69" s="27">
        <f t="shared" si="7"/>
        <v>3.1165865042632121E-2</v>
      </c>
      <c r="O69" s="27">
        <f t="shared" si="0"/>
        <v>4.0805511393988803E-2</v>
      </c>
      <c r="P69" s="28">
        <f t="shared" si="1"/>
        <v>3.4538758175398677E-2</v>
      </c>
      <c r="R69" s="32">
        <f t="shared" si="8"/>
        <v>7.4079676501334379</v>
      </c>
      <c r="S69" s="32">
        <f t="shared" si="9"/>
        <v>10.098360655797622</v>
      </c>
      <c r="T69" s="32">
        <f t="shared" si="10"/>
        <v>8.3248054900525172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3902.9999999794054</v>
      </c>
      <c r="F70" s="2">
        <v>7509.474647881103</v>
      </c>
      <c r="G70" s="10">
        <f t="shared" ref="G70:G86" si="14">+E70+F70</f>
        <v>11412.474647860508</v>
      </c>
      <c r="H70" s="2">
        <v>278</v>
      </c>
      <c r="I70" s="2">
        <v>401</v>
      </c>
      <c r="J70" s="10">
        <f t="shared" ref="J70:J86" si="15">+H70+I70</f>
        <v>679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6.4998001598378055E-2</v>
      </c>
      <c r="O70" s="25">
        <f t="shared" si="0"/>
        <v>8.669846965781268E-2</v>
      </c>
      <c r="P70" s="26">
        <f t="shared" si="1"/>
        <v>7.7813741939811457E-2</v>
      </c>
      <c r="R70" s="32">
        <f t="shared" si="8"/>
        <v>14.039568345249659</v>
      </c>
      <c r="S70" s="32">
        <f t="shared" si="9"/>
        <v>18.726869446087537</v>
      </c>
      <c r="T70" s="32">
        <f t="shared" si="10"/>
        <v>16.807768258999275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5533.948047376447</v>
      </c>
      <c r="F71" s="2">
        <v>11256.171900213052</v>
      </c>
      <c r="G71" s="5">
        <f t="shared" si="14"/>
        <v>16790.119947589497</v>
      </c>
      <c r="H71" s="2">
        <v>276</v>
      </c>
      <c r="I71" s="2">
        <v>385</v>
      </c>
      <c r="J71" s="5">
        <f t="shared" si="15"/>
        <v>661</v>
      </c>
      <c r="K71" s="2">
        <v>0</v>
      </c>
      <c r="L71" s="2">
        <v>0</v>
      </c>
      <c r="M71" s="5">
        <f t="shared" si="16"/>
        <v>0</v>
      </c>
      <c r="N71" s="27">
        <f t="shared" si="17"/>
        <v>9.2826557423786343E-2</v>
      </c>
      <c r="O71" s="27">
        <f t="shared" si="0"/>
        <v>0.13535560245566441</v>
      </c>
      <c r="P71" s="28">
        <f t="shared" si="1"/>
        <v>0.11759763508985752</v>
      </c>
      <c r="R71" s="32">
        <f t="shared" ref="R71:R86" si="18">+E71/(H71+K71)</f>
        <v>20.050536403537851</v>
      </c>
      <c r="S71" s="32">
        <f t="shared" ref="S71:S86" si="19">+F71/(I71+L71)</f>
        <v>29.23681013042351</v>
      </c>
      <c r="T71" s="32">
        <f t="shared" ref="T71:T86" si="20">+G71/(J71+M71)</f>
        <v>25.401089179409226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10641.456024828418</v>
      </c>
      <c r="F72" s="2">
        <v>17298.020872765279</v>
      </c>
      <c r="G72" s="5">
        <f t="shared" si="14"/>
        <v>27939.476897593697</v>
      </c>
      <c r="H72" s="2">
        <v>280</v>
      </c>
      <c r="I72" s="2">
        <v>380</v>
      </c>
      <c r="J72" s="5">
        <f t="shared" si="15"/>
        <v>660</v>
      </c>
      <c r="K72" s="2">
        <v>0</v>
      </c>
      <c r="L72" s="2">
        <v>0</v>
      </c>
      <c r="M72" s="5">
        <f t="shared" si="16"/>
        <v>0</v>
      </c>
      <c r="N72" s="27">
        <f t="shared" si="17"/>
        <v>0.17595000041052278</v>
      </c>
      <c r="O72" s="27">
        <f t="shared" si="0"/>
        <v>0.21074586833291031</v>
      </c>
      <c r="P72" s="28">
        <f t="shared" si="1"/>
        <v>0.19598398497189742</v>
      </c>
      <c r="R72" s="32">
        <f t="shared" si="18"/>
        <v>38.005200088672922</v>
      </c>
      <c r="S72" s="32">
        <f t="shared" si="19"/>
        <v>45.521107559908629</v>
      </c>
      <c r="T72" s="32">
        <f t="shared" si="20"/>
        <v>42.332540753929841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11946.574982241154</v>
      </c>
      <c r="F73" s="2">
        <v>20021.37910078084</v>
      </c>
      <c r="G73" s="5">
        <f t="shared" si="14"/>
        <v>31967.954083021992</v>
      </c>
      <c r="H73" s="2">
        <v>281</v>
      </c>
      <c r="I73" s="2">
        <v>381</v>
      </c>
      <c r="J73" s="5">
        <f t="shared" si="15"/>
        <v>662</v>
      </c>
      <c r="K73" s="2">
        <v>0</v>
      </c>
      <c r="L73" s="2">
        <v>0</v>
      </c>
      <c r="M73" s="5">
        <f t="shared" si="16"/>
        <v>0</v>
      </c>
      <c r="N73" s="27">
        <f t="shared" si="17"/>
        <v>0.19682639683407727</v>
      </c>
      <c r="O73" s="27">
        <f t="shared" si="0"/>
        <v>0.24328496039638425</v>
      </c>
      <c r="P73" s="28">
        <f t="shared" si="1"/>
        <v>0.22356463356706663</v>
      </c>
      <c r="R73" s="32">
        <f t="shared" si="18"/>
        <v>42.514501716160694</v>
      </c>
      <c r="S73" s="32">
        <f t="shared" si="19"/>
        <v>52.549551445619002</v>
      </c>
      <c r="T73" s="32">
        <f t="shared" si="20"/>
        <v>48.289960850486395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13254.282655389952</v>
      </c>
      <c r="F74" s="2">
        <v>22666.244650474466</v>
      </c>
      <c r="G74" s="5">
        <f t="shared" si="14"/>
        <v>35920.527305864416</v>
      </c>
      <c r="H74" s="2">
        <v>290</v>
      </c>
      <c r="I74" s="2">
        <v>373</v>
      </c>
      <c r="J74" s="5">
        <f t="shared" si="15"/>
        <v>663</v>
      </c>
      <c r="K74" s="2">
        <v>0</v>
      </c>
      <c r="L74" s="2">
        <v>0</v>
      </c>
      <c r="M74" s="5">
        <f t="shared" si="16"/>
        <v>0</v>
      </c>
      <c r="N74" s="27">
        <f t="shared" si="17"/>
        <v>0.21159455069268762</v>
      </c>
      <c r="O74" s="27">
        <f t="shared" si="0"/>
        <v>0.28133061079429134</v>
      </c>
      <c r="P74" s="28">
        <f t="shared" si="1"/>
        <v>0.25082765841199106</v>
      </c>
      <c r="R74" s="32">
        <f t="shared" si="18"/>
        <v>45.704422949620522</v>
      </c>
      <c r="S74" s="32">
        <f t="shared" si="19"/>
        <v>60.767411931566933</v>
      </c>
      <c r="T74" s="32">
        <f t="shared" si="20"/>
        <v>54.178774216990071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15856.107372405599</v>
      </c>
      <c r="F75" s="2">
        <v>24156.865581134309</v>
      </c>
      <c r="G75" s="5">
        <f t="shared" si="14"/>
        <v>40012.972953539909</v>
      </c>
      <c r="H75" s="2">
        <v>290</v>
      </c>
      <c r="I75" s="2">
        <v>344</v>
      </c>
      <c r="J75" s="5">
        <f t="shared" si="15"/>
        <v>634</v>
      </c>
      <c r="K75" s="2">
        <v>0</v>
      </c>
      <c r="L75" s="2">
        <v>0</v>
      </c>
      <c r="M75" s="5">
        <f t="shared" si="16"/>
        <v>0</v>
      </c>
      <c r="N75" s="27">
        <f t="shared" si="17"/>
        <v>0.25313070517888886</v>
      </c>
      <c r="O75" s="27">
        <f t="shared" si="0"/>
        <v>0.32510854841104531</v>
      </c>
      <c r="P75" s="28">
        <f t="shared" si="1"/>
        <v>0.29218492926699896</v>
      </c>
      <c r="R75" s="32">
        <f t="shared" si="18"/>
        <v>54.676232318639997</v>
      </c>
      <c r="S75" s="32">
        <f t="shared" si="19"/>
        <v>70.22344645678578</v>
      </c>
      <c r="T75" s="32">
        <f t="shared" si="20"/>
        <v>63.111944721671783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22978.560390694551</v>
      </c>
      <c r="F76" s="2">
        <v>28091.862948883005</v>
      </c>
      <c r="G76" s="5">
        <f t="shared" si="14"/>
        <v>51070.423339577552</v>
      </c>
      <c r="H76" s="2">
        <v>295</v>
      </c>
      <c r="I76" s="2">
        <v>378</v>
      </c>
      <c r="J76" s="5">
        <f t="shared" si="15"/>
        <v>673</v>
      </c>
      <c r="K76" s="2">
        <v>0</v>
      </c>
      <c r="L76" s="2">
        <v>0</v>
      </c>
      <c r="M76" s="5">
        <f t="shared" si="16"/>
        <v>0</v>
      </c>
      <c r="N76" s="27">
        <f t="shared" si="17"/>
        <v>0.36061770857963826</v>
      </c>
      <c r="O76" s="27">
        <f t="shared" si="0"/>
        <v>0.3440606377239247</v>
      </c>
      <c r="P76" s="28">
        <f t="shared" si="1"/>
        <v>0.35131819478549303</v>
      </c>
      <c r="R76" s="32">
        <f t="shared" si="18"/>
        <v>77.893425053201867</v>
      </c>
      <c r="S76" s="32">
        <f t="shared" si="19"/>
        <v>74.317097748367743</v>
      </c>
      <c r="T76" s="32">
        <f t="shared" si="20"/>
        <v>75.884730073666489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27280.658913397532</v>
      </c>
      <c r="F77" s="2">
        <v>29806.27138810555</v>
      </c>
      <c r="G77" s="5">
        <f t="shared" si="14"/>
        <v>57086.930301503082</v>
      </c>
      <c r="H77" s="2">
        <v>295</v>
      </c>
      <c r="I77" s="2">
        <v>380</v>
      </c>
      <c r="J77" s="5">
        <f t="shared" si="15"/>
        <v>675</v>
      </c>
      <c r="K77" s="2">
        <v>0</v>
      </c>
      <c r="L77" s="2">
        <v>0</v>
      </c>
      <c r="M77" s="5">
        <f t="shared" si="16"/>
        <v>0</v>
      </c>
      <c r="N77" s="27">
        <f t="shared" si="17"/>
        <v>0.42813337905520293</v>
      </c>
      <c r="O77" s="27">
        <f t="shared" si="0"/>
        <v>0.36313683465040875</v>
      </c>
      <c r="P77" s="28">
        <f t="shared" si="1"/>
        <v>0.39154273183472621</v>
      </c>
      <c r="R77" s="32">
        <f t="shared" si="18"/>
        <v>92.476809875923834</v>
      </c>
      <c r="S77" s="32">
        <f t="shared" si="19"/>
        <v>78.437556284488295</v>
      </c>
      <c r="T77" s="32">
        <f t="shared" si="20"/>
        <v>84.57323007630086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23169.732954371855</v>
      </c>
      <c r="F78" s="2">
        <v>22191.988246145887</v>
      </c>
      <c r="G78" s="5">
        <f t="shared" si="14"/>
        <v>45361.721200517743</v>
      </c>
      <c r="H78" s="2">
        <v>314</v>
      </c>
      <c r="I78" s="2">
        <v>359</v>
      </c>
      <c r="J78" s="5">
        <f t="shared" si="15"/>
        <v>673</v>
      </c>
      <c r="K78" s="2">
        <v>0</v>
      </c>
      <c r="L78" s="2">
        <v>0</v>
      </c>
      <c r="M78" s="5">
        <f t="shared" si="16"/>
        <v>0</v>
      </c>
      <c r="N78" s="27">
        <f t="shared" si="17"/>
        <v>0.34161554839543312</v>
      </c>
      <c r="O78" s="27">
        <f t="shared" si="0"/>
        <v>0.28618575577924643</v>
      </c>
      <c r="P78" s="28">
        <f t="shared" si="1"/>
        <v>0.31204750151696209</v>
      </c>
      <c r="R78" s="32">
        <f t="shared" si="18"/>
        <v>73.788958453413557</v>
      </c>
      <c r="S78" s="32">
        <f t="shared" si="19"/>
        <v>61.816123248317233</v>
      </c>
      <c r="T78" s="32">
        <f t="shared" si="20"/>
        <v>67.402260327663811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21812.089650023881</v>
      </c>
      <c r="F79" s="2">
        <v>21311.153095285703</v>
      </c>
      <c r="G79" s="5">
        <f t="shared" si="14"/>
        <v>43123.242745309588</v>
      </c>
      <c r="H79" s="2">
        <v>319</v>
      </c>
      <c r="I79" s="2">
        <v>339</v>
      </c>
      <c r="J79" s="5">
        <f t="shared" si="15"/>
        <v>658</v>
      </c>
      <c r="K79" s="2">
        <v>0</v>
      </c>
      <c r="L79" s="2">
        <v>0</v>
      </c>
      <c r="M79" s="5">
        <f t="shared" si="16"/>
        <v>0</v>
      </c>
      <c r="N79" s="27">
        <f t="shared" si="17"/>
        <v>0.3165576693664211</v>
      </c>
      <c r="O79" s="27">
        <f t="shared" si="0"/>
        <v>0.29104054811654245</v>
      </c>
      <c r="P79" s="28">
        <f t="shared" si="1"/>
        <v>0.30341131054619491</v>
      </c>
      <c r="R79" s="32">
        <f t="shared" si="18"/>
        <v>68.376456583146961</v>
      </c>
      <c r="S79" s="32">
        <f t="shared" si="19"/>
        <v>62.864758393173162</v>
      </c>
      <c r="T79" s="32">
        <f t="shared" si="20"/>
        <v>65.536843077978091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17226.177812008733</v>
      </c>
      <c r="F80" s="2">
        <v>17305.235783875109</v>
      </c>
      <c r="G80" s="5">
        <f t="shared" si="14"/>
        <v>34531.413595883845</v>
      </c>
      <c r="H80" s="2">
        <v>321</v>
      </c>
      <c r="I80" s="2">
        <v>349</v>
      </c>
      <c r="J80" s="5">
        <f t="shared" si="15"/>
        <v>670</v>
      </c>
      <c r="K80" s="2">
        <v>0</v>
      </c>
      <c r="L80" s="2">
        <v>0</v>
      </c>
      <c r="M80" s="5">
        <f t="shared" si="16"/>
        <v>0</v>
      </c>
      <c r="N80" s="27">
        <f t="shared" si="17"/>
        <v>0.24844493209889137</v>
      </c>
      <c r="O80" s="27">
        <f t="shared" si="0"/>
        <v>0.22956112416262214</v>
      </c>
      <c r="P80" s="28">
        <f t="shared" si="1"/>
        <v>0.23860844109925267</v>
      </c>
      <c r="R80" s="32">
        <f t="shared" si="18"/>
        <v>53.664105333360538</v>
      </c>
      <c r="S80" s="32">
        <f t="shared" si="19"/>
        <v>49.585202819126387</v>
      </c>
      <c r="T80" s="32">
        <f t="shared" si="20"/>
        <v>51.539423277438573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14639.875400664809</v>
      </c>
      <c r="F81" s="2">
        <v>15401.31172277818</v>
      </c>
      <c r="G81" s="5">
        <f t="shared" si="14"/>
        <v>30041.187123442989</v>
      </c>
      <c r="H81" s="2">
        <v>316</v>
      </c>
      <c r="I81" s="2">
        <v>350</v>
      </c>
      <c r="J81" s="5">
        <f t="shared" si="15"/>
        <v>666</v>
      </c>
      <c r="K81" s="2">
        <v>0</v>
      </c>
      <c r="L81" s="2">
        <v>0</v>
      </c>
      <c r="M81" s="5">
        <f t="shared" si="16"/>
        <v>0</v>
      </c>
      <c r="N81" s="27">
        <f t="shared" si="17"/>
        <v>0.21448481306646755</v>
      </c>
      <c r="O81" s="27">
        <f t="shared" si="17"/>
        <v>0.20372105453410291</v>
      </c>
      <c r="P81" s="28">
        <f t="shared" si="17"/>
        <v>0.20882818320711677</v>
      </c>
      <c r="R81" s="32">
        <f t="shared" si="18"/>
        <v>46.328719622356992</v>
      </c>
      <c r="S81" s="32">
        <f t="shared" si="19"/>
        <v>44.003747779366229</v>
      </c>
      <c r="T81" s="32">
        <f t="shared" si="20"/>
        <v>45.106887572737222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12696.811859712534</v>
      </c>
      <c r="F82" s="2">
        <v>14560.130238843914</v>
      </c>
      <c r="G82" s="5">
        <f t="shared" si="14"/>
        <v>27256.94209855645</v>
      </c>
      <c r="H82" s="2">
        <v>312</v>
      </c>
      <c r="I82" s="2">
        <v>335</v>
      </c>
      <c r="J82" s="5">
        <f t="shared" si="15"/>
        <v>647</v>
      </c>
      <c r="K82" s="2">
        <v>0</v>
      </c>
      <c r="L82" s="2">
        <v>0</v>
      </c>
      <c r="M82" s="5">
        <f t="shared" si="16"/>
        <v>0</v>
      </c>
      <c r="N82" s="27">
        <f t="shared" si="17"/>
        <v>0.18840236021653214</v>
      </c>
      <c r="O82" s="27">
        <f t="shared" si="17"/>
        <v>0.2012179413881138</v>
      </c>
      <c r="P82" s="28">
        <f t="shared" si="17"/>
        <v>0.19503793933937583</v>
      </c>
      <c r="R82" s="32">
        <f t="shared" si="18"/>
        <v>40.694909806770944</v>
      </c>
      <c r="S82" s="32">
        <f t="shared" si="19"/>
        <v>43.463075339832578</v>
      </c>
      <c r="T82" s="32">
        <f t="shared" si="20"/>
        <v>42.128194897305178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9879.3568644609823</v>
      </c>
      <c r="F83" s="2">
        <v>11206.467368499285</v>
      </c>
      <c r="G83" s="5">
        <f t="shared" si="14"/>
        <v>21085.824232960265</v>
      </c>
      <c r="H83" s="2">
        <v>316</v>
      </c>
      <c r="I83" s="2">
        <v>320</v>
      </c>
      <c r="J83" s="5">
        <f t="shared" si="15"/>
        <v>636</v>
      </c>
      <c r="K83" s="2">
        <v>0</v>
      </c>
      <c r="L83" s="2">
        <v>0</v>
      </c>
      <c r="M83" s="5">
        <f t="shared" si="16"/>
        <v>0</v>
      </c>
      <c r="N83" s="27">
        <f t="shared" si="17"/>
        <v>0.14473975715630835</v>
      </c>
      <c r="O83" s="27">
        <f t="shared" si="17"/>
        <v>0.16213060428963086</v>
      </c>
      <c r="P83" s="28">
        <f t="shared" si="17"/>
        <v>0.15348986892150204</v>
      </c>
      <c r="R83" s="32">
        <f t="shared" si="18"/>
        <v>31.263787545762604</v>
      </c>
      <c r="S83" s="32">
        <f t="shared" si="19"/>
        <v>35.020210526560263</v>
      </c>
      <c r="T83" s="32">
        <f t="shared" si="20"/>
        <v>33.153811687044445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5915.399543223848</v>
      </c>
      <c r="F84" s="3">
        <v>6098.9999999745633</v>
      </c>
      <c r="G84" s="7">
        <f t="shared" si="14"/>
        <v>12014.399543198411</v>
      </c>
      <c r="H84" s="6">
        <v>317</v>
      </c>
      <c r="I84" s="3">
        <v>318</v>
      </c>
      <c r="J84" s="7">
        <f t="shared" si="15"/>
        <v>635</v>
      </c>
      <c r="K84" s="6">
        <v>0</v>
      </c>
      <c r="L84" s="3">
        <v>0</v>
      </c>
      <c r="M84" s="7">
        <f t="shared" si="16"/>
        <v>0</v>
      </c>
      <c r="N84" s="27">
        <f t="shared" si="17"/>
        <v>8.6391511029674142E-2</v>
      </c>
      <c r="O84" s="27">
        <f t="shared" si="17"/>
        <v>8.8792802235828139E-2</v>
      </c>
      <c r="P84" s="28">
        <f t="shared" si="17"/>
        <v>8.7594047413228432E-2</v>
      </c>
      <c r="R84" s="32">
        <f t="shared" si="18"/>
        <v>18.660566382409616</v>
      </c>
      <c r="S84" s="32">
        <f t="shared" si="19"/>
        <v>19.179245282938879</v>
      </c>
      <c r="T84" s="32">
        <f t="shared" si="20"/>
        <v>18.920314241257341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1657.7401317672839</v>
      </c>
      <c r="F85" s="2">
        <v>5445.0063620478277</v>
      </c>
      <c r="G85" s="5">
        <f t="shared" si="14"/>
        <v>7102.7464938151115</v>
      </c>
      <c r="H85" s="2">
        <v>149</v>
      </c>
      <c r="I85" s="2">
        <v>89</v>
      </c>
      <c r="J85" s="5">
        <f t="shared" si="15"/>
        <v>238</v>
      </c>
      <c r="K85" s="2">
        <v>0</v>
      </c>
      <c r="L85" s="2">
        <v>0</v>
      </c>
      <c r="M85" s="5">
        <f t="shared" si="16"/>
        <v>0</v>
      </c>
      <c r="N85" s="25">
        <f t="shared" si="17"/>
        <v>5.1508206927892243E-2</v>
      </c>
      <c r="O85" s="25">
        <f t="shared" si="17"/>
        <v>0.2832400313175108</v>
      </c>
      <c r="P85" s="26">
        <f t="shared" si="17"/>
        <v>0.13816422529207734</v>
      </c>
      <c r="R85" s="32">
        <f t="shared" si="18"/>
        <v>11.125772696424724</v>
      </c>
      <c r="S85" s="32">
        <f t="shared" si="19"/>
        <v>61.179846764582337</v>
      </c>
      <c r="T85" s="32">
        <f t="shared" si="20"/>
        <v>29.843472663088704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1427.2955961461612</v>
      </c>
      <c r="F86" s="3">
        <v>5230.0000000045166</v>
      </c>
      <c r="G86" s="46">
        <f t="shared" si="14"/>
        <v>6657.2955961506777</v>
      </c>
      <c r="H86" s="44">
        <v>147</v>
      </c>
      <c r="I86" s="45">
        <v>89</v>
      </c>
      <c r="J86" s="46">
        <f t="shared" si="15"/>
        <v>236</v>
      </c>
      <c r="K86" s="44">
        <v>0</v>
      </c>
      <c r="L86" s="45">
        <v>0</v>
      </c>
      <c r="M86" s="46">
        <f t="shared" si="16"/>
        <v>0</v>
      </c>
      <c r="N86" s="47">
        <f t="shared" si="17"/>
        <v>4.4951360422844581E-2</v>
      </c>
      <c r="O86" s="47">
        <f t="shared" si="17"/>
        <v>0.27205576362903228</v>
      </c>
      <c r="P86" s="48">
        <f t="shared" si="17"/>
        <v>0.13059666502178824</v>
      </c>
      <c r="R86" s="32">
        <f t="shared" si="18"/>
        <v>9.7094938513344307</v>
      </c>
      <c r="S86" s="32">
        <f t="shared" si="19"/>
        <v>58.764044943870971</v>
      </c>
      <c r="T86" s="32">
        <f t="shared" si="20"/>
        <v>28.208879644706261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1257890.3574654644</v>
      </c>
    </row>
    <row r="90" spans="2:20" x14ac:dyDescent="0.25">
      <c r="C90" s="51" t="s">
        <v>108</v>
      </c>
      <c r="D90" s="52">
        <f>+(SUMPRODUCT($D$5:$D$86,$J$5:$J$86)+SUMPRODUCT($D$5:$D$86,$M$5:$M$86))/1000</f>
        <v>30757.316179999998</v>
      </c>
    </row>
    <row r="91" spans="2:20" x14ac:dyDescent="0.25">
      <c r="C91" s="51" t="s">
        <v>107</v>
      </c>
      <c r="D91" s="52">
        <f>+(SUMPRODUCT($D$5:$D$86,$J$5:$J$86)*216+SUMPRODUCT($D$5:$D$86,$M$5:$M$86)*248)/1000</f>
        <v>7042901.1342399996</v>
      </c>
    </row>
    <row r="92" spans="2:20" x14ac:dyDescent="0.25">
      <c r="C92" s="51" t="s">
        <v>109</v>
      </c>
      <c r="D92" s="35">
        <f>+D89/D91</f>
        <v>0.17860400614599903</v>
      </c>
    </row>
    <row r="93" spans="2:20" x14ac:dyDescent="0.25">
      <c r="D93" s="53">
        <f>+D92-P2</f>
        <v>-3.3306690738754696E-16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8">
    <tabColor theme="0" tint="-4.9989318521683403E-2"/>
  </sheetPr>
  <dimension ref="A1:T93"/>
  <sheetViews>
    <sheetView topLeftCell="A79" workbookViewId="0">
      <selection activeCell="E5" sqref="E5:F8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0.17658090668692816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298.99999999914581</v>
      </c>
      <c r="F5" s="2">
        <v>748.40183549475364</v>
      </c>
      <c r="G5" s="10">
        <f>+E5+F5</f>
        <v>1047.4018354938994</v>
      </c>
      <c r="H5" s="9">
        <v>61</v>
      </c>
      <c r="I5" s="9">
        <v>126</v>
      </c>
      <c r="J5" s="10">
        <f>+H5+I5</f>
        <v>187</v>
      </c>
      <c r="K5" s="9">
        <v>0</v>
      </c>
      <c r="L5" s="9">
        <v>0</v>
      </c>
      <c r="M5" s="10">
        <f>+K5+L5</f>
        <v>0</v>
      </c>
      <c r="N5" s="27">
        <f>+E5/(H5*216+K5*248)</f>
        <v>2.2692774741890243E-2</v>
      </c>
      <c r="O5" s="27">
        <f t="shared" ref="O5:O80" si="0">+F5/(I5*216+L5*248)</f>
        <v>2.74985977180612E-2</v>
      </c>
      <c r="P5" s="28">
        <f t="shared" ref="P5:P80" si="1">+G5/(J5*216+M5*248)</f>
        <v>2.5930922843481367E-2</v>
      </c>
      <c r="R5" s="32">
        <f>+E5/(H5+K5)</f>
        <v>4.9016393442482924</v>
      </c>
      <c r="S5" s="32">
        <f t="shared" ref="S5" si="2">+F5/(I5+L5)</f>
        <v>5.9396971071012192</v>
      </c>
      <c r="T5" s="32">
        <f t="shared" ref="T5" si="3">+G5/(J5+M5)</f>
        <v>5.6010793341919758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445.87907455369748</v>
      </c>
      <c r="F6" s="2">
        <v>1396.7401239354397</v>
      </c>
      <c r="G6" s="5">
        <f t="shared" ref="G6:G69" si="4">+E6+F6</f>
        <v>1842.619198489137</v>
      </c>
      <c r="H6" s="2">
        <v>61</v>
      </c>
      <c r="I6" s="2">
        <v>118</v>
      </c>
      <c r="J6" s="5">
        <f t="shared" ref="J6:J69" si="5">+H6+I6</f>
        <v>179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3.3840245488289122E-2</v>
      </c>
      <c r="O6" s="27">
        <f t="shared" si="0"/>
        <v>5.4799910700542985E-2</v>
      </c>
      <c r="P6" s="28">
        <f t="shared" si="1"/>
        <v>4.7657231494132452E-2</v>
      </c>
      <c r="R6" s="32">
        <f t="shared" ref="R6:R70" si="8">+E6/(H6+K6)</f>
        <v>7.3094930254704504</v>
      </c>
      <c r="S6" s="32">
        <f t="shared" ref="S6:S70" si="9">+F6/(I6+L6)</f>
        <v>11.836780711317285</v>
      </c>
      <c r="T6" s="32">
        <f t="shared" ref="T6:T70" si="10">+G6/(J6+M6)</f>
        <v>10.293962002732609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585.69777680263098</v>
      </c>
      <c r="F7" s="2">
        <v>1741.3818342194495</v>
      </c>
      <c r="G7" s="5">
        <f t="shared" si="4"/>
        <v>2327.0796110220804</v>
      </c>
      <c r="H7" s="2">
        <v>61</v>
      </c>
      <c r="I7" s="2">
        <v>105</v>
      </c>
      <c r="J7" s="5">
        <f t="shared" si="5"/>
        <v>166</v>
      </c>
      <c r="K7" s="2">
        <v>0</v>
      </c>
      <c r="L7" s="2">
        <v>0</v>
      </c>
      <c r="M7" s="5">
        <f t="shared" si="6"/>
        <v>0</v>
      </c>
      <c r="N7" s="27">
        <f t="shared" si="7"/>
        <v>4.44518652703879E-2</v>
      </c>
      <c r="O7" s="27">
        <f t="shared" si="0"/>
        <v>7.6780504154296714E-2</v>
      </c>
      <c r="P7" s="28">
        <f t="shared" si="1"/>
        <v>6.4900703118643474E-2</v>
      </c>
      <c r="R7" s="32">
        <f t="shared" si="8"/>
        <v>9.6016028984037867</v>
      </c>
      <c r="S7" s="32">
        <f t="shared" si="9"/>
        <v>16.584588897328089</v>
      </c>
      <c r="T7" s="32">
        <f t="shared" si="10"/>
        <v>14.01855187362699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724.9036178599182</v>
      </c>
      <c r="F8" s="2">
        <v>1977.4276538012211</v>
      </c>
      <c r="G8" s="5">
        <f t="shared" si="4"/>
        <v>2702.3312716611395</v>
      </c>
      <c r="H8" s="2">
        <v>81</v>
      </c>
      <c r="I8" s="2">
        <v>104</v>
      </c>
      <c r="J8" s="5">
        <f t="shared" si="5"/>
        <v>185</v>
      </c>
      <c r="K8" s="2">
        <v>0</v>
      </c>
      <c r="L8" s="2">
        <v>0</v>
      </c>
      <c r="M8" s="5">
        <f t="shared" si="6"/>
        <v>0</v>
      </c>
      <c r="N8" s="27">
        <f t="shared" si="7"/>
        <v>4.1432534171234464E-2</v>
      </c>
      <c r="O8" s="27">
        <f t="shared" si="0"/>
        <v>8.8026515927760909E-2</v>
      </c>
      <c r="P8" s="28">
        <f t="shared" si="1"/>
        <v>6.7625907699227716E-2</v>
      </c>
      <c r="R8" s="32">
        <f t="shared" si="8"/>
        <v>8.9494273809866449</v>
      </c>
      <c r="S8" s="32">
        <f t="shared" si="9"/>
        <v>19.013727440396359</v>
      </c>
      <c r="T8" s="32">
        <f t="shared" si="10"/>
        <v>14.607196063033186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946.81792811104731</v>
      </c>
      <c r="F9" s="2">
        <v>2516.9094455989584</v>
      </c>
      <c r="G9" s="5">
        <f t="shared" si="4"/>
        <v>3463.7273737100058</v>
      </c>
      <c r="H9" s="2">
        <v>81</v>
      </c>
      <c r="I9" s="2">
        <v>102</v>
      </c>
      <c r="J9" s="5">
        <f t="shared" si="5"/>
        <v>183</v>
      </c>
      <c r="K9" s="2">
        <v>0</v>
      </c>
      <c r="L9" s="2">
        <v>0</v>
      </c>
      <c r="M9" s="5">
        <f t="shared" si="6"/>
        <v>0</v>
      </c>
      <c r="N9" s="27">
        <f t="shared" si="7"/>
        <v>5.4116251035153592E-2</v>
      </c>
      <c r="O9" s="27">
        <f t="shared" si="0"/>
        <v>0.11423880925921198</v>
      </c>
      <c r="P9" s="28">
        <f t="shared" si="1"/>
        <v>8.7627185127251719E-2</v>
      </c>
      <c r="R9" s="32">
        <f t="shared" si="8"/>
        <v>11.689110223593177</v>
      </c>
      <c r="S9" s="32">
        <f t="shared" si="9"/>
        <v>24.675582799989787</v>
      </c>
      <c r="T9" s="32">
        <f t="shared" si="10"/>
        <v>18.927471987486371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1049.1457250625415</v>
      </c>
      <c r="F10" s="2">
        <v>3014.7780322518597</v>
      </c>
      <c r="G10" s="5">
        <f t="shared" si="4"/>
        <v>4063.923757314401</v>
      </c>
      <c r="H10" s="2">
        <v>81</v>
      </c>
      <c r="I10" s="2">
        <v>102</v>
      </c>
      <c r="J10" s="5">
        <f t="shared" si="5"/>
        <v>183</v>
      </c>
      <c r="K10" s="2">
        <v>0</v>
      </c>
      <c r="L10" s="2">
        <v>0</v>
      </c>
      <c r="M10" s="5">
        <f t="shared" si="6"/>
        <v>0</v>
      </c>
      <c r="N10" s="27">
        <f t="shared" si="7"/>
        <v>5.9964890549985224E-2</v>
      </c>
      <c r="O10" s="27">
        <f t="shared" si="0"/>
        <v>0.13683633043989923</v>
      </c>
      <c r="P10" s="28">
        <f t="shared" si="1"/>
        <v>0.10281126688206843</v>
      </c>
      <c r="R10" s="32">
        <f t="shared" si="8"/>
        <v>12.952416358796809</v>
      </c>
      <c r="S10" s="32">
        <f t="shared" si="9"/>
        <v>29.556647375018233</v>
      </c>
      <c r="T10" s="32">
        <f t="shared" si="10"/>
        <v>22.207233646526781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1684.6666905728423</v>
      </c>
      <c r="F11" s="2">
        <v>3652.051083258682</v>
      </c>
      <c r="G11" s="5">
        <f t="shared" si="4"/>
        <v>5336.717773831524</v>
      </c>
      <c r="H11" s="2">
        <v>81</v>
      </c>
      <c r="I11" s="2">
        <v>102</v>
      </c>
      <c r="J11" s="5">
        <f t="shared" si="5"/>
        <v>183</v>
      </c>
      <c r="K11" s="2">
        <v>0</v>
      </c>
      <c r="L11" s="2">
        <v>0</v>
      </c>
      <c r="M11" s="5">
        <f t="shared" si="6"/>
        <v>0</v>
      </c>
      <c r="N11" s="27">
        <f t="shared" si="7"/>
        <v>9.6288676873161991E-2</v>
      </c>
      <c r="O11" s="27">
        <f t="shared" si="0"/>
        <v>0.16576121474485667</v>
      </c>
      <c r="P11" s="28">
        <f t="shared" si="1"/>
        <v>0.13501107503115573</v>
      </c>
      <c r="R11" s="32">
        <f t="shared" si="8"/>
        <v>20.79835420460299</v>
      </c>
      <c r="S11" s="32">
        <f t="shared" si="9"/>
        <v>35.804422384889037</v>
      </c>
      <c r="T11" s="32">
        <f t="shared" si="10"/>
        <v>29.162392206729638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1757.6835905204334</v>
      </c>
      <c r="F12" s="2">
        <v>3730.6709993351806</v>
      </c>
      <c r="G12" s="5">
        <f t="shared" si="4"/>
        <v>5488.354589855614</v>
      </c>
      <c r="H12" s="2">
        <v>81</v>
      </c>
      <c r="I12" s="2">
        <v>100</v>
      </c>
      <c r="J12" s="5">
        <f t="shared" si="5"/>
        <v>181</v>
      </c>
      <c r="K12" s="2">
        <v>0</v>
      </c>
      <c r="L12" s="2">
        <v>0</v>
      </c>
      <c r="M12" s="5">
        <f t="shared" si="6"/>
        <v>0</v>
      </c>
      <c r="N12" s="27">
        <f t="shared" si="7"/>
        <v>0.10046202506403941</v>
      </c>
      <c r="O12" s="27">
        <f t="shared" si="0"/>
        <v>0.17271624996922133</v>
      </c>
      <c r="P12" s="28">
        <f t="shared" si="1"/>
        <v>0.14038148633762057</v>
      </c>
      <c r="R12" s="32">
        <f t="shared" si="8"/>
        <v>21.69979741383251</v>
      </c>
      <c r="S12" s="32">
        <f t="shared" si="9"/>
        <v>37.306709993351802</v>
      </c>
      <c r="T12" s="32">
        <f t="shared" si="10"/>
        <v>30.322401048926043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1792.791034096068</v>
      </c>
      <c r="F13" s="2">
        <v>3766.75662003148</v>
      </c>
      <c r="G13" s="5">
        <f t="shared" si="4"/>
        <v>5559.5476541275475</v>
      </c>
      <c r="H13" s="2">
        <v>83</v>
      </c>
      <c r="I13" s="2">
        <v>92</v>
      </c>
      <c r="J13" s="5">
        <f t="shared" si="5"/>
        <v>175</v>
      </c>
      <c r="K13" s="2">
        <v>0</v>
      </c>
      <c r="L13" s="2">
        <v>0</v>
      </c>
      <c r="M13" s="5">
        <f t="shared" si="6"/>
        <v>0</v>
      </c>
      <c r="N13" s="27">
        <f t="shared" si="7"/>
        <v>9.9999499893801205E-2</v>
      </c>
      <c r="O13" s="27">
        <f t="shared" si="0"/>
        <v>0.189550957127188</v>
      </c>
      <c r="P13" s="28">
        <f t="shared" si="1"/>
        <v>0.14707798026792454</v>
      </c>
      <c r="R13" s="32">
        <f t="shared" si="8"/>
        <v>21.599891977061059</v>
      </c>
      <c r="S13" s="32">
        <f t="shared" si="9"/>
        <v>40.943006739472608</v>
      </c>
      <c r="T13" s="32">
        <f t="shared" si="10"/>
        <v>31.768843737871698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2041.3510960179651</v>
      </c>
      <c r="F14" s="2">
        <v>4335.4018301008919</v>
      </c>
      <c r="G14" s="5">
        <f t="shared" si="4"/>
        <v>6376.7529261188574</v>
      </c>
      <c r="H14" s="2">
        <v>83</v>
      </c>
      <c r="I14" s="2">
        <v>85</v>
      </c>
      <c r="J14" s="5">
        <f t="shared" si="5"/>
        <v>168</v>
      </c>
      <c r="K14" s="2">
        <v>0</v>
      </c>
      <c r="L14" s="2">
        <v>0</v>
      </c>
      <c r="M14" s="5">
        <f t="shared" si="6"/>
        <v>0</v>
      </c>
      <c r="N14" s="27">
        <f t="shared" si="7"/>
        <v>0.11386384962170712</v>
      </c>
      <c r="O14" s="27">
        <f t="shared" si="0"/>
        <v>0.23613299728218365</v>
      </c>
      <c r="P14" s="28">
        <f t="shared" si="1"/>
        <v>0.17572621599754348</v>
      </c>
      <c r="R14" s="32">
        <f t="shared" si="8"/>
        <v>24.594591518288738</v>
      </c>
      <c r="S14" s="32">
        <f t="shared" si="9"/>
        <v>51.004727412951667</v>
      </c>
      <c r="T14" s="32">
        <f t="shared" si="10"/>
        <v>37.956862655469386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5336.3577924035508</v>
      </c>
      <c r="F15" s="2">
        <v>6894.3913873707234</v>
      </c>
      <c r="G15" s="5">
        <f t="shared" si="4"/>
        <v>12230.749179774273</v>
      </c>
      <c r="H15" s="2">
        <v>162</v>
      </c>
      <c r="I15" s="2">
        <v>196</v>
      </c>
      <c r="J15" s="5">
        <f t="shared" si="5"/>
        <v>358</v>
      </c>
      <c r="K15" s="2">
        <v>75</v>
      </c>
      <c r="L15" s="2">
        <v>107</v>
      </c>
      <c r="M15" s="5">
        <f t="shared" si="6"/>
        <v>182</v>
      </c>
      <c r="N15" s="27">
        <f t="shared" si="7"/>
        <v>9.9573775794961017E-2</v>
      </c>
      <c r="O15" s="27">
        <f t="shared" si="0"/>
        <v>0.10010441670592873</v>
      </c>
      <c r="P15" s="28">
        <f t="shared" si="1"/>
        <v>9.9872200644877465E-2</v>
      </c>
      <c r="R15" s="32">
        <f t="shared" si="8"/>
        <v>22.516277605078272</v>
      </c>
      <c r="S15" s="32">
        <f t="shared" si="9"/>
        <v>22.753766955018889</v>
      </c>
      <c r="T15" s="32">
        <f t="shared" si="10"/>
        <v>22.649535518100507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11031.633430964957</v>
      </c>
      <c r="F16" s="2">
        <v>11570.842337408678</v>
      </c>
      <c r="G16" s="5">
        <f t="shared" si="4"/>
        <v>22602.475768373635</v>
      </c>
      <c r="H16" s="2">
        <v>185</v>
      </c>
      <c r="I16" s="2">
        <v>197</v>
      </c>
      <c r="J16" s="5">
        <f t="shared" si="5"/>
        <v>382</v>
      </c>
      <c r="K16" s="2">
        <v>140</v>
      </c>
      <c r="L16" s="2">
        <v>205</v>
      </c>
      <c r="M16" s="5">
        <f t="shared" si="6"/>
        <v>345</v>
      </c>
      <c r="N16" s="27">
        <f t="shared" si="7"/>
        <v>0.14771871225180713</v>
      </c>
      <c r="O16" s="27">
        <f t="shared" si="0"/>
        <v>0.12389543362824094</v>
      </c>
      <c r="P16" s="28">
        <f t="shared" si="1"/>
        <v>0.13448091156393471</v>
      </c>
      <c r="R16" s="32">
        <f t="shared" si="8"/>
        <v>33.943487479892177</v>
      </c>
      <c r="S16" s="32">
        <f t="shared" si="9"/>
        <v>28.783189894051436</v>
      </c>
      <c r="T16" s="32">
        <f t="shared" si="10"/>
        <v>31.090062955121919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11631.218299268245</v>
      </c>
      <c r="F17" s="2">
        <v>12673.782098306392</v>
      </c>
      <c r="G17" s="5">
        <f t="shared" si="4"/>
        <v>24305.000397574637</v>
      </c>
      <c r="H17" s="2">
        <v>189</v>
      </c>
      <c r="I17" s="2">
        <v>198</v>
      </c>
      <c r="J17" s="5">
        <f t="shared" si="5"/>
        <v>387</v>
      </c>
      <c r="K17" s="2">
        <v>119</v>
      </c>
      <c r="L17" s="2">
        <v>199</v>
      </c>
      <c r="M17" s="5">
        <f t="shared" si="6"/>
        <v>318</v>
      </c>
      <c r="N17" s="27">
        <f t="shared" si="7"/>
        <v>0.16536650220752167</v>
      </c>
      <c r="O17" s="27">
        <f t="shared" si="0"/>
        <v>0.13757905013359087</v>
      </c>
      <c r="P17" s="28">
        <f t="shared" si="1"/>
        <v>0.14960974293085288</v>
      </c>
      <c r="R17" s="32">
        <f t="shared" si="8"/>
        <v>37.763695776844948</v>
      </c>
      <c r="S17" s="32">
        <f t="shared" si="9"/>
        <v>31.923884378605521</v>
      </c>
      <c r="T17" s="32">
        <f t="shared" si="10"/>
        <v>34.475177868900197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15113.077178942367</v>
      </c>
      <c r="F18" s="2">
        <v>15237.200721708028</v>
      </c>
      <c r="G18" s="5">
        <f t="shared" si="4"/>
        <v>30350.277900650395</v>
      </c>
      <c r="H18" s="2">
        <v>191</v>
      </c>
      <c r="I18" s="2">
        <v>202</v>
      </c>
      <c r="J18" s="5">
        <f t="shared" si="5"/>
        <v>393</v>
      </c>
      <c r="K18" s="2">
        <v>134</v>
      </c>
      <c r="L18" s="2">
        <v>176</v>
      </c>
      <c r="M18" s="5">
        <f t="shared" si="6"/>
        <v>310</v>
      </c>
      <c r="N18" s="27">
        <f t="shared" si="7"/>
        <v>0.20289277707741338</v>
      </c>
      <c r="O18" s="27">
        <f t="shared" si="0"/>
        <v>0.17457837673817631</v>
      </c>
      <c r="P18" s="28">
        <f t="shared" si="1"/>
        <v>0.18761607920386228</v>
      </c>
      <c r="R18" s="32">
        <f t="shared" si="8"/>
        <v>46.501775935207284</v>
      </c>
      <c r="S18" s="32">
        <f t="shared" si="9"/>
        <v>40.310054819333409</v>
      </c>
      <c r="T18" s="32">
        <f t="shared" si="10"/>
        <v>43.172514794666277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19576.752370588798</v>
      </c>
      <c r="F19" s="2">
        <v>17321.576886031875</v>
      </c>
      <c r="G19" s="5">
        <f t="shared" si="4"/>
        <v>36898.329256620673</v>
      </c>
      <c r="H19" s="2">
        <v>219</v>
      </c>
      <c r="I19" s="2">
        <v>207</v>
      </c>
      <c r="J19" s="5">
        <f t="shared" si="5"/>
        <v>426</v>
      </c>
      <c r="K19" s="2">
        <v>134</v>
      </c>
      <c r="L19" s="2">
        <v>164</v>
      </c>
      <c r="M19" s="5">
        <f t="shared" si="6"/>
        <v>298</v>
      </c>
      <c r="N19" s="27">
        <f t="shared" si="7"/>
        <v>0.24308076351679744</v>
      </c>
      <c r="O19" s="27">
        <f t="shared" si="0"/>
        <v>0.20286677698435157</v>
      </c>
      <c r="P19" s="28">
        <f t="shared" si="1"/>
        <v>0.22238626601145536</v>
      </c>
      <c r="R19" s="32">
        <f t="shared" si="8"/>
        <v>55.458222012999428</v>
      </c>
      <c r="S19" s="32">
        <f t="shared" si="9"/>
        <v>46.688886485261115</v>
      </c>
      <c r="T19" s="32">
        <f t="shared" si="10"/>
        <v>50.964543172128003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27085.140845314188</v>
      </c>
      <c r="F20" s="2">
        <v>24702.383333778762</v>
      </c>
      <c r="G20" s="5">
        <f t="shared" si="4"/>
        <v>51787.52417909295</v>
      </c>
      <c r="H20" s="2">
        <v>239</v>
      </c>
      <c r="I20" s="2">
        <v>245</v>
      </c>
      <c r="J20" s="5">
        <f t="shared" si="5"/>
        <v>484</v>
      </c>
      <c r="K20" s="2">
        <v>134</v>
      </c>
      <c r="L20" s="2">
        <v>147</v>
      </c>
      <c r="M20" s="5">
        <f t="shared" si="6"/>
        <v>281</v>
      </c>
      <c r="N20" s="27">
        <f t="shared" si="7"/>
        <v>0.31918946032471701</v>
      </c>
      <c r="O20" s="27">
        <f t="shared" si="0"/>
        <v>0.27638721059097254</v>
      </c>
      <c r="P20" s="28">
        <f t="shared" si="1"/>
        <v>0.29723313845386007</v>
      </c>
      <c r="R20" s="32">
        <f t="shared" si="8"/>
        <v>72.614318620145283</v>
      </c>
      <c r="S20" s="32">
        <f t="shared" si="9"/>
        <v>63.016284014741743</v>
      </c>
      <c r="T20" s="32">
        <f t="shared" si="10"/>
        <v>67.69611003803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25569.540845663112</v>
      </c>
      <c r="F21" s="2">
        <v>24575.996600191389</v>
      </c>
      <c r="G21" s="5">
        <f t="shared" si="4"/>
        <v>50145.537445854497</v>
      </c>
      <c r="H21" s="2">
        <v>232</v>
      </c>
      <c r="I21" s="2">
        <v>243</v>
      </c>
      <c r="J21" s="5">
        <f t="shared" si="5"/>
        <v>475</v>
      </c>
      <c r="K21" s="2">
        <v>134</v>
      </c>
      <c r="L21" s="2">
        <v>147</v>
      </c>
      <c r="M21" s="5">
        <f t="shared" si="6"/>
        <v>281</v>
      </c>
      <c r="N21" s="27">
        <f t="shared" si="7"/>
        <v>0.30679522035975132</v>
      </c>
      <c r="O21" s="27">
        <f t="shared" si="0"/>
        <v>0.276308650388912</v>
      </c>
      <c r="P21" s="28">
        <f t="shared" si="1"/>
        <v>0.29105647198791845</v>
      </c>
      <c r="R21" s="32">
        <f t="shared" si="8"/>
        <v>69.86213345809594</v>
      </c>
      <c r="S21" s="32">
        <f t="shared" si="9"/>
        <v>63.015375897926639</v>
      </c>
      <c r="T21" s="32">
        <f t="shared" si="10"/>
        <v>66.330075986580027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24482.678404245245</v>
      </c>
      <c r="F22" s="2">
        <v>23279.140433152832</v>
      </c>
      <c r="G22" s="5">
        <f t="shared" si="4"/>
        <v>47761.818837398081</v>
      </c>
      <c r="H22" s="2">
        <v>236</v>
      </c>
      <c r="I22" s="2">
        <v>243</v>
      </c>
      <c r="J22" s="5">
        <f t="shared" si="5"/>
        <v>479</v>
      </c>
      <c r="K22" s="2">
        <v>136</v>
      </c>
      <c r="L22" s="2">
        <v>148</v>
      </c>
      <c r="M22" s="5">
        <f t="shared" si="6"/>
        <v>284</v>
      </c>
      <c r="N22" s="27">
        <f t="shared" si="7"/>
        <v>0.28903804311774234</v>
      </c>
      <c r="O22" s="27">
        <f t="shared" si="0"/>
        <v>0.2610003187859094</v>
      </c>
      <c r="P22" s="28">
        <f t="shared" si="1"/>
        <v>0.27465737473776325</v>
      </c>
      <c r="R22" s="32">
        <f t="shared" si="8"/>
        <v>65.81365162431517</v>
      </c>
      <c r="S22" s="32">
        <f t="shared" si="9"/>
        <v>59.537443563050722</v>
      </c>
      <c r="T22" s="32">
        <f t="shared" si="10"/>
        <v>62.597403456616092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22737.652408673363</v>
      </c>
      <c r="F23" s="2">
        <v>18515.870546062935</v>
      </c>
      <c r="G23" s="5">
        <f t="shared" si="4"/>
        <v>41253.522954736298</v>
      </c>
      <c r="H23" s="2">
        <v>233</v>
      </c>
      <c r="I23" s="2">
        <v>240</v>
      </c>
      <c r="J23" s="5">
        <f t="shared" si="5"/>
        <v>473</v>
      </c>
      <c r="K23" s="2">
        <v>154</v>
      </c>
      <c r="L23" s="2">
        <v>148</v>
      </c>
      <c r="M23" s="5">
        <f t="shared" si="6"/>
        <v>302</v>
      </c>
      <c r="N23" s="27">
        <f t="shared" si="7"/>
        <v>0.25686457759459291</v>
      </c>
      <c r="O23" s="27">
        <f t="shared" si="0"/>
        <v>0.20911490949203712</v>
      </c>
      <c r="P23" s="28">
        <f t="shared" si="1"/>
        <v>0.23298650744779456</v>
      </c>
      <c r="R23" s="32">
        <f t="shared" si="8"/>
        <v>58.75362379502161</v>
      </c>
      <c r="S23" s="32">
        <f t="shared" si="9"/>
        <v>47.721315840368391</v>
      </c>
      <c r="T23" s="32">
        <f t="shared" si="10"/>
        <v>53.230352199659741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21261.508069996682</v>
      </c>
      <c r="F24" s="2">
        <v>17388.391149513493</v>
      </c>
      <c r="G24" s="5">
        <f t="shared" si="4"/>
        <v>38649.899219510175</v>
      </c>
      <c r="H24" s="2">
        <v>205</v>
      </c>
      <c r="I24" s="2">
        <v>240</v>
      </c>
      <c r="J24" s="5">
        <f t="shared" si="5"/>
        <v>445</v>
      </c>
      <c r="K24" s="2">
        <v>156</v>
      </c>
      <c r="L24" s="2">
        <v>148</v>
      </c>
      <c r="M24" s="5">
        <f t="shared" si="6"/>
        <v>304</v>
      </c>
      <c r="N24" s="27">
        <f t="shared" si="7"/>
        <v>0.25626154746404256</v>
      </c>
      <c r="O24" s="27">
        <f t="shared" si="0"/>
        <v>0.1963813601092507</v>
      </c>
      <c r="P24" s="28">
        <f t="shared" si="1"/>
        <v>0.22534807605013163</v>
      </c>
      <c r="R24" s="32">
        <f t="shared" si="8"/>
        <v>58.896144238217957</v>
      </c>
      <c r="S24" s="32">
        <f t="shared" si="9"/>
        <v>44.815441106993539</v>
      </c>
      <c r="T24" s="32">
        <f t="shared" si="10"/>
        <v>51.602001628184482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20093.772540330512</v>
      </c>
      <c r="F25" s="2">
        <v>17024.170186634074</v>
      </c>
      <c r="G25" s="5">
        <f t="shared" si="4"/>
        <v>37117.942726964582</v>
      </c>
      <c r="H25" s="2">
        <v>210</v>
      </c>
      <c r="I25" s="2">
        <v>228</v>
      </c>
      <c r="J25" s="5">
        <f t="shared" si="5"/>
        <v>438</v>
      </c>
      <c r="K25" s="2">
        <v>154</v>
      </c>
      <c r="L25" s="2">
        <v>147</v>
      </c>
      <c r="M25" s="5">
        <f t="shared" si="6"/>
        <v>301</v>
      </c>
      <c r="N25" s="27">
        <f t="shared" si="7"/>
        <v>0.24049421366730314</v>
      </c>
      <c r="O25" s="27">
        <f t="shared" si="0"/>
        <v>0.19863915554272932</v>
      </c>
      <c r="P25" s="28">
        <f t="shared" si="1"/>
        <v>0.21930060220591638</v>
      </c>
      <c r="R25" s="32">
        <f t="shared" si="8"/>
        <v>55.202671814094813</v>
      </c>
      <c r="S25" s="32">
        <f t="shared" si="9"/>
        <v>45.397787164357531</v>
      </c>
      <c r="T25" s="32">
        <f t="shared" si="10"/>
        <v>50.227256734728797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19421.530704268403</v>
      </c>
      <c r="F26" s="2">
        <v>16522.20049639677</v>
      </c>
      <c r="G26" s="5">
        <f t="shared" si="4"/>
        <v>35943.731200665177</v>
      </c>
      <c r="H26" s="2">
        <v>228</v>
      </c>
      <c r="I26" s="2">
        <v>208</v>
      </c>
      <c r="J26" s="5">
        <f t="shared" si="5"/>
        <v>436</v>
      </c>
      <c r="K26" s="2">
        <v>156</v>
      </c>
      <c r="L26" s="2">
        <v>141</v>
      </c>
      <c r="M26" s="5">
        <f t="shared" si="6"/>
        <v>297</v>
      </c>
      <c r="N26" s="27">
        <f t="shared" si="7"/>
        <v>0.22085983788514832</v>
      </c>
      <c r="O26" s="27">
        <f t="shared" si="0"/>
        <v>0.20679634144884312</v>
      </c>
      <c r="P26" s="28">
        <f t="shared" si="1"/>
        <v>0.21416494590224258</v>
      </c>
      <c r="R26" s="32">
        <f t="shared" si="8"/>
        <v>50.57690287569897</v>
      </c>
      <c r="S26" s="32">
        <f t="shared" si="9"/>
        <v>47.341548700277279</v>
      </c>
      <c r="T26" s="32">
        <f t="shared" si="10"/>
        <v>49.036468213731482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18056.019368249647</v>
      </c>
      <c r="F27" s="2">
        <v>13289.673885513446</v>
      </c>
      <c r="G27" s="5">
        <f t="shared" si="4"/>
        <v>31345.693253763093</v>
      </c>
      <c r="H27" s="2">
        <v>234</v>
      </c>
      <c r="I27" s="2">
        <v>206</v>
      </c>
      <c r="J27" s="5">
        <f t="shared" si="5"/>
        <v>440</v>
      </c>
      <c r="K27" s="2">
        <v>159</v>
      </c>
      <c r="L27" s="2">
        <v>147</v>
      </c>
      <c r="M27" s="5">
        <f t="shared" si="6"/>
        <v>306</v>
      </c>
      <c r="N27" s="27">
        <f t="shared" si="7"/>
        <v>0.20067595101193259</v>
      </c>
      <c r="O27" s="27">
        <f t="shared" si="0"/>
        <v>0.164167332314377</v>
      </c>
      <c r="P27" s="28">
        <f t="shared" si="1"/>
        <v>0.18338536257232924</v>
      </c>
      <c r="R27" s="32">
        <f t="shared" si="8"/>
        <v>45.944069639312076</v>
      </c>
      <c r="S27" s="32">
        <f t="shared" si="9"/>
        <v>37.647801375392199</v>
      </c>
      <c r="T27" s="32">
        <f t="shared" si="10"/>
        <v>42.018355568047042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6935.7693046651448</v>
      </c>
      <c r="F28" s="2">
        <v>6153.7033150474326</v>
      </c>
      <c r="G28" s="5">
        <f t="shared" si="4"/>
        <v>13089.472619712578</v>
      </c>
      <c r="H28" s="2">
        <v>145</v>
      </c>
      <c r="I28" s="2">
        <v>139</v>
      </c>
      <c r="J28" s="5">
        <f t="shared" si="5"/>
        <v>284</v>
      </c>
      <c r="K28" s="2">
        <v>0</v>
      </c>
      <c r="L28" s="2">
        <v>0</v>
      </c>
      <c r="M28" s="5">
        <f t="shared" si="6"/>
        <v>0</v>
      </c>
      <c r="N28" s="27">
        <f t="shared" si="7"/>
        <v>0.22144857294588585</v>
      </c>
      <c r="O28" s="27">
        <f t="shared" si="0"/>
        <v>0.20495947625391128</v>
      </c>
      <c r="P28" s="28">
        <f t="shared" si="1"/>
        <v>0.21337820519875747</v>
      </c>
      <c r="R28" s="32">
        <f t="shared" si="8"/>
        <v>47.832891756311341</v>
      </c>
      <c r="S28" s="32">
        <f t="shared" si="9"/>
        <v>44.271246870844841</v>
      </c>
      <c r="T28" s="32">
        <f t="shared" si="10"/>
        <v>46.089692322931612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6462.125279416472</v>
      </c>
      <c r="F29" s="2">
        <v>6149.1324487237134</v>
      </c>
      <c r="G29" s="5">
        <f t="shared" si="4"/>
        <v>12611.257728140186</v>
      </c>
      <c r="H29" s="2">
        <v>148</v>
      </c>
      <c r="I29" s="2">
        <v>141</v>
      </c>
      <c r="J29" s="5">
        <f t="shared" si="5"/>
        <v>289</v>
      </c>
      <c r="K29" s="2">
        <v>0</v>
      </c>
      <c r="L29" s="2">
        <v>0</v>
      </c>
      <c r="M29" s="5">
        <f t="shared" si="6"/>
        <v>0</v>
      </c>
      <c r="N29" s="27">
        <f t="shared" si="7"/>
        <v>0.20214355854030505</v>
      </c>
      <c r="O29" s="27">
        <f t="shared" si="0"/>
        <v>0.20190216866048441</v>
      </c>
      <c r="P29" s="28">
        <f t="shared" si="1"/>
        <v>0.2020257870072438</v>
      </c>
      <c r="R29" s="32">
        <f t="shared" si="8"/>
        <v>43.66300864470589</v>
      </c>
      <c r="S29" s="32">
        <f t="shared" si="9"/>
        <v>43.610868430664631</v>
      </c>
      <c r="T29" s="32">
        <f t="shared" si="10"/>
        <v>43.637569993564661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6339.270316453998</v>
      </c>
      <c r="F30" s="2">
        <v>6103.3451456204057</v>
      </c>
      <c r="G30" s="5">
        <f t="shared" si="4"/>
        <v>12442.615462074404</v>
      </c>
      <c r="H30" s="2">
        <v>149</v>
      </c>
      <c r="I30" s="2">
        <v>146</v>
      </c>
      <c r="J30" s="5">
        <f t="shared" si="5"/>
        <v>295</v>
      </c>
      <c r="K30" s="2">
        <v>0</v>
      </c>
      <c r="L30" s="2">
        <v>0</v>
      </c>
      <c r="M30" s="5">
        <f t="shared" si="6"/>
        <v>0</v>
      </c>
      <c r="N30" s="27">
        <f t="shared" si="7"/>
        <v>0.19696962206232904</v>
      </c>
      <c r="O30" s="27">
        <f t="shared" si="0"/>
        <v>0.19353580497274245</v>
      </c>
      <c r="P30" s="28">
        <f t="shared" si="1"/>
        <v>0.19527017360443194</v>
      </c>
      <c r="R30" s="32">
        <f t="shared" si="8"/>
        <v>42.545438365463077</v>
      </c>
      <c r="S30" s="32">
        <f t="shared" si="9"/>
        <v>41.803733874112368</v>
      </c>
      <c r="T30" s="32">
        <f t="shared" si="10"/>
        <v>42.178357498557304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5964.4809925343825</v>
      </c>
      <c r="F31" s="2">
        <v>5950.078861732406</v>
      </c>
      <c r="G31" s="5">
        <f t="shared" si="4"/>
        <v>11914.559854266789</v>
      </c>
      <c r="H31" s="2">
        <v>146</v>
      </c>
      <c r="I31" s="2">
        <v>144</v>
      </c>
      <c r="J31" s="5">
        <f t="shared" si="5"/>
        <v>290</v>
      </c>
      <c r="K31" s="2">
        <v>0</v>
      </c>
      <c r="L31" s="2">
        <v>0</v>
      </c>
      <c r="M31" s="5">
        <f t="shared" si="6"/>
        <v>0</v>
      </c>
      <c r="N31" s="27">
        <f t="shared" si="7"/>
        <v>0.18913245156438302</v>
      </c>
      <c r="O31" s="27">
        <f t="shared" si="0"/>
        <v>0.19129625970075895</v>
      </c>
      <c r="P31" s="28">
        <f t="shared" si="1"/>
        <v>0.19020689422520415</v>
      </c>
      <c r="R31" s="32">
        <f t="shared" si="8"/>
        <v>40.85260953790673</v>
      </c>
      <c r="S31" s="32">
        <f t="shared" si="9"/>
        <v>41.319992095363929</v>
      </c>
      <c r="T31" s="32">
        <f t="shared" si="10"/>
        <v>41.084689152644096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5687.7178537739801</v>
      </c>
      <c r="F32" s="2">
        <v>5742.2364827286137</v>
      </c>
      <c r="G32" s="5">
        <f t="shared" si="4"/>
        <v>11429.954336502593</v>
      </c>
      <c r="H32" s="2">
        <v>133</v>
      </c>
      <c r="I32" s="2">
        <v>140</v>
      </c>
      <c r="J32" s="5">
        <f t="shared" si="5"/>
        <v>273</v>
      </c>
      <c r="K32" s="2">
        <v>0</v>
      </c>
      <c r="L32" s="2">
        <v>0</v>
      </c>
      <c r="M32" s="5">
        <f t="shared" si="6"/>
        <v>0</v>
      </c>
      <c r="N32" s="27">
        <f t="shared" si="7"/>
        <v>0.19798516617146966</v>
      </c>
      <c r="O32" s="27">
        <f t="shared" si="0"/>
        <v>0.18988877257700443</v>
      </c>
      <c r="P32" s="28">
        <f t="shared" si="1"/>
        <v>0.19383316945635926</v>
      </c>
      <c r="R32" s="32">
        <f t="shared" si="8"/>
        <v>42.764795893037444</v>
      </c>
      <c r="S32" s="32">
        <f t="shared" si="9"/>
        <v>41.015974876632953</v>
      </c>
      <c r="T32" s="32">
        <f t="shared" si="10"/>
        <v>41.867964602573601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3622.7312320550245</v>
      </c>
      <c r="F33" s="2">
        <v>4631.5663702875536</v>
      </c>
      <c r="G33" s="5">
        <f t="shared" si="4"/>
        <v>8254.2976023425781</v>
      </c>
      <c r="H33" s="2">
        <v>136</v>
      </c>
      <c r="I33" s="2">
        <v>140</v>
      </c>
      <c r="J33" s="5">
        <f t="shared" si="5"/>
        <v>276</v>
      </c>
      <c r="K33" s="2">
        <v>0</v>
      </c>
      <c r="L33" s="2">
        <v>0</v>
      </c>
      <c r="M33" s="5">
        <f t="shared" si="6"/>
        <v>0</v>
      </c>
      <c r="N33" s="27">
        <f t="shared" si="7"/>
        <v>0.12332282244196026</v>
      </c>
      <c r="O33" s="27">
        <f t="shared" si="0"/>
        <v>0.15316026356771009</v>
      </c>
      <c r="P33" s="28">
        <f t="shared" si="1"/>
        <v>0.13845775634632612</v>
      </c>
      <c r="R33" s="32">
        <f t="shared" si="8"/>
        <v>26.637729647463416</v>
      </c>
      <c r="S33" s="32">
        <f t="shared" si="9"/>
        <v>33.082616930625385</v>
      </c>
      <c r="T33" s="32">
        <f t="shared" si="10"/>
        <v>29.906875370806443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1760.1688338404783</v>
      </c>
      <c r="F34" s="2">
        <v>1779.0369417455006</v>
      </c>
      <c r="G34" s="5">
        <f t="shared" si="4"/>
        <v>3539.2057755859787</v>
      </c>
      <c r="H34" s="2">
        <v>148</v>
      </c>
      <c r="I34" s="2">
        <v>146</v>
      </c>
      <c r="J34" s="5">
        <f t="shared" si="5"/>
        <v>294</v>
      </c>
      <c r="K34" s="2">
        <v>0</v>
      </c>
      <c r="L34" s="2">
        <v>0</v>
      </c>
      <c r="M34" s="5">
        <f t="shared" si="6"/>
        <v>0</v>
      </c>
      <c r="N34" s="27">
        <f t="shared" si="7"/>
        <v>5.5060336393908858E-2</v>
      </c>
      <c r="O34" s="27">
        <f t="shared" si="0"/>
        <v>5.6412891354182537E-2</v>
      </c>
      <c r="P34" s="28">
        <f t="shared" si="1"/>
        <v>5.5732013346969936E-2</v>
      </c>
      <c r="R34" s="32">
        <f t="shared" si="8"/>
        <v>11.893032661084312</v>
      </c>
      <c r="S34" s="32">
        <f t="shared" si="9"/>
        <v>12.185184532503429</v>
      </c>
      <c r="T34" s="32">
        <f t="shared" si="10"/>
        <v>12.038114882945505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1226.2896887144782</v>
      </c>
      <c r="F35" s="2">
        <v>1228.940100759532</v>
      </c>
      <c r="G35" s="5">
        <f t="shared" si="4"/>
        <v>2455.2297894740104</v>
      </c>
      <c r="H35" s="2">
        <v>151</v>
      </c>
      <c r="I35" s="2">
        <v>146</v>
      </c>
      <c r="J35" s="5">
        <f t="shared" si="5"/>
        <v>297</v>
      </c>
      <c r="K35" s="2">
        <v>0</v>
      </c>
      <c r="L35" s="2">
        <v>0</v>
      </c>
      <c r="M35" s="5">
        <f t="shared" si="6"/>
        <v>0</v>
      </c>
      <c r="N35" s="27">
        <f t="shared" si="7"/>
        <v>3.7597795214449295E-2</v>
      </c>
      <c r="O35" s="27">
        <f t="shared" si="0"/>
        <v>3.896943495559145E-2</v>
      </c>
      <c r="P35" s="28">
        <f t="shared" si="1"/>
        <v>3.8272069295953524E-2</v>
      </c>
      <c r="R35" s="32">
        <f t="shared" si="8"/>
        <v>8.1211237663210483</v>
      </c>
      <c r="S35" s="32">
        <f t="shared" si="9"/>
        <v>8.4173979504077536</v>
      </c>
      <c r="T35" s="32">
        <f t="shared" si="10"/>
        <v>8.2667669679259603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690.09030659786754</v>
      </c>
      <c r="F36" s="2">
        <v>482.99999999927394</v>
      </c>
      <c r="G36" s="7">
        <f t="shared" si="4"/>
        <v>1173.0903065971415</v>
      </c>
      <c r="H36" s="3">
        <v>149</v>
      </c>
      <c r="I36" s="3">
        <v>145</v>
      </c>
      <c r="J36" s="7">
        <f t="shared" si="5"/>
        <v>294</v>
      </c>
      <c r="K36" s="3">
        <v>0</v>
      </c>
      <c r="L36" s="3">
        <v>0</v>
      </c>
      <c r="M36" s="7">
        <f t="shared" si="6"/>
        <v>0</v>
      </c>
      <c r="N36" s="27">
        <f t="shared" si="7"/>
        <v>2.1442030406346867E-2</v>
      </c>
      <c r="O36" s="27">
        <f t="shared" si="0"/>
        <v>1.5421455938674136E-2</v>
      </c>
      <c r="P36" s="28">
        <f t="shared" si="1"/>
        <v>1.8472699461406235E-2</v>
      </c>
      <c r="R36" s="32">
        <f t="shared" si="8"/>
        <v>4.6314785677709231</v>
      </c>
      <c r="S36" s="32">
        <f t="shared" si="9"/>
        <v>3.3310344827536134</v>
      </c>
      <c r="T36" s="32">
        <f t="shared" si="10"/>
        <v>3.9901030836637466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6142.5841943351588</v>
      </c>
      <c r="F37" s="9">
        <v>6338.8060929341555</v>
      </c>
      <c r="G37" s="10">
        <f t="shared" si="4"/>
        <v>12481.390287269314</v>
      </c>
      <c r="H37" s="9">
        <v>77</v>
      </c>
      <c r="I37" s="9">
        <v>63</v>
      </c>
      <c r="J37" s="10">
        <f t="shared" si="5"/>
        <v>140</v>
      </c>
      <c r="K37" s="9">
        <v>89</v>
      </c>
      <c r="L37" s="9">
        <v>96</v>
      </c>
      <c r="M37" s="10">
        <f t="shared" si="6"/>
        <v>185</v>
      </c>
      <c r="N37" s="25">
        <f t="shared" si="7"/>
        <v>0.1587067020032854</v>
      </c>
      <c r="O37" s="25">
        <f t="shared" si="0"/>
        <v>0.16941431721547348</v>
      </c>
      <c r="P37" s="26">
        <f t="shared" si="1"/>
        <v>0.16396991969612867</v>
      </c>
      <c r="R37" s="32">
        <f t="shared" si="8"/>
        <v>37.003519242982883</v>
      </c>
      <c r="S37" s="32">
        <f t="shared" si="9"/>
        <v>39.866704987007267</v>
      </c>
      <c r="T37" s="32">
        <f t="shared" si="10"/>
        <v>38.404277806982506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5789.3264107599107</v>
      </c>
      <c r="F38" s="2">
        <v>6296.6423763895036</v>
      </c>
      <c r="G38" s="5">
        <f t="shared" si="4"/>
        <v>12085.968787149413</v>
      </c>
      <c r="H38" s="2">
        <v>77</v>
      </c>
      <c r="I38" s="2">
        <v>63</v>
      </c>
      <c r="J38" s="5">
        <f t="shared" si="5"/>
        <v>140</v>
      </c>
      <c r="K38" s="2">
        <v>88</v>
      </c>
      <c r="L38" s="2">
        <v>88</v>
      </c>
      <c r="M38" s="5">
        <f t="shared" si="6"/>
        <v>176</v>
      </c>
      <c r="N38" s="27">
        <f t="shared" si="7"/>
        <v>0.15054416503952336</v>
      </c>
      <c r="O38" s="27">
        <f t="shared" si="0"/>
        <v>0.17771061120990922</v>
      </c>
      <c r="P38" s="28">
        <f t="shared" si="1"/>
        <v>0.16357147015955789</v>
      </c>
      <c r="R38" s="32">
        <f t="shared" si="8"/>
        <v>35.086826731878247</v>
      </c>
      <c r="S38" s="32">
        <f t="shared" si="9"/>
        <v>41.699618386685458</v>
      </c>
      <c r="T38" s="32">
        <f t="shared" si="10"/>
        <v>38.246736668194345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5616.8029043102952</v>
      </c>
      <c r="F39" s="2">
        <v>6187.48465886343</v>
      </c>
      <c r="G39" s="5">
        <f t="shared" si="4"/>
        <v>11804.287563173726</v>
      </c>
      <c r="H39" s="2">
        <v>77</v>
      </c>
      <c r="I39" s="2">
        <v>63</v>
      </c>
      <c r="J39" s="5">
        <f t="shared" si="5"/>
        <v>140</v>
      </c>
      <c r="K39" s="2">
        <v>81</v>
      </c>
      <c r="L39" s="2">
        <v>87</v>
      </c>
      <c r="M39" s="5">
        <f t="shared" si="6"/>
        <v>168</v>
      </c>
      <c r="N39" s="27">
        <f t="shared" si="7"/>
        <v>0.15296304205638059</v>
      </c>
      <c r="O39" s="27">
        <f t="shared" si="0"/>
        <v>0.17586075087720071</v>
      </c>
      <c r="P39" s="28">
        <f t="shared" si="1"/>
        <v>0.16416732814827723</v>
      </c>
      <c r="R39" s="32">
        <f t="shared" si="8"/>
        <v>35.54938547031832</v>
      </c>
      <c r="S39" s="32">
        <f t="shared" si="9"/>
        <v>41.249897725756199</v>
      </c>
      <c r="T39" s="32">
        <f t="shared" si="10"/>
        <v>38.325608971343264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5532.199838797439</v>
      </c>
      <c r="F40" s="2">
        <v>6125.1520227814726</v>
      </c>
      <c r="G40" s="5">
        <f t="shared" si="4"/>
        <v>11657.351861578911</v>
      </c>
      <c r="H40" s="2">
        <v>77</v>
      </c>
      <c r="I40" s="2">
        <v>63</v>
      </c>
      <c r="J40" s="5">
        <f t="shared" si="5"/>
        <v>140</v>
      </c>
      <c r="K40" s="2">
        <v>86</v>
      </c>
      <c r="L40" s="2">
        <v>87</v>
      </c>
      <c r="M40" s="5">
        <f t="shared" si="6"/>
        <v>173</v>
      </c>
      <c r="N40" s="27">
        <f t="shared" si="7"/>
        <v>0.14573761429919491</v>
      </c>
      <c r="O40" s="27">
        <f t="shared" si="0"/>
        <v>0.17408913207086951</v>
      </c>
      <c r="P40" s="28">
        <f t="shared" si="1"/>
        <v>0.159375367242411</v>
      </c>
      <c r="R40" s="32">
        <f t="shared" si="8"/>
        <v>33.939876311640731</v>
      </c>
      <c r="S40" s="32">
        <f t="shared" si="9"/>
        <v>40.834346818543153</v>
      </c>
      <c r="T40" s="32">
        <f t="shared" si="10"/>
        <v>37.243935659996517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5455.5238646486223</v>
      </c>
      <c r="F41" s="2">
        <v>6036.6983445278038</v>
      </c>
      <c r="G41" s="5">
        <f t="shared" si="4"/>
        <v>11492.222209176427</v>
      </c>
      <c r="H41" s="2">
        <v>79</v>
      </c>
      <c r="I41" s="2">
        <v>63</v>
      </c>
      <c r="J41" s="5">
        <f t="shared" si="5"/>
        <v>142</v>
      </c>
      <c r="K41" s="2">
        <v>88</v>
      </c>
      <c r="L41" s="2">
        <v>86</v>
      </c>
      <c r="M41" s="5">
        <f t="shared" si="6"/>
        <v>174</v>
      </c>
      <c r="N41" s="27">
        <f t="shared" si="7"/>
        <v>0.14028810596195798</v>
      </c>
      <c r="O41" s="27">
        <f t="shared" si="0"/>
        <v>0.17279306001052794</v>
      </c>
      <c r="P41" s="28">
        <f t="shared" si="1"/>
        <v>0.15567054357900448</v>
      </c>
      <c r="R41" s="32">
        <f t="shared" si="8"/>
        <v>32.667807572746241</v>
      </c>
      <c r="S41" s="32">
        <f t="shared" si="9"/>
        <v>40.514753990119488</v>
      </c>
      <c r="T41" s="32">
        <f t="shared" si="10"/>
        <v>36.367791801191224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3972.2526415833245</v>
      </c>
      <c r="F42" s="2">
        <v>2746.8601517058269</v>
      </c>
      <c r="G42" s="5">
        <f t="shared" si="4"/>
        <v>6719.1127932891513</v>
      </c>
      <c r="H42" s="2">
        <v>0</v>
      </c>
      <c r="I42" s="2">
        <v>0</v>
      </c>
      <c r="J42" s="5">
        <f t="shared" si="5"/>
        <v>0</v>
      </c>
      <c r="K42" s="2">
        <v>88</v>
      </c>
      <c r="L42" s="2">
        <v>86</v>
      </c>
      <c r="M42" s="5">
        <f t="shared" si="6"/>
        <v>174</v>
      </c>
      <c r="N42" s="27">
        <f t="shared" si="7"/>
        <v>0.18201304259454382</v>
      </c>
      <c r="O42" s="27">
        <f t="shared" si="0"/>
        <v>0.12879126742806765</v>
      </c>
      <c r="P42" s="28">
        <f t="shared" si="1"/>
        <v>0.15570802728237745</v>
      </c>
      <c r="R42" s="32">
        <f t="shared" si="8"/>
        <v>45.13923456344687</v>
      </c>
      <c r="S42" s="32">
        <f t="shared" si="9"/>
        <v>31.940234322160777</v>
      </c>
      <c r="T42" s="32">
        <f t="shared" si="10"/>
        <v>38.615590766029605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3487.1037106913213</v>
      </c>
      <c r="F43" s="2">
        <v>2481.1269810148688</v>
      </c>
      <c r="G43" s="5">
        <f t="shared" si="4"/>
        <v>5968.2306917061906</v>
      </c>
      <c r="H43" s="2">
        <v>0</v>
      </c>
      <c r="I43" s="2">
        <v>0</v>
      </c>
      <c r="J43" s="5">
        <f t="shared" si="5"/>
        <v>0</v>
      </c>
      <c r="K43" s="2">
        <v>88</v>
      </c>
      <c r="L43" s="2">
        <v>86</v>
      </c>
      <c r="M43" s="5">
        <f t="shared" si="6"/>
        <v>174</v>
      </c>
      <c r="N43" s="27">
        <f t="shared" si="7"/>
        <v>0.15978297794589999</v>
      </c>
      <c r="O43" s="27">
        <f t="shared" si="0"/>
        <v>0.11633191021262512</v>
      </c>
      <c r="P43" s="28">
        <f t="shared" si="1"/>
        <v>0.13830716285933886</v>
      </c>
      <c r="R43" s="32">
        <f t="shared" si="8"/>
        <v>39.626178530583196</v>
      </c>
      <c r="S43" s="32">
        <f t="shared" si="9"/>
        <v>28.850313732731031</v>
      </c>
      <c r="T43" s="32">
        <f t="shared" si="10"/>
        <v>34.300176389116039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3379.6267145684392</v>
      </c>
      <c r="F44" s="2">
        <v>2411.3805717472883</v>
      </c>
      <c r="G44" s="5">
        <f t="shared" si="4"/>
        <v>5791.0072863157275</v>
      </c>
      <c r="H44" s="2">
        <v>0</v>
      </c>
      <c r="I44" s="2">
        <v>0</v>
      </c>
      <c r="J44" s="5">
        <f t="shared" si="5"/>
        <v>0</v>
      </c>
      <c r="K44" s="2">
        <v>88</v>
      </c>
      <c r="L44" s="2">
        <v>70</v>
      </c>
      <c r="M44" s="5">
        <f t="shared" si="6"/>
        <v>158</v>
      </c>
      <c r="N44" s="27">
        <f t="shared" si="7"/>
        <v>0.15485826221446294</v>
      </c>
      <c r="O44" s="27">
        <f t="shared" si="0"/>
        <v>0.13890441081493596</v>
      </c>
      <c r="P44" s="28">
        <f t="shared" si="1"/>
        <v>0.14779010020201427</v>
      </c>
      <c r="R44" s="32">
        <f t="shared" si="8"/>
        <v>38.404849029186806</v>
      </c>
      <c r="S44" s="32">
        <f t="shared" si="9"/>
        <v>34.448293882104117</v>
      </c>
      <c r="T44" s="32">
        <f t="shared" si="10"/>
        <v>36.65194485009954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3264.9713119115518</v>
      </c>
      <c r="F45" s="2">
        <v>2419.8058685377509</v>
      </c>
      <c r="G45" s="5">
        <f t="shared" si="4"/>
        <v>5684.7771804493023</v>
      </c>
      <c r="H45" s="2">
        <v>0</v>
      </c>
      <c r="I45" s="2">
        <v>0</v>
      </c>
      <c r="J45" s="5">
        <f t="shared" si="5"/>
        <v>0</v>
      </c>
      <c r="K45" s="2">
        <v>88</v>
      </c>
      <c r="L45" s="2">
        <v>65</v>
      </c>
      <c r="M45" s="5">
        <f t="shared" si="6"/>
        <v>153</v>
      </c>
      <c r="N45" s="27">
        <f t="shared" si="7"/>
        <v>0.14960462389624046</v>
      </c>
      <c r="O45" s="27">
        <f t="shared" si="0"/>
        <v>0.15011202658422773</v>
      </c>
      <c r="P45" s="28">
        <f t="shared" si="1"/>
        <v>0.14982018712969908</v>
      </c>
      <c r="R45" s="32">
        <f t="shared" si="8"/>
        <v>37.101946726267634</v>
      </c>
      <c r="S45" s="32">
        <f t="shared" si="9"/>
        <v>37.227782592888474</v>
      </c>
      <c r="T45" s="32">
        <f t="shared" si="10"/>
        <v>37.155406408165376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3230.6503676758894</v>
      </c>
      <c r="F46" s="2">
        <v>2429.4456989487026</v>
      </c>
      <c r="G46" s="5">
        <f t="shared" si="4"/>
        <v>5660.0960666245919</v>
      </c>
      <c r="H46" s="2">
        <v>0</v>
      </c>
      <c r="I46" s="2">
        <v>0</v>
      </c>
      <c r="J46" s="5">
        <f t="shared" si="5"/>
        <v>0</v>
      </c>
      <c r="K46" s="2">
        <v>88</v>
      </c>
      <c r="L46" s="2">
        <v>64</v>
      </c>
      <c r="M46" s="5">
        <f t="shared" si="6"/>
        <v>152</v>
      </c>
      <c r="N46" s="27">
        <f t="shared" si="7"/>
        <v>0.14803199998514888</v>
      </c>
      <c r="O46" s="27">
        <f t="shared" si="0"/>
        <v>0.15306487518578016</v>
      </c>
      <c r="P46" s="28">
        <f t="shared" si="1"/>
        <v>0.15015110533278311</v>
      </c>
      <c r="R46" s="32">
        <f t="shared" si="8"/>
        <v>36.711935996316925</v>
      </c>
      <c r="S46" s="32">
        <f t="shared" si="9"/>
        <v>37.960089046073477</v>
      </c>
      <c r="T46" s="32">
        <f t="shared" si="10"/>
        <v>37.237474122530209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3185.6664137954299</v>
      </c>
      <c r="F47" s="2">
        <v>2406.8006320194759</v>
      </c>
      <c r="G47" s="5">
        <f t="shared" si="4"/>
        <v>5592.4670458149058</v>
      </c>
      <c r="H47" s="2">
        <v>0</v>
      </c>
      <c r="I47" s="2">
        <v>0</v>
      </c>
      <c r="J47" s="5">
        <f t="shared" si="5"/>
        <v>0</v>
      </c>
      <c r="K47" s="2">
        <v>90</v>
      </c>
      <c r="L47" s="2">
        <v>64</v>
      </c>
      <c r="M47" s="5">
        <f t="shared" si="6"/>
        <v>154</v>
      </c>
      <c r="N47" s="27">
        <f t="shared" si="7"/>
        <v>0.14272698986538665</v>
      </c>
      <c r="O47" s="27">
        <f t="shared" si="0"/>
        <v>0.15163814465848513</v>
      </c>
      <c r="P47" s="28">
        <f t="shared" si="1"/>
        <v>0.14643032692225874</v>
      </c>
      <c r="R47" s="32">
        <f t="shared" ref="R47" si="11">+E47/(H47+K47)</f>
        <v>35.396293486615889</v>
      </c>
      <c r="S47" s="32">
        <f t="shared" ref="S47" si="12">+F47/(I47+L47)</f>
        <v>37.60625987530431</v>
      </c>
      <c r="T47" s="32">
        <f t="shared" ref="T47" si="13">+G47/(J47+M47)</f>
        <v>36.314721076720168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3045.5312339213683</v>
      </c>
      <c r="F48" s="2">
        <v>1887.7311330185335</v>
      </c>
      <c r="G48" s="5">
        <f t="shared" si="4"/>
        <v>4933.2623669399018</v>
      </c>
      <c r="H48" s="2">
        <v>0</v>
      </c>
      <c r="I48" s="2">
        <v>0</v>
      </c>
      <c r="J48" s="5">
        <f t="shared" si="5"/>
        <v>0</v>
      </c>
      <c r="K48" s="2">
        <v>92</v>
      </c>
      <c r="L48" s="2">
        <v>64</v>
      </c>
      <c r="M48" s="5">
        <f t="shared" si="6"/>
        <v>156</v>
      </c>
      <c r="N48" s="27">
        <f t="shared" si="7"/>
        <v>0.13348225955125212</v>
      </c>
      <c r="O48" s="27">
        <f t="shared" si="0"/>
        <v>0.11893467319925236</v>
      </c>
      <c r="P48" s="28">
        <f t="shared" si="1"/>
        <v>0.12751401899658554</v>
      </c>
      <c r="R48" s="32">
        <f t="shared" si="8"/>
        <v>33.103600368710524</v>
      </c>
      <c r="S48" s="32">
        <f t="shared" si="9"/>
        <v>29.495798953414585</v>
      </c>
      <c r="T48" s="32">
        <f t="shared" si="10"/>
        <v>31.623476711153216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2906.2794745896513</v>
      </c>
      <c r="F49" s="2">
        <v>1866.5959590420259</v>
      </c>
      <c r="G49" s="5">
        <f t="shared" si="4"/>
        <v>4772.875433631677</v>
      </c>
      <c r="H49" s="2">
        <v>0</v>
      </c>
      <c r="I49" s="2">
        <v>0</v>
      </c>
      <c r="J49" s="5">
        <f t="shared" si="5"/>
        <v>0</v>
      </c>
      <c r="K49" s="2">
        <v>98</v>
      </c>
      <c r="L49" s="2">
        <v>64</v>
      </c>
      <c r="M49" s="5">
        <f t="shared" si="6"/>
        <v>162</v>
      </c>
      <c r="N49" s="27">
        <f t="shared" si="7"/>
        <v>0.1195802943791002</v>
      </c>
      <c r="O49" s="27">
        <f t="shared" si="0"/>
        <v>0.11760307201625668</v>
      </c>
      <c r="P49" s="28">
        <f t="shared" si="1"/>
        <v>0.11879916949501386</v>
      </c>
      <c r="R49" s="32">
        <f t="shared" si="8"/>
        <v>29.655913006016849</v>
      </c>
      <c r="S49" s="32">
        <f t="shared" si="9"/>
        <v>29.165561860031655</v>
      </c>
      <c r="T49" s="32">
        <f t="shared" si="10"/>
        <v>29.462194034763439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2888.4499289030909</v>
      </c>
      <c r="F50" s="2">
        <v>1845.9724056826428</v>
      </c>
      <c r="G50" s="5">
        <f t="shared" si="4"/>
        <v>4734.4223345857336</v>
      </c>
      <c r="H50" s="2">
        <v>0</v>
      </c>
      <c r="I50" s="2">
        <v>0</v>
      </c>
      <c r="J50" s="5">
        <f t="shared" si="5"/>
        <v>0</v>
      </c>
      <c r="K50" s="2">
        <v>100</v>
      </c>
      <c r="L50" s="2">
        <v>64</v>
      </c>
      <c r="M50" s="5">
        <f t="shared" si="6"/>
        <v>164</v>
      </c>
      <c r="N50" s="27">
        <f t="shared" si="7"/>
        <v>0.11646975519770528</v>
      </c>
      <c r="O50" s="27">
        <f t="shared" si="0"/>
        <v>0.11630370499512618</v>
      </c>
      <c r="P50" s="28">
        <f t="shared" si="1"/>
        <v>0.11640495511865002</v>
      </c>
      <c r="R50" s="32">
        <f t="shared" si="8"/>
        <v>28.884499289030909</v>
      </c>
      <c r="S50" s="32">
        <f t="shared" si="9"/>
        <v>28.843318838791294</v>
      </c>
      <c r="T50" s="32">
        <f t="shared" si="10"/>
        <v>28.868428869425205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2664.2295789290483</v>
      </c>
      <c r="F51" s="2">
        <v>1768.0581561873996</v>
      </c>
      <c r="G51" s="5">
        <f t="shared" si="4"/>
        <v>4432.2877351164479</v>
      </c>
      <c r="H51" s="2">
        <v>0</v>
      </c>
      <c r="I51" s="2">
        <v>0</v>
      </c>
      <c r="J51" s="5">
        <f t="shared" si="5"/>
        <v>0</v>
      </c>
      <c r="K51" s="2">
        <v>112</v>
      </c>
      <c r="L51" s="2">
        <v>63</v>
      </c>
      <c r="M51" s="5">
        <f t="shared" si="6"/>
        <v>175</v>
      </c>
      <c r="N51" s="27">
        <f t="shared" si="7"/>
        <v>9.5918403619277379E-2</v>
      </c>
      <c r="O51" s="27">
        <f t="shared" si="0"/>
        <v>0.11316296442571683</v>
      </c>
      <c r="P51" s="28">
        <f t="shared" si="1"/>
        <v>0.10212644550959557</v>
      </c>
      <c r="R51" s="32">
        <f t="shared" si="8"/>
        <v>23.787764097580787</v>
      </c>
      <c r="S51" s="32">
        <f t="shared" si="9"/>
        <v>28.064415177577771</v>
      </c>
      <c r="T51" s="32">
        <f t="shared" si="10"/>
        <v>25.327358486379701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2665.758730531913</v>
      </c>
      <c r="F52" s="2">
        <v>1770.3720569936327</v>
      </c>
      <c r="G52" s="5">
        <f t="shared" si="4"/>
        <v>4436.1307875255461</v>
      </c>
      <c r="H52" s="2">
        <v>0</v>
      </c>
      <c r="I52" s="2">
        <v>0</v>
      </c>
      <c r="J52" s="5">
        <f t="shared" si="5"/>
        <v>0</v>
      </c>
      <c r="K52" s="2">
        <v>111</v>
      </c>
      <c r="L52" s="2">
        <v>63</v>
      </c>
      <c r="M52" s="5">
        <f t="shared" si="6"/>
        <v>174</v>
      </c>
      <c r="N52" s="27">
        <f t="shared" si="7"/>
        <v>9.6838082335509765E-2</v>
      </c>
      <c r="O52" s="27">
        <f t="shared" si="0"/>
        <v>0.11331106355566005</v>
      </c>
      <c r="P52" s="28">
        <f t="shared" si="1"/>
        <v>0.10280243760487454</v>
      </c>
      <c r="R52" s="32">
        <f t="shared" si="8"/>
        <v>24.015844419206424</v>
      </c>
      <c r="S52" s="32">
        <f t="shared" si="9"/>
        <v>28.101143761803694</v>
      </c>
      <c r="T52" s="32">
        <f t="shared" si="10"/>
        <v>25.495004526008884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2600.8964254504849</v>
      </c>
      <c r="F53" s="2">
        <v>1756.3287776700954</v>
      </c>
      <c r="G53" s="5">
        <f t="shared" si="4"/>
        <v>4357.2252031205808</v>
      </c>
      <c r="H53" s="2">
        <v>0</v>
      </c>
      <c r="I53" s="2">
        <v>0</v>
      </c>
      <c r="J53" s="5">
        <f t="shared" si="5"/>
        <v>0</v>
      </c>
      <c r="K53" s="2">
        <v>111</v>
      </c>
      <c r="L53" s="2">
        <v>75</v>
      </c>
      <c r="M53" s="5">
        <f t="shared" si="6"/>
        <v>186</v>
      </c>
      <c r="N53" s="27">
        <f t="shared" si="7"/>
        <v>9.4481852130575597E-2</v>
      </c>
      <c r="O53" s="27">
        <f t="shared" si="0"/>
        <v>9.4426278369359962E-2</v>
      </c>
      <c r="P53" s="28">
        <f t="shared" si="1"/>
        <v>9.4459443355891889E-2</v>
      </c>
      <c r="R53" s="32">
        <f t="shared" si="8"/>
        <v>23.431499328382746</v>
      </c>
      <c r="S53" s="32">
        <f t="shared" si="9"/>
        <v>23.417717035601271</v>
      </c>
      <c r="T53" s="32">
        <f t="shared" si="10"/>
        <v>23.425941952261187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2488.104224724138</v>
      </c>
      <c r="F54" s="2">
        <v>1661.8186586567142</v>
      </c>
      <c r="G54" s="5">
        <f t="shared" si="4"/>
        <v>4149.922883380852</v>
      </c>
      <c r="H54" s="2">
        <v>0</v>
      </c>
      <c r="I54" s="2">
        <v>0</v>
      </c>
      <c r="J54" s="5">
        <f t="shared" si="5"/>
        <v>0</v>
      </c>
      <c r="K54" s="2">
        <v>113</v>
      </c>
      <c r="L54" s="2">
        <v>64</v>
      </c>
      <c r="M54" s="5">
        <f t="shared" si="6"/>
        <v>177</v>
      </c>
      <c r="N54" s="27">
        <f t="shared" si="7"/>
        <v>8.8784763942482803E-2</v>
      </c>
      <c r="O54" s="27">
        <f t="shared" si="0"/>
        <v>0.10470127637706113</v>
      </c>
      <c r="P54" s="28">
        <f t="shared" si="1"/>
        <v>9.4539887082669305E-2</v>
      </c>
      <c r="R54" s="32">
        <f t="shared" si="8"/>
        <v>22.018621457735733</v>
      </c>
      <c r="S54" s="32">
        <f t="shared" si="9"/>
        <v>25.965916541511159</v>
      </c>
      <c r="T54" s="32">
        <f t="shared" si="10"/>
        <v>23.445891996501988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1958.5277190033439</v>
      </c>
      <c r="F55" s="2">
        <v>1247.4342398687127</v>
      </c>
      <c r="G55" s="5">
        <f t="shared" si="4"/>
        <v>3205.9619588720566</v>
      </c>
      <c r="H55" s="2">
        <v>0</v>
      </c>
      <c r="I55" s="2">
        <v>0</v>
      </c>
      <c r="J55" s="5">
        <f t="shared" si="5"/>
        <v>0</v>
      </c>
      <c r="K55" s="2">
        <v>105</v>
      </c>
      <c r="L55" s="2">
        <v>65</v>
      </c>
      <c r="M55" s="5">
        <f t="shared" si="6"/>
        <v>170</v>
      </c>
      <c r="N55" s="27">
        <f t="shared" si="7"/>
        <v>7.5212277995520119E-2</v>
      </c>
      <c r="O55" s="27">
        <f t="shared" si="0"/>
        <v>7.7384258056371752E-2</v>
      </c>
      <c r="P55" s="28">
        <f t="shared" si="1"/>
        <v>7.6042740959963398E-2</v>
      </c>
      <c r="R55" s="32">
        <f t="shared" si="8"/>
        <v>18.65264494288899</v>
      </c>
      <c r="S55" s="32">
        <f t="shared" si="9"/>
        <v>19.191295997980195</v>
      </c>
      <c r="T55" s="32">
        <f t="shared" si="10"/>
        <v>18.85859975807092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1896.0150583222694</v>
      </c>
      <c r="F56" s="2">
        <v>1148.0442487620992</v>
      </c>
      <c r="G56" s="5">
        <f t="shared" si="4"/>
        <v>3044.0593070843688</v>
      </c>
      <c r="H56" s="2">
        <v>0</v>
      </c>
      <c r="I56" s="2">
        <v>0</v>
      </c>
      <c r="J56" s="5">
        <f t="shared" si="5"/>
        <v>0</v>
      </c>
      <c r="K56" s="2">
        <v>110</v>
      </c>
      <c r="L56" s="2">
        <v>65</v>
      </c>
      <c r="M56" s="5">
        <f t="shared" si="6"/>
        <v>175</v>
      </c>
      <c r="N56" s="27">
        <f t="shared" si="7"/>
        <v>6.9502018266945353E-2</v>
      </c>
      <c r="O56" s="27">
        <f t="shared" si="0"/>
        <v>7.1218625853728235E-2</v>
      </c>
      <c r="P56" s="28">
        <f t="shared" si="1"/>
        <v>7.0139615370607575E-2</v>
      </c>
      <c r="R56" s="32">
        <f t="shared" si="8"/>
        <v>17.236500530202449</v>
      </c>
      <c r="S56" s="32">
        <f t="shared" si="9"/>
        <v>17.662219211724604</v>
      </c>
      <c r="T56" s="32">
        <f t="shared" si="10"/>
        <v>17.394624611910679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1434.8225669422811</v>
      </c>
      <c r="F57" s="2">
        <v>944.3459279019728</v>
      </c>
      <c r="G57" s="5">
        <f t="shared" si="4"/>
        <v>2379.1684948442539</v>
      </c>
      <c r="H57" s="2">
        <v>0</v>
      </c>
      <c r="I57" s="2">
        <v>0</v>
      </c>
      <c r="J57" s="5">
        <f t="shared" si="5"/>
        <v>0</v>
      </c>
      <c r="K57" s="43">
        <v>110</v>
      </c>
      <c r="L57" s="2">
        <v>65</v>
      </c>
      <c r="M57" s="5">
        <f t="shared" si="6"/>
        <v>175</v>
      </c>
      <c r="N57" s="27">
        <f t="shared" si="7"/>
        <v>5.2596135151843151E-2</v>
      </c>
      <c r="O57" s="27">
        <f t="shared" si="0"/>
        <v>5.8582253591933794E-2</v>
      </c>
      <c r="P57" s="28">
        <f t="shared" si="1"/>
        <v>5.481955057244825E-2</v>
      </c>
      <c r="R57" s="32">
        <f t="shared" si="8"/>
        <v>13.043841517657102</v>
      </c>
      <c r="S57" s="32">
        <f t="shared" si="9"/>
        <v>14.528398890799581</v>
      </c>
      <c r="T57" s="32">
        <f t="shared" si="10"/>
        <v>13.595248541967166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1364.9024541134465</v>
      </c>
      <c r="F58" s="3">
        <v>907.0000000015184</v>
      </c>
      <c r="G58" s="7">
        <f t="shared" si="4"/>
        <v>2271.9024541149647</v>
      </c>
      <c r="H58" s="6">
        <v>0</v>
      </c>
      <c r="I58" s="3">
        <v>0</v>
      </c>
      <c r="J58" s="7">
        <f t="shared" si="5"/>
        <v>0</v>
      </c>
      <c r="K58" s="44">
        <v>111</v>
      </c>
      <c r="L58" s="3">
        <v>65</v>
      </c>
      <c r="M58" s="7">
        <f t="shared" si="6"/>
        <v>176</v>
      </c>
      <c r="N58" s="27">
        <f t="shared" si="7"/>
        <v>4.958233268357478E-2</v>
      </c>
      <c r="O58" s="27">
        <f t="shared" si="0"/>
        <v>5.6265508684957714E-2</v>
      </c>
      <c r="P58" s="28">
        <f t="shared" si="1"/>
        <v>5.2050551093176425E-2</v>
      </c>
      <c r="R58" s="32">
        <f t="shared" si="8"/>
        <v>12.296418505526546</v>
      </c>
      <c r="S58" s="32">
        <f t="shared" si="9"/>
        <v>13.953846153869513</v>
      </c>
      <c r="T58" s="32">
        <f t="shared" si="10"/>
        <v>12.908536671107754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4511.5890224741197</v>
      </c>
      <c r="F59" s="2">
        <v>2303.6421072113594</v>
      </c>
      <c r="G59" s="5">
        <f t="shared" si="4"/>
        <v>6815.2311296854787</v>
      </c>
      <c r="H59" s="2">
        <v>3</v>
      </c>
      <c r="I59" s="2">
        <v>1</v>
      </c>
      <c r="J59" s="10">
        <f t="shared" si="5"/>
        <v>4</v>
      </c>
      <c r="K59" s="2">
        <v>65</v>
      </c>
      <c r="L59" s="2">
        <v>61</v>
      </c>
      <c r="M59" s="10">
        <f t="shared" si="6"/>
        <v>126</v>
      </c>
      <c r="N59" s="25">
        <f t="shared" si="7"/>
        <v>0.2690594598326646</v>
      </c>
      <c r="O59" s="25">
        <f t="shared" si="0"/>
        <v>0.15013308832190819</v>
      </c>
      <c r="P59" s="26">
        <f t="shared" si="1"/>
        <v>0.21223315675403209</v>
      </c>
      <c r="R59" s="32">
        <f t="shared" si="8"/>
        <v>66.346897389325292</v>
      </c>
      <c r="S59" s="32">
        <f t="shared" si="9"/>
        <v>37.155517858247734</v>
      </c>
      <c r="T59" s="32">
        <f t="shared" si="10"/>
        <v>52.424854843734451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4199.452008997604</v>
      </c>
      <c r="F60" s="2">
        <v>2255.9878321315714</v>
      </c>
      <c r="G60" s="5">
        <f t="shared" si="4"/>
        <v>6455.439841129175</v>
      </c>
      <c r="H60" s="2">
        <v>3</v>
      </c>
      <c r="I60" s="2">
        <v>1</v>
      </c>
      <c r="J60" s="5">
        <f t="shared" si="5"/>
        <v>4</v>
      </c>
      <c r="K60" s="2">
        <v>65</v>
      </c>
      <c r="L60" s="2">
        <v>60</v>
      </c>
      <c r="M60" s="5">
        <f t="shared" si="6"/>
        <v>125</v>
      </c>
      <c r="N60" s="27">
        <f t="shared" si="7"/>
        <v>0.25044441847552507</v>
      </c>
      <c r="O60" s="27">
        <f t="shared" si="0"/>
        <v>0.14944275517564728</v>
      </c>
      <c r="P60" s="28">
        <f t="shared" si="1"/>
        <v>0.20259351748459625</v>
      </c>
      <c r="R60" s="32">
        <f t="shared" si="8"/>
        <v>61.756647191141234</v>
      </c>
      <c r="S60" s="32">
        <f t="shared" si="9"/>
        <v>36.983407084124124</v>
      </c>
      <c r="T60" s="32">
        <f t="shared" si="10"/>
        <v>50.042169311078872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3914.0301119714172</v>
      </c>
      <c r="F61" s="2">
        <v>2195.2708633640245</v>
      </c>
      <c r="G61" s="5">
        <f t="shared" si="4"/>
        <v>6109.3009753354418</v>
      </c>
      <c r="H61" s="2">
        <v>3</v>
      </c>
      <c r="I61" s="2">
        <v>1</v>
      </c>
      <c r="J61" s="5">
        <f t="shared" si="5"/>
        <v>4</v>
      </c>
      <c r="K61" s="2">
        <v>65</v>
      </c>
      <c r="L61" s="2">
        <v>60</v>
      </c>
      <c r="M61" s="5">
        <f t="shared" si="6"/>
        <v>125</v>
      </c>
      <c r="N61" s="27">
        <f t="shared" si="7"/>
        <v>0.23342259732653967</v>
      </c>
      <c r="O61" s="27">
        <f t="shared" si="0"/>
        <v>0.1454206984210403</v>
      </c>
      <c r="P61" s="28">
        <f t="shared" si="1"/>
        <v>0.19173051014735884</v>
      </c>
      <c r="R61" s="32">
        <f t="shared" si="8"/>
        <v>57.559266352520844</v>
      </c>
      <c r="S61" s="32">
        <f t="shared" si="9"/>
        <v>35.988046940393843</v>
      </c>
      <c r="T61" s="32">
        <f t="shared" si="10"/>
        <v>47.358922289422026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3738.1851346364892</v>
      </c>
      <c r="F62" s="2">
        <v>2131.1904432794768</v>
      </c>
      <c r="G62" s="5">
        <f t="shared" si="4"/>
        <v>5869.3755779159656</v>
      </c>
      <c r="H62" s="2">
        <v>5</v>
      </c>
      <c r="I62" s="2">
        <v>1</v>
      </c>
      <c r="J62" s="5">
        <f t="shared" si="5"/>
        <v>6</v>
      </c>
      <c r="K62" s="2">
        <v>65</v>
      </c>
      <c r="L62" s="2">
        <v>60</v>
      </c>
      <c r="M62" s="5">
        <f t="shared" si="6"/>
        <v>125</v>
      </c>
      <c r="N62" s="27">
        <f t="shared" si="7"/>
        <v>0.21733634503700519</v>
      </c>
      <c r="O62" s="27">
        <f t="shared" si="0"/>
        <v>0.14117583752513757</v>
      </c>
      <c r="P62" s="28">
        <f t="shared" si="1"/>
        <v>0.18173692029712551</v>
      </c>
      <c r="R62" s="32">
        <f t="shared" si="8"/>
        <v>53.402644780521278</v>
      </c>
      <c r="S62" s="32">
        <f t="shared" si="9"/>
        <v>34.937548250483225</v>
      </c>
      <c r="T62" s="32">
        <f t="shared" si="10"/>
        <v>44.804393724549357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3572.2661141815151</v>
      </c>
      <c r="F63" s="2">
        <v>2058.4641005841249</v>
      </c>
      <c r="G63" s="5">
        <f t="shared" si="4"/>
        <v>5630.7302147656401</v>
      </c>
      <c r="H63" s="2">
        <v>5</v>
      </c>
      <c r="I63" s="2">
        <v>1</v>
      </c>
      <c r="J63" s="5">
        <f t="shared" si="5"/>
        <v>6</v>
      </c>
      <c r="K63" s="2">
        <v>67</v>
      </c>
      <c r="L63" s="2">
        <v>60</v>
      </c>
      <c r="M63" s="5">
        <f t="shared" si="6"/>
        <v>127</v>
      </c>
      <c r="N63" s="27">
        <f t="shared" si="7"/>
        <v>0.20186856431857567</v>
      </c>
      <c r="O63" s="27">
        <f t="shared" si="0"/>
        <v>0.13635824725650006</v>
      </c>
      <c r="P63" s="28">
        <f t="shared" si="1"/>
        <v>0.17171048471473652</v>
      </c>
      <c r="R63" s="32">
        <f t="shared" si="8"/>
        <v>49.614807141409933</v>
      </c>
      <c r="S63" s="32">
        <f t="shared" si="9"/>
        <v>33.745313124329918</v>
      </c>
      <c r="T63" s="32">
        <f t="shared" si="10"/>
        <v>42.336317404252931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3322.6206460994863</v>
      </c>
      <c r="F64" s="2">
        <v>1957.810275983768</v>
      </c>
      <c r="G64" s="5">
        <f t="shared" si="4"/>
        <v>5280.4309220832547</v>
      </c>
      <c r="H64" s="2">
        <v>7</v>
      </c>
      <c r="I64" s="2">
        <v>1</v>
      </c>
      <c r="J64" s="5">
        <f t="shared" si="5"/>
        <v>8</v>
      </c>
      <c r="K64" s="2">
        <v>73</v>
      </c>
      <c r="L64" s="2">
        <v>60</v>
      </c>
      <c r="M64" s="5">
        <f t="shared" si="6"/>
        <v>133</v>
      </c>
      <c r="N64" s="27">
        <f t="shared" si="7"/>
        <v>0.16938318954422341</v>
      </c>
      <c r="O64" s="27">
        <f t="shared" si="0"/>
        <v>0.12969066481079544</v>
      </c>
      <c r="P64" s="28">
        <f t="shared" si="1"/>
        <v>0.15212119503581628</v>
      </c>
      <c r="R64" s="32">
        <f t="shared" si="8"/>
        <v>41.532758076243582</v>
      </c>
      <c r="S64" s="32">
        <f t="shared" si="9"/>
        <v>32.095250425963407</v>
      </c>
      <c r="T64" s="32">
        <f t="shared" si="10"/>
        <v>37.449864695625919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2916.2054234033048</v>
      </c>
      <c r="F65" s="2">
        <v>1790.3312789886368</v>
      </c>
      <c r="G65" s="5">
        <f t="shared" si="4"/>
        <v>4706.5367023919416</v>
      </c>
      <c r="H65" s="2">
        <v>8</v>
      </c>
      <c r="I65" s="2">
        <v>1</v>
      </c>
      <c r="J65" s="5">
        <f t="shared" si="5"/>
        <v>9</v>
      </c>
      <c r="K65" s="2">
        <v>77</v>
      </c>
      <c r="L65" s="2">
        <v>60</v>
      </c>
      <c r="M65" s="5">
        <f t="shared" si="6"/>
        <v>137</v>
      </c>
      <c r="N65" s="27">
        <f t="shared" si="7"/>
        <v>0.14004059851149178</v>
      </c>
      <c r="O65" s="27">
        <f t="shared" si="0"/>
        <v>0.11859640162881802</v>
      </c>
      <c r="P65" s="28">
        <f t="shared" si="1"/>
        <v>0.13102830463229237</v>
      </c>
      <c r="R65" s="32">
        <f t="shared" si="8"/>
        <v>34.308299098862413</v>
      </c>
      <c r="S65" s="32">
        <f t="shared" si="9"/>
        <v>29.349693098174374</v>
      </c>
      <c r="T65" s="32">
        <f t="shared" si="10"/>
        <v>32.236552756109191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1219.5489361446416</v>
      </c>
      <c r="F66" s="2">
        <v>829.25746105869598</v>
      </c>
      <c r="G66" s="5">
        <f t="shared" si="4"/>
        <v>2048.8063972033378</v>
      </c>
      <c r="H66" s="2">
        <v>6</v>
      </c>
      <c r="I66" s="2">
        <v>1</v>
      </c>
      <c r="J66" s="5">
        <f t="shared" si="5"/>
        <v>7</v>
      </c>
      <c r="K66" s="2">
        <v>60</v>
      </c>
      <c r="L66" s="2">
        <v>60</v>
      </c>
      <c r="M66" s="5">
        <f t="shared" si="6"/>
        <v>120</v>
      </c>
      <c r="N66" s="27">
        <f t="shared" si="7"/>
        <v>7.5392491106864593E-2</v>
      </c>
      <c r="O66" s="27">
        <f t="shared" si="0"/>
        <v>5.493226424607154E-2</v>
      </c>
      <c r="P66" s="28">
        <f t="shared" si="1"/>
        <v>6.5515681670610698E-2</v>
      </c>
      <c r="R66" s="32">
        <f t="shared" si="8"/>
        <v>18.478014184009723</v>
      </c>
      <c r="S66" s="32">
        <f t="shared" si="9"/>
        <v>13.594384607519606</v>
      </c>
      <c r="T66" s="32">
        <f t="shared" si="10"/>
        <v>16.132333836246755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1156.3248986115254</v>
      </c>
      <c r="F67" s="2">
        <v>722.46759446522469</v>
      </c>
      <c r="G67" s="5">
        <f t="shared" si="4"/>
        <v>1878.7924930767501</v>
      </c>
      <c r="H67" s="2">
        <v>6</v>
      </c>
      <c r="I67" s="2">
        <v>1</v>
      </c>
      <c r="J67" s="5">
        <f t="shared" si="5"/>
        <v>7</v>
      </c>
      <c r="K67" s="2">
        <v>60</v>
      </c>
      <c r="L67" s="2">
        <v>60</v>
      </c>
      <c r="M67" s="5">
        <f t="shared" si="6"/>
        <v>120</v>
      </c>
      <c r="N67" s="27">
        <f t="shared" si="7"/>
        <v>7.1483982357290143E-2</v>
      </c>
      <c r="O67" s="27">
        <f t="shared" si="0"/>
        <v>4.7858213729810854E-2</v>
      </c>
      <c r="P67" s="28">
        <f t="shared" si="1"/>
        <v>6.0079064117317414E-2</v>
      </c>
      <c r="R67" s="32">
        <f t="shared" si="8"/>
        <v>17.52007422138675</v>
      </c>
      <c r="S67" s="32">
        <f t="shared" si="9"/>
        <v>11.843731056806963</v>
      </c>
      <c r="T67" s="32">
        <f t="shared" si="10"/>
        <v>14.793641677769687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1120.3570902715005</v>
      </c>
      <c r="F68" s="2">
        <v>678.69480332374962</v>
      </c>
      <c r="G68" s="5">
        <f t="shared" si="4"/>
        <v>1799.05189359525</v>
      </c>
      <c r="H68" s="2">
        <v>8</v>
      </c>
      <c r="I68" s="2">
        <v>1</v>
      </c>
      <c r="J68" s="5">
        <f t="shared" si="5"/>
        <v>9</v>
      </c>
      <c r="K68" s="2">
        <v>60</v>
      </c>
      <c r="L68" s="2">
        <v>60</v>
      </c>
      <c r="M68" s="5">
        <f t="shared" si="6"/>
        <v>120</v>
      </c>
      <c r="N68" s="27">
        <f t="shared" si="7"/>
        <v>6.7458880676270497E-2</v>
      </c>
      <c r="O68" s="27">
        <f t="shared" si="0"/>
        <v>4.4958585275818072E-2</v>
      </c>
      <c r="P68" s="28">
        <f t="shared" si="1"/>
        <v>5.6745265379612983E-2</v>
      </c>
      <c r="R68" s="32">
        <f t="shared" si="8"/>
        <v>16.475839562816184</v>
      </c>
      <c r="S68" s="32">
        <f t="shared" si="9"/>
        <v>11.126144316782781</v>
      </c>
      <c r="T68" s="32">
        <f t="shared" si="10"/>
        <v>13.946138710040698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596.33607505373539</v>
      </c>
      <c r="F69" s="2">
        <v>469.00000000106525</v>
      </c>
      <c r="G69" s="7">
        <f t="shared" si="4"/>
        <v>1065.3360750548006</v>
      </c>
      <c r="H69" s="6">
        <v>8</v>
      </c>
      <c r="I69" s="3">
        <v>1</v>
      </c>
      <c r="J69" s="7">
        <f t="shared" si="5"/>
        <v>9</v>
      </c>
      <c r="K69" s="6">
        <v>60</v>
      </c>
      <c r="L69" s="3">
        <v>59</v>
      </c>
      <c r="M69" s="7">
        <f t="shared" si="6"/>
        <v>119</v>
      </c>
      <c r="N69" s="27">
        <f t="shared" si="7"/>
        <v>3.5906555578861715E-2</v>
      </c>
      <c r="O69" s="27">
        <f t="shared" si="0"/>
        <v>3.1586745689726914E-2</v>
      </c>
      <c r="P69" s="28">
        <f t="shared" si="1"/>
        <v>3.3867499842789951E-2</v>
      </c>
      <c r="R69" s="32">
        <f t="shared" si="8"/>
        <v>8.7696481625549314</v>
      </c>
      <c r="S69" s="32">
        <f t="shared" si="9"/>
        <v>7.8166666666844211</v>
      </c>
      <c r="T69" s="32">
        <f t="shared" si="10"/>
        <v>8.3229380863656299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2433.9999999884531</v>
      </c>
      <c r="F70" s="2">
        <v>4262.9424322512441</v>
      </c>
      <c r="G70" s="10">
        <f t="shared" ref="G70:G86" si="14">+E70+F70</f>
        <v>6696.9424322396972</v>
      </c>
      <c r="H70" s="2">
        <v>182</v>
      </c>
      <c r="I70" s="2">
        <v>212</v>
      </c>
      <c r="J70" s="10">
        <f t="shared" ref="J70:J86" si="15">+H70+I70</f>
        <v>394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6.1914936914643191E-2</v>
      </c>
      <c r="O70" s="25">
        <f t="shared" si="0"/>
        <v>9.3093606574319615E-2</v>
      </c>
      <c r="P70" s="26">
        <f t="shared" si="1"/>
        <v>7.8691276934570606E-2</v>
      </c>
      <c r="R70" s="32">
        <f t="shared" si="8"/>
        <v>13.37362637356293</v>
      </c>
      <c r="S70" s="32">
        <f t="shared" si="9"/>
        <v>20.108219020053038</v>
      </c>
      <c r="T70" s="32">
        <f t="shared" si="10"/>
        <v>16.997315817867253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3501.5157084317993</v>
      </c>
      <c r="F71" s="2">
        <v>6294.4148173153935</v>
      </c>
      <c r="G71" s="5">
        <f t="shared" si="14"/>
        <v>9795.9305257471933</v>
      </c>
      <c r="H71" s="2">
        <v>185</v>
      </c>
      <c r="I71" s="2">
        <v>210</v>
      </c>
      <c r="J71" s="5">
        <f t="shared" si="15"/>
        <v>395</v>
      </c>
      <c r="K71" s="2">
        <v>0</v>
      </c>
      <c r="L71" s="2">
        <v>0</v>
      </c>
      <c r="M71" s="5">
        <f t="shared" si="16"/>
        <v>0</v>
      </c>
      <c r="N71" s="27">
        <f t="shared" si="17"/>
        <v>8.7625518229024008E-2</v>
      </c>
      <c r="O71" s="27">
        <f t="shared" si="0"/>
        <v>0.1387657587591577</v>
      </c>
      <c r="P71" s="28">
        <f t="shared" si="1"/>
        <v>0.11481400053618369</v>
      </c>
      <c r="R71" s="32">
        <f t="shared" ref="R71:R86" si="18">+E71/(H71+K71)</f>
        <v>18.927111937469185</v>
      </c>
      <c r="S71" s="32">
        <f t="shared" ref="S71:S86" si="19">+F71/(I71+L71)</f>
        <v>29.973403891978066</v>
      </c>
      <c r="T71" s="32">
        <f t="shared" ref="T71:T86" si="20">+G71/(J71+M71)</f>
        <v>24.799824115815678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6686.8473816086307</v>
      </c>
      <c r="F72" s="2">
        <v>9989.7550936465432</v>
      </c>
      <c r="G72" s="5">
        <f t="shared" si="14"/>
        <v>16676.602475255175</v>
      </c>
      <c r="H72" s="2">
        <v>185</v>
      </c>
      <c r="I72" s="2">
        <v>198</v>
      </c>
      <c r="J72" s="5">
        <f t="shared" si="15"/>
        <v>383</v>
      </c>
      <c r="K72" s="2">
        <v>0</v>
      </c>
      <c r="L72" s="2">
        <v>0</v>
      </c>
      <c r="M72" s="5">
        <f t="shared" si="16"/>
        <v>0</v>
      </c>
      <c r="N72" s="27">
        <f t="shared" si="17"/>
        <v>0.16733852306327904</v>
      </c>
      <c r="O72" s="27">
        <f t="shared" si="0"/>
        <v>0.23358013219338158</v>
      </c>
      <c r="P72" s="28">
        <f t="shared" si="1"/>
        <v>0.20158353248301875</v>
      </c>
      <c r="R72" s="32">
        <f t="shared" si="18"/>
        <v>36.145120981668271</v>
      </c>
      <c r="S72" s="32">
        <f t="shared" si="19"/>
        <v>50.45330855377042</v>
      </c>
      <c r="T72" s="32">
        <f t="shared" si="20"/>
        <v>43.542043016332052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7527.8014234124421</v>
      </c>
      <c r="F73" s="2">
        <v>11579.938161740909</v>
      </c>
      <c r="G73" s="5">
        <f t="shared" si="14"/>
        <v>19107.739585153351</v>
      </c>
      <c r="H73" s="2">
        <v>188</v>
      </c>
      <c r="I73" s="2">
        <v>194</v>
      </c>
      <c r="J73" s="5">
        <f t="shared" si="15"/>
        <v>382</v>
      </c>
      <c r="K73" s="2">
        <v>0</v>
      </c>
      <c r="L73" s="2">
        <v>0</v>
      </c>
      <c r="M73" s="5">
        <f t="shared" si="16"/>
        <v>0</v>
      </c>
      <c r="N73" s="27">
        <f t="shared" si="17"/>
        <v>0.18537730061594862</v>
      </c>
      <c r="O73" s="27">
        <f t="shared" si="0"/>
        <v>0.27634445784986894</v>
      </c>
      <c r="P73" s="28">
        <f t="shared" si="1"/>
        <v>0.23157528099129038</v>
      </c>
      <c r="R73" s="32">
        <f t="shared" si="18"/>
        <v>40.041496933044904</v>
      </c>
      <c r="S73" s="32">
        <f t="shared" si="19"/>
        <v>59.690402895571694</v>
      </c>
      <c r="T73" s="32">
        <f t="shared" si="20"/>
        <v>50.020260694118718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8203.860772977574</v>
      </c>
      <c r="F74" s="2">
        <v>13117.911436696922</v>
      </c>
      <c r="G74" s="5">
        <f t="shared" si="14"/>
        <v>21321.772209674498</v>
      </c>
      <c r="H74" s="2">
        <v>183</v>
      </c>
      <c r="I74" s="2">
        <v>212</v>
      </c>
      <c r="J74" s="5">
        <f t="shared" si="15"/>
        <v>395</v>
      </c>
      <c r="K74" s="2">
        <v>0</v>
      </c>
      <c r="L74" s="2">
        <v>0</v>
      </c>
      <c r="M74" s="5">
        <f t="shared" si="16"/>
        <v>0</v>
      </c>
      <c r="N74" s="27">
        <f t="shared" si="17"/>
        <v>0.20754555689580992</v>
      </c>
      <c r="O74" s="27">
        <f t="shared" si="0"/>
        <v>0.28646731823674271</v>
      </c>
      <c r="P74" s="28">
        <f t="shared" si="1"/>
        <v>0.24990356551423462</v>
      </c>
      <c r="R74" s="32">
        <f t="shared" si="18"/>
        <v>44.829840289494939</v>
      </c>
      <c r="S74" s="32">
        <f t="shared" si="19"/>
        <v>61.87694073913643</v>
      </c>
      <c r="T74" s="32">
        <f t="shared" si="20"/>
        <v>53.979170151074676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10560.422996257992</v>
      </c>
      <c r="F75" s="2">
        <v>14022.097706717233</v>
      </c>
      <c r="G75" s="5">
        <f t="shared" si="14"/>
        <v>24582.520702975227</v>
      </c>
      <c r="H75" s="2">
        <v>183</v>
      </c>
      <c r="I75" s="2">
        <v>207</v>
      </c>
      <c r="J75" s="5">
        <f t="shared" si="15"/>
        <v>390</v>
      </c>
      <c r="K75" s="2">
        <v>0</v>
      </c>
      <c r="L75" s="2">
        <v>0</v>
      </c>
      <c r="M75" s="5">
        <f t="shared" si="16"/>
        <v>0</v>
      </c>
      <c r="N75" s="27">
        <f t="shared" si="17"/>
        <v>0.26716309948031752</v>
      </c>
      <c r="O75" s="27">
        <f t="shared" si="0"/>
        <v>0.31360927059217286</v>
      </c>
      <c r="P75" s="28">
        <f t="shared" si="1"/>
        <v>0.29181529799353306</v>
      </c>
      <c r="R75" s="32">
        <f t="shared" si="18"/>
        <v>57.707229487748592</v>
      </c>
      <c r="S75" s="32">
        <f t="shared" si="19"/>
        <v>67.739602447909334</v>
      </c>
      <c r="T75" s="32">
        <f t="shared" si="20"/>
        <v>63.03210436660315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16994.97454690182</v>
      </c>
      <c r="F76" s="2">
        <v>16483.804069206522</v>
      </c>
      <c r="G76" s="5">
        <f t="shared" si="14"/>
        <v>33478.778616108342</v>
      </c>
      <c r="H76" s="2">
        <v>184</v>
      </c>
      <c r="I76" s="2">
        <v>182</v>
      </c>
      <c r="J76" s="5">
        <f t="shared" si="15"/>
        <v>366</v>
      </c>
      <c r="K76" s="2">
        <v>0</v>
      </c>
      <c r="L76" s="2">
        <v>0</v>
      </c>
      <c r="M76" s="5">
        <f t="shared" si="16"/>
        <v>0</v>
      </c>
      <c r="N76" s="27">
        <f t="shared" si="17"/>
        <v>0.42761107454966335</v>
      </c>
      <c r="O76" s="27">
        <f t="shared" si="0"/>
        <v>0.41930718531762623</v>
      </c>
      <c r="P76" s="28">
        <f t="shared" si="1"/>
        <v>0.42348181815559022</v>
      </c>
      <c r="R76" s="32">
        <f t="shared" si="18"/>
        <v>92.363992102727281</v>
      </c>
      <c r="S76" s="32">
        <f t="shared" si="19"/>
        <v>90.57035202860726</v>
      </c>
      <c r="T76" s="32">
        <f t="shared" si="20"/>
        <v>91.472072721607489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20453.252420020573</v>
      </c>
      <c r="F77" s="2">
        <v>17540.579857135239</v>
      </c>
      <c r="G77" s="5">
        <f t="shared" si="14"/>
        <v>37993.832277155816</v>
      </c>
      <c r="H77" s="2">
        <v>187</v>
      </c>
      <c r="I77" s="2">
        <v>179</v>
      </c>
      <c r="J77" s="5">
        <f t="shared" si="15"/>
        <v>366</v>
      </c>
      <c r="K77" s="2">
        <v>0</v>
      </c>
      <c r="L77" s="2">
        <v>0</v>
      </c>
      <c r="M77" s="5">
        <f t="shared" si="16"/>
        <v>0</v>
      </c>
      <c r="N77" s="27">
        <f t="shared" si="17"/>
        <v>0.50636889532631646</v>
      </c>
      <c r="O77" s="27">
        <f t="shared" si="0"/>
        <v>0.45366697333786571</v>
      </c>
      <c r="P77" s="28">
        <f t="shared" si="1"/>
        <v>0.48059391162158238</v>
      </c>
      <c r="R77" s="32">
        <f t="shared" si="18"/>
        <v>109.37568139048435</v>
      </c>
      <c r="S77" s="32">
        <f t="shared" si="19"/>
        <v>97.992066240978986</v>
      </c>
      <c r="T77" s="32">
        <f t="shared" si="20"/>
        <v>103.80828491026179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16261.609117636228</v>
      </c>
      <c r="F78" s="2">
        <v>12872.404887316954</v>
      </c>
      <c r="G78" s="5">
        <f t="shared" si="14"/>
        <v>29134.014004953184</v>
      </c>
      <c r="H78" s="2">
        <v>185</v>
      </c>
      <c r="I78" s="2">
        <v>176</v>
      </c>
      <c r="J78" s="5">
        <f t="shared" si="15"/>
        <v>361</v>
      </c>
      <c r="K78" s="2">
        <v>0</v>
      </c>
      <c r="L78" s="2">
        <v>0</v>
      </c>
      <c r="M78" s="5">
        <f t="shared" si="16"/>
        <v>0</v>
      </c>
      <c r="N78" s="27">
        <f t="shared" si="17"/>
        <v>0.40694717511602174</v>
      </c>
      <c r="O78" s="27">
        <f t="shared" si="0"/>
        <v>0.33860492653927171</v>
      </c>
      <c r="P78" s="28">
        <f t="shared" si="1"/>
        <v>0.3736279625135065</v>
      </c>
      <c r="R78" s="32">
        <f t="shared" si="18"/>
        <v>87.900589825060692</v>
      </c>
      <c r="S78" s="32">
        <f t="shared" si="19"/>
        <v>73.138664132482688</v>
      </c>
      <c r="T78" s="32">
        <f t="shared" si="20"/>
        <v>80.703639902917402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15129.786274522416</v>
      </c>
      <c r="F79" s="2">
        <v>12482.45247174585</v>
      </c>
      <c r="G79" s="5">
        <f t="shared" si="14"/>
        <v>27612.238746268267</v>
      </c>
      <c r="H79" s="2">
        <v>187</v>
      </c>
      <c r="I79" s="2">
        <v>188</v>
      </c>
      <c r="J79" s="5">
        <f t="shared" si="15"/>
        <v>375</v>
      </c>
      <c r="K79" s="2">
        <v>0</v>
      </c>
      <c r="L79" s="2">
        <v>0</v>
      </c>
      <c r="M79" s="5">
        <f t="shared" si="16"/>
        <v>0</v>
      </c>
      <c r="N79" s="27">
        <f t="shared" si="17"/>
        <v>0.3745738332967522</v>
      </c>
      <c r="O79" s="27">
        <f t="shared" si="0"/>
        <v>0.3073889990087138</v>
      </c>
      <c r="P79" s="28">
        <f t="shared" si="1"/>
        <v>0.34089183637368231</v>
      </c>
      <c r="R79" s="32">
        <f t="shared" si="18"/>
        <v>80.907947992098485</v>
      </c>
      <c r="S79" s="32">
        <f t="shared" si="19"/>
        <v>66.396023785882178</v>
      </c>
      <c r="T79" s="32">
        <f t="shared" si="20"/>
        <v>73.632636656715377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11471.386605360083</v>
      </c>
      <c r="F80" s="2">
        <v>10314.564492888052</v>
      </c>
      <c r="G80" s="5">
        <f t="shared" si="14"/>
        <v>21785.951098248137</v>
      </c>
      <c r="H80" s="2">
        <v>185</v>
      </c>
      <c r="I80" s="2">
        <v>179</v>
      </c>
      <c r="J80" s="5">
        <f t="shared" si="15"/>
        <v>364</v>
      </c>
      <c r="K80" s="2">
        <v>0</v>
      </c>
      <c r="L80" s="2">
        <v>0</v>
      </c>
      <c r="M80" s="5">
        <f t="shared" si="16"/>
        <v>0</v>
      </c>
      <c r="N80" s="27">
        <f t="shared" si="17"/>
        <v>0.28707173687087295</v>
      </c>
      <c r="O80" s="27">
        <f t="shared" si="0"/>
        <v>0.26677437649720803</v>
      </c>
      <c r="P80" s="28">
        <f t="shared" si="1"/>
        <v>0.27709034262118609</v>
      </c>
      <c r="R80" s="32">
        <f t="shared" si="18"/>
        <v>62.007495164108555</v>
      </c>
      <c r="S80" s="32">
        <f t="shared" si="19"/>
        <v>57.623265323396936</v>
      </c>
      <c r="T80" s="32">
        <f t="shared" si="20"/>
        <v>59.851514006176203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9666.3518679667031</v>
      </c>
      <c r="F81" s="2">
        <v>9189.9245965464052</v>
      </c>
      <c r="G81" s="5">
        <f t="shared" si="14"/>
        <v>18856.27646451311</v>
      </c>
      <c r="H81" s="2">
        <v>190</v>
      </c>
      <c r="I81" s="2">
        <v>183</v>
      </c>
      <c r="J81" s="5">
        <f t="shared" si="15"/>
        <v>373</v>
      </c>
      <c r="K81" s="2">
        <v>0</v>
      </c>
      <c r="L81" s="2">
        <v>0</v>
      </c>
      <c r="M81" s="5">
        <f t="shared" si="16"/>
        <v>0</v>
      </c>
      <c r="N81" s="27">
        <f t="shared" si="17"/>
        <v>0.23553488957033877</v>
      </c>
      <c r="O81" s="27">
        <f t="shared" si="17"/>
        <v>0.23249151478816041</v>
      </c>
      <c r="P81" s="28">
        <f t="shared" si="17"/>
        <v>0.23404175931527543</v>
      </c>
      <c r="R81" s="32">
        <f t="shared" si="18"/>
        <v>50.875536147193174</v>
      </c>
      <c r="S81" s="32">
        <f t="shared" si="19"/>
        <v>50.218167194242653</v>
      </c>
      <c r="T81" s="32">
        <f t="shared" si="20"/>
        <v>50.553020012099488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8455.0292131286787</v>
      </c>
      <c r="F82" s="2">
        <v>8620.3548024987176</v>
      </c>
      <c r="G82" s="5">
        <f t="shared" si="14"/>
        <v>17075.384015627395</v>
      </c>
      <c r="H82" s="2">
        <v>186</v>
      </c>
      <c r="I82" s="2">
        <v>179</v>
      </c>
      <c r="J82" s="5">
        <f t="shared" si="15"/>
        <v>365</v>
      </c>
      <c r="K82" s="2">
        <v>0</v>
      </c>
      <c r="L82" s="2">
        <v>0</v>
      </c>
      <c r="M82" s="5">
        <f t="shared" si="16"/>
        <v>0</v>
      </c>
      <c r="N82" s="27">
        <f t="shared" si="17"/>
        <v>0.21044975142196035</v>
      </c>
      <c r="O82" s="27">
        <f t="shared" si="17"/>
        <v>0.22295558665680523</v>
      </c>
      <c r="P82" s="28">
        <f t="shared" si="17"/>
        <v>0.21658275007137739</v>
      </c>
      <c r="R82" s="32">
        <f t="shared" si="18"/>
        <v>45.457146307143432</v>
      </c>
      <c r="S82" s="32">
        <f t="shared" si="19"/>
        <v>48.15840671786993</v>
      </c>
      <c r="T82" s="32">
        <f t="shared" si="20"/>
        <v>46.781874015417522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6529.2630865265119</v>
      </c>
      <c r="F83" s="2">
        <v>6864.2527636934892</v>
      </c>
      <c r="G83" s="5">
        <f t="shared" si="14"/>
        <v>13393.515850220001</v>
      </c>
      <c r="H83" s="2">
        <v>186</v>
      </c>
      <c r="I83" s="2">
        <v>175</v>
      </c>
      <c r="J83" s="5">
        <f t="shared" si="15"/>
        <v>361</v>
      </c>
      <c r="K83" s="2">
        <v>0</v>
      </c>
      <c r="L83" s="2">
        <v>0</v>
      </c>
      <c r="M83" s="5">
        <f t="shared" si="16"/>
        <v>0</v>
      </c>
      <c r="N83" s="27">
        <f t="shared" si="17"/>
        <v>0.16251650454317285</v>
      </c>
      <c r="O83" s="27">
        <f t="shared" si="17"/>
        <v>0.18159398845749972</v>
      </c>
      <c r="P83" s="28">
        <f t="shared" si="17"/>
        <v>0.1717645923132759</v>
      </c>
      <c r="R83" s="32">
        <f t="shared" si="18"/>
        <v>35.103564981325334</v>
      </c>
      <c r="S83" s="32">
        <f t="shared" si="19"/>
        <v>39.224301506819941</v>
      </c>
      <c r="T83" s="32">
        <f t="shared" si="20"/>
        <v>37.101151939667595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3928.8172848988947</v>
      </c>
      <c r="F84" s="3">
        <v>4102.999999984514</v>
      </c>
      <c r="G84" s="7">
        <f t="shared" si="14"/>
        <v>8031.8172848834092</v>
      </c>
      <c r="H84" s="6">
        <v>183</v>
      </c>
      <c r="I84" s="3">
        <v>177</v>
      </c>
      <c r="J84" s="7">
        <f t="shared" si="15"/>
        <v>360</v>
      </c>
      <c r="K84" s="6">
        <v>0</v>
      </c>
      <c r="L84" s="3">
        <v>0</v>
      </c>
      <c r="M84" s="7">
        <f t="shared" si="16"/>
        <v>0</v>
      </c>
      <c r="N84" s="27">
        <f t="shared" si="17"/>
        <v>9.939327274081397E-2</v>
      </c>
      <c r="O84" s="27">
        <f t="shared" si="17"/>
        <v>0.1073184766683541</v>
      </c>
      <c r="P84" s="28">
        <f t="shared" si="17"/>
        <v>0.10328983133852121</v>
      </c>
      <c r="R84" s="32">
        <f t="shared" si="18"/>
        <v>21.468946912015817</v>
      </c>
      <c r="S84" s="32">
        <f t="shared" si="19"/>
        <v>23.180790960364487</v>
      </c>
      <c r="T84" s="32">
        <f t="shared" si="20"/>
        <v>22.31060356912058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1518.450070319401</v>
      </c>
      <c r="F85" s="2">
        <v>3337.9085002297493</v>
      </c>
      <c r="G85" s="5">
        <f t="shared" si="14"/>
        <v>4856.3585705491505</v>
      </c>
      <c r="H85" s="2">
        <v>79</v>
      </c>
      <c r="I85" s="2">
        <v>63</v>
      </c>
      <c r="J85" s="5">
        <f t="shared" si="15"/>
        <v>142</v>
      </c>
      <c r="K85" s="2">
        <v>0</v>
      </c>
      <c r="L85" s="2">
        <v>0</v>
      </c>
      <c r="M85" s="5">
        <f t="shared" si="16"/>
        <v>0</v>
      </c>
      <c r="N85" s="25">
        <f t="shared" si="17"/>
        <v>8.8985587805872068E-2</v>
      </c>
      <c r="O85" s="25">
        <f t="shared" si="17"/>
        <v>0.24529016021676581</v>
      </c>
      <c r="P85" s="26">
        <f t="shared" si="17"/>
        <v>0.15833198260788831</v>
      </c>
      <c r="R85" s="32">
        <f t="shared" si="18"/>
        <v>19.220886966068367</v>
      </c>
      <c r="S85" s="32">
        <f t="shared" si="19"/>
        <v>52.982674606821419</v>
      </c>
      <c r="T85" s="32">
        <f t="shared" si="20"/>
        <v>34.199708243303874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1335.446987374243</v>
      </c>
      <c r="F86" s="3">
        <v>3151.0000000032592</v>
      </c>
      <c r="G86" s="46">
        <f t="shared" si="14"/>
        <v>4486.4469873775024</v>
      </c>
      <c r="H86" s="44">
        <v>81</v>
      </c>
      <c r="I86" s="45">
        <v>63</v>
      </c>
      <c r="J86" s="46">
        <f t="shared" si="15"/>
        <v>144</v>
      </c>
      <c r="K86" s="44">
        <v>0</v>
      </c>
      <c r="L86" s="45">
        <v>0</v>
      </c>
      <c r="M86" s="46">
        <f t="shared" si="16"/>
        <v>0</v>
      </c>
      <c r="N86" s="47">
        <f t="shared" si="17"/>
        <v>7.6328702982066926E-2</v>
      </c>
      <c r="O86" s="47">
        <f t="shared" si="17"/>
        <v>0.23155496766631828</v>
      </c>
      <c r="P86" s="48">
        <f t="shared" si="17"/>
        <v>0.14424019378142691</v>
      </c>
      <c r="R86" s="32">
        <f t="shared" si="18"/>
        <v>16.486999844126458</v>
      </c>
      <c r="S86" s="32">
        <f t="shared" si="19"/>
        <v>50.015873015924747</v>
      </c>
      <c r="T86" s="32">
        <f t="shared" si="20"/>
        <v>31.155881856788213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790840.29819568188</v>
      </c>
    </row>
    <row r="90" spans="2:20" x14ac:dyDescent="0.25">
      <c r="C90" s="51" t="s">
        <v>108</v>
      </c>
      <c r="D90" s="52">
        <f>+(SUMPRODUCT($D$5:$D$86,$J$5:$J$86)+SUMPRODUCT($D$5:$D$86,$M$5:$M$86))/1000</f>
        <v>19520.575699999998</v>
      </c>
    </row>
    <row r="91" spans="2:20" x14ac:dyDescent="0.25">
      <c r="C91" s="51" t="s">
        <v>107</v>
      </c>
      <c r="D91" s="52">
        <f>+(SUMPRODUCT($D$5:$D$86,$J$5:$J$86)*216+SUMPRODUCT($D$5:$D$86,$M$5:$M$86)*248)/1000</f>
        <v>4478628.5959999999</v>
      </c>
    </row>
    <row r="92" spans="2:20" x14ac:dyDescent="0.25">
      <c r="C92" s="51" t="s">
        <v>109</v>
      </c>
      <c r="D92" s="35">
        <f>+D89/D91</f>
        <v>0.17658090668692766</v>
      </c>
    </row>
    <row r="93" spans="2:20" x14ac:dyDescent="0.25">
      <c r="D93" s="53">
        <f>+D92-P2</f>
        <v>-4.9960036108132044E-16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tabColor theme="0"/>
  </sheetPr>
  <dimension ref="A1:W93"/>
  <sheetViews>
    <sheetView tabSelected="1" workbookViewId="0">
      <pane xSplit="4" ySplit="4" topLeftCell="E83" activePane="bottomRight" state="frozen"/>
      <selection activeCell="D11" sqref="D11"/>
      <selection pane="topRight" activeCell="D11" sqref="D11"/>
      <selection pane="bottomLeft" activeCell="D11" sqref="D11"/>
      <selection pane="bottomRight" activeCell="B88" sqref="B88"/>
    </sheetView>
  </sheetViews>
  <sheetFormatPr defaultRowHeight="15" x14ac:dyDescent="0.25"/>
  <cols>
    <col min="1" max="1" width="12" bestFit="1" customWidth="1"/>
    <col min="2" max="2" width="17.42578125" bestFit="1" customWidth="1"/>
    <col min="3" max="3" width="17.42578125" customWidth="1"/>
    <col min="4" max="4" width="15.7109375" bestFit="1" customWidth="1"/>
    <col min="5" max="6" width="10" customWidth="1"/>
    <col min="7" max="7" width="13.85546875" bestFit="1" customWidth="1"/>
    <col min="8" max="9" width="10" customWidth="1"/>
    <col min="10" max="10" width="13.85546875" bestFit="1" customWidth="1"/>
    <col min="11" max="12" width="10" customWidth="1"/>
    <col min="13" max="13" width="13.85546875" bestFit="1" customWidth="1"/>
    <col min="14" max="14" width="10" customWidth="1"/>
    <col min="15" max="15" width="14" customWidth="1"/>
    <col min="16" max="16" width="10" customWidth="1"/>
    <col min="17" max="17" width="16.28515625" customWidth="1"/>
    <col min="21" max="21" width="12.42578125" bestFit="1" customWidth="1"/>
    <col min="23" max="23" width="15.7109375" bestFit="1" customWidth="1"/>
  </cols>
  <sheetData>
    <row r="1" spans="1:23" ht="14.45" x14ac:dyDescent="0.3">
      <c r="A1" s="36" t="s">
        <v>101</v>
      </c>
      <c r="D1" s="1"/>
      <c r="E1" s="1"/>
      <c r="F1" s="35"/>
      <c r="G1" s="1"/>
      <c r="H1" s="1"/>
      <c r="I1" s="1"/>
      <c r="J1" s="1"/>
      <c r="K1" s="1"/>
      <c r="L1" s="1"/>
      <c r="M1" s="1"/>
      <c r="P1" s="33"/>
    </row>
    <row r="2" spans="1:23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0.23222182343150335</v>
      </c>
      <c r="U2">
        <v>8</v>
      </c>
    </row>
    <row r="3" spans="1:23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  <c r="U3" s="59" t="s">
        <v>89</v>
      </c>
      <c r="V3" s="60"/>
    </row>
    <row r="4" spans="1:23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Q4" s="39"/>
      <c r="R4" s="20" t="s">
        <v>5</v>
      </c>
      <c r="S4" s="21" t="s">
        <v>6</v>
      </c>
      <c r="T4" s="31" t="s">
        <v>2</v>
      </c>
      <c r="U4" s="20" t="s">
        <v>5</v>
      </c>
      <c r="V4" s="21" t="s">
        <v>6</v>
      </c>
      <c r="W4" s="40"/>
    </row>
    <row r="5" spans="1:23" x14ac:dyDescent="0.25">
      <c r="B5" s="12" t="s">
        <v>90</v>
      </c>
      <c r="C5" s="12" t="s">
        <v>91</v>
      </c>
      <c r="D5" s="15">
        <v>440.45</v>
      </c>
      <c r="E5" s="4">
        <v>21352.999999939813</v>
      </c>
      <c r="F5" s="2">
        <v>28770.858908709797</v>
      </c>
      <c r="G5" s="5">
        <f>+E5+F5</f>
        <v>50123.858908649607</v>
      </c>
      <c r="H5" s="9">
        <v>2728</v>
      </c>
      <c r="I5" s="9">
        <v>2707</v>
      </c>
      <c r="J5" s="10">
        <f>+H5+I5</f>
        <v>5435</v>
      </c>
      <c r="K5" s="9">
        <v>0</v>
      </c>
      <c r="L5" s="9">
        <v>0</v>
      </c>
      <c r="M5" s="10">
        <f>+K5+L5</f>
        <v>0</v>
      </c>
      <c r="N5" s="27">
        <f>+E5/(H5*216+K5*248)</f>
        <v>3.6237713152933594E-2</v>
      </c>
      <c r="O5" s="27">
        <f t="shared" ref="O5:O80" si="0">+F5/(I5*216+L5*248)</f>
        <v>4.9205179487867186E-2</v>
      </c>
      <c r="P5" s="28">
        <f>+G5/(J5*216+M5*248)</f>
        <v>4.2696394177527006E-2</v>
      </c>
      <c r="Q5" s="38"/>
      <c r="R5" s="32">
        <f>+E5/(H5+K5)</f>
        <v>7.8273460410336559</v>
      </c>
      <c r="S5" s="32">
        <f t="shared" ref="S5:S70" si="1">+F5/(I5+L5)</f>
        <v>10.628318769379312</v>
      </c>
      <c r="T5" s="32">
        <f t="shared" ref="T5:T70" si="2">+G5/(J5+M5)</f>
        <v>9.2224211423458335</v>
      </c>
      <c r="U5">
        <f>+IF('Média 24h-6h'!R5&lt;'Média Mensal'!$U$2,1,0)+IF('Média 6h-7h'!R5&lt;'Média Mensal'!$U$2,1,0)+IF('Média 7h-8h'!R5&lt;'Média Mensal'!$U$2,1,0)+IF('Média 8h-9h'!R5&lt;'Média Mensal'!$U$2,1,0)+IF('Média 9h-10h'!R5&lt;'Média Mensal'!$U$2,1,0)+IF('Média 10h-11h'!R5&lt;'Média Mensal'!$U$2,1,0)+IF('Média 11h-12h'!R5&lt;'Média Mensal'!$U$2,1,0)+IF('Média 12h-13h'!R5&lt;'Média Mensal'!$U$2,1,0)+IF('Média 13h-14h'!R5&lt;'Média Mensal'!$U$2,1,0)+IF('Média 14h-15h'!R5&lt;'Média Mensal'!$U$2,1,0)+IF('Média 15h-16h'!R5&lt;'Média Mensal'!$U$2,1,0)+IF('Média 16h-17h'!R5&lt;'Média Mensal'!$U$2,1,0)+IF('Média 17h-18h'!R5&lt;'Média Mensal'!$U$2,1,0)+IF('Média 18h-19h'!R5&lt;'Média Mensal'!$U$2,1,0)+IF('Média 19h-20h'!R5&lt;'Média Mensal'!$U$2,1,0)+IF('Média 20h-21h'!R5&lt;'Média Mensal'!$U$2,1,0)+IF('Média 21h-22h'!R5&lt;'Média Mensal'!$U$2,1,0)+IF('Média 22h-23h'!R5&lt;'Média Mensal'!$U$2,1,0)+IF('Média 23h-0h'!R5&lt;'Média Mensal'!$U$2,1,0)</f>
        <v>12</v>
      </c>
      <c r="V5">
        <f>+IF('Média 24h-6h'!S5&lt;'Média Mensal'!$U$2,1,0)+IF('Média 6h-7h'!S5&lt;'Média Mensal'!$U$2,1,0)+IF('Média 7h-8h'!S5&lt;'Média Mensal'!$U$2,1,0)+IF('Média 8h-9h'!S5&lt;'Média Mensal'!$U$2,1,0)+IF('Média 9h-10h'!S5&lt;'Média Mensal'!$U$2,1,0)+IF('Média 10h-11h'!S5&lt;'Média Mensal'!$U$2,1,0)+IF('Média 11h-12h'!S5&lt;'Média Mensal'!$U$2,1,0)+IF('Média 12h-13h'!S5&lt;'Média Mensal'!$U$2,1,0)+IF('Média 13h-14h'!S5&lt;'Média Mensal'!$U$2,1,0)+IF('Média 14h-15h'!S5&lt;'Média Mensal'!$U$2,1,0)+IF('Média 15h-16h'!S5&lt;'Média Mensal'!$U$2,1,0)+IF('Média 16h-17h'!S5&lt;'Média Mensal'!$U$2,1,0)+IF('Média 17h-18h'!S5&lt;'Média Mensal'!$U$2,1,0)+IF('Média 18h-19h'!S5&lt;'Média Mensal'!$U$2,1,0)+IF('Média 19h-20h'!S5&lt;'Média Mensal'!$U$2,1,0)+IF('Média 20h-21h'!S5&lt;'Média Mensal'!$U$2,1,0)+IF('Média 21h-22h'!S5&lt;'Média Mensal'!$U$2,1,0)+IF('Média 22h-23h'!S5&lt;'Média Mensal'!$U$2,1,0)+IF('Média 23h-0h'!S5&lt;'Média Mensal'!$U$2,1,0)</f>
        <v>6</v>
      </c>
    </row>
    <row r="6" spans="1:23" x14ac:dyDescent="0.25">
      <c r="B6" s="12" t="s">
        <v>91</v>
      </c>
      <c r="C6" s="12" t="s">
        <v>92</v>
      </c>
      <c r="D6" s="15">
        <v>583.47</v>
      </c>
      <c r="E6" s="4">
        <v>35899.698451879944</v>
      </c>
      <c r="F6" s="2">
        <v>50511.105615875276</v>
      </c>
      <c r="G6" s="5">
        <f t="shared" ref="G6:G69" si="3">+E6+F6</f>
        <v>86410.80406775522</v>
      </c>
      <c r="H6" s="2">
        <v>2727</v>
      </c>
      <c r="I6" s="2">
        <v>2708</v>
      </c>
      <c r="J6" s="5">
        <f t="shared" ref="J6:J69" si="4">+H6+I6</f>
        <v>5435</v>
      </c>
      <c r="K6" s="2">
        <v>0</v>
      </c>
      <c r="L6" s="2">
        <v>0</v>
      </c>
      <c r="M6" s="5">
        <f t="shared" ref="M6:M69" si="5">+K6+L6</f>
        <v>0</v>
      </c>
      <c r="N6" s="27">
        <f t="shared" ref="N6:N69" si="6">+E6/(H6*216+K6*248)</f>
        <v>6.0946940831533673E-2</v>
      </c>
      <c r="O6" s="27">
        <f t="shared" si="0"/>
        <v>8.6354398517211134E-2</v>
      </c>
      <c r="P6" s="28">
        <f t="shared" ref="P6:P69" si="7">+G6/(J6*216+M6*248)</f>
        <v>7.360625921475622E-2</v>
      </c>
      <c r="Q6" s="38"/>
      <c r="R6" s="32">
        <f t="shared" ref="R6:R69" si="8">+E6/(H6+K6)</f>
        <v>13.164539219611274</v>
      </c>
      <c r="S6" s="32">
        <f t="shared" si="1"/>
        <v>18.652550079717606</v>
      </c>
      <c r="T6" s="32">
        <f t="shared" ref="T6:T16" si="9">+G6/(J6+M6)</f>
        <v>15.898951990387346</v>
      </c>
      <c r="U6">
        <f>+IF('Média 24h-6h'!R6&lt;'Média Mensal'!$U$2,1,0)+IF('Média 6h-7h'!R6&lt;'Média Mensal'!$U$2,1,0)+IF('Média 7h-8h'!R6&lt;'Média Mensal'!$U$2,1,0)+IF('Média 8h-9h'!R6&lt;'Média Mensal'!$U$2,1,0)+IF('Média 9h-10h'!R6&lt;'Média Mensal'!$U$2,1,0)+IF('Média 10h-11h'!R6&lt;'Média Mensal'!$U$2,1,0)+IF('Média 11h-12h'!R6&lt;'Média Mensal'!$U$2,1,0)+IF('Média 12h-13h'!R6&lt;'Média Mensal'!$U$2,1,0)+IF('Média 13h-14h'!R6&lt;'Média Mensal'!$U$2,1,0)+IF('Média 14h-15h'!R6&lt;'Média Mensal'!$U$2,1,0)+IF('Média 15h-16h'!R6&lt;'Média Mensal'!$U$2,1,0)+IF('Média 16h-17h'!R6&lt;'Média Mensal'!$U$2,1,0)+IF('Média 17h-18h'!R6&lt;'Média Mensal'!$U$2,1,0)+IF('Média 18h-19h'!R6&lt;'Média Mensal'!$U$2,1,0)+IF('Média 19h-20h'!R6&lt;'Média Mensal'!$U$2,1,0)+IF('Média 20h-21h'!R6&lt;'Média Mensal'!$U$2,1,0)+IF('Média 21h-22h'!R6&lt;'Média Mensal'!$U$2,1,0)+IF('Média 22h-23h'!R6&lt;'Média Mensal'!$U$2,1,0)+IF('Média 23h-0h'!R6&lt;'Média Mensal'!$U$2,1,0)</f>
        <v>8</v>
      </c>
      <c r="V6">
        <f>+IF('Média 24h-6h'!S6&lt;'Média Mensal'!$U$2,1,0)+IF('Média 6h-7h'!S6&lt;'Média Mensal'!$U$2,1,0)+IF('Média 7h-8h'!S6&lt;'Média Mensal'!$U$2,1,0)+IF('Média 8h-9h'!S6&lt;'Média Mensal'!$U$2,1,0)+IF('Média 9h-10h'!S6&lt;'Média Mensal'!$U$2,1,0)+IF('Média 10h-11h'!S6&lt;'Média Mensal'!$U$2,1,0)+IF('Média 11h-12h'!S6&lt;'Média Mensal'!$U$2,1,0)+IF('Média 12h-13h'!S6&lt;'Média Mensal'!$U$2,1,0)+IF('Média 13h-14h'!S6&lt;'Média Mensal'!$U$2,1,0)+IF('Média 14h-15h'!S6&lt;'Média Mensal'!$U$2,1,0)+IF('Média 15h-16h'!S6&lt;'Média Mensal'!$U$2,1,0)+IF('Média 16h-17h'!S6&lt;'Média Mensal'!$U$2,1,0)+IF('Média 17h-18h'!S6&lt;'Média Mensal'!$U$2,1,0)+IF('Média 18h-19h'!S6&lt;'Média Mensal'!$U$2,1,0)+IF('Média 19h-20h'!S6&lt;'Média Mensal'!$U$2,1,0)+IF('Média 20h-21h'!S6&lt;'Média Mensal'!$U$2,1,0)+IF('Média 21h-22h'!S6&lt;'Média Mensal'!$U$2,1,0)+IF('Média 22h-23h'!S6&lt;'Média Mensal'!$U$2,1,0)+IF('Média 23h-0h'!S6&lt;'Média Mensal'!$U$2,1,0)</f>
        <v>2</v>
      </c>
    </row>
    <row r="7" spans="1:23" x14ac:dyDescent="0.25">
      <c r="B7" s="12" t="s">
        <v>92</v>
      </c>
      <c r="C7" s="12" t="s">
        <v>93</v>
      </c>
      <c r="D7" s="15">
        <v>786.02</v>
      </c>
      <c r="E7" s="4">
        <v>49071.224832287167</v>
      </c>
      <c r="F7" s="2">
        <v>64128.304370046164</v>
      </c>
      <c r="G7" s="5">
        <f t="shared" si="3"/>
        <v>113199.52920233333</v>
      </c>
      <c r="H7" s="2">
        <v>2726</v>
      </c>
      <c r="I7" s="2">
        <v>2708</v>
      </c>
      <c r="J7" s="5">
        <f t="shared" si="4"/>
        <v>5434</v>
      </c>
      <c r="K7" s="2">
        <v>0</v>
      </c>
      <c r="L7" s="2">
        <v>0</v>
      </c>
      <c r="M7" s="5">
        <f t="shared" si="5"/>
        <v>0</v>
      </c>
      <c r="N7" s="27">
        <f t="shared" si="6"/>
        <v>8.3338810141516478E-2</v>
      </c>
      <c r="O7" s="27">
        <f t="shared" si="0"/>
        <v>0.10963452659138588</v>
      </c>
      <c r="P7" s="28">
        <f t="shared" si="7"/>
        <v>9.6443116388525374E-2</v>
      </c>
      <c r="Q7" s="38"/>
      <c r="R7" s="32">
        <f t="shared" si="8"/>
        <v>18.00118299056756</v>
      </c>
      <c r="S7" s="32">
        <f t="shared" si="1"/>
        <v>23.681057743739352</v>
      </c>
      <c r="T7" s="32">
        <f t="shared" si="9"/>
        <v>20.831713139921483</v>
      </c>
      <c r="U7">
        <f>+IF('Média 24h-6h'!R7&lt;'Média Mensal'!$U$2,1,0)+IF('Média 6h-7h'!R7&lt;'Média Mensal'!$U$2,1,0)+IF('Média 7h-8h'!R7&lt;'Média Mensal'!$U$2,1,0)+IF('Média 8h-9h'!R7&lt;'Média Mensal'!$U$2,1,0)+IF('Média 9h-10h'!R7&lt;'Média Mensal'!$U$2,1,0)+IF('Média 10h-11h'!R7&lt;'Média Mensal'!$U$2,1,0)+IF('Média 11h-12h'!R7&lt;'Média Mensal'!$U$2,1,0)+IF('Média 12h-13h'!R7&lt;'Média Mensal'!$U$2,1,0)+IF('Média 13h-14h'!R7&lt;'Média Mensal'!$U$2,1,0)+IF('Média 14h-15h'!R7&lt;'Média Mensal'!$U$2,1,0)+IF('Média 15h-16h'!R7&lt;'Média Mensal'!$U$2,1,0)+IF('Média 16h-17h'!R7&lt;'Média Mensal'!$U$2,1,0)+IF('Média 17h-18h'!R7&lt;'Média Mensal'!$U$2,1,0)+IF('Média 18h-19h'!R7&lt;'Média Mensal'!$U$2,1,0)+IF('Média 19h-20h'!R7&lt;'Média Mensal'!$U$2,1,0)+IF('Média 20h-21h'!R7&lt;'Média Mensal'!$U$2,1,0)+IF('Média 21h-22h'!R7&lt;'Média Mensal'!$U$2,1,0)+IF('Média 22h-23h'!R7&lt;'Média Mensal'!$U$2,1,0)+IF('Média 23h-0h'!R7&lt;'Média Mensal'!$U$2,1,0)</f>
        <v>5</v>
      </c>
      <c r="V7">
        <f>+IF('Média 24h-6h'!S7&lt;'Média Mensal'!$U$2,1,0)+IF('Média 6h-7h'!S7&lt;'Média Mensal'!$U$2,1,0)+IF('Média 7h-8h'!S7&lt;'Média Mensal'!$U$2,1,0)+IF('Média 8h-9h'!S7&lt;'Média Mensal'!$U$2,1,0)+IF('Média 9h-10h'!S7&lt;'Média Mensal'!$U$2,1,0)+IF('Média 10h-11h'!S7&lt;'Média Mensal'!$U$2,1,0)+IF('Média 11h-12h'!S7&lt;'Média Mensal'!$U$2,1,0)+IF('Média 12h-13h'!S7&lt;'Média Mensal'!$U$2,1,0)+IF('Média 13h-14h'!S7&lt;'Média Mensal'!$U$2,1,0)+IF('Média 14h-15h'!S7&lt;'Média Mensal'!$U$2,1,0)+IF('Média 15h-16h'!S7&lt;'Média Mensal'!$U$2,1,0)+IF('Média 16h-17h'!S7&lt;'Média Mensal'!$U$2,1,0)+IF('Média 17h-18h'!S7&lt;'Média Mensal'!$U$2,1,0)+IF('Média 18h-19h'!S7&lt;'Média Mensal'!$U$2,1,0)+IF('Média 19h-20h'!S7&lt;'Média Mensal'!$U$2,1,0)+IF('Média 20h-21h'!S7&lt;'Média Mensal'!$U$2,1,0)+IF('Média 21h-22h'!S7&lt;'Média Mensal'!$U$2,1,0)+IF('Média 22h-23h'!S7&lt;'Média Mensal'!$U$2,1,0)+IF('Média 23h-0h'!S7&lt;'Média Mensal'!$U$2,1,0)</f>
        <v>0</v>
      </c>
    </row>
    <row r="8" spans="1:23" x14ac:dyDescent="0.25">
      <c r="B8" s="12" t="s">
        <v>93</v>
      </c>
      <c r="C8" s="12" t="s">
        <v>94</v>
      </c>
      <c r="D8" s="15">
        <v>751.7</v>
      </c>
      <c r="E8" s="4">
        <v>60755.919296711952</v>
      </c>
      <c r="F8" s="2">
        <v>71908.439036599113</v>
      </c>
      <c r="G8" s="5">
        <f t="shared" si="3"/>
        <v>132664.35833331107</v>
      </c>
      <c r="H8" s="2">
        <v>2726</v>
      </c>
      <c r="I8" s="2">
        <v>2710</v>
      </c>
      <c r="J8" s="5">
        <f t="shared" si="4"/>
        <v>5436</v>
      </c>
      <c r="K8" s="2">
        <v>0</v>
      </c>
      <c r="L8" s="2">
        <v>0</v>
      </c>
      <c r="M8" s="5">
        <f t="shared" si="5"/>
        <v>0</v>
      </c>
      <c r="N8" s="27">
        <f t="shared" si="6"/>
        <v>0.10318320034902576</v>
      </c>
      <c r="O8" s="27">
        <f t="shared" si="0"/>
        <v>0.12284481180230818</v>
      </c>
      <c r="P8" s="28">
        <f t="shared" si="7"/>
        <v>0.1129850706651397</v>
      </c>
      <c r="Q8" s="38"/>
      <c r="R8" s="32">
        <f t="shared" si="8"/>
        <v>22.287571275389563</v>
      </c>
      <c r="S8" s="32">
        <f t="shared" si="1"/>
        <v>26.534479349298564</v>
      </c>
      <c r="T8" s="32">
        <f t="shared" si="9"/>
        <v>24.404775263670174</v>
      </c>
      <c r="U8">
        <f>+IF('Média 24h-6h'!R8&lt;'Média Mensal'!$U$2,1,0)+IF('Média 6h-7h'!R8&lt;'Média Mensal'!$U$2,1,0)+IF('Média 7h-8h'!R8&lt;'Média Mensal'!$U$2,1,0)+IF('Média 8h-9h'!R8&lt;'Média Mensal'!$U$2,1,0)+IF('Média 9h-10h'!R8&lt;'Média Mensal'!$U$2,1,0)+IF('Média 10h-11h'!R8&lt;'Média Mensal'!$U$2,1,0)+IF('Média 11h-12h'!R8&lt;'Média Mensal'!$U$2,1,0)+IF('Média 12h-13h'!R8&lt;'Média Mensal'!$U$2,1,0)+IF('Média 13h-14h'!R8&lt;'Média Mensal'!$U$2,1,0)+IF('Média 14h-15h'!R8&lt;'Média Mensal'!$U$2,1,0)+IF('Média 15h-16h'!R8&lt;'Média Mensal'!$U$2,1,0)+IF('Média 16h-17h'!R8&lt;'Média Mensal'!$U$2,1,0)+IF('Média 17h-18h'!R8&lt;'Média Mensal'!$U$2,1,0)+IF('Média 18h-19h'!R8&lt;'Média Mensal'!$U$2,1,0)+IF('Média 19h-20h'!R8&lt;'Média Mensal'!$U$2,1,0)+IF('Média 20h-21h'!R8&lt;'Média Mensal'!$U$2,1,0)+IF('Média 21h-22h'!R8&lt;'Média Mensal'!$U$2,1,0)+IF('Média 22h-23h'!R8&lt;'Média Mensal'!$U$2,1,0)+IF('Média 23h-0h'!R8&lt;'Média Mensal'!$U$2,1,0)</f>
        <v>2</v>
      </c>
      <c r="V8">
        <f>+IF('Média 24h-6h'!S8&lt;'Média Mensal'!$U$2,1,0)+IF('Média 6h-7h'!S8&lt;'Média Mensal'!$U$2,1,0)+IF('Média 7h-8h'!S8&lt;'Média Mensal'!$U$2,1,0)+IF('Média 8h-9h'!S8&lt;'Média Mensal'!$U$2,1,0)+IF('Média 9h-10h'!S8&lt;'Média Mensal'!$U$2,1,0)+IF('Média 10h-11h'!S8&lt;'Média Mensal'!$U$2,1,0)+IF('Média 11h-12h'!S8&lt;'Média Mensal'!$U$2,1,0)+IF('Média 12h-13h'!S8&lt;'Média Mensal'!$U$2,1,0)+IF('Média 13h-14h'!S8&lt;'Média Mensal'!$U$2,1,0)+IF('Média 14h-15h'!S8&lt;'Média Mensal'!$U$2,1,0)+IF('Média 15h-16h'!S8&lt;'Média Mensal'!$U$2,1,0)+IF('Média 16h-17h'!S8&lt;'Média Mensal'!$U$2,1,0)+IF('Média 17h-18h'!S8&lt;'Média Mensal'!$U$2,1,0)+IF('Média 18h-19h'!S8&lt;'Média Mensal'!$U$2,1,0)+IF('Média 19h-20h'!S8&lt;'Média Mensal'!$U$2,1,0)+IF('Média 20h-21h'!S8&lt;'Média Mensal'!$U$2,1,0)+IF('Média 21h-22h'!S8&lt;'Média Mensal'!$U$2,1,0)+IF('Média 22h-23h'!S8&lt;'Média Mensal'!$U$2,1,0)+IF('Média 23h-0h'!S8&lt;'Média Mensal'!$U$2,1,0)</f>
        <v>0</v>
      </c>
    </row>
    <row r="9" spans="1:23" x14ac:dyDescent="0.25">
      <c r="B9" s="12" t="s">
        <v>94</v>
      </c>
      <c r="C9" s="12" t="s">
        <v>95</v>
      </c>
      <c r="D9" s="15">
        <v>859.99</v>
      </c>
      <c r="E9" s="4">
        <v>79926.423684294234</v>
      </c>
      <c r="F9" s="2">
        <v>88994.292112960917</v>
      </c>
      <c r="G9" s="5">
        <f t="shared" si="3"/>
        <v>168920.71579725516</v>
      </c>
      <c r="H9" s="2">
        <v>2726</v>
      </c>
      <c r="I9" s="2">
        <v>2712</v>
      </c>
      <c r="J9" s="5">
        <f t="shared" si="4"/>
        <v>5438</v>
      </c>
      <c r="K9" s="2">
        <v>0</v>
      </c>
      <c r="L9" s="2">
        <v>0</v>
      </c>
      <c r="M9" s="5">
        <f t="shared" si="5"/>
        <v>0</v>
      </c>
      <c r="N9" s="27">
        <f t="shared" si="6"/>
        <v>0.13574091683020542</v>
      </c>
      <c r="O9" s="27">
        <f t="shared" si="0"/>
        <v>0.15192131697421768</v>
      </c>
      <c r="P9" s="28">
        <f t="shared" si="7"/>
        <v>0.143810288877017</v>
      </c>
      <c r="Q9" s="38"/>
      <c r="R9" s="32">
        <f t="shared" si="8"/>
        <v>29.320038035324369</v>
      </c>
      <c r="S9" s="32">
        <f t="shared" si="1"/>
        <v>32.815004466431013</v>
      </c>
      <c r="T9" s="32">
        <f t="shared" si="9"/>
        <v>31.063022397435667</v>
      </c>
      <c r="U9">
        <f>+IF('Média 24h-6h'!R9&lt;'Média Mensal'!$U$2,1,0)+IF('Média 6h-7h'!R9&lt;'Média Mensal'!$U$2,1,0)+IF('Média 7h-8h'!R9&lt;'Média Mensal'!$U$2,1,0)+IF('Média 8h-9h'!R9&lt;'Média Mensal'!$U$2,1,0)+IF('Média 9h-10h'!R9&lt;'Média Mensal'!$U$2,1,0)+IF('Média 10h-11h'!R9&lt;'Média Mensal'!$U$2,1,0)+IF('Média 11h-12h'!R9&lt;'Média Mensal'!$U$2,1,0)+IF('Média 12h-13h'!R9&lt;'Média Mensal'!$U$2,1,0)+IF('Média 13h-14h'!R9&lt;'Média Mensal'!$U$2,1,0)+IF('Média 14h-15h'!R9&lt;'Média Mensal'!$U$2,1,0)+IF('Média 15h-16h'!R9&lt;'Média Mensal'!$U$2,1,0)+IF('Média 16h-17h'!R9&lt;'Média Mensal'!$U$2,1,0)+IF('Média 17h-18h'!R9&lt;'Média Mensal'!$U$2,1,0)+IF('Média 18h-19h'!R9&lt;'Média Mensal'!$U$2,1,0)+IF('Média 19h-20h'!R9&lt;'Média Mensal'!$U$2,1,0)+IF('Média 20h-21h'!R9&lt;'Média Mensal'!$U$2,1,0)+IF('Média 21h-22h'!R9&lt;'Média Mensal'!$U$2,1,0)+IF('Média 22h-23h'!R9&lt;'Média Mensal'!$U$2,1,0)+IF('Média 23h-0h'!R9&lt;'Média Mensal'!$U$2,1,0)</f>
        <v>1</v>
      </c>
      <c r="V9">
        <f>+IF('Média 24h-6h'!S9&lt;'Média Mensal'!$U$2,1,0)+IF('Média 6h-7h'!S9&lt;'Média Mensal'!$U$2,1,0)+IF('Média 7h-8h'!S9&lt;'Média Mensal'!$U$2,1,0)+IF('Média 8h-9h'!S9&lt;'Média Mensal'!$U$2,1,0)+IF('Média 9h-10h'!S9&lt;'Média Mensal'!$U$2,1,0)+IF('Média 10h-11h'!S9&lt;'Média Mensal'!$U$2,1,0)+IF('Média 11h-12h'!S9&lt;'Média Mensal'!$U$2,1,0)+IF('Média 12h-13h'!S9&lt;'Média Mensal'!$U$2,1,0)+IF('Média 13h-14h'!S9&lt;'Média Mensal'!$U$2,1,0)+IF('Média 14h-15h'!S9&lt;'Média Mensal'!$U$2,1,0)+IF('Média 15h-16h'!S9&lt;'Média Mensal'!$U$2,1,0)+IF('Média 16h-17h'!S9&lt;'Média Mensal'!$U$2,1,0)+IF('Média 17h-18h'!S9&lt;'Média Mensal'!$U$2,1,0)+IF('Média 18h-19h'!S9&lt;'Média Mensal'!$U$2,1,0)+IF('Média 19h-20h'!S9&lt;'Média Mensal'!$U$2,1,0)+IF('Média 20h-21h'!S9&lt;'Média Mensal'!$U$2,1,0)+IF('Média 21h-22h'!S9&lt;'Média Mensal'!$U$2,1,0)+IF('Média 22h-23h'!S9&lt;'Média Mensal'!$U$2,1,0)+IF('Média 23h-0h'!S9&lt;'Média Mensal'!$U$2,1,0)</f>
        <v>0</v>
      </c>
    </row>
    <row r="10" spans="1:23" x14ac:dyDescent="0.25">
      <c r="B10" s="12" t="s">
        <v>95</v>
      </c>
      <c r="C10" s="12" t="s">
        <v>96</v>
      </c>
      <c r="D10" s="15">
        <v>452.83</v>
      </c>
      <c r="E10" s="4">
        <v>90820.058421024136</v>
      </c>
      <c r="F10" s="2">
        <v>103280.48908849187</v>
      </c>
      <c r="G10" s="5">
        <f t="shared" si="3"/>
        <v>194100.54750951601</v>
      </c>
      <c r="H10" s="2">
        <v>2724</v>
      </c>
      <c r="I10" s="2">
        <v>2712</v>
      </c>
      <c r="J10" s="5">
        <f t="shared" si="4"/>
        <v>5436</v>
      </c>
      <c r="K10" s="2">
        <v>0</v>
      </c>
      <c r="L10" s="2">
        <v>0</v>
      </c>
      <c r="M10" s="5">
        <f t="shared" si="5"/>
        <v>0</v>
      </c>
      <c r="N10" s="27">
        <f t="shared" si="6"/>
        <v>0.15435507835193366</v>
      </c>
      <c r="O10" s="27">
        <f t="shared" si="0"/>
        <v>0.176309149132272</v>
      </c>
      <c r="P10" s="28">
        <f t="shared" si="7"/>
        <v>0.16530788187589937</v>
      </c>
      <c r="Q10" s="38"/>
      <c r="R10" s="32">
        <f t="shared" si="8"/>
        <v>33.340696924017671</v>
      </c>
      <c r="S10" s="32">
        <f t="shared" si="1"/>
        <v>38.082776212570749</v>
      </c>
      <c r="T10" s="32">
        <f t="shared" si="9"/>
        <v>35.706502485194264</v>
      </c>
      <c r="U10">
        <f>+IF('Média 24h-6h'!R10&lt;'Média Mensal'!$U$2,1,0)+IF('Média 6h-7h'!R10&lt;'Média Mensal'!$U$2,1,0)+IF('Média 7h-8h'!R10&lt;'Média Mensal'!$U$2,1,0)+IF('Média 8h-9h'!R10&lt;'Média Mensal'!$U$2,1,0)+IF('Média 9h-10h'!R10&lt;'Média Mensal'!$U$2,1,0)+IF('Média 10h-11h'!R10&lt;'Média Mensal'!$U$2,1,0)+IF('Média 11h-12h'!R10&lt;'Média Mensal'!$U$2,1,0)+IF('Média 12h-13h'!R10&lt;'Média Mensal'!$U$2,1,0)+IF('Média 13h-14h'!R10&lt;'Média Mensal'!$U$2,1,0)+IF('Média 14h-15h'!R10&lt;'Média Mensal'!$U$2,1,0)+IF('Média 15h-16h'!R10&lt;'Média Mensal'!$U$2,1,0)+IF('Média 16h-17h'!R10&lt;'Média Mensal'!$U$2,1,0)+IF('Média 17h-18h'!R10&lt;'Média Mensal'!$U$2,1,0)+IF('Média 18h-19h'!R10&lt;'Média Mensal'!$U$2,1,0)+IF('Média 19h-20h'!R10&lt;'Média Mensal'!$U$2,1,0)+IF('Média 20h-21h'!R10&lt;'Média Mensal'!$U$2,1,0)+IF('Média 21h-22h'!R10&lt;'Média Mensal'!$U$2,1,0)+IF('Média 22h-23h'!R10&lt;'Média Mensal'!$U$2,1,0)+IF('Média 23h-0h'!R10&lt;'Média Mensal'!$U$2,1,0)</f>
        <v>1</v>
      </c>
      <c r="V10">
        <f>+IF('Média 24h-6h'!S10&lt;'Média Mensal'!$U$2,1,0)+IF('Média 6h-7h'!S10&lt;'Média Mensal'!$U$2,1,0)+IF('Média 7h-8h'!S10&lt;'Média Mensal'!$U$2,1,0)+IF('Média 8h-9h'!S10&lt;'Média Mensal'!$U$2,1,0)+IF('Média 9h-10h'!S10&lt;'Média Mensal'!$U$2,1,0)+IF('Média 10h-11h'!S10&lt;'Média Mensal'!$U$2,1,0)+IF('Média 11h-12h'!S10&lt;'Média Mensal'!$U$2,1,0)+IF('Média 12h-13h'!S10&lt;'Média Mensal'!$U$2,1,0)+IF('Média 13h-14h'!S10&lt;'Média Mensal'!$U$2,1,0)+IF('Média 14h-15h'!S10&lt;'Média Mensal'!$U$2,1,0)+IF('Média 15h-16h'!S10&lt;'Média Mensal'!$U$2,1,0)+IF('Média 16h-17h'!S10&lt;'Média Mensal'!$U$2,1,0)+IF('Média 17h-18h'!S10&lt;'Média Mensal'!$U$2,1,0)+IF('Média 18h-19h'!S10&lt;'Média Mensal'!$U$2,1,0)+IF('Média 19h-20h'!S10&lt;'Média Mensal'!$U$2,1,0)+IF('Média 20h-21h'!S10&lt;'Média Mensal'!$U$2,1,0)+IF('Média 21h-22h'!S10&lt;'Média Mensal'!$U$2,1,0)+IF('Média 22h-23h'!S10&lt;'Média Mensal'!$U$2,1,0)+IF('Média 23h-0h'!S10&lt;'Média Mensal'!$U$2,1,0)</f>
        <v>0</v>
      </c>
    </row>
    <row r="11" spans="1:23" x14ac:dyDescent="0.25">
      <c r="B11" s="12" t="s">
        <v>96</v>
      </c>
      <c r="C11" s="12" t="s">
        <v>97</v>
      </c>
      <c r="D11" s="15">
        <v>1111.6199999999999</v>
      </c>
      <c r="E11" s="4">
        <v>119134.19686501392</v>
      </c>
      <c r="F11" s="2">
        <v>129188.00534449689</v>
      </c>
      <c r="G11" s="5">
        <f t="shared" si="3"/>
        <v>248322.20220951081</v>
      </c>
      <c r="H11" s="2">
        <v>2724</v>
      </c>
      <c r="I11" s="2">
        <v>2711</v>
      </c>
      <c r="J11" s="5">
        <f t="shared" si="4"/>
        <v>5435</v>
      </c>
      <c r="K11" s="2">
        <v>0</v>
      </c>
      <c r="L11" s="2">
        <v>0</v>
      </c>
      <c r="M11" s="5">
        <f t="shared" si="5"/>
        <v>0</v>
      </c>
      <c r="N11" s="27">
        <f t="shared" si="6"/>
        <v>0.20247694849794337</v>
      </c>
      <c r="O11" s="27">
        <f t="shared" si="0"/>
        <v>0.22061697430307406</v>
      </c>
      <c r="P11" s="28">
        <f t="shared" si="7"/>
        <v>0.21152526679742992</v>
      </c>
      <c r="Q11" s="38"/>
      <c r="R11" s="32">
        <f t="shared" si="8"/>
        <v>43.735020875555769</v>
      </c>
      <c r="S11" s="32">
        <f t="shared" si="1"/>
        <v>47.653266449463999</v>
      </c>
      <c r="T11" s="32">
        <f t="shared" si="9"/>
        <v>45.68945762824486</v>
      </c>
      <c r="U11">
        <f>+IF('Média 24h-6h'!R11&lt;'Média Mensal'!$U$2,1,0)+IF('Média 6h-7h'!R11&lt;'Média Mensal'!$U$2,1,0)+IF('Média 7h-8h'!R11&lt;'Média Mensal'!$U$2,1,0)+IF('Média 8h-9h'!R11&lt;'Média Mensal'!$U$2,1,0)+IF('Média 9h-10h'!R11&lt;'Média Mensal'!$U$2,1,0)+IF('Média 10h-11h'!R11&lt;'Média Mensal'!$U$2,1,0)+IF('Média 11h-12h'!R11&lt;'Média Mensal'!$U$2,1,0)+IF('Média 12h-13h'!R11&lt;'Média Mensal'!$U$2,1,0)+IF('Média 13h-14h'!R11&lt;'Média Mensal'!$U$2,1,0)+IF('Média 14h-15h'!R11&lt;'Média Mensal'!$U$2,1,0)+IF('Média 15h-16h'!R11&lt;'Média Mensal'!$U$2,1,0)+IF('Média 16h-17h'!R11&lt;'Média Mensal'!$U$2,1,0)+IF('Média 17h-18h'!R11&lt;'Média Mensal'!$U$2,1,0)+IF('Média 18h-19h'!R11&lt;'Média Mensal'!$U$2,1,0)+IF('Média 19h-20h'!R11&lt;'Média Mensal'!$U$2,1,0)+IF('Média 20h-21h'!R11&lt;'Média Mensal'!$U$2,1,0)+IF('Média 21h-22h'!R11&lt;'Média Mensal'!$U$2,1,0)+IF('Média 22h-23h'!R11&lt;'Média Mensal'!$U$2,1,0)+IF('Média 23h-0h'!R11&lt;'Média Mensal'!$U$2,1,0)</f>
        <v>0</v>
      </c>
      <c r="V11">
        <f>+IF('Média 24h-6h'!S11&lt;'Média Mensal'!$U$2,1,0)+IF('Média 6h-7h'!S11&lt;'Média Mensal'!$U$2,1,0)+IF('Média 7h-8h'!S11&lt;'Média Mensal'!$U$2,1,0)+IF('Média 8h-9h'!S11&lt;'Média Mensal'!$U$2,1,0)+IF('Média 9h-10h'!S11&lt;'Média Mensal'!$U$2,1,0)+IF('Média 10h-11h'!S11&lt;'Média Mensal'!$U$2,1,0)+IF('Média 11h-12h'!S11&lt;'Média Mensal'!$U$2,1,0)+IF('Média 12h-13h'!S11&lt;'Média Mensal'!$U$2,1,0)+IF('Média 13h-14h'!S11&lt;'Média Mensal'!$U$2,1,0)+IF('Média 14h-15h'!S11&lt;'Média Mensal'!$U$2,1,0)+IF('Média 15h-16h'!S11&lt;'Média Mensal'!$U$2,1,0)+IF('Média 16h-17h'!S11&lt;'Média Mensal'!$U$2,1,0)+IF('Média 17h-18h'!S11&lt;'Média Mensal'!$U$2,1,0)+IF('Média 18h-19h'!S11&lt;'Média Mensal'!$U$2,1,0)+IF('Média 19h-20h'!S11&lt;'Média Mensal'!$U$2,1,0)+IF('Média 20h-21h'!S11&lt;'Média Mensal'!$U$2,1,0)+IF('Média 21h-22h'!S11&lt;'Média Mensal'!$U$2,1,0)+IF('Média 22h-23h'!S11&lt;'Média Mensal'!$U$2,1,0)+IF('Média 23h-0h'!S11&lt;'Média Mensal'!$U$2,1,0)</f>
        <v>0</v>
      </c>
    </row>
    <row r="12" spans="1:23" x14ac:dyDescent="0.25">
      <c r="B12" s="12" t="s">
        <v>97</v>
      </c>
      <c r="C12" s="12" t="s">
        <v>98</v>
      </c>
      <c r="D12" s="15">
        <v>499.02</v>
      </c>
      <c r="E12" s="4">
        <v>124886.78125236987</v>
      </c>
      <c r="F12" s="2">
        <v>132493.90916530919</v>
      </c>
      <c r="G12" s="5">
        <f t="shared" si="3"/>
        <v>257380.69041767906</v>
      </c>
      <c r="H12" s="2">
        <v>2722</v>
      </c>
      <c r="I12" s="2">
        <v>2710</v>
      </c>
      <c r="J12" s="5">
        <f t="shared" si="4"/>
        <v>5432</v>
      </c>
      <c r="K12" s="2">
        <v>0</v>
      </c>
      <c r="L12" s="2">
        <v>0</v>
      </c>
      <c r="M12" s="5">
        <f t="shared" si="5"/>
        <v>0</v>
      </c>
      <c r="N12" s="27">
        <f t="shared" si="6"/>
        <v>0.21240982470060457</v>
      </c>
      <c r="O12" s="27">
        <f t="shared" si="0"/>
        <v>0.22634602495098605</v>
      </c>
      <c r="P12" s="28">
        <f t="shared" si="7"/>
        <v>0.21936253137927428</v>
      </c>
      <c r="Q12" s="38"/>
      <c r="R12" s="32">
        <f t="shared" si="8"/>
        <v>45.880522135330587</v>
      </c>
      <c r="S12" s="32">
        <f t="shared" si="1"/>
        <v>48.890741389412987</v>
      </c>
      <c r="T12" s="32">
        <f t="shared" si="9"/>
        <v>47.38230677792324</v>
      </c>
      <c r="U12">
        <f>+IF('Média 24h-6h'!R12&lt;'Média Mensal'!$U$2,1,0)+IF('Média 6h-7h'!R12&lt;'Média Mensal'!$U$2,1,0)+IF('Média 7h-8h'!R12&lt;'Média Mensal'!$U$2,1,0)+IF('Média 8h-9h'!R12&lt;'Média Mensal'!$U$2,1,0)+IF('Média 9h-10h'!R12&lt;'Média Mensal'!$U$2,1,0)+IF('Média 10h-11h'!R12&lt;'Média Mensal'!$U$2,1,0)+IF('Média 11h-12h'!R12&lt;'Média Mensal'!$U$2,1,0)+IF('Média 12h-13h'!R12&lt;'Média Mensal'!$U$2,1,0)+IF('Média 13h-14h'!R12&lt;'Média Mensal'!$U$2,1,0)+IF('Média 14h-15h'!R12&lt;'Média Mensal'!$U$2,1,0)+IF('Média 15h-16h'!R12&lt;'Média Mensal'!$U$2,1,0)+IF('Média 16h-17h'!R12&lt;'Média Mensal'!$U$2,1,0)+IF('Média 17h-18h'!R12&lt;'Média Mensal'!$U$2,1,0)+IF('Média 18h-19h'!R12&lt;'Média Mensal'!$U$2,1,0)+IF('Média 19h-20h'!R12&lt;'Média Mensal'!$U$2,1,0)+IF('Média 20h-21h'!R12&lt;'Média Mensal'!$U$2,1,0)+IF('Média 21h-22h'!R12&lt;'Média Mensal'!$U$2,1,0)+IF('Média 22h-23h'!R12&lt;'Média Mensal'!$U$2,1,0)+IF('Média 23h-0h'!R12&lt;'Média Mensal'!$U$2,1,0)</f>
        <v>0</v>
      </c>
      <c r="V12">
        <f>+IF('Média 24h-6h'!S12&lt;'Média Mensal'!$U$2,1,0)+IF('Média 6h-7h'!S12&lt;'Média Mensal'!$U$2,1,0)+IF('Média 7h-8h'!S12&lt;'Média Mensal'!$U$2,1,0)+IF('Média 8h-9h'!S12&lt;'Média Mensal'!$U$2,1,0)+IF('Média 9h-10h'!S12&lt;'Média Mensal'!$U$2,1,0)+IF('Média 10h-11h'!S12&lt;'Média Mensal'!$U$2,1,0)+IF('Média 11h-12h'!S12&lt;'Média Mensal'!$U$2,1,0)+IF('Média 12h-13h'!S12&lt;'Média Mensal'!$U$2,1,0)+IF('Média 13h-14h'!S12&lt;'Média Mensal'!$U$2,1,0)+IF('Média 14h-15h'!S12&lt;'Média Mensal'!$U$2,1,0)+IF('Média 15h-16h'!S12&lt;'Média Mensal'!$U$2,1,0)+IF('Média 16h-17h'!S12&lt;'Média Mensal'!$U$2,1,0)+IF('Média 17h-18h'!S12&lt;'Média Mensal'!$U$2,1,0)+IF('Média 18h-19h'!S12&lt;'Média Mensal'!$U$2,1,0)+IF('Média 19h-20h'!S12&lt;'Média Mensal'!$U$2,1,0)+IF('Média 20h-21h'!S12&lt;'Média Mensal'!$U$2,1,0)+IF('Média 21h-22h'!S12&lt;'Média Mensal'!$U$2,1,0)+IF('Média 22h-23h'!S12&lt;'Média Mensal'!$U$2,1,0)+IF('Média 23h-0h'!S12&lt;'Média Mensal'!$U$2,1,0)</f>
        <v>0</v>
      </c>
    </row>
    <row r="13" spans="1:23" x14ac:dyDescent="0.25">
      <c r="B13" s="12" t="s">
        <v>98</v>
      </c>
      <c r="C13" s="12" t="s">
        <v>99</v>
      </c>
      <c r="D13" s="15">
        <v>650</v>
      </c>
      <c r="E13" s="4">
        <v>127764.93504392446</v>
      </c>
      <c r="F13" s="2">
        <v>134383.83200378524</v>
      </c>
      <c r="G13" s="5">
        <f t="shared" si="3"/>
        <v>262148.76704770967</v>
      </c>
      <c r="H13" s="2">
        <v>2724</v>
      </c>
      <c r="I13" s="2">
        <v>2714</v>
      </c>
      <c r="J13" s="5">
        <f t="shared" si="4"/>
        <v>5438</v>
      </c>
      <c r="K13" s="2">
        <v>0</v>
      </c>
      <c r="L13" s="2">
        <v>0</v>
      </c>
      <c r="M13" s="5">
        <f t="shared" si="5"/>
        <v>0</v>
      </c>
      <c r="N13" s="27">
        <f t="shared" si="6"/>
        <v>0.21714549519348667</v>
      </c>
      <c r="O13" s="27">
        <f t="shared" si="0"/>
        <v>0.2292363192291432</v>
      </c>
      <c r="P13" s="28">
        <f t="shared" si="7"/>
        <v>0.22317979023445239</v>
      </c>
      <c r="Q13" s="38"/>
      <c r="R13" s="32">
        <f t="shared" si="8"/>
        <v>46.903426961793123</v>
      </c>
      <c r="S13" s="32">
        <f t="shared" si="1"/>
        <v>49.515044953494929</v>
      </c>
      <c r="T13" s="32">
        <f t="shared" si="9"/>
        <v>48.20683469064172</v>
      </c>
      <c r="U13">
        <f>+IF('Média 24h-6h'!R13&lt;'Média Mensal'!$U$2,1,0)+IF('Média 6h-7h'!R13&lt;'Média Mensal'!$U$2,1,0)+IF('Média 7h-8h'!R13&lt;'Média Mensal'!$U$2,1,0)+IF('Média 8h-9h'!R13&lt;'Média Mensal'!$U$2,1,0)+IF('Média 9h-10h'!R13&lt;'Média Mensal'!$U$2,1,0)+IF('Média 10h-11h'!R13&lt;'Média Mensal'!$U$2,1,0)+IF('Média 11h-12h'!R13&lt;'Média Mensal'!$U$2,1,0)+IF('Média 12h-13h'!R13&lt;'Média Mensal'!$U$2,1,0)+IF('Média 13h-14h'!R13&lt;'Média Mensal'!$U$2,1,0)+IF('Média 14h-15h'!R13&lt;'Média Mensal'!$U$2,1,0)+IF('Média 15h-16h'!R13&lt;'Média Mensal'!$U$2,1,0)+IF('Média 16h-17h'!R13&lt;'Média Mensal'!$U$2,1,0)+IF('Média 17h-18h'!R13&lt;'Média Mensal'!$U$2,1,0)+IF('Média 18h-19h'!R13&lt;'Média Mensal'!$U$2,1,0)+IF('Média 19h-20h'!R13&lt;'Média Mensal'!$U$2,1,0)+IF('Média 20h-21h'!R13&lt;'Média Mensal'!$U$2,1,0)+IF('Média 21h-22h'!R13&lt;'Média Mensal'!$U$2,1,0)+IF('Média 22h-23h'!R13&lt;'Média Mensal'!$U$2,1,0)+IF('Média 23h-0h'!R13&lt;'Média Mensal'!$U$2,1,0)</f>
        <v>0</v>
      </c>
      <c r="V13">
        <f>+IF('Média 24h-6h'!S13&lt;'Média Mensal'!$U$2,1,0)+IF('Média 6h-7h'!S13&lt;'Média Mensal'!$U$2,1,0)+IF('Média 7h-8h'!S13&lt;'Média Mensal'!$U$2,1,0)+IF('Média 8h-9h'!S13&lt;'Média Mensal'!$U$2,1,0)+IF('Média 9h-10h'!S13&lt;'Média Mensal'!$U$2,1,0)+IF('Média 10h-11h'!S13&lt;'Média Mensal'!$U$2,1,0)+IF('Média 11h-12h'!S13&lt;'Média Mensal'!$U$2,1,0)+IF('Média 12h-13h'!S13&lt;'Média Mensal'!$U$2,1,0)+IF('Média 13h-14h'!S13&lt;'Média Mensal'!$U$2,1,0)+IF('Média 14h-15h'!S13&lt;'Média Mensal'!$U$2,1,0)+IF('Média 15h-16h'!S13&lt;'Média Mensal'!$U$2,1,0)+IF('Média 16h-17h'!S13&lt;'Média Mensal'!$U$2,1,0)+IF('Média 17h-18h'!S13&lt;'Média Mensal'!$U$2,1,0)+IF('Média 18h-19h'!S13&lt;'Média Mensal'!$U$2,1,0)+IF('Média 19h-20h'!S13&lt;'Média Mensal'!$U$2,1,0)+IF('Média 20h-21h'!S13&lt;'Média Mensal'!$U$2,1,0)+IF('Média 21h-22h'!S13&lt;'Média Mensal'!$U$2,1,0)+IF('Média 22h-23h'!S13&lt;'Média Mensal'!$U$2,1,0)+IF('Média 23h-0h'!S13&lt;'Média Mensal'!$U$2,1,0)</f>
        <v>0</v>
      </c>
    </row>
    <row r="14" spans="1:23" x14ac:dyDescent="0.25">
      <c r="B14" s="12" t="s">
        <v>99</v>
      </c>
      <c r="C14" s="12" t="s">
        <v>7</v>
      </c>
      <c r="D14" s="15">
        <v>619.19000000000005</v>
      </c>
      <c r="E14" s="4">
        <v>147950.23524636042</v>
      </c>
      <c r="F14" s="2">
        <v>156062.83825794555</v>
      </c>
      <c r="G14" s="5">
        <f t="shared" si="3"/>
        <v>304013.07350430597</v>
      </c>
      <c r="H14" s="2">
        <v>2726</v>
      </c>
      <c r="I14" s="2">
        <v>2714</v>
      </c>
      <c r="J14" s="5">
        <f t="shared" si="4"/>
        <v>5440</v>
      </c>
      <c r="K14" s="2">
        <v>0</v>
      </c>
      <c r="L14" s="2">
        <v>0</v>
      </c>
      <c r="M14" s="5">
        <f t="shared" si="5"/>
        <v>0</v>
      </c>
      <c r="N14" s="27">
        <f t="shared" si="6"/>
        <v>0.25126734879208518</v>
      </c>
      <c r="O14" s="27">
        <f t="shared" si="0"/>
        <v>0.26621707445949938</v>
      </c>
      <c r="P14" s="28">
        <f t="shared" si="7"/>
        <v>0.25872572295777674</v>
      </c>
      <c r="Q14" s="38"/>
      <c r="R14" s="32">
        <f t="shared" si="8"/>
        <v>54.273747339090399</v>
      </c>
      <c r="S14" s="32">
        <f t="shared" si="1"/>
        <v>57.502888083251861</v>
      </c>
      <c r="T14" s="32">
        <f t="shared" si="9"/>
        <v>55.884756158879775</v>
      </c>
      <c r="U14">
        <f>+IF('Média 24h-6h'!R14&lt;'Média Mensal'!$U$2,1,0)+IF('Média 6h-7h'!R14&lt;'Média Mensal'!$U$2,1,0)+IF('Média 7h-8h'!R14&lt;'Média Mensal'!$U$2,1,0)+IF('Média 8h-9h'!R14&lt;'Média Mensal'!$U$2,1,0)+IF('Média 9h-10h'!R14&lt;'Média Mensal'!$U$2,1,0)+IF('Média 10h-11h'!R14&lt;'Média Mensal'!$U$2,1,0)+IF('Média 11h-12h'!R14&lt;'Média Mensal'!$U$2,1,0)+IF('Média 12h-13h'!R14&lt;'Média Mensal'!$U$2,1,0)+IF('Média 13h-14h'!R14&lt;'Média Mensal'!$U$2,1,0)+IF('Média 14h-15h'!R14&lt;'Média Mensal'!$U$2,1,0)+IF('Média 15h-16h'!R14&lt;'Média Mensal'!$U$2,1,0)+IF('Média 16h-17h'!R14&lt;'Média Mensal'!$U$2,1,0)+IF('Média 17h-18h'!R14&lt;'Média Mensal'!$U$2,1,0)+IF('Média 18h-19h'!R14&lt;'Média Mensal'!$U$2,1,0)+IF('Média 19h-20h'!R14&lt;'Média Mensal'!$U$2,1,0)+IF('Média 20h-21h'!R14&lt;'Média Mensal'!$U$2,1,0)+IF('Média 21h-22h'!R14&lt;'Média Mensal'!$U$2,1,0)+IF('Média 22h-23h'!R14&lt;'Média Mensal'!$U$2,1,0)+IF('Média 23h-0h'!R14&lt;'Média Mensal'!$U$2,1,0)</f>
        <v>0</v>
      </c>
      <c r="V14">
        <f>+IF('Média 24h-6h'!S14&lt;'Média Mensal'!$U$2,1,0)+IF('Média 6h-7h'!S14&lt;'Média Mensal'!$U$2,1,0)+IF('Média 7h-8h'!S14&lt;'Média Mensal'!$U$2,1,0)+IF('Média 8h-9h'!S14&lt;'Média Mensal'!$U$2,1,0)+IF('Média 9h-10h'!S14&lt;'Média Mensal'!$U$2,1,0)+IF('Média 10h-11h'!S14&lt;'Média Mensal'!$U$2,1,0)+IF('Média 11h-12h'!S14&lt;'Média Mensal'!$U$2,1,0)+IF('Média 12h-13h'!S14&lt;'Média Mensal'!$U$2,1,0)+IF('Média 13h-14h'!S14&lt;'Média Mensal'!$U$2,1,0)+IF('Média 14h-15h'!S14&lt;'Média Mensal'!$U$2,1,0)+IF('Média 15h-16h'!S14&lt;'Média Mensal'!$U$2,1,0)+IF('Média 16h-17h'!S14&lt;'Média Mensal'!$U$2,1,0)+IF('Média 17h-18h'!S14&lt;'Média Mensal'!$U$2,1,0)+IF('Média 18h-19h'!S14&lt;'Média Mensal'!$U$2,1,0)+IF('Média 19h-20h'!S14&lt;'Média Mensal'!$U$2,1,0)+IF('Média 20h-21h'!S14&lt;'Média Mensal'!$U$2,1,0)+IF('Média 21h-22h'!S14&lt;'Média Mensal'!$U$2,1,0)+IF('Média 22h-23h'!S14&lt;'Média Mensal'!$U$2,1,0)+IF('Média 23h-0h'!S14&lt;'Média Mensal'!$U$2,1,0)</f>
        <v>0</v>
      </c>
    </row>
    <row r="15" spans="1:23" x14ac:dyDescent="0.25">
      <c r="B15" s="12" t="s">
        <v>7</v>
      </c>
      <c r="C15" s="12" t="s">
        <v>8</v>
      </c>
      <c r="D15" s="15">
        <v>1166.02</v>
      </c>
      <c r="E15" s="4">
        <v>268821.96429612476</v>
      </c>
      <c r="F15" s="2">
        <v>261911.56622725999</v>
      </c>
      <c r="G15" s="5">
        <f t="shared" si="3"/>
        <v>530733.53052338469</v>
      </c>
      <c r="H15" s="2">
        <v>6231</v>
      </c>
      <c r="I15" s="2">
        <v>6154</v>
      </c>
      <c r="J15" s="5">
        <f t="shared" si="4"/>
        <v>12385</v>
      </c>
      <c r="K15" s="2">
        <v>2636</v>
      </c>
      <c r="L15" s="2">
        <v>2742</v>
      </c>
      <c r="M15" s="5">
        <f t="shared" si="5"/>
        <v>5378</v>
      </c>
      <c r="N15" s="27">
        <f t="shared" si="6"/>
        <v>0.13443625616422125</v>
      </c>
      <c r="O15" s="27">
        <f t="shared" si="0"/>
        <v>0.13035095468389671</v>
      </c>
      <c r="P15" s="28">
        <f t="shared" si="7"/>
        <v>0.13238868541710769</v>
      </c>
      <c r="Q15" s="38"/>
      <c r="R15" s="32">
        <f t="shared" si="8"/>
        <v>30.317126908325786</v>
      </c>
      <c r="S15" s="32">
        <f t="shared" si="1"/>
        <v>29.441498002165016</v>
      </c>
      <c r="T15" s="32">
        <f t="shared" si="9"/>
        <v>29.878597676258778</v>
      </c>
      <c r="U15">
        <f>+IF('Média 24h-6h'!R15&lt;'Média Mensal'!$U$2,1,0)+IF('Média 6h-7h'!R15&lt;'Média Mensal'!$U$2,1,0)+IF('Média 7h-8h'!R15&lt;'Média Mensal'!$U$2,1,0)+IF('Média 8h-9h'!R15&lt;'Média Mensal'!$U$2,1,0)+IF('Média 9h-10h'!R15&lt;'Média Mensal'!$U$2,1,0)+IF('Média 10h-11h'!R15&lt;'Média Mensal'!$U$2,1,0)+IF('Média 11h-12h'!R15&lt;'Média Mensal'!$U$2,1,0)+IF('Média 12h-13h'!R15&lt;'Média Mensal'!$U$2,1,0)+IF('Média 13h-14h'!R15&lt;'Média Mensal'!$U$2,1,0)+IF('Média 14h-15h'!R15&lt;'Média Mensal'!$U$2,1,0)+IF('Média 15h-16h'!R15&lt;'Média Mensal'!$U$2,1,0)+IF('Média 16h-17h'!R15&lt;'Média Mensal'!$U$2,1,0)+IF('Média 17h-18h'!R15&lt;'Média Mensal'!$U$2,1,0)+IF('Média 18h-19h'!R15&lt;'Média Mensal'!$U$2,1,0)+IF('Média 19h-20h'!R15&lt;'Média Mensal'!$U$2,1,0)+IF('Média 20h-21h'!R15&lt;'Média Mensal'!$U$2,1,0)+IF('Média 21h-22h'!R15&lt;'Média Mensal'!$U$2,1,0)+IF('Média 22h-23h'!R15&lt;'Média Mensal'!$U$2,1,0)+IF('Média 23h-0h'!R15&lt;'Média Mensal'!$U$2,1,0)</f>
        <v>0</v>
      </c>
      <c r="V15">
        <f>+IF('Média 24h-6h'!S15&lt;'Média Mensal'!$U$2,1,0)+IF('Média 6h-7h'!S15&lt;'Média Mensal'!$U$2,1,0)+IF('Média 7h-8h'!S15&lt;'Média Mensal'!$U$2,1,0)+IF('Média 8h-9h'!S15&lt;'Média Mensal'!$U$2,1,0)+IF('Média 9h-10h'!S15&lt;'Média Mensal'!$U$2,1,0)+IF('Média 10h-11h'!S15&lt;'Média Mensal'!$U$2,1,0)+IF('Média 11h-12h'!S15&lt;'Média Mensal'!$U$2,1,0)+IF('Média 12h-13h'!S15&lt;'Média Mensal'!$U$2,1,0)+IF('Média 13h-14h'!S15&lt;'Média Mensal'!$U$2,1,0)+IF('Média 14h-15h'!S15&lt;'Média Mensal'!$U$2,1,0)+IF('Média 15h-16h'!S15&lt;'Média Mensal'!$U$2,1,0)+IF('Média 16h-17h'!S15&lt;'Média Mensal'!$U$2,1,0)+IF('Média 17h-18h'!S15&lt;'Média Mensal'!$U$2,1,0)+IF('Média 18h-19h'!S15&lt;'Média Mensal'!$U$2,1,0)+IF('Média 19h-20h'!S15&lt;'Média Mensal'!$U$2,1,0)+IF('Média 20h-21h'!S15&lt;'Média Mensal'!$U$2,1,0)+IF('Média 21h-22h'!S15&lt;'Média Mensal'!$U$2,1,0)+IF('Média 22h-23h'!S15&lt;'Média Mensal'!$U$2,1,0)+IF('Média 23h-0h'!S15&lt;'Média Mensal'!$U$2,1,0)</f>
        <v>0</v>
      </c>
    </row>
    <row r="16" spans="1:23" x14ac:dyDescent="0.25">
      <c r="B16" s="12" t="s">
        <v>8</v>
      </c>
      <c r="C16" s="12" t="s">
        <v>9</v>
      </c>
      <c r="D16" s="15">
        <v>950.92</v>
      </c>
      <c r="E16" s="4">
        <v>522202.00967419951</v>
      </c>
      <c r="F16" s="2">
        <v>487960.20742423524</v>
      </c>
      <c r="G16" s="5">
        <f t="shared" si="3"/>
        <v>1010162.2170984347</v>
      </c>
      <c r="H16" s="2">
        <v>7130</v>
      </c>
      <c r="I16" s="2">
        <v>7084</v>
      </c>
      <c r="J16" s="5">
        <f t="shared" si="4"/>
        <v>14214</v>
      </c>
      <c r="K16" s="2">
        <v>4763</v>
      </c>
      <c r="L16" s="2">
        <v>4783</v>
      </c>
      <c r="M16" s="5">
        <f t="shared" si="5"/>
        <v>9546</v>
      </c>
      <c r="N16" s="27">
        <f t="shared" si="6"/>
        <v>0.19189403670968017</v>
      </c>
      <c r="O16" s="27">
        <f t="shared" si="0"/>
        <v>0.17963964860806031</v>
      </c>
      <c r="P16" s="28">
        <f t="shared" si="7"/>
        <v>0.18577244968001413</v>
      </c>
      <c r="Q16" s="38"/>
      <c r="R16" s="32">
        <f t="shared" si="8"/>
        <v>43.908350262692302</v>
      </c>
      <c r="S16" s="32">
        <f t="shared" si="1"/>
        <v>41.119087168133078</v>
      </c>
      <c r="T16" s="32">
        <f t="shared" si="9"/>
        <v>42.515244827375199</v>
      </c>
      <c r="U16">
        <f>+IF('Média 24h-6h'!R16&lt;'Média Mensal'!$U$2,1,0)+IF('Média 6h-7h'!R16&lt;'Média Mensal'!$U$2,1,0)+IF('Média 7h-8h'!R16&lt;'Média Mensal'!$U$2,1,0)+IF('Média 8h-9h'!R16&lt;'Média Mensal'!$U$2,1,0)+IF('Média 9h-10h'!R16&lt;'Média Mensal'!$U$2,1,0)+IF('Média 10h-11h'!R16&lt;'Média Mensal'!$U$2,1,0)+IF('Média 11h-12h'!R16&lt;'Média Mensal'!$U$2,1,0)+IF('Média 12h-13h'!R16&lt;'Média Mensal'!$U$2,1,0)+IF('Média 13h-14h'!R16&lt;'Média Mensal'!$U$2,1,0)+IF('Média 14h-15h'!R16&lt;'Média Mensal'!$U$2,1,0)+IF('Média 15h-16h'!R16&lt;'Média Mensal'!$U$2,1,0)+IF('Média 16h-17h'!R16&lt;'Média Mensal'!$U$2,1,0)+IF('Média 17h-18h'!R16&lt;'Média Mensal'!$U$2,1,0)+IF('Média 18h-19h'!R16&lt;'Média Mensal'!$U$2,1,0)+IF('Média 19h-20h'!R16&lt;'Média Mensal'!$U$2,1,0)+IF('Média 20h-21h'!R16&lt;'Média Mensal'!$U$2,1,0)+IF('Média 21h-22h'!R16&lt;'Média Mensal'!$U$2,1,0)+IF('Média 22h-23h'!R16&lt;'Média Mensal'!$U$2,1,0)+IF('Média 23h-0h'!R16&lt;'Média Mensal'!$U$2,1,0)</f>
        <v>0</v>
      </c>
      <c r="V16">
        <f>+IF('Média 24h-6h'!S16&lt;'Média Mensal'!$U$2,1,0)+IF('Média 6h-7h'!S16&lt;'Média Mensal'!$U$2,1,0)+IF('Média 7h-8h'!S16&lt;'Média Mensal'!$U$2,1,0)+IF('Média 8h-9h'!S16&lt;'Média Mensal'!$U$2,1,0)+IF('Média 9h-10h'!S16&lt;'Média Mensal'!$U$2,1,0)+IF('Média 10h-11h'!S16&lt;'Média Mensal'!$U$2,1,0)+IF('Média 11h-12h'!S16&lt;'Média Mensal'!$U$2,1,0)+IF('Média 12h-13h'!S16&lt;'Média Mensal'!$U$2,1,0)+IF('Média 13h-14h'!S16&lt;'Média Mensal'!$U$2,1,0)+IF('Média 14h-15h'!S16&lt;'Média Mensal'!$U$2,1,0)+IF('Média 15h-16h'!S16&lt;'Média Mensal'!$U$2,1,0)+IF('Média 16h-17h'!S16&lt;'Média Mensal'!$U$2,1,0)+IF('Média 17h-18h'!S16&lt;'Média Mensal'!$U$2,1,0)+IF('Média 18h-19h'!S16&lt;'Média Mensal'!$U$2,1,0)+IF('Média 19h-20h'!S16&lt;'Média Mensal'!$U$2,1,0)+IF('Média 20h-21h'!S16&lt;'Média Mensal'!$U$2,1,0)+IF('Média 21h-22h'!S16&lt;'Média Mensal'!$U$2,1,0)+IF('Média 22h-23h'!S16&lt;'Média Mensal'!$U$2,1,0)+IF('Média 23h-0h'!S16&lt;'Média Mensal'!$U$2,1,0)</f>
        <v>0</v>
      </c>
    </row>
    <row r="17" spans="2:22" x14ac:dyDescent="0.25">
      <c r="B17" s="12" t="s">
        <v>9</v>
      </c>
      <c r="C17" s="12" t="s">
        <v>10</v>
      </c>
      <c r="D17" s="15">
        <v>571.9</v>
      </c>
      <c r="E17" s="4">
        <v>556295.14580449671</v>
      </c>
      <c r="F17" s="2">
        <v>522581.64842998132</v>
      </c>
      <c r="G17" s="5">
        <f t="shared" si="3"/>
        <v>1078876.7942344779</v>
      </c>
      <c r="H17" s="2">
        <v>7131</v>
      </c>
      <c r="I17" s="2">
        <v>7088</v>
      </c>
      <c r="J17" s="5">
        <f t="shared" si="4"/>
        <v>14219</v>
      </c>
      <c r="K17" s="2">
        <v>4769</v>
      </c>
      <c r="L17" s="2">
        <v>4788</v>
      </c>
      <c r="M17" s="5">
        <f t="shared" si="5"/>
        <v>9557</v>
      </c>
      <c r="N17" s="27">
        <f t="shared" si="6"/>
        <v>0.20429434867782126</v>
      </c>
      <c r="O17" s="27">
        <f t="shared" si="0"/>
        <v>0.19223642468525287</v>
      </c>
      <c r="P17" s="28">
        <f t="shared" si="7"/>
        <v>0.19827045676043067</v>
      </c>
      <c r="Q17" s="38"/>
      <c r="R17" s="32">
        <f t="shared" si="8"/>
        <v>46.747491244075356</v>
      </c>
      <c r="S17" s="32">
        <f t="shared" si="1"/>
        <v>44.003170127145616</v>
      </c>
      <c r="T17" s="32">
        <f t="shared" si="2"/>
        <v>45.376715773657381</v>
      </c>
      <c r="U17">
        <f>+IF('Média 24h-6h'!R17&lt;'Média Mensal'!$U$2,1,0)+IF('Média 6h-7h'!R17&lt;'Média Mensal'!$U$2,1,0)+IF('Média 7h-8h'!R17&lt;'Média Mensal'!$U$2,1,0)+IF('Média 8h-9h'!R17&lt;'Média Mensal'!$U$2,1,0)+IF('Média 9h-10h'!R17&lt;'Média Mensal'!$U$2,1,0)+IF('Média 10h-11h'!R17&lt;'Média Mensal'!$U$2,1,0)+IF('Média 11h-12h'!R17&lt;'Média Mensal'!$U$2,1,0)+IF('Média 12h-13h'!R17&lt;'Média Mensal'!$U$2,1,0)+IF('Média 13h-14h'!R17&lt;'Média Mensal'!$U$2,1,0)+IF('Média 14h-15h'!R17&lt;'Média Mensal'!$U$2,1,0)+IF('Média 15h-16h'!R17&lt;'Média Mensal'!$U$2,1,0)+IF('Média 16h-17h'!R17&lt;'Média Mensal'!$U$2,1,0)+IF('Média 17h-18h'!R17&lt;'Média Mensal'!$U$2,1,0)+IF('Média 18h-19h'!R17&lt;'Média Mensal'!$U$2,1,0)+IF('Média 19h-20h'!R17&lt;'Média Mensal'!$U$2,1,0)+IF('Média 20h-21h'!R17&lt;'Média Mensal'!$U$2,1,0)+IF('Média 21h-22h'!R17&lt;'Média Mensal'!$U$2,1,0)+IF('Média 22h-23h'!R17&lt;'Média Mensal'!$U$2,1,0)+IF('Média 23h-0h'!R17&lt;'Média Mensal'!$U$2,1,0)</f>
        <v>0</v>
      </c>
      <c r="V17">
        <f>+IF('Média 24h-6h'!S17&lt;'Média Mensal'!$U$2,1,0)+IF('Média 6h-7h'!S17&lt;'Média Mensal'!$U$2,1,0)+IF('Média 7h-8h'!S17&lt;'Média Mensal'!$U$2,1,0)+IF('Média 8h-9h'!S17&lt;'Média Mensal'!$U$2,1,0)+IF('Média 9h-10h'!S17&lt;'Média Mensal'!$U$2,1,0)+IF('Média 10h-11h'!S17&lt;'Média Mensal'!$U$2,1,0)+IF('Média 11h-12h'!S17&lt;'Média Mensal'!$U$2,1,0)+IF('Média 12h-13h'!S17&lt;'Média Mensal'!$U$2,1,0)+IF('Média 13h-14h'!S17&lt;'Média Mensal'!$U$2,1,0)+IF('Média 14h-15h'!S17&lt;'Média Mensal'!$U$2,1,0)+IF('Média 15h-16h'!S17&lt;'Média Mensal'!$U$2,1,0)+IF('Média 16h-17h'!S17&lt;'Média Mensal'!$U$2,1,0)+IF('Média 17h-18h'!S17&lt;'Média Mensal'!$U$2,1,0)+IF('Média 18h-19h'!S17&lt;'Média Mensal'!$U$2,1,0)+IF('Média 19h-20h'!S17&lt;'Média Mensal'!$U$2,1,0)+IF('Média 20h-21h'!S17&lt;'Média Mensal'!$U$2,1,0)+IF('Média 21h-22h'!S17&lt;'Média Mensal'!$U$2,1,0)+IF('Média 22h-23h'!S17&lt;'Média Mensal'!$U$2,1,0)+IF('Média 23h-0h'!S17&lt;'Média Mensal'!$U$2,1,0)</f>
        <v>0</v>
      </c>
    </row>
    <row r="18" spans="2:22" x14ac:dyDescent="0.25">
      <c r="B18" s="12" t="s">
        <v>10</v>
      </c>
      <c r="C18" s="12" t="s">
        <v>11</v>
      </c>
      <c r="D18" s="15">
        <v>680.44</v>
      </c>
      <c r="E18" s="4">
        <v>707499.72587893426</v>
      </c>
      <c r="F18" s="2">
        <v>624284.50439530518</v>
      </c>
      <c r="G18" s="5">
        <f t="shared" si="3"/>
        <v>1331784.2302742396</v>
      </c>
      <c r="H18" s="2">
        <v>7133</v>
      </c>
      <c r="I18" s="2">
        <v>7091</v>
      </c>
      <c r="J18" s="5">
        <f t="shared" si="4"/>
        <v>14224</v>
      </c>
      <c r="K18" s="2">
        <v>4770</v>
      </c>
      <c r="L18" s="2">
        <v>4786</v>
      </c>
      <c r="M18" s="5">
        <f t="shared" si="5"/>
        <v>9556</v>
      </c>
      <c r="N18" s="27">
        <f t="shared" si="6"/>
        <v>0.25975799206037337</v>
      </c>
      <c r="O18" s="27">
        <f t="shared" si="0"/>
        <v>0.22963590766196856</v>
      </c>
      <c r="P18" s="28">
        <f t="shared" si="7"/>
        <v>0.24471107476330464</v>
      </c>
      <c r="Q18" s="38"/>
      <c r="R18" s="32">
        <f t="shared" si="8"/>
        <v>59.438773912369506</v>
      </c>
      <c r="S18" s="32">
        <f t="shared" si="1"/>
        <v>52.562474058710549</v>
      </c>
      <c r="T18" s="32">
        <f t="shared" si="2"/>
        <v>56.004383106570209</v>
      </c>
      <c r="U18">
        <f>+IF('Média 24h-6h'!R18&lt;'Média Mensal'!$U$2,1,0)+IF('Média 6h-7h'!R18&lt;'Média Mensal'!$U$2,1,0)+IF('Média 7h-8h'!R18&lt;'Média Mensal'!$U$2,1,0)+IF('Média 8h-9h'!R18&lt;'Média Mensal'!$U$2,1,0)+IF('Média 9h-10h'!R18&lt;'Média Mensal'!$U$2,1,0)+IF('Média 10h-11h'!R18&lt;'Média Mensal'!$U$2,1,0)+IF('Média 11h-12h'!R18&lt;'Média Mensal'!$U$2,1,0)+IF('Média 12h-13h'!R18&lt;'Média Mensal'!$U$2,1,0)+IF('Média 13h-14h'!R18&lt;'Média Mensal'!$U$2,1,0)+IF('Média 14h-15h'!R18&lt;'Média Mensal'!$U$2,1,0)+IF('Média 15h-16h'!R18&lt;'Média Mensal'!$U$2,1,0)+IF('Média 16h-17h'!R18&lt;'Média Mensal'!$U$2,1,0)+IF('Média 17h-18h'!R18&lt;'Média Mensal'!$U$2,1,0)+IF('Média 18h-19h'!R18&lt;'Média Mensal'!$U$2,1,0)+IF('Média 19h-20h'!R18&lt;'Média Mensal'!$U$2,1,0)+IF('Média 20h-21h'!R18&lt;'Média Mensal'!$U$2,1,0)+IF('Média 21h-22h'!R18&lt;'Média Mensal'!$U$2,1,0)+IF('Média 22h-23h'!R18&lt;'Média Mensal'!$U$2,1,0)+IF('Média 23h-0h'!R18&lt;'Média Mensal'!$U$2,1,0)</f>
        <v>0</v>
      </c>
      <c r="V18">
        <f>+IF('Média 24h-6h'!S18&lt;'Média Mensal'!$U$2,1,0)+IF('Média 6h-7h'!S18&lt;'Média Mensal'!$U$2,1,0)+IF('Média 7h-8h'!S18&lt;'Média Mensal'!$U$2,1,0)+IF('Média 8h-9h'!S18&lt;'Média Mensal'!$U$2,1,0)+IF('Média 9h-10h'!S18&lt;'Média Mensal'!$U$2,1,0)+IF('Média 10h-11h'!S18&lt;'Média Mensal'!$U$2,1,0)+IF('Média 11h-12h'!S18&lt;'Média Mensal'!$U$2,1,0)+IF('Média 12h-13h'!S18&lt;'Média Mensal'!$U$2,1,0)+IF('Média 13h-14h'!S18&lt;'Média Mensal'!$U$2,1,0)+IF('Média 14h-15h'!S18&lt;'Média Mensal'!$U$2,1,0)+IF('Média 15h-16h'!S18&lt;'Média Mensal'!$U$2,1,0)+IF('Média 16h-17h'!S18&lt;'Média Mensal'!$U$2,1,0)+IF('Média 17h-18h'!S18&lt;'Média Mensal'!$U$2,1,0)+IF('Média 18h-19h'!S18&lt;'Média Mensal'!$U$2,1,0)+IF('Média 19h-20h'!S18&lt;'Média Mensal'!$U$2,1,0)+IF('Média 20h-21h'!S18&lt;'Média Mensal'!$U$2,1,0)+IF('Média 21h-22h'!S18&lt;'Média Mensal'!$U$2,1,0)+IF('Média 22h-23h'!S18&lt;'Média Mensal'!$U$2,1,0)+IF('Média 23h-0h'!S18&lt;'Média Mensal'!$U$2,1,0)</f>
        <v>0</v>
      </c>
    </row>
    <row r="19" spans="2:22" x14ac:dyDescent="0.25">
      <c r="B19" s="12" t="s">
        <v>11</v>
      </c>
      <c r="C19" s="12" t="s">
        <v>12</v>
      </c>
      <c r="D19" s="15">
        <v>451.8</v>
      </c>
      <c r="E19" s="4">
        <v>846131.98003975034</v>
      </c>
      <c r="F19" s="2">
        <v>771755.79280048795</v>
      </c>
      <c r="G19" s="5">
        <f t="shared" si="3"/>
        <v>1617887.7728402382</v>
      </c>
      <c r="H19" s="2">
        <v>7128</v>
      </c>
      <c r="I19" s="2">
        <v>7090</v>
      </c>
      <c r="J19" s="5">
        <f t="shared" si="4"/>
        <v>14218</v>
      </c>
      <c r="K19" s="2">
        <v>4768</v>
      </c>
      <c r="L19" s="2">
        <v>4786</v>
      </c>
      <c r="M19" s="5">
        <f t="shared" si="5"/>
        <v>9554</v>
      </c>
      <c r="N19" s="27">
        <f t="shared" si="6"/>
        <v>0.31083657837728584</v>
      </c>
      <c r="O19" s="27">
        <f t="shared" si="0"/>
        <v>0.28390408980700477</v>
      </c>
      <c r="P19" s="28">
        <f t="shared" si="7"/>
        <v>0.29737960121905388</v>
      </c>
      <c r="Q19" s="38"/>
      <c r="R19" s="32">
        <f t="shared" si="8"/>
        <v>71.127436116320638</v>
      </c>
      <c r="S19" s="32">
        <f t="shared" si="1"/>
        <v>64.984489120957221</v>
      </c>
      <c r="T19" s="32">
        <f t="shared" si="2"/>
        <v>68.0585467289348</v>
      </c>
      <c r="U19">
        <f>+IF('Média 24h-6h'!R19&lt;'Média Mensal'!$U$2,1,0)+IF('Média 6h-7h'!R19&lt;'Média Mensal'!$U$2,1,0)+IF('Média 7h-8h'!R19&lt;'Média Mensal'!$U$2,1,0)+IF('Média 8h-9h'!R19&lt;'Média Mensal'!$U$2,1,0)+IF('Média 9h-10h'!R19&lt;'Média Mensal'!$U$2,1,0)+IF('Média 10h-11h'!R19&lt;'Média Mensal'!$U$2,1,0)+IF('Média 11h-12h'!R19&lt;'Média Mensal'!$U$2,1,0)+IF('Média 12h-13h'!R19&lt;'Média Mensal'!$U$2,1,0)+IF('Média 13h-14h'!R19&lt;'Média Mensal'!$U$2,1,0)+IF('Média 14h-15h'!R19&lt;'Média Mensal'!$U$2,1,0)+IF('Média 15h-16h'!R19&lt;'Média Mensal'!$U$2,1,0)+IF('Média 16h-17h'!R19&lt;'Média Mensal'!$U$2,1,0)+IF('Média 17h-18h'!R19&lt;'Média Mensal'!$U$2,1,0)+IF('Média 18h-19h'!R19&lt;'Média Mensal'!$U$2,1,0)+IF('Média 19h-20h'!R19&lt;'Média Mensal'!$U$2,1,0)+IF('Média 20h-21h'!R19&lt;'Média Mensal'!$U$2,1,0)+IF('Média 21h-22h'!R19&lt;'Média Mensal'!$U$2,1,0)+IF('Média 22h-23h'!R19&lt;'Média Mensal'!$U$2,1,0)+IF('Média 23h-0h'!R19&lt;'Média Mensal'!$U$2,1,0)</f>
        <v>0</v>
      </c>
      <c r="V19">
        <f>+IF('Média 24h-6h'!S19&lt;'Média Mensal'!$U$2,1,0)+IF('Média 6h-7h'!S19&lt;'Média Mensal'!$U$2,1,0)+IF('Média 7h-8h'!S19&lt;'Média Mensal'!$U$2,1,0)+IF('Média 8h-9h'!S19&lt;'Média Mensal'!$U$2,1,0)+IF('Média 9h-10h'!S19&lt;'Média Mensal'!$U$2,1,0)+IF('Média 10h-11h'!S19&lt;'Média Mensal'!$U$2,1,0)+IF('Média 11h-12h'!S19&lt;'Média Mensal'!$U$2,1,0)+IF('Média 12h-13h'!S19&lt;'Média Mensal'!$U$2,1,0)+IF('Média 13h-14h'!S19&lt;'Média Mensal'!$U$2,1,0)+IF('Média 14h-15h'!S19&lt;'Média Mensal'!$U$2,1,0)+IF('Média 15h-16h'!S19&lt;'Média Mensal'!$U$2,1,0)+IF('Média 16h-17h'!S19&lt;'Média Mensal'!$U$2,1,0)+IF('Média 17h-18h'!S19&lt;'Média Mensal'!$U$2,1,0)+IF('Média 18h-19h'!S19&lt;'Média Mensal'!$U$2,1,0)+IF('Média 19h-20h'!S19&lt;'Média Mensal'!$U$2,1,0)+IF('Média 20h-21h'!S19&lt;'Média Mensal'!$U$2,1,0)+IF('Média 21h-22h'!S19&lt;'Média Mensal'!$U$2,1,0)+IF('Média 22h-23h'!S19&lt;'Média Mensal'!$U$2,1,0)+IF('Média 23h-0h'!S19&lt;'Média Mensal'!$U$2,1,0)</f>
        <v>0</v>
      </c>
    </row>
    <row r="20" spans="2:22" x14ac:dyDescent="0.25">
      <c r="B20" s="12" t="s">
        <v>12</v>
      </c>
      <c r="C20" s="12" t="s">
        <v>13</v>
      </c>
      <c r="D20" s="15">
        <v>857.43000000000006</v>
      </c>
      <c r="E20" s="4">
        <v>1036803.3898783282</v>
      </c>
      <c r="F20" s="2">
        <v>1106003.664088092</v>
      </c>
      <c r="G20" s="5">
        <f t="shared" si="3"/>
        <v>2142807.0539664202</v>
      </c>
      <c r="H20" s="2">
        <v>7509</v>
      </c>
      <c r="I20" s="2">
        <v>7515</v>
      </c>
      <c r="J20" s="5">
        <f t="shared" si="4"/>
        <v>15024</v>
      </c>
      <c r="K20" s="2">
        <v>4769</v>
      </c>
      <c r="L20" s="2">
        <v>4785</v>
      </c>
      <c r="M20" s="5">
        <f t="shared" si="5"/>
        <v>9554</v>
      </c>
      <c r="N20" s="27">
        <f t="shared" si="6"/>
        <v>0.36967221287684771</v>
      </c>
      <c r="O20" s="27">
        <f t="shared" si="0"/>
        <v>0.39360681588375901</v>
      </c>
      <c r="P20" s="28">
        <f t="shared" si="7"/>
        <v>0.38165073443950537</v>
      </c>
      <c r="Q20" s="38"/>
      <c r="R20" s="32">
        <f t="shared" si="8"/>
        <v>84.443996569337699</v>
      </c>
      <c r="S20" s="32">
        <f t="shared" si="1"/>
        <v>89.918997080332687</v>
      </c>
      <c r="T20" s="32">
        <f t="shared" si="2"/>
        <v>87.183947187176344</v>
      </c>
      <c r="U20">
        <f>+IF('Média 24h-6h'!R20&lt;'Média Mensal'!$U$2,1,0)+IF('Média 6h-7h'!R20&lt;'Média Mensal'!$U$2,1,0)+IF('Média 7h-8h'!R20&lt;'Média Mensal'!$U$2,1,0)+IF('Média 8h-9h'!R20&lt;'Média Mensal'!$U$2,1,0)+IF('Média 9h-10h'!R20&lt;'Média Mensal'!$U$2,1,0)+IF('Média 10h-11h'!R20&lt;'Média Mensal'!$U$2,1,0)+IF('Média 11h-12h'!R20&lt;'Média Mensal'!$U$2,1,0)+IF('Média 12h-13h'!R20&lt;'Média Mensal'!$U$2,1,0)+IF('Média 13h-14h'!R20&lt;'Média Mensal'!$U$2,1,0)+IF('Média 14h-15h'!R20&lt;'Média Mensal'!$U$2,1,0)+IF('Média 15h-16h'!R20&lt;'Média Mensal'!$U$2,1,0)+IF('Média 16h-17h'!R20&lt;'Média Mensal'!$U$2,1,0)+IF('Média 17h-18h'!R20&lt;'Média Mensal'!$U$2,1,0)+IF('Média 18h-19h'!R20&lt;'Média Mensal'!$U$2,1,0)+IF('Média 19h-20h'!R20&lt;'Média Mensal'!$U$2,1,0)+IF('Média 20h-21h'!R20&lt;'Média Mensal'!$U$2,1,0)+IF('Média 21h-22h'!R20&lt;'Média Mensal'!$U$2,1,0)+IF('Média 22h-23h'!R20&lt;'Média Mensal'!$U$2,1,0)+IF('Média 23h-0h'!R20&lt;'Média Mensal'!$U$2,1,0)</f>
        <v>0</v>
      </c>
      <c r="V20">
        <f>+IF('Média 24h-6h'!S20&lt;'Média Mensal'!$U$2,1,0)+IF('Média 6h-7h'!S20&lt;'Média Mensal'!$U$2,1,0)+IF('Média 7h-8h'!S20&lt;'Média Mensal'!$U$2,1,0)+IF('Média 8h-9h'!S20&lt;'Média Mensal'!$U$2,1,0)+IF('Média 9h-10h'!S20&lt;'Média Mensal'!$U$2,1,0)+IF('Média 10h-11h'!S20&lt;'Média Mensal'!$U$2,1,0)+IF('Média 11h-12h'!S20&lt;'Média Mensal'!$U$2,1,0)+IF('Média 12h-13h'!S20&lt;'Média Mensal'!$U$2,1,0)+IF('Média 13h-14h'!S20&lt;'Média Mensal'!$U$2,1,0)+IF('Média 14h-15h'!S20&lt;'Média Mensal'!$U$2,1,0)+IF('Média 15h-16h'!S20&lt;'Média Mensal'!$U$2,1,0)+IF('Média 16h-17h'!S20&lt;'Média Mensal'!$U$2,1,0)+IF('Média 17h-18h'!S20&lt;'Média Mensal'!$U$2,1,0)+IF('Média 18h-19h'!S20&lt;'Média Mensal'!$U$2,1,0)+IF('Média 19h-20h'!S20&lt;'Média Mensal'!$U$2,1,0)+IF('Média 20h-21h'!S20&lt;'Média Mensal'!$U$2,1,0)+IF('Média 21h-22h'!S20&lt;'Média Mensal'!$U$2,1,0)+IF('Média 22h-23h'!S20&lt;'Média Mensal'!$U$2,1,0)+IF('Média 23h-0h'!S20&lt;'Média Mensal'!$U$2,1,0)</f>
        <v>0</v>
      </c>
    </row>
    <row r="21" spans="2:22" x14ac:dyDescent="0.25">
      <c r="B21" s="12" t="s">
        <v>13</v>
      </c>
      <c r="C21" s="12" t="s">
        <v>14</v>
      </c>
      <c r="D21" s="15">
        <v>460.97</v>
      </c>
      <c r="E21" s="4">
        <v>980701.61782657343</v>
      </c>
      <c r="F21" s="2">
        <v>1103265.5971083874</v>
      </c>
      <c r="G21" s="5">
        <f t="shared" si="3"/>
        <v>2083967.2149349609</v>
      </c>
      <c r="H21" s="2">
        <v>7505</v>
      </c>
      <c r="I21" s="2">
        <v>7517</v>
      </c>
      <c r="J21" s="5">
        <f t="shared" si="4"/>
        <v>15022</v>
      </c>
      <c r="K21" s="2">
        <v>4769</v>
      </c>
      <c r="L21" s="2">
        <v>4785</v>
      </c>
      <c r="M21" s="5">
        <f t="shared" si="5"/>
        <v>9554</v>
      </c>
      <c r="N21" s="27">
        <f t="shared" si="6"/>
        <v>0.34977687996348283</v>
      </c>
      <c r="O21" s="27">
        <f t="shared" si="0"/>
        <v>0.39257203265227536</v>
      </c>
      <c r="P21" s="28">
        <f t="shared" si="7"/>
        <v>0.37119945889078743</v>
      </c>
      <c r="Q21" s="38"/>
      <c r="R21" s="32">
        <f t="shared" si="8"/>
        <v>79.900734709676826</v>
      </c>
      <c r="S21" s="32">
        <f t="shared" si="1"/>
        <v>89.681807601071966</v>
      </c>
      <c r="T21" s="32">
        <f t="shared" si="2"/>
        <v>84.796843055621778</v>
      </c>
      <c r="U21">
        <f>+IF('Média 24h-6h'!R21&lt;'Média Mensal'!$U$2,1,0)+IF('Média 6h-7h'!R21&lt;'Média Mensal'!$U$2,1,0)+IF('Média 7h-8h'!R21&lt;'Média Mensal'!$U$2,1,0)+IF('Média 8h-9h'!R21&lt;'Média Mensal'!$U$2,1,0)+IF('Média 9h-10h'!R21&lt;'Média Mensal'!$U$2,1,0)+IF('Média 10h-11h'!R21&lt;'Média Mensal'!$U$2,1,0)+IF('Média 11h-12h'!R21&lt;'Média Mensal'!$U$2,1,0)+IF('Média 12h-13h'!R21&lt;'Média Mensal'!$U$2,1,0)+IF('Média 13h-14h'!R21&lt;'Média Mensal'!$U$2,1,0)+IF('Média 14h-15h'!R21&lt;'Média Mensal'!$U$2,1,0)+IF('Média 15h-16h'!R21&lt;'Média Mensal'!$U$2,1,0)+IF('Média 16h-17h'!R21&lt;'Média Mensal'!$U$2,1,0)+IF('Média 17h-18h'!R21&lt;'Média Mensal'!$U$2,1,0)+IF('Média 18h-19h'!R21&lt;'Média Mensal'!$U$2,1,0)+IF('Média 19h-20h'!R21&lt;'Média Mensal'!$U$2,1,0)+IF('Média 20h-21h'!R21&lt;'Média Mensal'!$U$2,1,0)+IF('Média 21h-22h'!R21&lt;'Média Mensal'!$U$2,1,0)+IF('Média 22h-23h'!R21&lt;'Média Mensal'!$U$2,1,0)+IF('Média 23h-0h'!R21&lt;'Média Mensal'!$U$2,1,0)</f>
        <v>0</v>
      </c>
      <c r="V21">
        <f>+IF('Média 24h-6h'!S21&lt;'Média Mensal'!$U$2,1,0)+IF('Média 6h-7h'!S21&lt;'Média Mensal'!$U$2,1,0)+IF('Média 7h-8h'!S21&lt;'Média Mensal'!$U$2,1,0)+IF('Média 8h-9h'!S21&lt;'Média Mensal'!$U$2,1,0)+IF('Média 9h-10h'!S21&lt;'Média Mensal'!$U$2,1,0)+IF('Média 10h-11h'!S21&lt;'Média Mensal'!$U$2,1,0)+IF('Média 11h-12h'!S21&lt;'Média Mensal'!$U$2,1,0)+IF('Média 12h-13h'!S21&lt;'Média Mensal'!$U$2,1,0)+IF('Média 13h-14h'!S21&lt;'Média Mensal'!$U$2,1,0)+IF('Média 14h-15h'!S21&lt;'Média Mensal'!$U$2,1,0)+IF('Média 15h-16h'!S21&lt;'Média Mensal'!$U$2,1,0)+IF('Média 16h-17h'!S21&lt;'Média Mensal'!$U$2,1,0)+IF('Média 17h-18h'!S21&lt;'Média Mensal'!$U$2,1,0)+IF('Média 18h-19h'!S21&lt;'Média Mensal'!$U$2,1,0)+IF('Média 19h-20h'!S21&lt;'Média Mensal'!$U$2,1,0)+IF('Média 20h-21h'!S21&lt;'Média Mensal'!$U$2,1,0)+IF('Média 21h-22h'!S21&lt;'Média Mensal'!$U$2,1,0)+IF('Média 22h-23h'!S21&lt;'Média Mensal'!$U$2,1,0)+IF('Média 23h-0h'!S21&lt;'Média Mensal'!$U$2,1,0)</f>
        <v>0</v>
      </c>
    </row>
    <row r="22" spans="2:22" x14ac:dyDescent="0.25">
      <c r="B22" s="12" t="s">
        <v>14</v>
      </c>
      <c r="C22" s="12" t="s">
        <v>15</v>
      </c>
      <c r="D22" s="15">
        <v>627.48</v>
      </c>
      <c r="E22" s="4">
        <v>931331.64882119454</v>
      </c>
      <c r="F22" s="2">
        <v>1054568.8177054359</v>
      </c>
      <c r="G22" s="5">
        <f t="shared" si="3"/>
        <v>1985900.4665266303</v>
      </c>
      <c r="H22" s="2">
        <v>7504</v>
      </c>
      <c r="I22" s="2">
        <v>7516</v>
      </c>
      <c r="J22" s="5">
        <f t="shared" si="4"/>
        <v>15020</v>
      </c>
      <c r="K22" s="2">
        <v>4769</v>
      </c>
      <c r="L22" s="2">
        <v>4784</v>
      </c>
      <c r="M22" s="5">
        <f t="shared" si="5"/>
        <v>9553</v>
      </c>
      <c r="N22" s="27">
        <f t="shared" si="6"/>
        <v>0.33219418657500083</v>
      </c>
      <c r="O22" s="27">
        <f t="shared" si="0"/>
        <v>0.37530635303095211</v>
      </c>
      <c r="P22" s="28">
        <f t="shared" si="7"/>
        <v>0.35377450831191404</v>
      </c>
      <c r="Q22" s="38"/>
      <c r="R22" s="32">
        <f t="shared" si="8"/>
        <v>75.884596172182398</v>
      </c>
      <c r="S22" s="32">
        <f t="shared" si="1"/>
        <v>85.737302252474464</v>
      </c>
      <c r="T22" s="32">
        <f t="shared" si="2"/>
        <v>80.81636212618038</v>
      </c>
      <c r="U22">
        <f>+IF('Média 24h-6h'!R22&lt;'Média Mensal'!$U$2,1,0)+IF('Média 6h-7h'!R22&lt;'Média Mensal'!$U$2,1,0)+IF('Média 7h-8h'!R22&lt;'Média Mensal'!$U$2,1,0)+IF('Média 8h-9h'!R22&lt;'Média Mensal'!$U$2,1,0)+IF('Média 9h-10h'!R22&lt;'Média Mensal'!$U$2,1,0)+IF('Média 10h-11h'!R22&lt;'Média Mensal'!$U$2,1,0)+IF('Média 11h-12h'!R22&lt;'Média Mensal'!$U$2,1,0)+IF('Média 12h-13h'!R22&lt;'Média Mensal'!$U$2,1,0)+IF('Média 13h-14h'!R22&lt;'Média Mensal'!$U$2,1,0)+IF('Média 14h-15h'!R22&lt;'Média Mensal'!$U$2,1,0)+IF('Média 15h-16h'!R22&lt;'Média Mensal'!$U$2,1,0)+IF('Média 16h-17h'!R22&lt;'Média Mensal'!$U$2,1,0)+IF('Média 17h-18h'!R22&lt;'Média Mensal'!$U$2,1,0)+IF('Média 18h-19h'!R22&lt;'Média Mensal'!$U$2,1,0)+IF('Média 19h-20h'!R22&lt;'Média Mensal'!$U$2,1,0)+IF('Média 20h-21h'!R22&lt;'Média Mensal'!$U$2,1,0)+IF('Média 21h-22h'!R22&lt;'Média Mensal'!$U$2,1,0)+IF('Média 22h-23h'!R22&lt;'Média Mensal'!$U$2,1,0)+IF('Média 23h-0h'!R22&lt;'Média Mensal'!$U$2,1,0)</f>
        <v>0</v>
      </c>
      <c r="V22">
        <f>+IF('Média 24h-6h'!S22&lt;'Média Mensal'!$U$2,1,0)+IF('Média 6h-7h'!S22&lt;'Média Mensal'!$U$2,1,0)+IF('Média 7h-8h'!S22&lt;'Média Mensal'!$U$2,1,0)+IF('Média 8h-9h'!S22&lt;'Média Mensal'!$U$2,1,0)+IF('Média 9h-10h'!S22&lt;'Média Mensal'!$U$2,1,0)+IF('Média 10h-11h'!S22&lt;'Média Mensal'!$U$2,1,0)+IF('Média 11h-12h'!S22&lt;'Média Mensal'!$U$2,1,0)+IF('Média 12h-13h'!S22&lt;'Média Mensal'!$U$2,1,0)+IF('Média 13h-14h'!S22&lt;'Média Mensal'!$U$2,1,0)+IF('Média 14h-15h'!S22&lt;'Média Mensal'!$U$2,1,0)+IF('Média 15h-16h'!S22&lt;'Média Mensal'!$U$2,1,0)+IF('Média 16h-17h'!S22&lt;'Média Mensal'!$U$2,1,0)+IF('Média 17h-18h'!S22&lt;'Média Mensal'!$U$2,1,0)+IF('Média 18h-19h'!S22&lt;'Média Mensal'!$U$2,1,0)+IF('Média 19h-20h'!S22&lt;'Média Mensal'!$U$2,1,0)+IF('Média 20h-21h'!S22&lt;'Média Mensal'!$U$2,1,0)+IF('Média 21h-22h'!S22&lt;'Média Mensal'!$U$2,1,0)+IF('Média 22h-23h'!S22&lt;'Média Mensal'!$U$2,1,0)+IF('Média 23h-0h'!S22&lt;'Média Mensal'!$U$2,1,0)</f>
        <v>0</v>
      </c>
    </row>
    <row r="23" spans="2:22" x14ac:dyDescent="0.25">
      <c r="B23" s="12" t="s">
        <v>15</v>
      </c>
      <c r="C23" s="12" t="s">
        <v>16</v>
      </c>
      <c r="D23" s="15">
        <v>871.87</v>
      </c>
      <c r="E23" s="4">
        <v>852585.39090513461</v>
      </c>
      <c r="F23" s="2">
        <v>890485.15819811472</v>
      </c>
      <c r="G23" s="5">
        <f t="shared" si="3"/>
        <v>1743070.5491032493</v>
      </c>
      <c r="H23" s="2">
        <v>7499</v>
      </c>
      <c r="I23" s="2">
        <v>7518</v>
      </c>
      <c r="J23" s="5">
        <f t="shared" si="4"/>
        <v>15017</v>
      </c>
      <c r="K23" s="2">
        <v>4769</v>
      </c>
      <c r="L23" s="2">
        <v>4785</v>
      </c>
      <c r="M23" s="5">
        <f t="shared" si="5"/>
        <v>9554</v>
      </c>
      <c r="N23" s="27">
        <f t="shared" si="6"/>
        <v>0.30422358886690098</v>
      </c>
      <c r="O23" s="27">
        <f t="shared" si="0"/>
        <v>0.31683458937770398</v>
      </c>
      <c r="P23" s="28">
        <f t="shared" si="7"/>
        <v>0.3105381568967055</v>
      </c>
      <c r="Q23" s="38"/>
      <c r="R23" s="32">
        <f t="shared" si="8"/>
        <v>69.496689835762524</v>
      </c>
      <c r="S23" s="32">
        <f t="shared" si="1"/>
        <v>72.379513793230487</v>
      </c>
      <c r="T23" s="32">
        <f t="shared" si="2"/>
        <v>70.940155024347774</v>
      </c>
      <c r="U23">
        <f>+IF('Média 24h-6h'!R23&lt;'Média Mensal'!$U$2,1,0)+IF('Média 6h-7h'!R23&lt;'Média Mensal'!$U$2,1,0)+IF('Média 7h-8h'!R23&lt;'Média Mensal'!$U$2,1,0)+IF('Média 8h-9h'!R23&lt;'Média Mensal'!$U$2,1,0)+IF('Média 9h-10h'!R23&lt;'Média Mensal'!$U$2,1,0)+IF('Média 10h-11h'!R23&lt;'Média Mensal'!$U$2,1,0)+IF('Média 11h-12h'!R23&lt;'Média Mensal'!$U$2,1,0)+IF('Média 12h-13h'!R23&lt;'Média Mensal'!$U$2,1,0)+IF('Média 13h-14h'!R23&lt;'Média Mensal'!$U$2,1,0)+IF('Média 14h-15h'!R23&lt;'Média Mensal'!$U$2,1,0)+IF('Média 15h-16h'!R23&lt;'Média Mensal'!$U$2,1,0)+IF('Média 16h-17h'!R23&lt;'Média Mensal'!$U$2,1,0)+IF('Média 17h-18h'!R23&lt;'Média Mensal'!$U$2,1,0)+IF('Média 18h-19h'!R23&lt;'Média Mensal'!$U$2,1,0)+IF('Média 19h-20h'!R23&lt;'Média Mensal'!$U$2,1,0)+IF('Média 20h-21h'!R23&lt;'Média Mensal'!$U$2,1,0)+IF('Média 21h-22h'!R23&lt;'Média Mensal'!$U$2,1,0)+IF('Média 22h-23h'!R23&lt;'Média Mensal'!$U$2,1,0)+IF('Média 23h-0h'!R23&lt;'Média Mensal'!$U$2,1,0)</f>
        <v>0</v>
      </c>
      <c r="V23">
        <f>+IF('Média 24h-6h'!S23&lt;'Média Mensal'!$U$2,1,0)+IF('Média 6h-7h'!S23&lt;'Média Mensal'!$U$2,1,0)+IF('Média 7h-8h'!S23&lt;'Média Mensal'!$U$2,1,0)+IF('Média 8h-9h'!S23&lt;'Média Mensal'!$U$2,1,0)+IF('Média 9h-10h'!S23&lt;'Média Mensal'!$U$2,1,0)+IF('Média 10h-11h'!S23&lt;'Média Mensal'!$U$2,1,0)+IF('Média 11h-12h'!S23&lt;'Média Mensal'!$U$2,1,0)+IF('Média 12h-13h'!S23&lt;'Média Mensal'!$U$2,1,0)+IF('Média 13h-14h'!S23&lt;'Média Mensal'!$U$2,1,0)+IF('Média 14h-15h'!S23&lt;'Média Mensal'!$U$2,1,0)+IF('Média 15h-16h'!S23&lt;'Média Mensal'!$U$2,1,0)+IF('Média 16h-17h'!S23&lt;'Média Mensal'!$U$2,1,0)+IF('Média 17h-18h'!S23&lt;'Média Mensal'!$U$2,1,0)+IF('Média 18h-19h'!S23&lt;'Média Mensal'!$U$2,1,0)+IF('Média 19h-20h'!S23&lt;'Média Mensal'!$U$2,1,0)+IF('Média 20h-21h'!S23&lt;'Média Mensal'!$U$2,1,0)+IF('Média 21h-22h'!S23&lt;'Média Mensal'!$U$2,1,0)+IF('Média 22h-23h'!S23&lt;'Média Mensal'!$U$2,1,0)+IF('Média 23h-0h'!S23&lt;'Média Mensal'!$U$2,1,0)</f>
        <v>0</v>
      </c>
    </row>
    <row r="24" spans="2:22" x14ac:dyDescent="0.25">
      <c r="B24" s="12" t="s">
        <v>16</v>
      </c>
      <c r="C24" s="12" t="s">
        <v>17</v>
      </c>
      <c r="D24" s="15">
        <v>965.03</v>
      </c>
      <c r="E24" s="4">
        <v>801132.66323641106</v>
      </c>
      <c r="F24" s="2">
        <v>835994.89193848753</v>
      </c>
      <c r="G24" s="5">
        <f t="shared" si="3"/>
        <v>1637127.5551748986</v>
      </c>
      <c r="H24" s="2">
        <v>7490</v>
      </c>
      <c r="I24" s="2">
        <v>7522</v>
      </c>
      <c r="J24" s="5">
        <f t="shared" si="4"/>
        <v>15012</v>
      </c>
      <c r="K24" s="2">
        <v>4767</v>
      </c>
      <c r="L24" s="2">
        <v>4785</v>
      </c>
      <c r="M24" s="5">
        <f t="shared" si="5"/>
        <v>9552</v>
      </c>
      <c r="N24" s="27">
        <f t="shared" si="6"/>
        <v>0.28611308603699748</v>
      </c>
      <c r="O24" s="27">
        <f t="shared" si="0"/>
        <v>0.29735554405672537</v>
      </c>
      <c r="P24" s="28">
        <f t="shared" si="7"/>
        <v>0.29174571079451628</v>
      </c>
      <c r="Q24" s="38"/>
      <c r="R24" s="32">
        <f t="shared" si="8"/>
        <v>65.361235476577548</v>
      </c>
      <c r="S24" s="32">
        <f t="shared" si="1"/>
        <v>67.928405942836392</v>
      </c>
      <c r="T24" s="32">
        <f t="shared" si="2"/>
        <v>66.647433446299402</v>
      </c>
      <c r="U24">
        <f>+IF('Média 24h-6h'!R24&lt;'Média Mensal'!$U$2,1,0)+IF('Média 6h-7h'!R24&lt;'Média Mensal'!$U$2,1,0)+IF('Média 7h-8h'!R24&lt;'Média Mensal'!$U$2,1,0)+IF('Média 8h-9h'!R24&lt;'Média Mensal'!$U$2,1,0)+IF('Média 9h-10h'!R24&lt;'Média Mensal'!$U$2,1,0)+IF('Média 10h-11h'!R24&lt;'Média Mensal'!$U$2,1,0)+IF('Média 11h-12h'!R24&lt;'Média Mensal'!$U$2,1,0)+IF('Média 12h-13h'!R24&lt;'Média Mensal'!$U$2,1,0)+IF('Média 13h-14h'!R24&lt;'Média Mensal'!$U$2,1,0)+IF('Média 14h-15h'!R24&lt;'Média Mensal'!$U$2,1,0)+IF('Média 15h-16h'!R24&lt;'Média Mensal'!$U$2,1,0)+IF('Média 16h-17h'!R24&lt;'Média Mensal'!$U$2,1,0)+IF('Média 17h-18h'!R24&lt;'Média Mensal'!$U$2,1,0)+IF('Média 18h-19h'!R24&lt;'Média Mensal'!$U$2,1,0)+IF('Média 19h-20h'!R24&lt;'Média Mensal'!$U$2,1,0)+IF('Média 20h-21h'!R24&lt;'Média Mensal'!$U$2,1,0)+IF('Média 21h-22h'!R24&lt;'Média Mensal'!$U$2,1,0)+IF('Média 22h-23h'!R24&lt;'Média Mensal'!$U$2,1,0)+IF('Média 23h-0h'!R24&lt;'Média Mensal'!$U$2,1,0)</f>
        <v>0</v>
      </c>
      <c r="V24">
        <f>+IF('Média 24h-6h'!S24&lt;'Média Mensal'!$U$2,1,0)+IF('Média 6h-7h'!S24&lt;'Média Mensal'!$U$2,1,0)+IF('Média 7h-8h'!S24&lt;'Média Mensal'!$U$2,1,0)+IF('Média 8h-9h'!S24&lt;'Média Mensal'!$U$2,1,0)+IF('Média 9h-10h'!S24&lt;'Média Mensal'!$U$2,1,0)+IF('Média 10h-11h'!S24&lt;'Média Mensal'!$U$2,1,0)+IF('Média 11h-12h'!S24&lt;'Média Mensal'!$U$2,1,0)+IF('Média 12h-13h'!S24&lt;'Média Mensal'!$U$2,1,0)+IF('Média 13h-14h'!S24&lt;'Média Mensal'!$U$2,1,0)+IF('Média 14h-15h'!S24&lt;'Média Mensal'!$U$2,1,0)+IF('Média 15h-16h'!S24&lt;'Média Mensal'!$U$2,1,0)+IF('Média 16h-17h'!S24&lt;'Média Mensal'!$U$2,1,0)+IF('Média 17h-18h'!S24&lt;'Média Mensal'!$U$2,1,0)+IF('Média 18h-19h'!S24&lt;'Média Mensal'!$U$2,1,0)+IF('Média 19h-20h'!S24&lt;'Média Mensal'!$U$2,1,0)+IF('Média 20h-21h'!S24&lt;'Média Mensal'!$U$2,1,0)+IF('Média 21h-22h'!S24&lt;'Média Mensal'!$U$2,1,0)+IF('Média 22h-23h'!S24&lt;'Média Mensal'!$U$2,1,0)+IF('Média 23h-0h'!S24&lt;'Média Mensal'!$U$2,1,0)</f>
        <v>0</v>
      </c>
    </row>
    <row r="25" spans="2:22" x14ac:dyDescent="0.25">
      <c r="B25" s="12" t="s">
        <v>17</v>
      </c>
      <c r="C25" s="12" t="s">
        <v>18</v>
      </c>
      <c r="D25" s="15">
        <v>621.15</v>
      </c>
      <c r="E25" s="4">
        <v>765689.58334078221</v>
      </c>
      <c r="F25" s="2">
        <v>802997.00415278913</v>
      </c>
      <c r="G25" s="5">
        <f t="shared" si="3"/>
        <v>1568686.5874935715</v>
      </c>
      <c r="H25" s="2">
        <v>7492</v>
      </c>
      <c r="I25" s="2">
        <v>7523</v>
      </c>
      <c r="J25" s="5">
        <f t="shared" si="4"/>
        <v>15015</v>
      </c>
      <c r="K25" s="2">
        <v>4763</v>
      </c>
      <c r="L25" s="2">
        <v>4785</v>
      </c>
      <c r="M25" s="5">
        <f t="shared" si="5"/>
        <v>9548</v>
      </c>
      <c r="N25" s="27">
        <f t="shared" si="6"/>
        <v>0.27350979724235441</v>
      </c>
      <c r="O25" s="27">
        <f t="shared" si="0"/>
        <v>0.28559656263970068</v>
      </c>
      <c r="P25" s="28">
        <f t="shared" si="7"/>
        <v>0.27956626803617435</v>
      </c>
      <c r="Q25" s="38"/>
      <c r="R25" s="32">
        <f t="shared" si="8"/>
        <v>62.479770162446528</v>
      </c>
      <c r="S25" s="32">
        <f t="shared" si="1"/>
        <v>65.241875540525598</v>
      </c>
      <c r="T25" s="32">
        <f t="shared" si="2"/>
        <v>63.863802772200927</v>
      </c>
      <c r="U25">
        <f>+IF('Média 24h-6h'!R25&lt;'Média Mensal'!$U$2,1,0)+IF('Média 6h-7h'!R25&lt;'Média Mensal'!$U$2,1,0)+IF('Média 7h-8h'!R25&lt;'Média Mensal'!$U$2,1,0)+IF('Média 8h-9h'!R25&lt;'Média Mensal'!$U$2,1,0)+IF('Média 9h-10h'!R25&lt;'Média Mensal'!$U$2,1,0)+IF('Média 10h-11h'!R25&lt;'Média Mensal'!$U$2,1,0)+IF('Média 11h-12h'!R25&lt;'Média Mensal'!$U$2,1,0)+IF('Média 12h-13h'!R25&lt;'Média Mensal'!$U$2,1,0)+IF('Média 13h-14h'!R25&lt;'Média Mensal'!$U$2,1,0)+IF('Média 14h-15h'!R25&lt;'Média Mensal'!$U$2,1,0)+IF('Média 15h-16h'!R25&lt;'Média Mensal'!$U$2,1,0)+IF('Média 16h-17h'!R25&lt;'Média Mensal'!$U$2,1,0)+IF('Média 17h-18h'!R25&lt;'Média Mensal'!$U$2,1,0)+IF('Média 18h-19h'!R25&lt;'Média Mensal'!$U$2,1,0)+IF('Média 19h-20h'!R25&lt;'Média Mensal'!$U$2,1,0)+IF('Média 20h-21h'!R25&lt;'Média Mensal'!$U$2,1,0)+IF('Média 21h-22h'!R25&lt;'Média Mensal'!$U$2,1,0)+IF('Média 22h-23h'!R25&lt;'Média Mensal'!$U$2,1,0)+IF('Média 23h-0h'!R25&lt;'Média Mensal'!$U$2,1,0)</f>
        <v>0</v>
      </c>
      <c r="V25">
        <f>+IF('Média 24h-6h'!S25&lt;'Média Mensal'!$U$2,1,0)+IF('Média 6h-7h'!S25&lt;'Média Mensal'!$U$2,1,0)+IF('Média 7h-8h'!S25&lt;'Média Mensal'!$U$2,1,0)+IF('Média 8h-9h'!S25&lt;'Média Mensal'!$U$2,1,0)+IF('Média 9h-10h'!S25&lt;'Média Mensal'!$U$2,1,0)+IF('Média 10h-11h'!S25&lt;'Média Mensal'!$U$2,1,0)+IF('Média 11h-12h'!S25&lt;'Média Mensal'!$U$2,1,0)+IF('Média 12h-13h'!S25&lt;'Média Mensal'!$U$2,1,0)+IF('Média 13h-14h'!S25&lt;'Média Mensal'!$U$2,1,0)+IF('Média 14h-15h'!S25&lt;'Média Mensal'!$U$2,1,0)+IF('Média 15h-16h'!S25&lt;'Média Mensal'!$U$2,1,0)+IF('Média 16h-17h'!S25&lt;'Média Mensal'!$U$2,1,0)+IF('Média 17h-18h'!S25&lt;'Média Mensal'!$U$2,1,0)+IF('Média 18h-19h'!S25&lt;'Média Mensal'!$U$2,1,0)+IF('Média 19h-20h'!S25&lt;'Média Mensal'!$U$2,1,0)+IF('Média 20h-21h'!S25&lt;'Média Mensal'!$U$2,1,0)+IF('Média 21h-22h'!S25&lt;'Média Mensal'!$U$2,1,0)+IF('Média 22h-23h'!S25&lt;'Média Mensal'!$U$2,1,0)+IF('Média 23h-0h'!S25&lt;'Média Mensal'!$U$2,1,0)</f>
        <v>0</v>
      </c>
    </row>
    <row r="26" spans="2:22" x14ac:dyDescent="0.25">
      <c r="B26" s="12" t="s">
        <v>18</v>
      </c>
      <c r="C26" s="12" t="s">
        <v>19</v>
      </c>
      <c r="D26" s="15">
        <v>743.81</v>
      </c>
      <c r="E26" s="4">
        <v>731751.74237981311</v>
      </c>
      <c r="F26" s="2">
        <v>764130.37381797913</v>
      </c>
      <c r="G26" s="5">
        <f t="shared" si="3"/>
        <v>1495882.1161977923</v>
      </c>
      <c r="H26" s="2">
        <v>7497</v>
      </c>
      <c r="I26" s="2">
        <v>7525</v>
      </c>
      <c r="J26" s="5">
        <f t="shared" si="4"/>
        <v>15022</v>
      </c>
      <c r="K26" s="2">
        <v>4765</v>
      </c>
      <c r="L26" s="2">
        <v>4786</v>
      </c>
      <c r="M26" s="5">
        <f t="shared" si="5"/>
        <v>9551</v>
      </c>
      <c r="N26" s="27">
        <f t="shared" si="6"/>
        <v>0.26123989043473822</v>
      </c>
      <c r="O26" s="27">
        <f t="shared" si="0"/>
        <v>0.27170741599769982</v>
      </c>
      <c r="P26" s="28">
        <f t="shared" si="7"/>
        <v>0.26648414796697051</v>
      </c>
      <c r="Q26" s="38"/>
      <c r="R26" s="32">
        <f t="shared" si="8"/>
        <v>59.676377620275083</v>
      </c>
      <c r="S26" s="32">
        <f t="shared" si="1"/>
        <v>62.068911852650402</v>
      </c>
      <c r="T26" s="32">
        <f t="shared" si="2"/>
        <v>60.875030163097399</v>
      </c>
      <c r="U26">
        <f>+IF('Média 24h-6h'!R26&lt;'Média Mensal'!$U$2,1,0)+IF('Média 6h-7h'!R26&lt;'Média Mensal'!$U$2,1,0)+IF('Média 7h-8h'!R26&lt;'Média Mensal'!$U$2,1,0)+IF('Média 8h-9h'!R26&lt;'Média Mensal'!$U$2,1,0)+IF('Média 9h-10h'!R26&lt;'Média Mensal'!$U$2,1,0)+IF('Média 10h-11h'!R26&lt;'Média Mensal'!$U$2,1,0)+IF('Média 11h-12h'!R26&lt;'Média Mensal'!$U$2,1,0)+IF('Média 12h-13h'!R26&lt;'Média Mensal'!$U$2,1,0)+IF('Média 13h-14h'!R26&lt;'Média Mensal'!$U$2,1,0)+IF('Média 14h-15h'!R26&lt;'Média Mensal'!$U$2,1,0)+IF('Média 15h-16h'!R26&lt;'Média Mensal'!$U$2,1,0)+IF('Média 16h-17h'!R26&lt;'Média Mensal'!$U$2,1,0)+IF('Média 17h-18h'!R26&lt;'Média Mensal'!$U$2,1,0)+IF('Média 18h-19h'!R26&lt;'Média Mensal'!$U$2,1,0)+IF('Média 19h-20h'!R26&lt;'Média Mensal'!$U$2,1,0)+IF('Média 20h-21h'!R26&lt;'Média Mensal'!$U$2,1,0)+IF('Média 21h-22h'!R26&lt;'Média Mensal'!$U$2,1,0)+IF('Média 22h-23h'!R26&lt;'Média Mensal'!$U$2,1,0)+IF('Média 23h-0h'!R26&lt;'Média Mensal'!$U$2,1,0)</f>
        <v>0</v>
      </c>
      <c r="V26">
        <f>+IF('Média 24h-6h'!S26&lt;'Média Mensal'!$U$2,1,0)+IF('Média 6h-7h'!S26&lt;'Média Mensal'!$U$2,1,0)+IF('Média 7h-8h'!S26&lt;'Média Mensal'!$U$2,1,0)+IF('Média 8h-9h'!S26&lt;'Média Mensal'!$U$2,1,0)+IF('Média 9h-10h'!S26&lt;'Média Mensal'!$U$2,1,0)+IF('Média 10h-11h'!S26&lt;'Média Mensal'!$U$2,1,0)+IF('Média 11h-12h'!S26&lt;'Média Mensal'!$U$2,1,0)+IF('Média 12h-13h'!S26&lt;'Média Mensal'!$U$2,1,0)+IF('Média 13h-14h'!S26&lt;'Média Mensal'!$U$2,1,0)+IF('Média 14h-15h'!S26&lt;'Média Mensal'!$U$2,1,0)+IF('Média 15h-16h'!S26&lt;'Média Mensal'!$U$2,1,0)+IF('Média 16h-17h'!S26&lt;'Média Mensal'!$U$2,1,0)+IF('Média 17h-18h'!S26&lt;'Média Mensal'!$U$2,1,0)+IF('Média 18h-19h'!S26&lt;'Média Mensal'!$U$2,1,0)+IF('Média 19h-20h'!S26&lt;'Média Mensal'!$U$2,1,0)+IF('Média 20h-21h'!S26&lt;'Média Mensal'!$U$2,1,0)+IF('Média 21h-22h'!S26&lt;'Média Mensal'!$U$2,1,0)+IF('Média 22h-23h'!S26&lt;'Média Mensal'!$U$2,1,0)+IF('Média 23h-0h'!S26&lt;'Média Mensal'!$U$2,1,0)</f>
        <v>0</v>
      </c>
    </row>
    <row r="27" spans="2:22" x14ac:dyDescent="0.25">
      <c r="B27" s="12" t="s">
        <v>19</v>
      </c>
      <c r="C27" s="12" t="s">
        <v>20</v>
      </c>
      <c r="D27" s="15">
        <v>674.5</v>
      </c>
      <c r="E27" s="4">
        <v>660413.42786851479</v>
      </c>
      <c r="F27" s="2">
        <v>702009.72880975949</v>
      </c>
      <c r="G27" s="5">
        <f t="shared" si="3"/>
        <v>1362423.1566782743</v>
      </c>
      <c r="H27" s="2">
        <v>7495</v>
      </c>
      <c r="I27" s="2">
        <v>7525</v>
      </c>
      <c r="J27" s="5">
        <f t="shared" si="4"/>
        <v>15020</v>
      </c>
      <c r="K27" s="2">
        <v>4765</v>
      </c>
      <c r="L27" s="2">
        <v>4786</v>
      </c>
      <c r="M27" s="5">
        <f t="shared" si="5"/>
        <v>9551</v>
      </c>
      <c r="N27" s="27">
        <f t="shared" si="6"/>
        <v>0.23580803954400237</v>
      </c>
      <c r="O27" s="27">
        <f t="shared" si="0"/>
        <v>0.24961872470414528</v>
      </c>
      <c r="P27" s="28">
        <f t="shared" si="7"/>
        <v>0.24272776126253959</v>
      </c>
      <c r="Q27" s="38"/>
      <c r="R27" s="32">
        <f t="shared" si="8"/>
        <v>53.867326906077878</v>
      </c>
      <c r="S27" s="32">
        <f t="shared" si="1"/>
        <v>57.02296554380306</v>
      </c>
      <c r="T27" s="32">
        <f t="shared" si="2"/>
        <v>55.448421174485134</v>
      </c>
      <c r="U27">
        <f>+IF('Média 24h-6h'!R27&lt;'Média Mensal'!$U$2,1,0)+IF('Média 6h-7h'!R27&lt;'Média Mensal'!$U$2,1,0)+IF('Média 7h-8h'!R27&lt;'Média Mensal'!$U$2,1,0)+IF('Média 8h-9h'!R27&lt;'Média Mensal'!$U$2,1,0)+IF('Média 9h-10h'!R27&lt;'Média Mensal'!$U$2,1,0)+IF('Média 10h-11h'!R27&lt;'Média Mensal'!$U$2,1,0)+IF('Média 11h-12h'!R27&lt;'Média Mensal'!$U$2,1,0)+IF('Média 12h-13h'!R27&lt;'Média Mensal'!$U$2,1,0)+IF('Média 13h-14h'!R27&lt;'Média Mensal'!$U$2,1,0)+IF('Média 14h-15h'!R27&lt;'Média Mensal'!$U$2,1,0)+IF('Média 15h-16h'!R27&lt;'Média Mensal'!$U$2,1,0)+IF('Média 16h-17h'!R27&lt;'Média Mensal'!$U$2,1,0)+IF('Média 17h-18h'!R27&lt;'Média Mensal'!$U$2,1,0)+IF('Média 18h-19h'!R27&lt;'Média Mensal'!$U$2,1,0)+IF('Média 19h-20h'!R27&lt;'Média Mensal'!$U$2,1,0)+IF('Média 20h-21h'!R27&lt;'Média Mensal'!$U$2,1,0)+IF('Média 21h-22h'!R27&lt;'Média Mensal'!$U$2,1,0)+IF('Média 22h-23h'!R27&lt;'Média Mensal'!$U$2,1,0)+IF('Média 23h-0h'!R27&lt;'Média Mensal'!$U$2,1,0)</f>
        <v>0</v>
      </c>
      <c r="V27">
        <f>+IF('Média 24h-6h'!S27&lt;'Média Mensal'!$U$2,1,0)+IF('Média 6h-7h'!S27&lt;'Média Mensal'!$U$2,1,0)+IF('Média 7h-8h'!S27&lt;'Média Mensal'!$U$2,1,0)+IF('Média 8h-9h'!S27&lt;'Média Mensal'!$U$2,1,0)+IF('Média 9h-10h'!S27&lt;'Média Mensal'!$U$2,1,0)+IF('Média 10h-11h'!S27&lt;'Média Mensal'!$U$2,1,0)+IF('Média 11h-12h'!S27&lt;'Média Mensal'!$U$2,1,0)+IF('Média 12h-13h'!S27&lt;'Média Mensal'!$U$2,1,0)+IF('Média 13h-14h'!S27&lt;'Média Mensal'!$U$2,1,0)+IF('Média 14h-15h'!S27&lt;'Média Mensal'!$U$2,1,0)+IF('Média 15h-16h'!S27&lt;'Média Mensal'!$U$2,1,0)+IF('Média 16h-17h'!S27&lt;'Média Mensal'!$U$2,1,0)+IF('Média 17h-18h'!S27&lt;'Média Mensal'!$U$2,1,0)+IF('Média 18h-19h'!S27&lt;'Média Mensal'!$U$2,1,0)+IF('Média 19h-20h'!S27&lt;'Média Mensal'!$U$2,1,0)+IF('Média 20h-21h'!S27&lt;'Média Mensal'!$U$2,1,0)+IF('Média 21h-22h'!S27&lt;'Média Mensal'!$U$2,1,0)+IF('Média 22h-23h'!S27&lt;'Média Mensal'!$U$2,1,0)+IF('Média 23h-0h'!S27&lt;'Média Mensal'!$U$2,1,0)</f>
        <v>0</v>
      </c>
    </row>
    <row r="28" spans="2:22" x14ac:dyDescent="0.25">
      <c r="B28" s="12" t="s">
        <v>20</v>
      </c>
      <c r="C28" s="12" t="s">
        <v>21</v>
      </c>
      <c r="D28" s="15">
        <v>824.48</v>
      </c>
      <c r="E28" s="4">
        <v>257699.89168814186</v>
      </c>
      <c r="F28" s="2">
        <v>263830.76386705547</v>
      </c>
      <c r="G28" s="5">
        <f t="shared" si="3"/>
        <v>521530.65555519733</v>
      </c>
      <c r="H28" s="2">
        <v>4112</v>
      </c>
      <c r="I28" s="2">
        <v>4066</v>
      </c>
      <c r="J28" s="5">
        <f t="shared" si="4"/>
        <v>8178</v>
      </c>
      <c r="K28" s="2">
        <v>0</v>
      </c>
      <c r="L28" s="2">
        <v>0</v>
      </c>
      <c r="M28" s="5">
        <f t="shared" si="5"/>
        <v>0</v>
      </c>
      <c r="N28" s="27">
        <f t="shared" si="6"/>
        <v>0.29013984778982682</v>
      </c>
      <c r="O28" s="27">
        <f t="shared" si="0"/>
        <v>0.3004030304000832</v>
      </c>
      <c r="P28" s="28">
        <f t="shared" si="7"/>
        <v>0.29524257467822279</v>
      </c>
      <c r="Q28" s="38"/>
      <c r="R28" s="32">
        <f t="shared" si="8"/>
        <v>62.670207122602591</v>
      </c>
      <c r="S28" s="32">
        <f t="shared" si="1"/>
        <v>64.887054566417973</v>
      </c>
      <c r="T28" s="32">
        <f t="shared" si="2"/>
        <v>63.772396130496126</v>
      </c>
      <c r="U28">
        <f>+IF('Média 24h-6h'!R28&lt;'Média Mensal'!$U$2,1,0)+IF('Média 6h-7h'!R28&lt;'Média Mensal'!$U$2,1,0)+IF('Média 7h-8h'!R28&lt;'Média Mensal'!$U$2,1,0)+IF('Média 8h-9h'!R28&lt;'Média Mensal'!$U$2,1,0)+IF('Média 9h-10h'!R28&lt;'Média Mensal'!$U$2,1,0)+IF('Média 10h-11h'!R28&lt;'Média Mensal'!$U$2,1,0)+IF('Média 11h-12h'!R28&lt;'Média Mensal'!$U$2,1,0)+IF('Média 12h-13h'!R28&lt;'Média Mensal'!$U$2,1,0)+IF('Média 13h-14h'!R28&lt;'Média Mensal'!$U$2,1,0)+IF('Média 14h-15h'!R28&lt;'Média Mensal'!$U$2,1,0)+IF('Média 15h-16h'!R28&lt;'Média Mensal'!$U$2,1,0)+IF('Média 16h-17h'!R28&lt;'Média Mensal'!$U$2,1,0)+IF('Média 17h-18h'!R28&lt;'Média Mensal'!$U$2,1,0)+IF('Média 18h-19h'!R28&lt;'Média Mensal'!$U$2,1,0)+IF('Média 19h-20h'!R28&lt;'Média Mensal'!$U$2,1,0)+IF('Média 20h-21h'!R28&lt;'Média Mensal'!$U$2,1,0)+IF('Média 21h-22h'!R28&lt;'Média Mensal'!$U$2,1,0)+IF('Média 22h-23h'!R28&lt;'Média Mensal'!$U$2,1,0)+IF('Média 23h-0h'!R28&lt;'Média Mensal'!$U$2,1,0)</f>
        <v>0</v>
      </c>
      <c r="V28">
        <f>+IF('Média 24h-6h'!S28&lt;'Média Mensal'!$U$2,1,0)+IF('Média 6h-7h'!S28&lt;'Média Mensal'!$U$2,1,0)+IF('Média 7h-8h'!S28&lt;'Média Mensal'!$U$2,1,0)+IF('Média 8h-9h'!S28&lt;'Média Mensal'!$U$2,1,0)+IF('Média 9h-10h'!S28&lt;'Média Mensal'!$U$2,1,0)+IF('Média 10h-11h'!S28&lt;'Média Mensal'!$U$2,1,0)+IF('Média 11h-12h'!S28&lt;'Média Mensal'!$U$2,1,0)+IF('Média 12h-13h'!S28&lt;'Média Mensal'!$U$2,1,0)+IF('Média 13h-14h'!S28&lt;'Média Mensal'!$U$2,1,0)+IF('Média 14h-15h'!S28&lt;'Média Mensal'!$U$2,1,0)+IF('Média 15h-16h'!S28&lt;'Média Mensal'!$U$2,1,0)+IF('Média 16h-17h'!S28&lt;'Média Mensal'!$U$2,1,0)+IF('Média 17h-18h'!S28&lt;'Média Mensal'!$U$2,1,0)+IF('Média 18h-19h'!S28&lt;'Média Mensal'!$U$2,1,0)+IF('Média 19h-20h'!S28&lt;'Média Mensal'!$U$2,1,0)+IF('Média 20h-21h'!S28&lt;'Média Mensal'!$U$2,1,0)+IF('Média 21h-22h'!S28&lt;'Média Mensal'!$U$2,1,0)+IF('Média 22h-23h'!S28&lt;'Média Mensal'!$U$2,1,0)+IF('Média 23h-0h'!S28&lt;'Média Mensal'!$U$2,1,0)</f>
        <v>0</v>
      </c>
    </row>
    <row r="29" spans="2:22" x14ac:dyDescent="0.25">
      <c r="B29" s="12" t="s">
        <v>21</v>
      </c>
      <c r="C29" s="12" t="s">
        <v>22</v>
      </c>
      <c r="D29" s="15">
        <v>661.6</v>
      </c>
      <c r="E29" s="4">
        <v>250685.99049952329</v>
      </c>
      <c r="F29" s="2">
        <v>255122.22949397273</v>
      </c>
      <c r="G29" s="5">
        <f t="shared" si="3"/>
        <v>505808.21999349602</v>
      </c>
      <c r="H29" s="2">
        <v>4111</v>
      </c>
      <c r="I29" s="2">
        <v>4063</v>
      </c>
      <c r="J29" s="5">
        <f t="shared" si="4"/>
        <v>8174</v>
      </c>
      <c r="K29" s="2">
        <v>0</v>
      </c>
      <c r="L29" s="2">
        <v>0</v>
      </c>
      <c r="M29" s="5">
        <f t="shared" si="5"/>
        <v>0</v>
      </c>
      <c r="N29" s="27">
        <f t="shared" si="6"/>
        <v>0.28231167340054608</v>
      </c>
      <c r="O29" s="27">
        <f t="shared" si="0"/>
        <v>0.29070180478524893</v>
      </c>
      <c r="P29" s="28">
        <f t="shared" si="7"/>
        <v>0.28648210450111466</v>
      </c>
      <c r="Q29" s="38"/>
      <c r="R29" s="32">
        <f t="shared" si="8"/>
        <v>60.979321454517951</v>
      </c>
      <c r="S29" s="32">
        <f t="shared" si="1"/>
        <v>62.791589833613763</v>
      </c>
      <c r="T29" s="32">
        <f t="shared" si="2"/>
        <v>61.880134572240763</v>
      </c>
      <c r="U29">
        <f>+IF('Média 24h-6h'!R29&lt;'Média Mensal'!$U$2,1,0)+IF('Média 6h-7h'!R29&lt;'Média Mensal'!$U$2,1,0)+IF('Média 7h-8h'!R29&lt;'Média Mensal'!$U$2,1,0)+IF('Média 8h-9h'!R29&lt;'Média Mensal'!$U$2,1,0)+IF('Média 9h-10h'!R29&lt;'Média Mensal'!$U$2,1,0)+IF('Média 10h-11h'!R29&lt;'Média Mensal'!$U$2,1,0)+IF('Média 11h-12h'!R29&lt;'Média Mensal'!$U$2,1,0)+IF('Média 12h-13h'!R29&lt;'Média Mensal'!$U$2,1,0)+IF('Média 13h-14h'!R29&lt;'Média Mensal'!$U$2,1,0)+IF('Média 14h-15h'!R29&lt;'Média Mensal'!$U$2,1,0)+IF('Média 15h-16h'!R29&lt;'Média Mensal'!$U$2,1,0)+IF('Média 16h-17h'!R29&lt;'Média Mensal'!$U$2,1,0)+IF('Média 17h-18h'!R29&lt;'Média Mensal'!$U$2,1,0)+IF('Média 18h-19h'!R29&lt;'Média Mensal'!$U$2,1,0)+IF('Média 19h-20h'!R29&lt;'Média Mensal'!$U$2,1,0)+IF('Média 20h-21h'!R29&lt;'Média Mensal'!$U$2,1,0)+IF('Média 21h-22h'!R29&lt;'Média Mensal'!$U$2,1,0)+IF('Média 22h-23h'!R29&lt;'Média Mensal'!$U$2,1,0)+IF('Média 23h-0h'!R29&lt;'Média Mensal'!$U$2,1,0)</f>
        <v>0</v>
      </c>
      <c r="V29">
        <f>+IF('Média 24h-6h'!S29&lt;'Média Mensal'!$U$2,1,0)+IF('Média 6h-7h'!S29&lt;'Média Mensal'!$U$2,1,0)+IF('Média 7h-8h'!S29&lt;'Média Mensal'!$U$2,1,0)+IF('Média 8h-9h'!S29&lt;'Média Mensal'!$U$2,1,0)+IF('Média 9h-10h'!S29&lt;'Média Mensal'!$U$2,1,0)+IF('Média 10h-11h'!S29&lt;'Média Mensal'!$U$2,1,0)+IF('Média 11h-12h'!S29&lt;'Média Mensal'!$U$2,1,0)+IF('Média 12h-13h'!S29&lt;'Média Mensal'!$U$2,1,0)+IF('Média 13h-14h'!S29&lt;'Média Mensal'!$U$2,1,0)+IF('Média 14h-15h'!S29&lt;'Média Mensal'!$U$2,1,0)+IF('Média 15h-16h'!S29&lt;'Média Mensal'!$U$2,1,0)+IF('Média 16h-17h'!S29&lt;'Média Mensal'!$U$2,1,0)+IF('Média 17h-18h'!S29&lt;'Média Mensal'!$U$2,1,0)+IF('Média 18h-19h'!S29&lt;'Média Mensal'!$U$2,1,0)+IF('Média 19h-20h'!S29&lt;'Média Mensal'!$U$2,1,0)+IF('Média 20h-21h'!S29&lt;'Média Mensal'!$U$2,1,0)+IF('Média 21h-22h'!S29&lt;'Média Mensal'!$U$2,1,0)+IF('Média 22h-23h'!S29&lt;'Média Mensal'!$U$2,1,0)+IF('Média 23h-0h'!S29&lt;'Média Mensal'!$U$2,1,0)</f>
        <v>0</v>
      </c>
    </row>
    <row r="30" spans="2:22" x14ac:dyDescent="0.25">
      <c r="B30" s="12" t="s">
        <v>22</v>
      </c>
      <c r="C30" s="12" t="s">
        <v>23</v>
      </c>
      <c r="D30" s="15">
        <v>786.97</v>
      </c>
      <c r="E30" s="4">
        <v>242379.39066748365</v>
      </c>
      <c r="F30" s="2">
        <v>249367.43990489491</v>
      </c>
      <c r="G30" s="5">
        <f t="shared" si="3"/>
        <v>491746.83057237859</v>
      </c>
      <c r="H30" s="2">
        <v>4112</v>
      </c>
      <c r="I30" s="2">
        <v>4062</v>
      </c>
      <c r="J30" s="5">
        <f t="shared" si="4"/>
        <v>8174</v>
      </c>
      <c r="K30" s="2">
        <v>0</v>
      </c>
      <c r="L30" s="2">
        <v>0</v>
      </c>
      <c r="M30" s="5">
        <f t="shared" si="5"/>
        <v>0</v>
      </c>
      <c r="N30" s="27">
        <f t="shared" si="6"/>
        <v>0.2728907608574313</v>
      </c>
      <c r="O30" s="27">
        <f t="shared" si="0"/>
        <v>0.28421439892875122</v>
      </c>
      <c r="P30" s="28">
        <f t="shared" si="7"/>
        <v>0.27851794679402314</v>
      </c>
      <c r="Q30" s="38"/>
      <c r="R30" s="32">
        <f t="shared" si="8"/>
        <v>58.944404345205164</v>
      </c>
      <c r="S30" s="32">
        <f t="shared" si="1"/>
        <v>61.39031016861027</v>
      </c>
      <c r="T30" s="32">
        <f t="shared" si="2"/>
        <v>60.159876507509004</v>
      </c>
      <c r="U30">
        <f>+IF('Média 24h-6h'!R30&lt;'Média Mensal'!$U$2,1,0)+IF('Média 6h-7h'!R30&lt;'Média Mensal'!$U$2,1,0)+IF('Média 7h-8h'!R30&lt;'Média Mensal'!$U$2,1,0)+IF('Média 8h-9h'!R30&lt;'Média Mensal'!$U$2,1,0)+IF('Média 9h-10h'!R30&lt;'Média Mensal'!$U$2,1,0)+IF('Média 10h-11h'!R30&lt;'Média Mensal'!$U$2,1,0)+IF('Média 11h-12h'!R30&lt;'Média Mensal'!$U$2,1,0)+IF('Média 12h-13h'!R30&lt;'Média Mensal'!$U$2,1,0)+IF('Média 13h-14h'!R30&lt;'Média Mensal'!$U$2,1,0)+IF('Média 14h-15h'!R30&lt;'Média Mensal'!$U$2,1,0)+IF('Média 15h-16h'!R30&lt;'Média Mensal'!$U$2,1,0)+IF('Média 16h-17h'!R30&lt;'Média Mensal'!$U$2,1,0)+IF('Média 17h-18h'!R30&lt;'Média Mensal'!$U$2,1,0)+IF('Média 18h-19h'!R30&lt;'Média Mensal'!$U$2,1,0)+IF('Média 19h-20h'!R30&lt;'Média Mensal'!$U$2,1,0)+IF('Média 20h-21h'!R30&lt;'Média Mensal'!$U$2,1,0)+IF('Média 21h-22h'!R30&lt;'Média Mensal'!$U$2,1,0)+IF('Média 22h-23h'!R30&lt;'Média Mensal'!$U$2,1,0)+IF('Média 23h-0h'!R30&lt;'Média Mensal'!$U$2,1,0)</f>
        <v>0</v>
      </c>
      <c r="V30">
        <f>+IF('Média 24h-6h'!S30&lt;'Média Mensal'!$U$2,1,0)+IF('Média 6h-7h'!S30&lt;'Média Mensal'!$U$2,1,0)+IF('Média 7h-8h'!S30&lt;'Média Mensal'!$U$2,1,0)+IF('Média 8h-9h'!S30&lt;'Média Mensal'!$U$2,1,0)+IF('Média 9h-10h'!S30&lt;'Média Mensal'!$U$2,1,0)+IF('Média 10h-11h'!S30&lt;'Média Mensal'!$U$2,1,0)+IF('Média 11h-12h'!S30&lt;'Média Mensal'!$U$2,1,0)+IF('Média 12h-13h'!S30&lt;'Média Mensal'!$U$2,1,0)+IF('Média 13h-14h'!S30&lt;'Média Mensal'!$U$2,1,0)+IF('Média 14h-15h'!S30&lt;'Média Mensal'!$U$2,1,0)+IF('Média 15h-16h'!S30&lt;'Média Mensal'!$U$2,1,0)+IF('Média 16h-17h'!S30&lt;'Média Mensal'!$U$2,1,0)+IF('Média 17h-18h'!S30&lt;'Média Mensal'!$U$2,1,0)+IF('Média 18h-19h'!S30&lt;'Média Mensal'!$U$2,1,0)+IF('Média 19h-20h'!S30&lt;'Média Mensal'!$U$2,1,0)+IF('Média 20h-21h'!S30&lt;'Média Mensal'!$U$2,1,0)+IF('Média 21h-22h'!S30&lt;'Média Mensal'!$U$2,1,0)+IF('Média 22h-23h'!S30&lt;'Média Mensal'!$U$2,1,0)+IF('Média 23h-0h'!S30&lt;'Média Mensal'!$U$2,1,0)</f>
        <v>0</v>
      </c>
    </row>
    <row r="31" spans="2:22" x14ac:dyDescent="0.25">
      <c r="B31" s="12" t="s">
        <v>23</v>
      </c>
      <c r="C31" s="12" t="s">
        <v>24</v>
      </c>
      <c r="D31" s="15">
        <v>656.68</v>
      </c>
      <c r="E31" s="4">
        <v>225889.59664028915</v>
      </c>
      <c r="F31" s="2">
        <v>234850.68696536907</v>
      </c>
      <c r="G31" s="5">
        <f t="shared" si="3"/>
        <v>460740.28360565822</v>
      </c>
      <c r="H31" s="2">
        <v>4110</v>
      </c>
      <c r="I31" s="2">
        <v>4062</v>
      </c>
      <c r="J31" s="5">
        <f t="shared" si="4"/>
        <v>8172</v>
      </c>
      <c r="K31" s="2">
        <v>0</v>
      </c>
      <c r="L31" s="2">
        <v>0</v>
      </c>
      <c r="M31" s="5">
        <f t="shared" si="5"/>
        <v>0</v>
      </c>
      <c r="N31" s="27">
        <f t="shared" si="6"/>
        <v>0.2544489463822307</v>
      </c>
      <c r="O31" s="27">
        <f t="shared" si="0"/>
        <v>0.26766905438546174</v>
      </c>
      <c r="P31" s="28">
        <f t="shared" si="7"/>
        <v>0.26102017480968109</v>
      </c>
      <c r="Q31" s="38"/>
      <c r="R31" s="32">
        <f t="shared" si="8"/>
        <v>54.960972418561838</v>
      </c>
      <c r="S31" s="32">
        <f t="shared" si="1"/>
        <v>57.816515747259743</v>
      </c>
      <c r="T31" s="32">
        <f t="shared" si="2"/>
        <v>56.380357758891115</v>
      </c>
      <c r="U31">
        <f>+IF('Média 24h-6h'!R31&lt;'Média Mensal'!$U$2,1,0)+IF('Média 6h-7h'!R31&lt;'Média Mensal'!$U$2,1,0)+IF('Média 7h-8h'!R31&lt;'Média Mensal'!$U$2,1,0)+IF('Média 8h-9h'!R31&lt;'Média Mensal'!$U$2,1,0)+IF('Média 9h-10h'!R31&lt;'Média Mensal'!$U$2,1,0)+IF('Média 10h-11h'!R31&lt;'Média Mensal'!$U$2,1,0)+IF('Média 11h-12h'!R31&lt;'Média Mensal'!$U$2,1,0)+IF('Média 12h-13h'!R31&lt;'Média Mensal'!$U$2,1,0)+IF('Média 13h-14h'!R31&lt;'Média Mensal'!$U$2,1,0)+IF('Média 14h-15h'!R31&lt;'Média Mensal'!$U$2,1,0)+IF('Média 15h-16h'!R31&lt;'Média Mensal'!$U$2,1,0)+IF('Média 16h-17h'!R31&lt;'Média Mensal'!$U$2,1,0)+IF('Média 17h-18h'!R31&lt;'Média Mensal'!$U$2,1,0)+IF('Média 18h-19h'!R31&lt;'Média Mensal'!$U$2,1,0)+IF('Média 19h-20h'!R31&lt;'Média Mensal'!$U$2,1,0)+IF('Média 20h-21h'!R31&lt;'Média Mensal'!$U$2,1,0)+IF('Média 21h-22h'!R31&lt;'Média Mensal'!$U$2,1,0)+IF('Média 22h-23h'!R31&lt;'Média Mensal'!$U$2,1,0)+IF('Média 23h-0h'!R31&lt;'Média Mensal'!$U$2,1,0)</f>
        <v>0</v>
      </c>
      <c r="V31">
        <f>+IF('Média 24h-6h'!S31&lt;'Média Mensal'!$U$2,1,0)+IF('Média 6h-7h'!S31&lt;'Média Mensal'!$U$2,1,0)+IF('Média 7h-8h'!S31&lt;'Média Mensal'!$U$2,1,0)+IF('Média 8h-9h'!S31&lt;'Média Mensal'!$U$2,1,0)+IF('Média 9h-10h'!S31&lt;'Média Mensal'!$U$2,1,0)+IF('Média 10h-11h'!S31&lt;'Média Mensal'!$U$2,1,0)+IF('Média 11h-12h'!S31&lt;'Média Mensal'!$U$2,1,0)+IF('Média 12h-13h'!S31&lt;'Média Mensal'!$U$2,1,0)+IF('Média 13h-14h'!S31&lt;'Média Mensal'!$U$2,1,0)+IF('Média 14h-15h'!S31&lt;'Média Mensal'!$U$2,1,0)+IF('Média 15h-16h'!S31&lt;'Média Mensal'!$U$2,1,0)+IF('Média 16h-17h'!S31&lt;'Média Mensal'!$U$2,1,0)+IF('Média 17h-18h'!S31&lt;'Média Mensal'!$U$2,1,0)+IF('Média 18h-19h'!S31&lt;'Média Mensal'!$U$2,1,0)+IF('Média 19h-20h'!S31&lt;'Média Mensal'!$U$2,1,0)+IF('Média 20h-21h'!S31&lt;'Média Mensal'!$U$2,1,0)+IF('Média 21h-22h'!S31&lt;'Média Mensal'!$U$2,1,0)+IF('Média 22h-23h'!S31&lt;'Média Mensal'!$U$2,1,0)+IF('Média 23h-0h'!S31&lt;'Média Mensal'!$U$2,1,0)</f>
        <v>0</v>
      </c>
    </row>
    <row r="32" spans="2:22" x14ac:dyDescent="0.25">
      <c r="B32" s="12" t="s">
        <v>24</v>
      </c>
      <c r="C32" s="12" t="s">
        <v>25</v>
      </c>
      <c r="D32" s="15">
        <v>723.67</v>
      </c>
      <c r="E32" s="4">
        <v>213896.23183959434</v>
      </c>
      <c r="F32" s="2">
        <v>223310.82454880219</v>
      </c>
      <c r="G32" s="5">
        <f t="shared" si="3"/>
        <v>437207.05638839654</v>
      </c>
      <c r="H32" s="2">
        <v>4105</v>
      </c>
      <c r="I32" s="2">
        <v>4061</v>
      </c>
      <c r="J32" s="5">
        <f t="shared" si="4"/>
        <v>8166</v>
      </c>
      <c r="K32" s="2">
        <v>0</v>
      </c>
      <c r="L32" s="2">
        <v>0</v>
      </c>
      <c r="M32" s="5">
        <f t="shared" si="5"/>
        <v>0</v>
      </c>
      <c r="N32" s="27">
        <f t="shared" si="6"/>
        <v>0.24123272413902913</v>
      </c>
      <c r="O32" s="27">
        <f t="shared" si="0"/>
        <v>0.25457926864027536</v>
      </c>
      <c r="P32" s="28">
        <f t="shared" si="7"/>
        <v>0.24787003949778016</v>
      </c>
      <c r="Q32" s="38"/>
      <c r="R32" s="32">
        <f t="shared" si="8"/>
        <v>52.106268414030289</v>
      </c>
      <c r="S32" s="32">
        <f t="shared" si="1"/>
        <v>54.989122026299484</v>
      </c>
      <c r="T32" s="32">
        <f t="shared" si="2"/>
        <v>53.539928531520516</v>
      </c>
      <c r="U32">
        <f>+IF('Média 24h-6h'!R32&lt;'Média Mensal'!$U$2,1,0)+IF('Média 6h-7h'!R32&lt;'Média Mensal'!$U$2,1,0)+IF('Média 7h-8h'!R32&lt;'Média Mensal'!$U$2,1,0)+IF('Média 8h-9h'!R32&lt;'Média Mensal'!$U$2,1,0)+IF('Média 9h-10h'!R32&lt;'Média Mensal'!$U$2,1,0)+IF('Média 10h-11h'!R32&lt;'Média Mensal'!$U$2,1,0)+IF('Média 11h-12h'!R32&lt;'Média Mensal'!$U$2,1,0)+IF('Média 12h-13h'!R32&lt;'Média Mensal'!$U$2,1,0)+IF('Média 13h-14h'!R32&lt;'Média Mensal'!$U$2,1,0)+IF('Média 14h-15h'!R32&lt;'Média Mensal'!$U$2,1,0)+IF('Média 15h-16h'!R32&lt;'Média Mensal'!$U$2,1,0)+IF('Média 16h-17h'!R32&lt;'Média Mensal'!$U$2,1,0)+IF('Média 17h-18h'!R32&lt;'Média Mensal'!$U$2,1,0)+IF('Média 18h-19h'!R32&lt;'Média Mensal'!$U$2,1,0)+IF('Média 19h-20h'!R32&lt;'Média Mensal'!$U$2,1,0)+IF('Média 20h-21h'!R32&lt;'Média Mensal'!$U$2,1,0)+IF('Média 21h-22h'!R32&lt;'Média Mensal'!$U$2,1,0)+IF('Média 22h-23h'!R32&lt;'Média Mensal'!$U$2,1,0)+IF('Média 23h-0h'!R32&lt;'Média Mensal'!$U$2,1,0)</f>
        <v>0</v>
      </c>
      <c r="V32">
        <f>+IF('Média 24h-6h'!S32&lt;'Média Mensal'!$U$2,1,0)+IF('Média 6h-7h'!S32&lt;'Média Mensal'!$U$2,1,0)+IF('Média 7h-8h'!S32&lt;'Média Mensal'!$U$2,1,0)+IF('Média 8h-9h'!S32&lt;'Média Mensal'!$U$2,1,0)+IF('Média 9h-10h'!S32&lt;'Média Mensal'!$U$2,1,0)+IF('Média 10h-11h'!S32&lt;'Média Mensal'!$U$2,1,0)+IF('Média 11h-12h'!S32&lt;'Média Mensal'!$U$2,1,0)+IF('Média 12h-13h'!S32&lt;'Média Mensal'!$U$2,1,0)+IF('Média 13h-14h'!S32&lt;'Média Mensal'!$U$2,1,0)+IF('Média 14h-15h'!S32&lt;'Média Mensal'!$U$2,1,0)+IF('Média 15h-16h'!S32&lt;'Média Mensal'!$U$2,1,0)+IF('Média 16h-17h'!S32&lt;'Média Mensal'!$U$2,1,0)+IF('Média 17h-18h'!S32&lt;'Média Mensal'!$U$2,1,0)+IF('Média 18h-19h'!S32&lt;'Média Mensal'!$U$2,1,0)+IF('Média 19h-20h'!S32&lt;'Média Mensal'!$U$2,1,0)+IF('Média 20h-21h'!S32&lt;'Média Mensal'!$U$2,1,0)+IF('Média 21h-22h'!S32&lt;'Média Mensal'!$U$2,1,0)+IF('Média 22h-23h'!S32&lt;'Média Mensal'!$U$2,1,0)+IF('Média 23h-0h'!S32&lt;'Média Mensal'!$U$2,1,0)</f>
        <v>0</v>
      </c>
    </row>
    <row r="33" spans="2:22" x14ac:dyDescent="0.25">
      <c r="B33" s="12" t="s">
        <v>25</v>
      </c>
      <c r="C33" s="12" t="s">
        <v>26</v>
      </c>
      <c r="D33" s="15">
        <v>616.61</v>
      </c>
      <c r="E33" s="4">
        <v>155135.69441725206</v>
      </c>
      <c r="F33" s="2">
        <v>163825.81418592218</v>
      </c>
      <c r="G33" s="5">
        <f t="shared" si="3"/>
        <v>318961.50860317424</v>
      </c>
      <c r="H33" s="2">
        <v>4036</v>
      </c>
      <c r="I33" s="2">
        <v>3966</v>
      </c>
      <c r="J33" s="5">
        <f t="shared" si="4"/>
        <v>8002</v>
      </c>
      <c r="K33" s="2">
        <v>0</v>
      </c>
      <c r="L33" s="2">
        <v>0</v>
      </c>
      <c r="M33" s="5">
        <f t="shared" si="5"/>
        <v>0</v>
      </c>
      <c r="N33" s="27">
        <f t="shared" si="6"/>
        <v>0.1779536192981363</v>
      </c>
      <c r="O33" s="27">
        <f t="shared" si="0"/>
        <v>0.19123874015465039</v>
      </c>
      <c r="P33" s="28">
        <f t="shared" si="7"/>
        <v>0.18453807184961529</v>
      </c>
      <c r="Q33" s="38"/>
      <c r="R33" s="32">
        <f t="shared" si="8"/>
        <v>38.437981768397435</v>
      </c>
      <c r="S33" s="32">
        <f t="shared" si="1"/>
        <v>41.30756787340448</v>
      </c>
      <c r="T33" s="32">
        <f t="shared" si="2"/>
        <v>39.8602235195169</v>
      </c>
      <c r="U33">
        <f>+IF('Média 24h-6h'!R33&lt;'Média Mensal'!$U$2,1,0)+IF('Média 6h-7h'!R33&lt;'Média Mensal'!$U$2,1,0)+IF('Média 7h-8h'!R33&lt;'Média Mensal'!$U$2,1,0)+IF('Média 8h-9h'!R33&lt;'Média Mensal'!$U$2,1,0)+IF('Média 9h-10h'!R33&lt;'Média Mensal'!$U$2,1,0)+IF('Média 10h-11h'!R33&lt;'Média Mensal'!$U$2,1,0)+IF('Média 11h-12h'!R33&lt;'Média Mensal'!$U$2,1,0)+IF('Média 12h-13h'!R33&lt;'Média Mensal'!$U$2,1,0)+IF('Média 13h-14h'!R33&lt;'Média Mensal'!$U$2,1,0)+IF('Média 14h-15h'!R33&lt;'Média Mensal'!$U$2,1,0)+IF('Média 15h-16h'!R33&lt;'Média Mensal'!$U$2,1,0)+IF('Média 16h-17h'!R33&lt;'Média Mensal'!$U$2,1,0)+IF('Média 17h-18h'!R33&lt;'Média Mensal'!$U$2,1,0)+IF('Média 18h-19h'!R33&lt;'Média Mensal'!$U$2,1,0)+IF('Média 19h-20h'!R33&lt;'Média Mensal'!$U$2,1,0)+IF('Média 20h-21h'!R33&lt;'Média Mensal'!$U$2,1,0)+IF('Média 21h-22h'!R33&lt;'Média Mensal'!$U$2,1,0)+IF('Média 22h-23h'!R33&lt;'Média Mensal'!$U$2,1,0)+IF('Média 23h-0h'!R33&lt;'Média Mensal'!$U$2,1,0)</f>
        <v>0</v>
      </c>
      <c r="V33">
        <f>+IF('Média 24h-6h'!S33&lt;'Média Mensal'!$U$2,1,0)+IF('Média 6h-7h'!S33&lt;'Média Mensal'!$U$2,1,0)+IF('Média 7h-8h'!S33&lt;'Média Mensal'!$U$2,1,0)+IF('Média 8h-9h'!S33&lt;'Média Mensal'!$U$2,1,0)+IF('Média 9h-10h'!S33&lt;'Média Mensal'!$U$2,1,0)+IF('Média 10h-11h'!S33&lt;'Média Mensal'!$U$2,1,0)+IF('Média 11h-12h'!S33&lt;'Média Mensal'!$U$2,1,0)+IF('Média 12h-13h'!S33&lt;'Média Mensal'!$U$2,1,0)+IF('Média 13h-14h'!S33&lt;'Média Mensal'!$U$2,1,0)+IF('Média 14h-15h'!S33&lt;'Média Mensal'!$U$2,1,0)+IF('Média 15h-16h'!S33&lt;'Média Mensal'!$U$2,1,0)+IF('Média 16h-17h'!S33&lt;'Média Mensal'!$U$2,1,0)+IF('Média 17h-18h'!S33&lt;'Média Mensal'!$U$2,1,0)+IF('Média 18h-19h'!S33&lt;'Média Mensal'!$U$2,1,0)+IF('Média 19h-20h'!S33&lt;'Média Mensal'!$U$2,1,0)+IF('Média 20h-21h'!S33&lt;'Média Mensal'!$U$2,1,0)+IF('Média 21h-22h'!S33&lt;'Média Mensal'!$U$2,1,0)+IF('Média 22h-23h'!S33&lt;'Média Mensal'!$U$2,1,0)+IF('Média 23h-0h'!S33&lt;'Média Mensal'!$U$2,1,0)</f>
        <v>0</v>
      </c>
    </row>
    <row r="34" spans="2:22" x14ac:dyDescent="0.25">
      <c r="B34" s="12" t="s">
        <v>26</v>
      </c>
      <c r="C34" s="12" t="s">
        <v>27</v>
      </c>
      <c r="D34" s="15">
        <v>535.72</v>
      </c>
      <c r="E34" s="4">
        <v>72207.135380074338</v>
      </c>
      <c r="F34" s="2">
        <v>81608.455218300121</v>
      </c>
      <c r="G34" s="5">
        <f t="shared" si="3"/>
        <v>153815.59059837446</v>
      </c>
      <c r="H34" s="2">
        <v>4039</v>
      </c>
      <c r="I34" s="2">
        <v>3967</v>
      </c>
      <c r="J34" s="5">
        <f t="shared" si="4"/>
        <v>8006</v>
      </c>
      <c r="K34" s="2">
        <v>0</v>
      </c>
      <c r="L34" s="2">
        <v>0</v>
      </c>
      <c r="M34" s="5">
        <f t="shared" si="5"/>
        <v>0</v>
      </c>
      <c r="N34" s="27">
        <f t="shared" si="6"/>
        <v>8.2766103844087668E-2</v>
      </c>
      <c r="O34" s="27">
        <f t="shared" si="0"/>
        <v>9.5239960248788766E-2</v>
      </c>
      <c r="P34" s="28">
        <f t="shared" si="7"/>
        <v>8.8946941760331633E-2</v>
      </c>
      <c r="Q34" s="38"/>
      <c r="R34" s="32">
        <f t="shared" si="8"/>
        <v>17.877478430322935</v>
      </c>
      <c r="S34" s="32">
        <f t="shared" si="1"/>
        <v>20.571831413738373</v>
      </c>
      <c r="T34" s="32">
        <f t="shared" si="2"/>
        <v>19.212539420231632</v>
      </c>
      <c r="U34">
        <f>+IF('Média 24h-6h'!R34&lt;'Média Mensal'!$U$2,1,0)+IF('Média 6h-7h'!R34&lt;'Média Mensal'!$U$2,1,0)+IF('Média 7h-8h'!R34&lt;'Média Mensal'!$U$2,1,0)+IF('Média 8h-9h'!R34&lt;'Média Mensal'!$U$2,1,0)+IF('Média 9h-10h'!R34&lt;'Média Mensal'!$U$2,1,0)+IF('Média 10h-11h'!R34&lt;'Média Mensal'!$U$2,1,0)+IF('Média 11h-12h'!R34&lt;'Média Mensal'!$U$2,1,0)+IF('Média 12h-13h'!R34&lt;'Média Mensal'!$U$2,1,0)+IF('Média 13h-14h'!R34&lt;'Média Mensal'!$U$2,1,0)+IF('Média 14h-15h'!R34&lt;'Média Mensal'!$U$2,1,0)+IF('Média 15h-16h'!R34&lt;'Média Mensal'!$U$2,1,0)+IF('Média 16h-17h'!R34&lt;'Média Mensal'!$U$2,1,0)+IF('Média 17h-18h'!R34&lt;'Média Mensal'!$U$2,1,0)+IF('Média 18h-19h'!R34&lt;'Média Mensal'!$U$2,1,0)+IF('Média 19h-20h'!R34&lt;'Média Mensal'!$U$2,1,0)+IF('Média 20h-21h'!R34&lt;'Média Mensal'!$U$2,1,0)+IF('Média 21h-22h'!R34&lt;'Média Mensal'!$U$2,1,0)+IF('Média 22h-23h'!R34&lt;'Média Mensal'!$U$2,1,0)+IF('Média 23h-0h'!R34&lt;'Média Mensal'!$U$2,1,0)</f>
        <v>3</v>
      </c>
      <c r="V34">
        <f>+IF('Média 24h-6h'!S34&lt;'Média Mensal'!$U$2,1,0)+IF('Média 6h-7h'!S34&lt;'Média Mensal'!$U$2,1,0)+IF('Média 7h-8h'!S34&lt;'Média Mensal'!$U$2,1,0)+IF('Média 8h-9h'!S34&lt;'Média Mensal'!$U$2,1,0)+IF('Média 9h-10h'!S34&lt;'Média Mensal'!$U$2,1,0)+IF('Média 10h-11h'!S34&lt;'Média Mensal'!$U$2,1,0)+IF('Média 11h-12h'!S34&lt;'Média Mensal'!$U$2,1,0)+IF('Média 12h-13h'!S34&lt;'Média Mensal'!$U$2,1,0)+IF('Média 13h-14h'!S34&lt;'Média Mensal'!$U$2,1,0)+IF('Média 14h-15h'!S34&lt;'Média Mensal'!$U$2,1,0)+IF('Média 15h-16h'!S34&lt;'Média Mensal'!$U$2,1,0)+IF('Média 16h-17h'!S34&lt;'Média Mensal'!$U$2,1,0)+IF('Média 17h-18h'!S34&lt;'Média Mensal'!$U$2,1,0)+IF('Média 18h-19h'!S34&lt;'Média Mensal'!$U$2,1,0)+IF('Média 19h-20h'!S34&lt;'Média Mensal'!$U$2,1,0)+IF('Média 20h-21h'!S34&lt;'Média Mensal'!$U$2,1,0)+IF('Média 21h-22h'!S34&lt;'Média Mensal'!$U$2,1,0)+IF('Média 22h-23h'!S34&lt;'Média Mensal'!$U$2,1,0)+IF('Média 23h-0h'!S34&lt;'Média Mensal'!$U$2,1,0)</f>
        <v>2</v>
      </c>
    </row>
    <row r="35" spans="2:22" x14ac:dyDescent="0.25">
      <c r="B35" s="12" t="s">
        <v>27</v>
      </c>
      <c r="C35" s="12" t="s">
        <v>28</v>
      </c>
      <c r="D35" s="15">
        <v>487.53</v>
      </c>
      <c r="E35" s="4">
        <v>41248.364965983696</v>
      </c>
      <c r="F35" s="2">
        <v>51573.984665615448</v>
      </c>
      <c r="G35" s="5">
        <f t="shared" si="3"/>
        <v>92822.349631599151</v>
      </c>
      <c r="H35" s="2">
        <v>4070</v>
      </c>
      <c r="I35" s="2">
        <v>4001</v>
      </c>
      <c r="J35" s="5">
        <f t="shared" si="4"/>
        <v>8071</v>
      </c>
      <c r="K35" s="2">
        <v>0</v>
      </c>
      <c r="L35" s="2">
        <v>0</v>
      </c>
      <c r="M35" s="5">
        <f t="shared" si="5"/>
        <v>0</v>
      </c>
      <c r="N35" s="27">
        <f t="shared" si="6"/>
        <v>4.692006206886852E-2</v>
      </c>
      <c r="O35" s="27">
        <f t="shared" si="0"/>
        <v>5.9677192583353522E-2</v>
      </c>
      <c r="P35" s="28">
        <f t="shared" si="7"/>
        <v>5.3244096164823736E-2</v>
      </c>
      <c r="Q35" s="38"/>
      <c r="R35" s="32">
        <f t="shared" si="8"/>
        <v>10.134733406875601</v>
      </c>
      <c r="S35" s="32">
        <f t="shared" si="1"/>
        <v>12.890273598004361</v>
      </c>
      <c r="T35" s="32">
        <f t="shared" si="2"/>
        <v>11.500724771601927</v>
      </c>
      <c r="U35">
        <f>+IF('Média 24h-6h'!R35&lt;'Média Mensal'!$U$2,1,0)+IF('Média 6h-7h'!R35&lt;'Média Mensal'!$U$2,1,0)+IF('Média 7h-8h'!R35&lt;'Média Mensal'!$U$2,1,0)+IF('Média 8h-9h'!R35&lt;'Média Mensal'!$U$2,1,0)+IF('Média 9h-10h'!R35&lt;'Média Mensal'!$U$2,1,0)+IF('Média 10h-11h'!R35&lt;'Média Mensal'!$U$2,1,0)+IF('Média 11h-12h'!R35&lt;'Média Mensal'!$U$2,1,0)+IF('Média 12h-13h'!R35&lt;'Média Mensal'!$U$2,1,0)+IF('Média 13h-14h'!R35&lt;'Média Mensal'!$U$2,1,0)+IF('Média 14h-15h'!R35&lt;'Média Mensal'!$U$2,1,0)+IF('Média 15h-16h'!R35&lt;'Média Mensal'!$U$2,1,0)+IF('Média 16h-17h'!R35&lt;'Média Mensal'!$U$2,1,0)+IF('Média 17h-18h'!R35&lt;'Média Mensal'!$U$2,1,0)+IF('Média 18h-19h'!R35&lt;'Média Mensal'!$U$2,1,0)+IF('Média 19h-20h'!R35&lt;'Média Mensal'!$U$2,1,0)+IF('Média 20h-21h'!R35&lt;'Média Mensal'!$U$2,1,0)+IF('Média 21h-22h'!R35&lt;'Média Mensal'!$U$2,1,0)+IF('Média 22h-23h'!R35&lt;'Média Mensal'!$U$2,1,0)+IF('Média 23h-0h'!R35&lt;'Média Mensal'!$U$2,1,0)</f>
        <v>5</v>
      </c>
      <c r="V35">
        <f>+IF('Média 24h-6h'!S35&lt;'Média Mensal'!$U$2,1,0)+IF('Média 6h-7h'!S35&lt;'Média Mensal'!$U$2,1,0)+IF('Média 7h-8h'!S35&lt;'Média Mensal'!$U$2,1,0)+IF('Média 8h-9h'!S35&lt;'Média Mensal'!$U$2,1,0)+IF('Média 9h-10h'!S35&lt;'Média Mensal'!$U$2,1,0)+IF('Média 10h-11h'!S35&lt;'Média Mensal'!$U$2,1,0)+IF('Média 11h-12h'!S35&lt;'Média Mensal'!$U$2,1,0)+IF('Média 12h-13h'!S35&lt;'Média Mensal'!$U$2,1,0)+IF('Média 13h-14h'!S35&lt;'Média Mensal'!$U$2,1,0)+IF('Média 14h-15h'!S35&lt;'Média Mensal'!$U$2,1,0)+IF('Média 15h-16h'!S35&lt;'Média Mensal'!$U$2,1,0)+IF('Média 16h-17h'!S35&lt;'Média Mensal'!$U$2,1,0)+IF('Média 17h-18h'!S35&lt;'Média Mensal'!$U$2,1,0)+IF('Média 18h-19h'!S35&lt;'Média Mensal'!$U$2,1,0)+IF('Média 19h-20h'!S35&lt;'Média Mensal'!$U$2,1,0)+IF('Média 20h-21h'!S35&lt;'Média Mensal'!$U$2,1,0)+IF('Média 21h-22h'!S35&lt;'Média Mensal'!$U$2,1,0)+IF('Média 22h-23h'!S35&lt;'Média Mensal'!$U$2,1,0)+IF('Média 23h-0h'!S35&lt;'Média Mensal'!$U$2,1,0)</f>
        <v>2</v>
      </c>
    </row>
    <row r="36" spans="2:22" x14ac:dyDescent="0.25">
      <c r="B36" s="13" t="s">
        <v>28</v>
      </c>
      <c r="C36" s="13" t="s">
        <v>29</v>
      </c>
      <c r="D36" s="16">
        <v>708.96</v>
      </c>
      <c r="E36" s="4">
        <v>15483.397543715397</v>
      </c>
      <c r="F36" s="2">
        <v>16565.999999979918</v>
      </c>
      <c r="G36" s="7">
        <f t="shared" si="3"/>
        <v>32049.397543695315</v>
      </c>
      <c r="H36" s="3">
        <v>4024</v>
      </c>
      <c r="I36" s="3">
        <v>3962</v>
      </c>
      <c r="J36" s="7">
        <f t="shared" si="4"/>
        <v>7986</v>
      </c>
      <c r="K36" s="3">
        <v>0</v>
      </c>
      <c r="L36" s="3">
        <v>0</v>
      </c>
      <c r="M36" s="7">
        <f t="shared" si="5"/>
        <v>0</v>
      </c>
      <c r="N36" s="27">
        <f t="shared" si="6"/>
        <v>1.781371670867779E-2</v>
      </c>
      <c r="O36" s="27">
        <f t="shared" si="0"/>
        <v>1.9357507431688913E-2</v>
      </c>
      <c r="P36" s="28">
        <f t="shared" si="7"/>
        <v>1.8579619393948272E-2</v>
      </c>
      <c r="Q36" s="38"/>
      <c r="R36" s="32">
        <f t="shared" si="8"/>
        <v>3.8477628090744029</v>
      </c>
      <c r="S36" s="32">
        <f t="shared" si="1"/>
        <v>4.1812216052448052</v>
      </c>
      <c r="T36" s="32">
        <f t="shared" si="2"/>
        <v>4.0131977890928265</v>
      </c>
      <c r="U36">
        <f>+IF('Média 24h-6h'!R36&lt;'Média Mensal'!$U$2,1,0)+IF('Média 6h-7h'!R36&lt;'Média Mensal'!$U$2,1,0)+IF('Média 7h-8h'!R36&lt;'Média Mensal'!$U$2,1,0)+IF('Média 8h-9h'!R36&lt;'Média Mensal'!$U$2,1,0)+IF('Média 9h-10h'!R36&lt;'Média Mensal'!$U$2,1,0)+IF('Média 10h-11h'!R36&lt;'Média Mensal'!$U$2,1,0)+IF('Média 11h-12h'!R36&lt;'Média Mensal'!$U$2,1,0)+IF('Média 12h-13h'!R36&lt;'Média Mensal'!$U$2,1,0)+IF('Média 13h-14h'!R36&lt;'Média Mensal'!$U$2,1,0)+IF('Média 14h-15h'!R36&lt;'Média Mensal'!$U$2,1,0)+IF('Média 15h-16h'!R36&lt;'Média Mensal'!$U$2,1,0)+IF('Média 16h-17h'!R36&lt;'Média Mensal'!$U$2,1,0)+IF('Média 17h-18h'!R36&lt;'Média Mensal'!$U$2,1,0)+IF('Média 18h-19h'!R36&lt;'Média Mensal'!$U$2,1,0)+IF('Média 19h-20h'!R36&lt;'Média Mensal'!$U$2,1,0)+IF('Média 20h-21h'!R36&lt;'Média Mensal'!$U$2,1,0)+IF('Média 21h-22h'!R36&lt;'Média Mensal'!$U$2,1,0)+IF('Média 22h-23h'!R36&lt;'Média Mensal'!$U$2,1,0)+IF('Média 23h-0h'!R36&lt;'Média Mensal'!$U$2,1,0)</f>
        <v>18</v>
      </c>
      <c r="V36">
        <f>+IF('Média 24h-6h'!S36&lt;'Média Mensal'!$U$2,1,0)+IF('Média 6h-7h'!S36&lt;'Média Mensal'!$U$2,1,0)+IF('Média 7h-8h'!S36&lt;'Média Mensal'!$U$2,1,0)+IF('Média 8h-9h'!S36&lt;'Média Mensal'!$U$2,1,0)+IF('Média 9h-10h'!S36&lt;'Média Mensal'!$U$2,1,0)+IF('Média 10h-11h'!S36&lt;'Média Mensal'!$U$2,1,0)+IF('Média 11h-12h'!S36&lt;'Média Mensal'!$U$2,1,0)+IF('Média 12h-13h'!S36&lt;'Média Mensal'!$U$2,1,0)+IF('Média 13h-14h'!S36&lt;'Média Mensal'!$U$2,1,0)+IF('Média 14h-15h'!S36&lt;'Média Mensal'!$U$2,1,0)+IF('Média 15h-16h'!S36&lt;'Média Mensal'!$U$2,1,0)+IF('Média 16h-17h'!S36&lt;'Média Mensal'!$U$2,1,0)+IF('Média 17h-18h'!S36&lt;'Média Mensal'!$U$2,1,0)+IF('Média 18h-19h'!S36&lt;'Média Mensal'!$U$2,1,0)+IF('Média 19h-20h'!S36&lt;'Média Mensal'!$U$2,1,0)+IF('Média 20h-21h'!S36&lt;'Média Mensal'!$U$2,1,0)+IF('Média 21h-22h'!S36&lt;'Média Mensal'!$U$2,1,0)+IF('Média 22h-23h'!S36&lt;'Média Mensal'!$U$2,1,0)+IF('Média 23h-0h'!S36&lt;'Média Mensal'!$U$2,1,0)</f>
        <v>19</v>
      </c>
    </row>
    <row r="37" spans="2:22" x14ac:dyDescent="0.25">
      <c r="B37" s="11" t="s">
        <v>30</v>
      </c>
      <c r="C37" s="11" t="s">
        <v>31</v>
      </c>
      <c r="D37" s="14">
        <v>687.03</v>
      </c>
      <c r="E37" s="8">
        <v>249131.6513121055</v>
      </c>
      <c r="F37" s="9">
        <v>308580.28329979681</v>
      </c>
      <c r="G37" s="10">
        <f t="shared" si="3"/>
        <v>557711.93461190234</v>
      </c>
      <c r="H37" s="9">
        <v>2468</v>
      </c>
      <c r="I37" s="9">
        <v>2453</v>
      </c>
      <c r="J37" s="10">
        <f t="shared" si="4"/>
        <v>4921</v>
      </c>
      <c r="K37" s="9">
        <v>2620</v>
      </c>
      <c r="L37" s="9">
        <v>2689</v>
      </c>
      <c r="M37" s="10">
        <f t="shared" si="5"/>
        <v>5309</v>
      </c>
      <c r="N37" s="25">
        <f t="shared" si="6"/>
        <v>0.21062017377727782</v>
      </c>
      <c r="O37" s="25">
        <f t="shared" si="0"/>
        <v>0.257855039858778</v>
      </c>
      <c r="P37" s="26">
        <f t="shared" si="7"/>
        <v>0.23437528770428176</v>
      </c>
      <c r="Q37" s="38"/>
      <c r="R37" s="32">
        <f t="shared" si="8"/>
        <v>48.964554110083625</v>
      </c>
      <c r="S37" s="32">
        <f t="shared" si="1"/>
        <v>60.011723706689381</v>
      </c>
      <c r="T37" s="32">
        <f t="shared" si="2"/>
        <v>54.517295660987521</v>
      </c>
      <c r="U37">
        <f>+IF('Média 24h-6h'!R37&lt;'Média Mensal'!$U$2,1,0)+IF('Média 6h-7h'!R37&lt;'Média Mensal'!$U$2,1,0)+IF('Média 7h-8h'!R37&lt;'Média Mensal'!$U$2,1,0)+IF('Média 8h-9h'!R37&lt;'Média Mensal'!$U$2,1,0)+IF('Média 9h-10h'!R37&lt;'Média Mensal'!$U$2,1,0)+IF('Média 10h-11h'!R37&lt;'Média Mensal'!$U$2,1,0)+IF('Média 11h-12h'!R37&lt;'Média Mensal'!$U$2,1,0)+IF('Média 12h-13h'!R37&lt;'Média Mensal'!$U$2,1,0)+IF('Média 13h-14h'!R37&lt;'Média Mensal'!$U$2,1,0)+IF('Média 14h-15h'!R37&lt;'Média Mensal'!$U$2,1,0)+IF('Média 15h-16h'!R37&lt;'Média Mensal'!$U$2,1,0)+IF('Média 16h-17h'!R37&lt;'Média Mensal'!$U$2,1,0)+IF('Média 17h-18h'!R37&lt;'Média Mensal'!$U$2,1,0)+IF('Média 18h-19h'!R37&lt;'Média Mensal'!$U$2,1,0)+IF('Média 19h-20h'!R37&lt;'Média Mensal'!$U$2,1,0)+IF('Média 20h-21h'!R37&lt;'Média Mensal'!$U$2,1,0)+IF('Média 21h-22h'!R37&lt;'Média Mensal'!$U$2,1,0)+IF('Média 22h-23h'!R37&lt;'Média Mensal'!$U$2,1,0)+IF('Média 23h-0h'!R37&lt;'Média Mensal'!$U$2,1,0)</f>
        <v>0</v>
      </c>
      <c r="V37">
        <f>+IF('Média 24h-6h'!S37&lt;'Média Mensal'!$U$2,1,0)+IF('Média 6h-7h'!S37&lt;'Média Mensal'!$U$2,1,0)+IF('Média 7h-8h'!S37&lt;'Média Mensal'!$U$2,1,0)+IF('Média 8h-9h'!S37&lt;'Média Mensal'!$U$2,1,0)+IF('Média 9h-10h'!S37&lt;'Média Mensal'!$U$2,1,0)+IF('Média 10h-11h'!S37&lt;'Média Mensal'!$U$2,1,0)+IF('Média 11h-12h'!S37&lt;'Média Mensal'!$U$2,1,0)+IF('Média 12h-13h'!S37&lt;'Média Mensal'!$U$2,1,0)+IF('Média 13h-14h'!S37&lt;'Média Mensal'!$U$2,1,0)+IF('Média 14h-15h'!S37&lt;'Média Mensal'!$U$2,1,0)+IF('Média 15h-16h'!S37&lt;'Média Mensal'!$U$2,1,0)+IF('Média 16h-17h'!S37&lt;'Média Mensal'!$U$2,1,0)+IF('Média 17h-18h'!S37&lt;'Média Mensal'!$U$2,1,0)+IF('Média 18h-19h'!S37&lt;'Média Mensal'!$U$2,1,0)+IF('Média 19h-20h'!S37&lt;'Média Mensal'!$U$2,1,0)+IF('Média 20h-21h'!S37&lt;'Média Mensal'!$U$2,1,0)+IF('Média 21h-22h'!S37&lt;'Média Mensal'!$U$2,1,0)+IF('Média 22h-23h'!S37&lt;'Média Mensal'!$U$2,1,0)+IF('Média 23h-0h'!S37&lt;'Média Mensal'!$U$2,1,0)</f>
        <v>0</v>
      </c>
    </row>
    <row r="38" spans="2:22" x14ac:dyDescent="0.25">
      <c r="B38" s="12" t="s">
        <v>31</v>
      </c>
      <c r="C38" s="12" t="s">
        <v>32</v>
      </c>
      <c r="D38" s="15">
        <v>689.2</v>
      </c>
      <c r="E38" s="4">
        <v>238585.63686006254</v>
      </c>
      <c r="F38" s="2">
        <v>303103.87832393614</v>
      </c>
      <c r="G38" s="5">
        <f t="shared" si="3"/>
        <v>541689.51518399874</v>
      </c>
      <c r="H38" s="2">
        <v>2468</v>
      </c>
      <c r="I38" s="2">
        <v>2453</v>
      </c>
      <c r="J38" s="5">
        <f t="shared" si="4"/>
        <v>4921</v>
      </c>
      <c r="K38" s="2">
        <v>2620</v>
      </c>
      <c r="L38" s="2">
        <v>2689</v>
      </c>
      <c r="M38" s="5">
        <f t="shared" si="5"/>
        <v>5309</v>
      </c>
      <c r="N38" s="27">
        <f t="shared" si="6"/>
        <v>0.20170439216202127</v>
      </c>
      <c r="O38" s="27">
        <f t="shared" si="0"/>
        <v>0.25327886082286261</v>
      </c>
      <c r="P38" s="28">
        <f t="shared" si="7"/>
        <v>0.22764195651647642</v>
      </c>
      <c r="Q38" s="38"/>
      <c r="R38" s="32">
        <f t="shared" si="8"/>
        <v>46.891831143880218</v>
      </c>
      <c r="S38" s="32">
        <f t="shared" si="1"/>
        <v>58.946689677933904</v>
      </c>
      <c r="T38" s="32">
        <f t="shared" si="2"/>
        <v>52.951076753079057</v>
      </c>
      <c r="U38">
        <f>+IF('Média 24h-6h'!R38&lt;'Média Mensal'!$U$2,1,0)+IF('Média 6h-7h'!R38&lt;'Média Mensal'!$U$2,1,0)+IF('Média 7h-8h'!R38&lt;'Média Mensal'!$U$2,1,0)+IF('Média 8h-9h'!R38&lt;'Média Mensal'!$U$2,1,0)+IF('Média 9h-10h'!R38&lt;'Média Mensal'!$U$2,1,0)+IF('Média 10h-11h'!R38&lt;'Média Mensal'!$U$2,1,0)+IF('Média 11h-12h'!R38&lt;'Média Mensal'!$U$2,1,0)+IF('Média 12h-13h'!R38&lt;'Média Mensal'!$U$2,1,0)+IF('Média 13h-14h'!R38&lt;'Média Mensal'!$U$2,1,0)+IF('Média 14h-15h'!R38&lt;'Média Mensal'!$U$2,1,0)+IF('Média 15h-16h'!R38&lt;'Média Mensal'!$U$2,1,0)+IF('Média 16h-17h'!R38&lt;'Média Mensal'!$U$2,1,0)+IF('Média 17h-18h'!R38&lt;'Média Mensal'!$U$2,1,0)+IF('Média 18h-19h'!R38&lt;'Média Mensal'!$U$2,1,0)+IF('Média 19h-20h'!R38&lt;'Média Mensal'!$U$2,1,0)+IF('Média 20h-21h'!R38&lt;'Média Mensal'!$U$2,1,0)+IF('Média 21h-22h'!R38&lt;'Média Mensal'!$U$2,1,0)+IF('Média 22h-23h'!R38&lt;'Média Mensal'!$U$2,1,0)+IF('Média 23h-0h'!R38&lt;'Média Mensal'!$U$2,1,0)</f>
        <v>0</v>
      </c>
      <c r="V38">
        <f>+IF('Média 24h-6h'!S38&lt;'Média Mensal'!$U$2,1,0)+IF('Média 6h-7h'!S38&lt;'Média Mensal'!$U$2,1,0)+IF('Média 7h-8h'!S38&lt;'Média Mensal'!$U$2,1,0)+IF('Média 8h-9h'!S38&lt;'Média Mensal'!$U$2,1,0)+IF('Média 9h-10h'!S38&lt;'Média Mensal'!$U$2,1,0)+IF('Média 10h-11h'!S38&lt;'Média Mensal'!$U$2,1,0)+IF('Média 11h-12h'!S38&lt;'Média Mensal'!$U$2,1,0)+IF('Média 12h-13h'!S38&lt;'Média Mensal'!$U$2,1,0)+IF('Média 13h-14h'!S38&lt;'Média Mensal'!$U$2,1,0)+IF('Média 14h-15h'!S38&lt;'Média Mensal'!$U$2,1,0)+IF('Média 15h-16h'!S38&lt;'Média Mensal'!$U$2,1,0)+IF('Média 16h-17h'!S38&lt;'Média Mensal'!$U$2,1,0)+IF('Média 17h-18h'!S38&lt;'Média Mensal'!$U$2,1,0)+IF('Média 18h-19h'!S38&lt;'Média Mensal'!$U$2,1,0)+IF('Média 19h-20h'!S38&lt;'Média Mensal'!$U$2,1,0)+IF('Média 20h-21h'!S38&lt;'Média Mensal'!$U$2,1,0)+IF('Média 21h-22h'!S38&lt;'Média Mensal'!$U$2,1,0)+IF('Média 22h-23h'!S38&lt;'Média Mensal'!$U$2,1,0)+IF('Média 23h-0h'!S38&lt;'Média Mensal'!$U$2,1,0)</f>
        <v>0</v>
      </c>
    </row>
    <row r="39" spans="2:22" x14ac:dyDescent="0.25">
      <c r="B39" s="12" t="s">
        <v>32</v>
      </c>
      <c r="C39" s="12" t="s">
        <v>33</v>
      </c>
      <c r="D39" s="15">
        <v>1779.24</v>
      </c>
      <c r="E39" s="4">
        <v>232685.36349306305</v>
      </c>
      <c r="F39" s="2">
        <v>297817.22575026547</v>
      </c>
      <c r="G39" s="5">
        <f t="shared" si="3"/>
        <v>530502.58924332855</v>
      </c>
      <c r="H39" s="2">
        <v>2466</v>
      </c>
      <c r="I39" s="2">
        <v>2453</v>
      </c>
      <c r="J39" s="5">
        <f t="shared" si="4"/>
        <v>4919</v>
      </c>
      <c r="K39" s="2">
        <v>2620</v>
      </c>
      <c r="L39" s="2">
        <v>2688</v>
      </c>
      <c r="M39" s="5">
        <f t="shared" si="5"/>
        <v>5308</v>
      </c>
      <c r="N39" s="27">
        <f t="shared" si="6"/>
        <v>0.19678807077463689</v>
      </c>
      <c r="O39" s="27">
        <f t="shared" si="0"/>
        <v>0.2489128251645383</v>
      </c>
      <c r="P39" s="28">
        <f t="shared" si="7"/>
        <v>0.22300444125294194</v>
      </c>
      <c r="Q39" s="38"/>
      <c r="R39" s="32">
        <f t="shared" si="8"/>
        <v>45.750169778423725</v>
      </c>
      <c r="S39" s="32">
        <f t="shared" si="1"/>
        <v>57.929824110146953</v>
      </c>
      <c r="T39" s="32">
        <f t="shared" si="2"/>
        <v>51.872747554838028</v>
      </c>
      <c r="U39">
        <f>+IF('Média 24h-6h'!R39&lt;'Média Mensal'!$U$2,1,0)+IF('Média 6h-7h'!R39&lt;'Média Mensal'!$U$2,1,0)+IF('Média 7h-8h'!R39&lt;'Média Mensal'!$U$2,1,0)+IF('Média 8h-9h'!R39&lt;'Média Mensal'!$U$2,1,0)+IF('Média 9h-10h'!R39&lt;'Média Mensal'!$U$2,1,0)+IF('Média 10h-11h'!R39&lt;'Média Mensal'!$U$2,1,0)+IF('Média 11h-12h'!R39&lt;'Média Mensal'!$U$2,1,0)+IF('Média 12h-13h'!R39&lt;'Média Mensal'!$U$2,1,0)+IF('Média 13h-14h'!R39&lt;'Média Mensal'!$U$2,1,0)+IF('Média 14h-15h'!R39&lt;'Média Mensal'!$U$2,1,0)+IF('Média 15h-16h'!R39&lt;'Média Mensal'!$U$2,1,0)+IF('Média 16h-17h'!R39&lt;'Média Mensal'!$U$2,1,0)+IF('Média 17h-18h'!R39&lt;'Média Mensal'!$U$2,1,0)+IF('Média 18h-19h'!R39&lt;'Média Mensal'!$U$2,1,0)+IF('Média 19h-20h'!R39&lt;'Média Mensal'!$U$2,1,0)+IF('Média 20h-21h'!R39&lt;'Média Mensal'!$U$2,1,0)+IF('Média 21h-22h'!R39&lt;'Média Mensal'!$U$2,1,0)+IF('Média 22h-23h'!R39&lt;'Média Mensal'!$U$2,1,0)+IF('Média 23h-0h'!R39&lt;'Média Mensal'!$U$2,1,0)</f>
        <v>0</v>
      </c>
      <c r="V39">
        <f>+IF('Média 24h-6h'!S39&lt;'Média Mensal'!$U$2,1,0)+IF('Média 6h-7h'!S39&lt;'Média Mensal'!$U$2,1,0)+IF('Média 7h-8h'!S39&lt;'Média Mensal'!$U$2,1,0)+IF('Média 8h-9h'!S39&lt;'Média Mensal'!$U$2,1,0)+IF('Média 9h-10h'!S39&lt;'Média Mensal'!$U$2,1,0)+IF('Média 10h-11h'!S39&lt;'Média Mensal'!$U$2,1,0)+IF('Média 11h-12h'!S39&lt;'Média Mensal'!$U$2,1,0)+IF('Média 12h-13h'!S39&lt;'Média Mensal'!$U$2,1,0)+IF('Média 13h-14h'!S39&lt;'Média Mensal'!$U$2,1,0)+IF('Média 14h-15h'!S39&lt;'Média Mensal'!$U$2,1,0)+IF('Média 15h-16h'!S39&lt;'Média Mensal'!$U$2,1,0)+IF('Média 16h-17h'!S39&lt;'Média Mensal'!$U$2,1,0)+IF('Média 17h-18h'!S39&lt;'Média Mensal'!$U$2,1,0)+IF('Média 18h-19h'!S39&lt;'Média Mensal'!$U$2,1,0)+IF('Média 19h-20h'!S39&lt;'Média Mensal'!$U$2,1,0)+IF('Média 20h-21h'!S39&lt;'Média Mensal'!$U$2,1,0)+IF('Média 21h-22h'!S39&lt;'Média Mensal'!$U$2,1,0)+IF('Média 22h-23h'!S39&lt;'Média Mensal'!$U$2,1,0)+IF('Média 23h-0h'!S39&lt;'Média Mensal'!$U$2,1,0)</f>
        <v>0</v>
      </c>
    </row>
    <row r="40" spans="2:22" x14ac:dyDescent="0.25">
      <c r="B40" s="12" t="s">
        <v>33</v>
      </c>
      <c r="C40" s="12" t="s">
        <v>34</v>
      </c>
      <c r="D40" s="15">
        <v>2035.56</v>
      </c>
      <c r="E40" s="4">
        <v>229377.36420889507</v>
      </c>
      <c r="F40" s="2">
        <v>294538.26131718</v>
      </c>
      <c r="G40" s="5">
        <f t="shared" si="3"/>
        <v>523915.62552607508</v>
      </c>
      <c r="H40" s="2">
        <v>2466</v>
      </c>
      <c r="I40" s="2">
        <v>2455</v>
      </c>
      <c r="J40" s="5">
        <f t="shared" si="4"/>
        <v>4921</v>
      </c>
      <c r="K40" s="2">
        <v>2620</v>
      </c>
      <c r="L40" s="2">
        <v>2688</v>
      </c>
      <c r="M40" s="5">
        <f t="shared" si="5"/>
        <v>5308</v>
      </c>
      <c r="N40" s="27">
        <f t="shared" si="6"/>
        <v>0.19399040964338699</v>
      </c>
      <c r="O40" s="27">
        <f t="shared" si="0"/>
        <v>0.24608344638933449</v>
      </c>
      <c r="P40" s="28">
        <f t="shared" si="7"/>
        <v>0.22019552877548002</v>
      </c>
      <c r="Q40" s="38"/>
      <c r="R40" s="32">
        <f t="shared" si="8"/>
        <v>45.09975702101751</v>
      </c>
      <c r="S40" s="32">
        <f t="shared" si="1"/>
        <v>57.269737763402681</v>
      </c>
      <c r="T40" s="32">
        <f t="shared" si="2"/>
        <v>51.218655345202372</v>
      </c>
      <c r="U40">
        <f>+IF('Média 24h-6h'!R40&lt;'Média Mensal'!$U$2,1,0)+IF('Média 6h-7h'!R40&lt;'Média Mensal'!$U$2,1,0)+IF('Média 7h-8h'!R40&lt;'Média Mensal'!$U$2,1,0)+IF('Média 8h-9h'!R40&lt;'Média Mensal'!$U$2,1,0)+IF('Média 9h-10h'!R40&lt;'Média Mensal'!$U$2,1,0)+IF('Média 10h-11h'!R40&lt;'Média Mensal'!$U$2,1,0)+IF('Média 11h-12h'!R40&lt;'Média Mensal'!$U$2,1,0)+IF('Média 12h-13h'!R40&lt;'Média Mensal'!$U$2,1,0)+IF('Média 13h-14h'!R40&lt;'Média Mensal'!$U$2,1,0)+IF('Média 14h-15h'!R40&lt;'Média Mensal'!$U$2,1,0)+IF('Média 15h-16h'!R40&lt;'Média Mensal'!$U$2,1,0)+IF('Média 16h-17h'!R40&lt;'Média Mensal'!$U$2,1,0)+IF('Média 17h-18h'!R40&lt;'Média Mensal'!$U$2,1,0)+IF('Média 18h-19h'!R40&lt;'Média Mensal'!$U$2,1,0)+IF('Média 19h-20h'!R40&lt;'Média Mensal'!$U$2,1,0)+IF('Média 20h-21h'!R40&lt;'Média Mensal'!$U$2,1,0)+IF('Média 21h-22h'!R40&lt;'Média Mensal'!$U$2,1,0)+IF('Média 22h-23h'!R40&lt;'Média Mensal'!$U$2,1,0)+IF('Média 23h-0h'!R40&lt;'Média Mensal'!$U$2,1,0)</f>
        <v>0</v>
      </c>
      <c r="V40">
        <f>+IF('Média 24h-6h'!S40&lt;'Média Mensal'!$U$2,1,0)+IF('Média 6h-7h'!S40&lt;'Média Mensal'!$U$2,1,0)+IF('Média 7h-8h'!S40&lt;'Média Mensal'!$U$2,1,0)+IF('Média 8h-9h'!S40&lt;'Média Mensal'!$U$2,1,0)+IF('Média 9h-10h'!S40&lt;'Média Mensal'!$U$2,1,0)+IF('Média 10h-11h'!S40&lt;'Média Mensal'!$U$2,1,0)+IF('Média 11h-12h'!S40&lt;'Média Mensal'!$U$2,1,0)+IF('Média 12h-13h'!S40&lt;'Média Mensal'!$U$2,1,0)+IF('Média 13h-14h'!S40&lt;'Média Mensal'!$U$2,1,0)+IF('Média 14h-15h'!S40&lt;'Média Mensal'!$U$2,1,0)+IF('Média 15h-16h'!S40&lt;'Média Mensal'!$U$2,1,0)+IF('Média 16h-17h'!S40&lt;'Média Mensal'!$U$2,1,0)+IF('Média 17h-18h'!S40&lt;'Média Mensal'!$U$2,1,0)+IF('Média 18h-19h'!S40&lt;'Média Mensal'!$U$2,1,0)+IF('Média 19h-20h'!S40&lt;'Média Mensal'!$U$2,1,0)+IF('Média 20h-21h'!S40&lt;'Média Mensal'!$U$2,1,0)+IF('Média 21h-22h'!S40&lt;'Média Mensal'!$U$2,1,0)+IF('Média 22h-23h'!S40&lt;'Média Mensal'!$U$2,1,0)+IF('Média 23h-0h'!S40&lt;'Média Mensal'!$U$2,1,0)</f>
        <v>0</v>
      </c>
    </row>
    <row r="41" spans="2:22" x14ac:dyDescent="0.25">
      <c r="B41" s="12" t="s">
        <v>34</v>
      </c>
      <c r="C41" s="12" t="s">
        <v>35</v>
      </c>
      <c r="D41" s="15">
        <v>591.81999999999994</v>
      </c>
      <c r="E41" s="4">
        <v>225970.26749848833</v>
      </c>
      <c r="F41" s="2">
        <v>290046.20891911472</v>
      </c>
      <c r="G41" s="5">
        <f t="shared" si="3"/>
        <v>516016.47641760309</v>
      </c>
      <c r="H41" s="2">
        <v>2468</v>
      </c>
      <c r="I41" s="2">
        <v>2455</v>
      </c>
      <c r="J41" s="5">
        <f t="shared" si="4"/>
        <v>4923</v>
      </c>
      <c r="K41" s="2">
        <v>2629</v>
      </c>
      <c r="L41" s="2">
        <v>2694</v>
      </c>
      <c r="M41" s="5">
        <f t="shared" si="5"/>
        <v>5323</v>
      </c>
      <c r="N41" s="27">
        <f t="shared" si="6"/>
        <v>0.19067933599291889</v>
      </c>
      <c r="O41" s="27">
        <f t="shared" si="0"/>
        <v>0.24202949362071402</v>
      </c>
      <c r="P41" s="28">
        <f t="shared" si="7"/>
        <v>0.21649781344928873</v>
      </c>
      <c r="Q41" s="38"/>
      <c r="R41" s="32">
        <f t="shared" si="8"/>
        <v>44.333974396407363</v>
      </c>
      <c r="S41" s="32">
        <f t="shared" si="1"/>
        <v>56.330590195982658</v>
      </c>
      <c r="T41" s="32">
        <f t="shared" si="2"/>
        <v>50.362724616201746</v>
      </c>
      <c r="U41">
        <f>+IF('Média 24h-6h'!R41&lt;'Média Mensal'!$U$2,1,0)+IF('Média 6h-7h'!R41&lt;'Média Mensal'!$U$2,1,0)+IF('Média 7h-8h'!R41&lt;'Média Mensal'!$U$2,1,0)+IF('Média 8h-9h'!R41&lt;'Média Mensal'!$U$2,1,0)+IF('Média 9h-10h'!R41&lt;'Média Mensal'!$U$2,1,0)+IF('Média 10h-11h'!R41&lt;'Média Mensal'!$U$2,1,0)+IF('Média 11h-12h'!R41&lt;'Média Mensal'!$U$2,1,0)+IF('Média 12h-13h'!R41&lt;'Média Mensal'!$U$2,1,0)+IF('Média 13h-14h'!R41&lt;'Média Mensal'!$U$2,1,0)+IF('Média 14h-15h'!R41&lt;'Média Mensal'!$U$2,1,0)+IF('Média 15h-16h'!R41&lt;'Média Mensal'!$U$2,1,0)+IF('Média 16h-17h'!R41&lt;'Média Mensal'!$U$2,1,0)+IF('Média 17h-18h'!R41&lt;'Média Mensal'!$U$2,1,0)+IF('Média 18h-19h'!R41&lt;'Média Mensal'!$U$2,1,0)+IF('Média 19h-20h'!R41&lt;'Média Mensal'!$U$2,1,0)+IF('Média 20h-21h'!R41&lt;'Média Mensal'!$U$2,1,0)+IF('Média 21h-22h'!R41&lt;'Média Mensal'!$U$2,1,0)+IF('Média 22h-23h'!R41&lt;'Média Mensal'!$U$2,1,0)+IF('Média 23h-0h'!R41&lt;'Média Mensal'!$U$2,1,0)</f>
        <v>0</v>
      </c>
      <c r="V41">
        <f>+IF('Média 24h-6h'!S41&lt;'Média Mensal'!$U$2,1,0)+IF('Média 6h-7h'!S41&lt;'Média Mensal'!$U$2,1,0)+IF('Média 7h-8h'!S41&lt;'Média Mensal'!$U$2,1,0)+IF('Média 8h-9h'!S41&lt;'Média Mensal'!$U$2,1,0)+IF('Média 9h-10h'!S41&lt;'Média Mensal'!$U$2,1,0)+IF('Média 10h-11h'!S41&lt;'Média Mensal'!$U$2,1,0)+IF('Média 11h-12h'!S41&lt;'Média Mensal'!$U$2,1,0)+IF('Média 12h-13h'!S41&lt;'Média Mensal'!$U$2,1,0)+IF('Média 13h-14h'!S41&lt;'Média Mensal'!$U$2,1,0)+IF('Média 14h-15h'!S41&lt;'Média Mensal'!$U$2,1,0)+IF('Média 15h-16h'!S41&lt;'Média Mensal'!$U$2,1,0)+IF('Média 16h-17h'!S41&lt;'Média Mensal'!$U$2,1,0)+IF('Média 17h-18h'!S41&lt;'Média Mensal'!$U$2,1,0)+IF('Média 18h-19h'!S41&lt;'Média Mensal'!$U$2,1,0)+IF('Média 19h-20h'!S41&lt;'Média Mensal'!$U$2,1,0)+IF('Média 20h-21h'!S41&lt;'Média Mensal'!$U$2,1,0)+IF('Média 21h-22h'!S41&lt;'Média Mensal'!$U$2,1,0)+IF('Média 22h-23h'!S41&lt;'Média Mensal'!$U$2,1,0)+IF('Média 23h-0h'!S41&lt;'Média Mensal'!$U$2,1,0)</f>
        <v>0</v>
      </c>
    </row>
    <row r="42" spans="2:22" x14ac:dyDescent="0.25">
      <c r="B42" s="12" t="s">
        <v>35</v>
      </c>
      <c r="C42" s="12" t="s">
        <v>36</v>
      </c>
      <c r="D42" s="15">
        <v>960.78</v>
      </c>
      <c r="E42" s="4">
        <v>171182.23839216103</v>
      </c>
      <c r="F42" s="2">
        <v>182222.72213622034</v>
      </c>
      <c r="G42" s="5">
        <f t="shared" si="3"/>
        <v>353404.9605283814</v>
      </c>
      <c r="H42" s="2">
        <v>0</v>
      </c>
      <c r="I42" s="2">
        <v>0</v>
      </c>
      <c r="J42" s="5">
        <f t="shared" si="4"/>
        <v>0</v>
      </c>
      <c r="K42" s="2">
        <v>2629</v>
      </c>
      <c r="L42" s="2">
        <v>2695</v>
      </c>
      <c r="M42" s="5">
        <f t="shared" si="5"/>
        <v>5324</v>
      </c>
      <c r="N42" s="27">
        <f t="shared" si="6"/>
        <v>0.26255266689186529</v>
      </c>
      <c r="O42" s="27">
        <f t="shared" si="0"/>
        <v>0.27264157360736779</v>
      </c>
      <c r="P42" s="28">
        <f t="shared" si="7"/>
        <v>0.26765965479537379</v>
      </c>
      <c r="Q42" s="38"/>
      <c r="R42" s="32">
        <f t="shared" si="8"/>
        <v>65.11306138918259</v>
      </c>
      <c r="S42" s="32">
        <f t="shared" si="1"/>
        <v>67.615110254627211</v>
      </c>
      <c r="T42" s="32">
        <f t="shared" si="2"/>
        <v>66.379594389252702</v>
      </c>
      <c r="U42">
        <f>+IF('Média 24h-6h'!R42&lt;'Média Mensal'!$U$2,1,0)+IF('Média 6h-7h'!R42&lt;'Média Mensal'!$U$2,1,0)+IF('Média 7h-8h'!R42&lt;'Média Mensal'!$U$2,1,0)+IF('Média 8h-9h'!R42&lt;'Média Mensal'!$U$2,1,0)+IF('Média 9h-10h'!R42&lt;'Média Mensal'!$U$2,1,0)+IF('Média 10h-11h'!R42&lt;'Média Mensal'!$U$2,1,0)+IF('Média 11h-12h'!R42&lt;'Média Mensal'!$U$2,1,0)+IF('Média 12h-13h'!R42&lt;'Média Mensal'!$U$2,1,0)+IF('Média 13h-14h'!R42&lt;'Média Mensal'!$U$2,1,0)+IF('Média 14h-15h'!R42&lt;'Média Mensal'!$U$2,1,0)+IF('Média 15h-16h'!R42&lt;'Média Mensal'!$U$2,1,0)+IF('Média 16h-17h'!R42&lt;'Média Mensal'!$U$2,1,0)+IF('Média 17h-18h'!R42&lt;'Média Mensal'!$U$2,1,0)+IF('Média 18h-19h'!R42&lt;'Média Mensal'!$U$2,1,0)+IF('Média 19h-20h'!R42&lt;'Média Mensal'!$U$2,1,0)+IF('Média 20h-21h'!R42&lt;'Média Mensal'!$U$2,1,0)+IF('Média 21h-22h'!R42&lt;'Média Mensal'!$U$2,1,0)+IF('Média 22h-23h'!R42&lt;'Média Mensal'!$U$2,1,0)+IF('Média 23h-0h'!R42&lt;'Média Mensal'!$U$2,1,0)</f>
        <v>0</v>
      </c>
      <c r="V42">
        <f>+IF('Média 24h-6h'!S42&lt;'Média Mensal'!$U$2,1,0)+IF('Média 6h-7h'!S42&lt;'Média Mensal'!$U$2,1,0)+IF('Média 7h-8h'!S42&lt;'Média Mensal'!$U$2,1,0)+IF('Média 8h-9h'!S42&lt;'Média Mensal'!$U$2,1,0)+IF('Média 9h-10h'!S42&lt;'Média Mensal'!$U$2,1,0)+IF('Média 10h-11h'!S42&lt;'Média Mensal'!$U$2,1,0)+IF('Média 11h-12h'!S42&lt;'Média Mensal'!$U$2,1,0)+IF('Média 12h-13h'!S42&lt;'Média Mensal'!$U$2,1,0)+IF('Média 13h-14h'!S42&lt;'Média Mensal'!$U$2,1,0)+IF('Média 14h-15h'!S42&lt;'Média Mensal'!$U$2,1,0)+IF('Média 15h-16h'!S42&lt;'Média Mensal'!$U$2,1,0)+IF('Média 16h-17h'!S42&lt;'Média Mensal'!$U$2,1,0)+IF('Média 17h-18h'!S42&lt;'Média Mensal'!$U$2,1,0)+IF('Média 18h-19h'!S42&lt;'Média Mensal'!$U$2,1,0)+IF('Média 19h-20h'!S42&lt;'Média Mensal'!$U$2,1,0)+IF('Média 20h-21h'!S42&lt;'Média Mensal'!$U$2,1,0)+IF('Média 21h-22h'!S42&lt;'Média Mensal'!$U$2,1,0)+IF('Média 22h-23h'!S42&lt;'Média Mensal'!$U$2,1,0)+IF('Média 23h-0h'!S42&lt;'Média Mensal'!$U$2,1,0)</f>
        <v>0</v>
      </c>
    </row>
    <row r="43" spans="2:22" x14ac:dyDescent="0.25">
      <c r="B43" s="12" t="s">
        <v>36</v>
      </c>
      <c r="C43" s="12" t="s">
        <v>37</v>
      </c>
      <c r="D43" s="15">
        <v>1147.58</v>
      </c>
      <c r="E43" s="4">
        <v>154635.01070346255</v>
      </c>
      <c r="F43" s="2">
        <v>162881.83989243419</v>
      </c>
      <c r="G43" s="5">
        <f t="shared" si="3"/>
        <v>317516.85059589671</v>
      </c>
      <c r="H43" s="2">
        <v>0</v>
      </c>
      <c r="I43" s="2">
        <v>0</v>
      </c>
      <c r="J43" s="5">
        <f t="shared" si="4"/>
        <v>0</v>
      </c>
      <c r="K43" s="2">
        <v>2625</v>
      </c>
      <c r="L43" s="2">
        <v>2694</v>
      </c>
      <c r="M43" s="5">
        <f t="shared" si="5"/>
        <v>5319</v>
      </c>
      <c r="N43" s="27">
        <f t="shared" si="6"/>
        <v>0.23753457865355232</v>
      </c>
      <c r="O43" s="27">
        <f t="shared" si="0"/>
        <v>0.24379421398273671</v>
      </c>
      <c r="P43" s="28">
        <f t="shared" si="7"/>
        <v>0.24070499744972126</v>
      </c>
      <c r="Q43" s="38"/>
      <c r="R43" s="32">
        <f t="shared" si="8"/>
        <v>58.908575506080972</v>
      </c>
      <c r="S43" s="32">
        <f t="shared" si="1"/>
        <v>60.460965067718703</v>
      </c>
      <c r="T43" s="32">
        <f t="shared" si="2"/>
        <v>59.694839367530875</v>
      </c>
      <c r="U43">
        <f>+IF('Média 24h-6h'!R43&lt;'Média Mensal'!$U$2,1,0)+IF('Média 6h-7h'!R43&lt;'Média Mensal'!$U$2,1,0)+IF('Média 7h-8h'!R43&lt;'Média Mensal'!$U$2,1,0)+IF('Média 8h-9h'!R43&lt;'Média Mensal'!$U$2,1,0)+IF('Média 9h-10h'!R43&lt;'Média Mensal'!$U$2,1,0)+IF('Média 10h-11h'!R43&lt;'Média Mensal'!$U$2,1,0)+IF('Média 11h-12h'!R43&lt;'Média Mensal'!$U$2,1,0)+IF('Média 12h-13h'!R43&lt;'Média Mensal'!$U$2,1,0)+IF('Média 13h-14h'!R43&lt;'Média Mensal'!$U$2,1,0)+IF('Média 14h-15h'!R43&lt;'Média Mensal'!$U$2,1,0)+IF('Média 15h-16h'!R43&lt;'Média Mensal'!$U$2,1,0)+IF('Média 16h-17h'!R43&lt;'Média Mensal'!$U$2,1,0)+IF('Média 17h-18h'!R43&lt;'Média Mensal'!$U$2,1,0)+IF('Média 18h-19h'!R43&lt;'Média Mensal'!$U$2,1,0)+IF('Média 19h-20h'!R43&lt;'Média Mensal'!$U$2,1,0)+IF('Média 20h-21h'!R43&lt;'Média Mensal'!$U$2,1,0)+IF('Média 21h-22h'!R43&lt;'Média Mensal'!$U$2,1,0)+IF('Média 22h-23h'!R43&lt;'Média Mensal'!$U$2,1,0)+IF('Média 23h-0h'!R43&lt;'Média Mensal'!$U$2,1,0)</f>
        <v>0</v>
      </c>
      <c r="V43">
        <f>+IF('Média 24h-6h'!S43&lt;'Média Mensal'!$U$2,1,0)+IF('Média 6h-7h'!S43&lt;'Média Mensal'!$U$2,1,0)+IF('Média 7h-8h'!S43&lt;'Média Mensal'!$U$2,1,0)+IF('Média 8h-9h'!S43&lt;'Média Mensal'!$U$2,1,0)+IF('Média 9h-10h'!S43&lt;'Média Mensal'!$U$2,1,0)+IF('Média 10h-11h'!S43&lt;'Média Mensal'!$U$2,1,0)+IF('Média 11h-12h'!S43&lt;'Média Mensal'!$U$2,1,0)+IF('Média 12h-13h'!S43&lt;'Média Mensal'!$U$2,1,0)+IF('Média 13h-14h'!S43&lt;'Média Mensal'!$U$2,1,0)+IF('Média 14h-15h'!S43&lt;'Média Mensal'!$U$2,1,0)+IF('Média 15h-16h'!S43&lt;'Média Mensal'!$U$2,1,0)+IF('Média 16h-17h'!S43&lt;'Média Mensal'!$U$2,1,0)+IF('Média 17h-18h'!S43&lt;'Média Mensal'!$U$2,1,0)+IF('Média 18h-19h'!S43&lt;'Média Mensal'!$U$2,1,0)+IF('Média 19h-20h'!S43&lt;'Média Mensal'!$U$2,1,0)+IF('Média 20h-21h'!S43&lt;'Média Mensal'!$U$2,1,0)+IF('Média 21h-22h'!S43&lt;'Média Mensal'!$U$2,1,0)+IF('Média 22h-23h'!S43&lt;'Média Mensal'!$U$2,1,0)+IF('Média 23h-0h'!S43&lt;'Média Mensal'!$U$2,1,0)</f>
        <v>0</v>
      </c>
    </row>
    <row r="44" spans="2:22" x14ac:dyDescent="0.25">
      <c r="B44" s="12" t="s">
        <v>37</v>
      </c>
      <c r="C44" s="12" t="s">
        <v>38</v>
      </c>
      <c r="D44" s="15">
        <v>1987.51</v>
      </c>
      <c r="E44" s="4">
        <v>149388.73246756438</v>
      </c>
      <c r="F44" s="2">
        <v>157468.89310020531</v>
      </c>
      <c r="G44" s="5">
        <f t="shared" si="3"/>
        <v>306857.62556776969</v>
      </c>
      <c r="H44" s="2">
        <v>0</v>
      </c>
      <c r="I44" s="2">
        <v>0</v>
      </c>
      <c r="J44" s="5">
        <f t="shared" si="4"/>
        <v>0</v>
      </c>
      <c r="K44" s="2">
        <v>2625</v>
      </c>
      <c r="L44" s="2">
        <v>2694</v>
      </c>
      <c r="M44" s="5">
        <f t="shared" si="5"/>
        <v>5319</v>
      </c>
      <c r="N44" s="27">
        <f t="shared" si="6"/>
        <v>0.22947577952006817</v>
      </c>
      <c r="O44" s="27">
        <f t="shared" si="0"/>
        <v>0.23569235861682669</v>
      </c>
      <c r="P44" s="28">
        <f t="shared" si="7"/>
        <v>0.23262439092948112</v>
      </c>
      <c r="Q44" s="38"/>
      <c r="R44" s="32">
        <f t="shared" si="8"/>
        <v>56.909993320976902</v>
      </c>
      <c r="S44" s="32">
        <f t="shared" si="1"/>
        <v>58.451704936973016</v>
      </c>
      <c r="T44" s="32">
        <f t="shared" si="2"/>
        <v>57.690848950511317</v>
      </c>
      <c r="U44">
        <f>+IF('Média 24h-6h'!R44&lt;'Média Mensal'!$U$2,1,0)+IF('Média 6h-7h'!R44&lt;'Média Mensal'!$U$2,1,0)+IF('Média 7h-8h'!R44&lt;'Média Mensal'!$U$2,1,0)+IF('Média 8h-9h'!R44&lt;'Média Mensal'!$U$2,1,0)+IF('Média 9h-10h'!R44&lt;'Média Mensal'!$U$2,1,0)+IF('Média 10h-11h'!R44&lt;'Média Mensal'!$U$2,1,0)+IF('Média 11h-12h'!R44&lt;'Média Mensal'!$U$2,1,0)+IF('Média 12h-13h'!R44&lt;'Média Mensal'!$U$2,1,0)+IF('Média 13h-14h'!R44&lt;'Média Mensal'!$U$2,1,0)+IF('Média 14h-15h'!R44&lt;'Média Mensal'!$U$2,1,0)+IF('Média 15h-16h'!R44&lt;'Média Mensal'!$U$2,1,0)+IF('Média 16h-17h'!R44&lt;'Média Mensal'!$U$2,1,0)+IF('Média 17h-18h'!R44&lt;'Média Mensal'!$U$2,1,0)+IF('Média 18h-19h'!R44&lt;'Média Mensal'!$U$2,1,0)+IF('Média 19h-20h'!R44&lt;'Média Mensal'!$U$2,1,0)+IF('Média 20h-21h'!R44&lt;'Média Mensal'!$U$2,1,0)+IF('Média 21h-22h'!R44&lt;'Média Mensal'!$U$2,1,0)+IF('Média 22h-23h'!R44&lt;'Média Mensal'!$U$2,1,0)+IF('Média 23h-0h'!R44&lt;'Média Mensal'!$U$2,1,0)</f>
        <v>0</v>
      </c>
      <c r="V44">
        <f>+IF('Média 24h-6h'!S44&lt;'Média Mensal'!$U$2,1,0)+IF('Média 6h-7h'!S44&lt;'Média Mensal'!$U$2,1,0)+IF('Média 7h-8h'!S44&lt;'Média Mensal'!$U$2,1,0)+IF('Média 8h-9h'!S44&lt;'Média Mensal'!$U$2,1,0)+IF('Média 9h-10h'!S44&lt;'Média Mensal'!$U$2,1,0)+IF('Média 10h-11h'!S44&lt;'Média Mensal'!$U$2,1,0)+IF('Média 11h-12h'!S44&lt;'Média Mensal'!$U$2,1,0)+IF('Média 12h-13h'!S44&lt;'Média Mensal'!$U$2,1,0)+IF('Média 13h-14h'!S44&lt;'Média Mensal'!$U$2,1,0)+IF('Média 14h-15h'!S44&lt;'Média Mensal'!$U$2,1,0)+IF('Média 15h-16h'!S44&lt;'Média Mensal'!$U$2,1,0)+IF('Média 16h-17h'!S44&lt;'Média Mensal'!$U$2,1,0)+IF('Média 17h-18h'!S44&lt;'Média Mensal'!$U$2,1,0)+IF('Média 18h-19h'!S44&lt;'Média Mensal'!$U$2,1,0)+IF('Média 19h-20h'!S44&lt;'Média Mensal'!$U$2,1,0)+IF('Média 20h-21h'!S44&lt;'Média Mensal'!$U$2,1,0)+IF('Média 21h-22h'!S44&lt;'Média Mensal'!$U$2,1,0)+IF('Média 22h-23h'!S44&lt;'Média Mensal'!$U$2,1,0)+IF('Média 23h-0h'!S44&lt;'Média Mensal'!$U$2,1,0)</f>
        <v>0</v>
      </c>
    </row>
    <row r="45" spans="2:22" x14ac:dyDescent="0.25">
      <c r="B45" s="12" t="s">
        <v>38</v>
      </c>
      <c r="C45" s="12" t="s">
        <v>39</v>
      </c>
      <c r="D45" s="15">
        <v>2037.38</v>
      </c>
      <c r="E45" s="4">
        <v>145263.07482694992</v>
      </c>
      <c r="F45" s="2">
        <v>152813.35453734852</v>
      </c>
      <c r="G45" s="5">
        <f t="shared" si="3"/>
        <v>298076.42936429847</v>
      </c>
      <c r="H45" s="2">
        <v>0</v>
      </c>
      <c r="I45" s="2">
        <v>0</v>
      </c>
      <c r="J45" s="5">
        <f t="shared" si="4"/>
        <v>0</v>
      </c>
      <c r="K45" s="2">
        <v>2630</v>
      </c>
      <c r="L45" s="2">
        <v>2699</v>
      </c>
      <c r="M45" s="5">
        <f t="shared" si="5"/>
        <v>5329</v>
      </c>
      <c r="N45" s="27">
        <f t="shared" si="6"/>
        <v>0.22271414636782461</v>
      </c>
      <c r="O45" s="27">
        <f t="shared" si="0"/>
        <v>0.22830043764319599</v>
      </c>
      <c r="P45" s="28">
        <f t="shared" si="7"/>
        <v>0.22554345771183426</v>
      </c>
      <c r="Q45" s="38"/>
      <c r="R45" s="32">
        <f t="shared" si="8"/>
        <v>55.233108299220504</v>
      </c>
      <c r="S45" s="32">
        <f t="shared" si="1"/>
        <v>56.618508535512603</v>
      </c>
      <c r="T45" s="32">
        <f t="shared" si="2"/>
        <v>55.9347775125349</v>
      </c>
      <c r="U45">
        <f>+IF('Média 24h-6h'!R45&lt;'Média Mensal'!$U$2,1,0)+IF('Média 6h-7h'!R45&lt;'Média Mensal'!$U$2,1,0)+IF('Média 7h-8h'!R45&lt;'Média Mensal'!$U$2,1,0)+IF('Média 8h-9h'!R45&lt;'Média Mensal'!$U$2,1,0)+IF('Média 9h-10h'!R45&lt;'Média Mensal'!$U$2,1,0)+IF('Média 10h-11h'!R45&lt;'Média Mensal'!$U$2,1,0)+IF('Média 11h-12h'!R45&lt;'Média Mensal'!$U$2,1,0)+IF('Média 12h-13h'!R45&lt;'Média Mensal'!$U$2,1,0)+IF('Média 13h-14h'!R45&lt;'Média Mensal'!$U$2,1,0)+IF('Média 14h-15h'!R45&lt;'Média Mensal'!$U$2,1,0)+IF('Média 15h-16h'!R45&lt;'Média Mensal'!$U$2,1,0)+IF('Média 16h-17h'!R45&lt;'Média Mensal'!$U$2,1,0)+IF('Média 17h-18h'!R45&lt;'Média Mensal'!$U$2,1,0)+IF('Média 18h-19h'!R45&lt;'Média Mensal'!$U$2,1,0)+IF('Média 19h-20h'!R45&lt;'Média Mensal'!$U$2,1,0)+IF('Média 20h-21h'!R45&lt;'Média Mensal'!$U$2,1,0)+IF('Média 21h-22h'!R45&lt;'Média Mensal'!$U$2,1,0)+IF('Média 22h-23h'!R45&lt;'Média Mensal'!$U$2,1,0)+IF('Média 23h-0h'!R45&lt;'Média Mensal'!$U$2,1,0)</f>
        <v>0</v>
      </c>
      <c r="V45">
        <f>+IF('Média 24h-6h'!S45&lt;'Média Mensal'!$U$2,1,0)+IF('Média 6h-7h'!S45&lt;'Média Mensal'!$U$2,1,0)+IF('Média 7h-8h'!S45&lt;'Média Mensal'!$U$2,1,0)+IF('Média 8h-9h'!S45&lt;'Média Mensal'!$U$2,1,0)+IF('Média 9h-10h'!S45&lt;'Média Mensal'!$U$2,1,0)+IF('Média 10h-11h'!S45&lt;'Média Mensal'!$U$2,1,0)+IF('Média 11h-12h'!S45&lt;'Média Mensal'!$U$2,1,0)+IF('Média 12h-13h'!S45&lt;'Média Mensal'!$U$2,1,0)+IF('Média 13h-14h'!S45&lt;'Média Mensal'!$U$2,1,0)+IF('Média 14h-15h'!S45&lt;'Média Mensal'!$U$2,1,0)+IF('Média 15h-16h'!S45&lt;'Média Mensal'!$U$2,1,0)+IF('Média 16h-17h'!S45&lt;'Média Mensal'!$U$2,1,0)+IF('Média 17h-18h'!S45&lt;'Média Mensal'!$U$2,1,0)+IF('Média 18h-19h'!S45&lt;'Média Mensal'!$U$2,1,0)+IF('Média 19h-20h'!S45&lt;'Média Mensal'!$U$2,1,0)+IF('Média 20h-21h'!S45&lt;'Média Mensal'!$U$2,1,0)+IF('Média 21h-22h'!S45&lt;'Média Mensal'!$U$2,1,0)+IF('Média 22h-23h'!S45&lt;'Média Mensal'!$U$2,1,0)+IF('Média 23h-0h'!S45&lt;'Média Mensal'!$U$2,1,0)</f>
        <v>0</v>
      </c>
    </row>
    <row r="46" spans="2:22" x14ac:dyDescent="0.25">
      <c r="B46" s="12" t="s">
        <v>39</v>
      </c>
      <c r="C46" s="12" t="s">
        <v>40</v>
      </c>
      <c r="D46" s="15">
        <v>1051.08</v>
      </c>
      <c r="E46" s="4">
        <v>144278.88457429592</v>
      </c>
      <c r="F46" s="2">
        <v>151682.64304482579</v>
      </c>
      <c r="G46" s="5">
        <f t="shared" si="3"/>
        <v>295961.52761912171</v>
      </c>
      <c r="H46" s="2">
        <v>0</v>
      </c>
      <c r="I46" s="2">
        <v>0</v>
      </c>
      <c r="J46" s="5">
        <f t="shared" si="4"/>
        <v>0</v>
      </c>
      <c r="K46" s="2">
        <v>2630</v>
      </c>
      <c r="L46" s="2">
        <v>2700</v>
      </c>
      <c r="M46" s="5">
        <f t="shared" si="5"/>
        <v>5330</v>
      </c>
      <c r="N46" s="27">
        <f t="shared" si="6"/>
        <v>0.22120520755288839</v>
      </c>
      <c r="O46" s="27">
        <f t="shared" si="0"/>
        <v>0.22652724469060004</v>
      </c>
      <c r="P46" s="28">
        <f t="shared" si="7"/>
        <v>0.22390117383277985</v>
      </c>
      <c r="Q46" s="38"/>
      <c r="R46" s="32">
        <f t="shared" si="8"/>
        <v>54.858891473116323</v>
      </c>
      <c r="S46" s="32">
        <f t="shared" si="1"/>
        <v>56.178756683268809</v>
      </c>
      <c r="T46" s="32">
        <f t="shared" si="2"/>
        <v>55.527491110529404</v>
      </c>
      <c r="U46">
        <f>+IF('Média 24h-6h'!R46&lt;'Média Mensal'!$U$2,1,0)+IF('Média 6h-7h'!R46&lt;'Média Mensal'!$U$2,1,0)+IF('Média 7h-8h'!R46&lt;'Média Mensal'!$U$2,1,0)+IF('Média 8h-9h'!R46&lt;'Média Mensal'!$U$2,1,0)+IF('Média 9h-10h'!R46&lt;'Média Mensal'!$U$2,1,0)+IF('Média 10h-11h'!R46&lt;'Média Mensal'!$U$2,1,0)+IF('Média 11h-12h'!R46&lt;'Média Mensal'!$U$2,1,0)+IF('Média 12h-13h'!R46&lt;'Média Mensal'!$U$2,1,0)+IF('Média 13h-14h'!R46&lt;'Média Mensal'!$U$2,1,0)+IF('Média 14h-15h'!R46&lt;'Média Mensal'!$U$2,1,0)+IF('Média 15h-16h'!R46&lt;'Média Mensal'!$U$2,1,0)+IF('Média 16h-17h'!R46&lt;'Média Mensal'!$U$2,1,0)+IF('Média 17h-18h'!R46&lt;'Média Mensal'!$U$2,1,0)+IF('Média 18h-19h'!R46&lt;'Média Mensal'!$U$2,1,0)+IF('Média 19h-20h'!R46&lt;'Média Mensal'!$U$2,1,0)+IF('Média 20h-21h'!R46&lt;'Média Mensal'!$U$2,1,0)+IF('Média 21h-22h'!R46&lt;'Média Mensal'!$U$2,1,0)+IF('Média 22h-23h'!R46&lt;'Média Mensal'!$U$2,1,0)+IF('Média 23h-0h'!R46&lt;'Média Mensal'!$U$2,1,0)</f>
        <v>0</v>
      </c>
      <c r="V46">
        <f>+IF('Média 24h-6h'!S46&lt;'Média Mensal'!$U$2,1,0)+IF('Média 6h-7h'!S46&lt;'Média Mensal'!$U$2,1,0)+IF('Média 7h-8h'!S46&lt;'Média Mensal'!$U$2,1,0)+IF('Média 8h-9h'!S46&lt;'Média Mensal'!$U$2,1,0)+IF('Média 9h-10h'!S46&lt;'Média Mensal'!$U$2,1,0)+IF('Média 10h-11h'!S46&lt;'Média Mensal'!$U$2,1,0)+IF('Média 11h-12h'!S46&lt;'Média Mensal'!$U$2,1,0)+IF('Média 12h-13h'!S46&lt;'Média Mensal'!$U$2,1,0)+IF('Média 13h-14h'!S46&lt;'Média Mensal'!$U$2,1,0)+IF('Média 14h-15h'!S46&lt;'Média Mensal'!$U$2,1,0)+IF('Média 15h-16h'!S46&lt;'Média Mensal'!$U$2,1,0)+IF('Média 16h-17h'!S46&lt;'Média Mensal'!$U$2,1,0)+IF('Média 17h-18h'!S46&lt;'Média Mensal'!$U$2,1,0)+IF('Média 18h-19h'!S46&lt;'Média Mensal'!$U$2,1,0)+IF('Média 19h-20h'!S46&lt;'Média Mensal'!$U$2,1,0)+IF('Média 20h-21h'!S46&lt;'Média Mensal'!$U$2,1,0)+IF('Média 21h-22h'!S46&lt;'Média Mensal'!$U$2,1,0)+IF('Média 22h-23h'!S46&lt;'Média Mensal'!$U$2,1,0)+IF('Média 23h-0h'!S46&lt;'Média Mensal'!$U$2,1,0)</f>
        <v>0</v>
      </c>
    </row>
    <row r="47" spans="2:22" x14ac:dyDescent="0.25">
      <c r="B47" s="12" t="s">
        <v>40</v>
      </c>
      <c r="C47" s="12" t="s">
        <v>102</v>
      </c>
      <c r="D47" s="15">
        <v>852.51</v>
      </c>
      <c r="E47" s="4">
        <v>143272.39548863759</v>
      </c>
      <c r="F47" s="2">
        <v>150490.71228641894</v>
      </c>
      <c r="G47" s="5">
        <f t="shared" si="3"/>
        <v>293763.1077750565</v>
      </c>
      <c r="H47" s="2">
        <v>0</v>
      </c>
      <c r="I47" s="2">
        <v>0</v>
      </c>
      <c r="J47" s="5">
        <f t="shared" si="4"/>
        <v>0</v>
      </c>
      <c r="K47" s="2">
        <v>2630</v>
      </c>
      <c r="L47" s="2">
        <v>2700</v>
      </c>
      <c r="M47" s="5">
        <f t="shared" si="5"/>
        <v>5330</v>
      </c>
      <c r="N47" s="27">
        <f t="shared" si="6"/>
        <v>0.21966208065840426</v>
      </c>
      <c r="O47" s="27">
        <f t="shared" si="0"/>
        <v>0.224747180833959</v>
      </c>
      <c r="P47" s="28">
        <f t="shared" si="7"/>
        <v>0.22223802258598355</v>
      </c>
      <c r="Q47" s="38"/>
      <c r="R47" s="32">
        <f t="shared" si="8"/>
        <v>54.476196003284251</v>
      </c>
      <c r="S47" s="32">
        <f t="shared" si="1"/>
        <v>55.737300846821832</v>
      </c>
      <c r="T47" s="32">
        <f t="shared" si="2"/>
        <v>55.115029601323918</v>
      </c>
      <c r="U47">
        <f>+IF('Média 24h-6h'!R47&lt;'Média Mensal'!$U$2,1,0)+IF('Média 6h-7h'!R47&lt;'Média Mensal'!$U$2,1,0)+IF('Média 7h-8h'!R47&lt;'Média Mensal'!$U$2,1,0)+IF('Média 8h-9h'!R47&lt;'Média Mensal'!$U$2,1,0)+IF('Média 9h-10h'!R47&lt;'Média Mensal'!$U$2,1,0)+IF('Média 10h-11h'!R47&lt;'Média Mensal'!$U$2,1,0)+IF('Média 11h-12h'!R47&lt;'Média Mensal'!$U$2,1,0)+IF('Média 12h-13h'!R47&lt;'Média Mensal'!$U$2,1,0)+IF('Média 13h-14h'!R47&lt;'Média Mensal'!$U$2,1,0)+IF('Média 14h-15h'!R47&lt;'Média Mensal'!$U$2,1,0)+IF('Média 15h-16h'!R47&lt;'Média Mensal'!$U$2,1,0)+IF('Média 16h-17h'!R47&lt;'Média Mensal'!$U$2,1,0)+IF('Média 17h-18h'!R47&lt;'Média Mensal'!$U$2,1,0)+IF('Média 18h-19h'!R47&lt;'Média Mensal'!$U$2,1,0)+IF('Média 19h-20h'!R47&lt;'Média Mensal'!$U$2,1,0)+IF('Média 20h-21h'!R47&lt;'Média Mensal'!$U$2,1,0)+IF('Média 21h-22h'!R47&lt;'Média Mensal'!$U$2,1,0)+IF('Média 22h-23h'!R47&lt;'Média Mensal'!$U$2,1,0)+IF('Média 23h-0h'!R47&lt;'Média Mensal'!$U$2,1,0)</f>
        <v>0</v>
      </c>
      <c r="V47">
        <f>+IF('Média 24h-6h'!S47&lt;'Média Mensal'!$U$2,1,0)+IF('Média 6h-7h'!S47&lt;'Média Mensal'!$U$2,1,0)+IF('Média 7h-8h'!S47&lt;'Média Mensal'!$U$2,1,0)+IF('Média 8h-9h'!S47&lt;'Média Mensal'!$U$2,1,0)+IF('Média 9h-10h'!S47&lt;'Média Mensal'!$U$2,1,0)+IF('Média 10h-11h'!S47&lt;'Média Mensal'!$U$2,1,0)+IF('Média 11h-12h'!S47&lt;'Média Mensal'!$U$2,1,0)+IF('Média 12h-13h'!S47&lt;'Média Mensal'!$U$2,1,0)+IF('Média 13h-14h'!S47&lt;'Média Mensal'!$U$2,1,0)+IF('Média 14h-15h'!S47&lt;'Média Mensal'!$U$2,1,0)+IF('Média 15h-16h'!S47&lt;'Média Mensal'!$U$2,1,0)+IF('Média 16h-17h'!S47&lt;'Média Mensal'!$U$2,1,0)+IF('Média 17h-18h'!S47&lt;'Média Mensal'!$U$2,1,0)+IF('Média 18h-19h'!S47&lt;'Média Mensal'!$U$2,1,0)+IF('Média 19h-20h'!S47&lt;'Média Mensal'!$U$2,1,0)+IF('Média 20h-21h'!S47&lt;'Média Mensal'!$U$2,1,0)+IF('Média 21h-22h'!S47&lt;'Média Mensal'!$U$2,1,0)+IF('Média 22h-23h'!S47&lt;'Média Mensal'!$U$2,1,0)+IF('Média 23h-0h'!S47&lt;'Média Mensal'!$U$2,1,0)</f>
        <v>0</v>
      </c>
    </row>
    <row r="48" spans="2:22" x14ac:dyDescent="0.25">
      <c r="B48" s="12" t="s">
        <v>102</v>
      </c>
      <c r="C48" s="12" t="s">
        <v>41</v>
      </c>
      <c r="D48" s="15">
        <v>1834.12</v>
      </c>
      <c r="E48" s="4">
        <v>128319.22283879113</v>
      </c>
      <c r="F48" s="2">
        <v>136548.89381631094</v>
      </c>
      <c r="G48" s="5">
        <f t="shared" si="3"/>
        <v>264868.11665510206</v>
      </c>
      <c r="H48" s="2">
        <v>0</v>
      </c>
      <c r="I48" s="2">
        <v>0</v>
      </c>
      <c r="J48" s="5">
        <f t="shared" si="4"/>
        <v>0</v>
      </c>
      <c r="K48" s="2">
        <v>2631</v>
      </c>
      <c r="L48" s="2">
        <v>2698</v>
      </c>
      <c r="M48" s="5">
        <f t="shared" si="5"/>
        <v>5329</v>
      </c>
      <c r="N48" s="27">
        <f t="shared" si="6"/>
        <v>0.19666142954167912</v>
      </c>
      <c r="O48" s="27">
        <f t="shared" si="0"/>
        <v>0.20407723435566211</v>
      </c>
      <c r="P48" s="28">
        <f t="shared" si="7"/>
        <v>0.20041595035010962</v>
      </c>
      <c r="Q48" s="38"/>
      <c r="R48" s="32">
        <f t="shared" si="8"/>
        <v>48.772034526336427</v>
      </c>
      <c r="S48" s="32">
        <f t="shared" si="1"/>
        <v>50.611154120204205</v>
      </c>
      <c r="T48" s="32">
        <f t="shared" si="2"/>
        <v>49.703155686827181</v>
      </c>
      <c r="U48">
        <f>+IF('Média 24h-6h'!R48&lt;'Média Mensal'!$U$2,1,0)+IF('Média 6h-7h'!R48&lt;'Média Mensal'!$U$2,1,0)+IF('Média 7h-8h'!R48&lt;'Média Mensal'!$U$2,1,0)+IF('Média 8h-9h'!R48&lt;'Média Mensal'!$U$2,1,0)+IF('Média 9h-10h'!R48&lt;'Média Mensal'!$U$2,1,0)+IF('Média 10h-11h'!R48&lt;'Média Mensal'!$U$2,1,0)+IF('Média 11h-12h'!R48&lt;'Média Mensal'!$U$2,1,0)+IF('Média 12h-13h'!R48&lt;'Média Mensal'!$U$2,1,0)+IF('Média 13h-14h'!R48&lt;'Média Mensal'!$U$2,1,0)+IF('Média 14h-15h'!R48&lt;'Média Mensal'!$U$2,1,0)+IF('Média 15h-16h'!R48&lt;'Média Mensal'!$U$2,1,0)+IF('Média 16h-17h'!R48&lt;'Média Mensal'!$U$2,1,0)+IF('Média 17h-18h'!R48&lt;'Média Mensal'!$U$2,1,0)+IF('Média 18h-19h'!R48&lt;'Média Mensal'!$U$2,1,0)+IF('Média 19h-20h'!R48&lt;'Média Mensal'!$U$2,1,0)+IF('Média 20h-21h'!R48&lt;'Média Mensal'!$U$2,1,0)+IF('Média 21h-22h'!R48&lt;'Média Mensal'!$U$2,1,0)+IF('Média 22h-23h'!R48&lt;'Média Mensal'!$U$2,1,0)+IF('Média 23h-0h'!R48&lt;'Média Mensal'!$U$2,1,0)</f>
        <v>0</v>
      </c>
      <c r="V48">
        <f>+IF('Média 24h-6h'!S48&lt;'Média Mensal'!$U$2,1,0)+IF('Média 6h-7h'!S48&lt;'Média Mensal'!$U$2,1,0)+IF('Média 7h-8h'!S48&lt;'Média Mensal'!$U$2,1,0)+IF('Média 8h-9h'!S48&lt;'Média Mensal'!$U$2,1,0)+IF('Média 9h-10h'!S48&lt;'Média Mensal'!$U$2,1,0)+IF('Média 10h-11h'!S48&lt;'Média Mensal'!$U$2,1,0)+IF('Média 11h-12h'!S48&lt;'Média Mensal'!$U$2,1,0)+IF('Média 12h-13h'!S48&lt;'Média Mensal'!$U$2,1,0)+IF('Média 13h-14h'!S48&lt;'Média Mensal'!$U$2,1,0)+IF('Média 14h-15h'!S48&lt;'Média Mensal'!$U$2,1,0)+IF('Média 15h-16h'!S48&lt;'Média Mensal'!$U$2,1,0)+IF('Média 16h-17h'!S48&lt;'Média Mensal'!$U$2,1,0)+IF('Média 17h-18h'!S48&lt;'Média Mensal'!$U$2,1,0)+IF('Média 18h-19h'!S48&lt;'Média Mensal'!$U$2,1,0)+IF('Média 19h-20h'!S48&lt;'Média Mensal'!$U$2,1,0)+IF('Média 20h-21h'!S48&lt;'Média Mensal'!$U$2,1,0)+IF('Média 21h-22h'!S48&lt;'Média Mensal'!$U$2,1,0)+IF('Média 22h-23h'!S48&lt;'Média Mensal'!$U$2,1,0)+IF('Média 23h-0h'!S48&lt;'Média Mensal'!$U$2,1,0)</f>
        <v>0</v>
      </c>
    </row>
    <row r="49" spans="2:22" x14ac:dyDescent="0.25">
      <c r="B49" s="12" t="s">
        <v>41</v>
      </c>
      <c r="C49" s="12" t="s">
        <v>42</v>
      </c>
      <c r="D49" s="15">
        <v>776.86</v>
      </c>
      <c r="E49" s="4">
        <v>123177.73460824904</v>
      </c>
      <c r="F49" s="2">
        <v>130687.35055753366</v>
      </c>
      <c r="G49" s="5">
        <f t="shared" si="3"/>
        <v>253865.08516578272</v>
      </c>
      <c r="H49" s="2">
        <v>0</v>
      </c>
      <c r="I49" s="2">
        <v>0</v>
      </c>
      <c r="J49" s="5">
        <f t="shared" si="4"/>
        <v>0</v>
      </c>
      <c r="K49" s="2">
        <v>2625</v>
      </c>
      <c r="L49" s="2">
        <v>2693</v>
      </c>
      <c r="M49" s="5">
        <f t="shared" si="5"/>
        <v>5318</v>
      </c>
      <c r="N49" s="27">
        <f t="shared" si="6"/>
        <v>0.18921310999731036</v>
      </c>
      <c r="O49" s="27">
        <f t="shared" si="0"/>
        <v>0.19567958530109972</v>
      </c>
      <c r="P49" s="28">
        <f t="shared" si="7"/>
        <v>0.19248769028935714</v>
      </c>
      <c r="Q49" s="38"/>
      <c r="R49" s="32">
        <f t="shared" si="8"/>
        <v>46.92485127933297</v>
      </c>
      <c r="S49" s="32">
        <f t="shared" si="1"/>
        <v>48.528537154672726</v>
      </c>
      <c r="T49" s="32">
        <f t="shared" si="2"/>
        <v>47.736947191760571</v>
      </c>
      <c r="U49">
        <f>+IF('Média 24h-6h'!R49&lt;'Média Mensal'!$U$2,1,0)+IF('Média 6h-7h'!R49&lt;'Média Mensal'!$U$2,1,0)+IF('Média 7h-8h'!R49&lt;'Média Mensal'!$U$2,1,0)+IF('Média 8h-9h'!R49&lt;'Média Mensal'!$U$2,1,0)+IF('Média 9h-10h'!R49&lt;'Média Mensal'!$U$2,1,0)+IF('Média 10h-11h'!R49&lt;'Média Mensal'!$U$2,1,0)+IF('Média 11h-12h'!R49&lt;'Média Mensal'!$U$2,1,0)+IF('Média 12h-13h'!R49&lt;'Média Mensal'!$U$2,1,0)+IF('Média 13h-14h'!R49&lt;'Média Mensal'!$U$2,1,0)+IF('Média 14h-15h'!R49&lt;'Média Mensal'!$U$2,1,0)+IF('Média 15h-16h'!R49&lt;'Média Mensal'!$U$2,1,0)+IF('Média 16h-17h'!R49&lt;'Média Mensal'!$U$2,1,0)+IF('Média 17h-18h'!R49&lt;'Média Mensal'!$U$2,1,0)+IF('Média 18h-19h'!R49&lt;'Média Mensal'!$U$2,1,0)+IF('Média 19h-20h'!R49&lt;'Média Mensal'!$U$2,1,0)+IF('Média 20h-21h'!R49&lt;'Média Mensal'!$U$2,1,0)+IF('Média 21h-22h'!R49&lt;'Média Mensal'!$U$2,1,0)+IF('Média 22h-23h'!R49&lt;'Média Mensal'!$U$2,1,0)+IF('Média 23h-0h'!R49&lt;'Média Mensal'!$U$2,1,0)</f>
        <v>0</v>
      </c>
      <c r="V49">
        <f>+IF('Média 24h-6h'!S49&lt;'Média Mensal'!$U$2,1,0)+IF('Média 6h-7h'!S49&lt;'Média Mensal'!$U$2,1,0)+IF('Média 7h-8h'!S49&lt;'Média Mensal'!$U$2,1,0)+IF('Média 8h-9h'!S49&lt;'Média Mensal'!$U$2,1,0)+IF('Média 9h-10h'!S49&lt;'Média Mensal'!$U$2,1,0)+IF('Média 10h-11h'!S49&lt;'Média Mensal'!$U$2,1,0)+IF('Média 11h-12h'!S49&lt;'Média Mensal'!$U$2,1,0)+IF('Média 12h-13h'!S49&lt;'Média Mensal'!$U$2,1,0)+IF('Média 13h-14h'!S49&lt;'Média Mensal'!$U$2,1,0)+IF('Média 14h-15h'!S49&lt;'Média Mensal'!$U$2,1,0)+IF('Média 15h-16h'!S49&lt;'Média Mensal'!$U$2,1,0)+IF('Média 16h-17h'!S49&lt;'Média Mensal'!$U$2,1,0)+IF('Média 17h-18h'!S49&lt;'Média Mensal'!$U$2,1,0)+IF('Média 18h-19h'!S49&lt;'Média Mensal'!$U$2,1,0)+IF('Média 19h-20h'!S49&lt;'Média Mensal'!$U$2,1,0)+IF('Média 20h-21h'!S49&lt;'Média Mensal'!$U$2,1,0)+IF('Média 21h-22h'!S49&lt;'Média Mensal'!$U$2,1,0)+IF('Média 22h-23h'!S49&lt;'Média Mensal'!$U$2,1,0)+IF('Média 23h-0h'!S49&lt;'Média Mensal'!$U$2,1,0)</f>
        <v>0</v>
      </c>
    </row>
    <row r="50" spans="2:22" x14ac:dyDescent="0.25">
      <c r="B50" s="12" t="s">
        <v>42</v>
      </c>
      <c r="C50" s="12" t="s">
        <v>43</v>
      </c>
      <c r="D50" s="15">
        <v>1539</v>
      </c>
      <c r="E50" s="4">
        <v>122058.62983312797</v>
      </c>
      <c r="F50" s="2">
        <v>129621.01176755578</v>
      </c>
      <c r="G50" s="5">
        <f t="shared" si="3"/>
        <v>251679.64160068374</v>
      </c>
      <c r="H50" s="2">
        <v>0</v>
      </c>
      <c r="I50" s="2">
        <v>0</v>
      </c>
      <c r="J50" s="5">
        <f t="shared" si="4"/>
        <v>0</v>
      </c>
      <c r="K50" s="2">
        <v>2625</v>
      </c>
      <c r="L50" s="2">
        <v>2693</v>
      </c>
      <c r="M50" s="5">
        <f t="shared" si="5"/>
        <v>5318</v>
      </c>
      <c r="N50" s="27">
        <f t="shared" si="6"/>
        <v>0.18749405504320732</v>
      </c>
      <c r="O50" s="27">
        <f t="shared" si="0"/>
        <v>0.19408294468268358</v>
      </c>
      <c r="P50" s="28">
        <f t="shared" si="7"/>
        <v>0.19083062514458179</v>
      </c>
      <c r="Q50" s="38"/>
      <c r="R50" s="32">
        <f t="shared" si="8"/>
        <v>46.498525650715415</v>
      </c>
      <c r="S50" s="32">
        <f t="shared" si="1"/>
        <v>48.132570281305526</v>
      </c>
      <c r="T50" s="32">
        <f t="shared" si="2"/>
        <v>47.325995035856288</v>
      </c>
      <c r="U50">
        <f>+IF('Média 24h-6h'!R50&lt;'Média Mensal'!$U$2,1,0)+IF('Média 6h-7h'!R50&lt;'Média Mensal'!$U$2,1,0)+IF('Média 7h-8h'!R50&lt;'Média Mensal'!$U$2,1,0)+IF('Média 8h-9h'!R50&lt;'Média Mensal'!$U$2,1,0)+IF('Média 9h-10h'!R50&lt;'Média Mensal'!$U$2,1,0)+IF('Média 10h-11h'!R50&lt;'Média Mensal'!$U$2,1,0)+IF('Média 11h-12h'!R50&lt;'Média Mensal'!$U$2,1,0)+IF('Média 12h-13h'!R50&lt;'Média Mensal'!$U$2,1,0)+IF('Média 13h-14h'!R50&lt;'Média Mensal'!$U$2,1,0)+IF('Média 14h-15h'!R50&lt;'Média Mensal'!$U$2,1,0)+IF('Média 15h-16h'!R50&lt;'Média Mensal'!$U$2,1,0)+IF('Média 16h-17h'!R50&lt;'Média Mensal'!$U$2,1,0)+IF('Média 17h-18h'!R50&lt;'Média Mensal'!$U$2,1,0)+IF('Média 18h-19h'!R50&lt;'Média Mensal'!$U$2,1,0)+IF('Média 19h-20h'!R50&lt;'Média Mensal'!$U$2,1,0)+IF('Média 20h-21h'!R50&lt;'Média Mensal'!$U$2,1,0)+IF('Média 21h-22h'!R50&lt;'Média Mensal'!$U$2,1,0)+IF('Média 22h-23h'!R50&lt;'Média Mensal'!$U$2,1,0)+IF('Média 23h-0h'!R50&lt;'Média Mensal'!$U$2,1,0)</f>
        <v>0</v>
      </c>
      <c r="V50">
        <f>+IF('Média 24h-6h'!S50&lt;'Média Mensal'!$U$2,1,0)+IF('Média 6h-7h'!S50&lt;'Média Mensal'!$U$2,1,0)+IF('Média 7h-8h'!S50&lt;'Média Mensal'!$U$2,1,0)+IF('Média 8h-9h'!S50&lt;'Média Mensal'!$U$2,1,0)+IF('Média 9h-10h'!S50&lt;'Média Mensal'!$U$2,1,0)+IF('Média 10h-11h'!S50&lt;'Média Mensal'!$U$2,1,0)+IF('Média 11h-12h'!S50&lt;'Média Mensal'!$U$2,1,0)+IF('Média 12h-13h'!S50&lt;'Média Mensal'!$U$2,1,0)+IF('Média 13h-14h'!S50&lt;'Média Mensal'!$U$2,1,0)+IF('Média 14h-15h'!S50&lt;'Média Mensal'!$U$2,1,0)+IF('Média 15h-16h'!S50&lt;'Média Mensal'!$U$2,1,0)+IF('Média 16h-17h'!S50&lt;'Média Mensal'!$U$2,1,0)+IF('Média 17h-18h'!S50&lt;'Média Mensal'!$U$2,1,0)+IF('Média 18h-19h'!S50&lt;'Média Mensal'!$U$2,1,0)+IF('Média 19h-20h'!S50&lt;'Média Mensal'!$U$2,1,0)+IF('Média 20h-21h'!S50&lt;'Média Mensal'!$U$2,1,0)+IF('Média 21h-22h'!S50&lt;'Média Mensal'!$U$2,1,0)+IF('Média 22h-23h'!S50&lt;'Média Mensal'!$U$2,1,0)+IF('Média 23h-0h'!S50&lt;'Média Mensal'!$U$2,1,0)</f>
        <v>0</v>
      </c>
    </row>
    <row r="51" spans="2:22" x14ac:dyDescent="0.25">
      <c r="B51" s="12" t="s">
        <v>43</v>
      </c>
      <c r="C51" s="12" t="s">
        <v>44</v>
      </c>
      <c r="D51" s="15">
        <v>858.71</v>
      </c>
      <c r="E51" s="4">
        <v>115075.14041205536</v>
      </c>
      <c r="F51" s="2">
        <v>121473.12985676499</v>
      </c>
      <c r="G51" s="5">
        <f t="shared" si="3"/>
        <v>236548.27026882034</v>
      </c>
      <c r="H51" s="2">
        <v>0</v>
      </c>
      <c r="I51" s="2">
        <v>0</v>
      </c>
      <c r="J51" s="5">
        <f t="shared" si="4"/>
        <v>0</v>
      </c>
      <c r="K51" s="2">
        <v>2623</v>
      </c>
      <c r="L51" s="2">
        <v>2693</v>
      </c>
      <c r="M51" s="5">
        <f t="shared" si="5"/>
        <v>5316</v>
      </c>
      <c r="N51" s="27">
        <f t="shared" si="6"/>
        <v>0.17690151084705916</v>
      </c>
      <c r="O51" s="27">
        <f t="shared" si="0"/>
        <v>0.18188303285813429</v>
      </c>
      <c r="P51" s="28">
        <f t="shared" si="7"/>
        <v>0.17942506968374561</v>
      </c>
      <c r="Q51" s="38"/>
      <c r="R51" s="32">
        <f t="shared" si="8"/>
        <v>43.871574690070666</v>
      </c>
      <c r="S51" s="32">
        <f t="shared" si="1"/>
        <v>45.106992148817305</v>
      </c>
      <c r="T51" s="32">
        <f t="shared" si="2"/>
        <v>44.497417281568914</v>
      </c>
      <c r="U51">
        <f>+IF('Média 24h-6h'!R51&lt;'Média Mensal'!$U$2,1,0)+IF('Média 6h-7h'!R51&lt;'Média Mensal'!$U$2,1,0)+IF('Média 7h-8h'!R51&lt;'Média Mensal'!$U$2,1,0)+IF('Média 8h-9h'!R51&lt;'Média Mensal'!$U$2,1,0)+IF('Média 9h-10h'!R51&lt;'Média Mensal'!$U$2,1,0)+IF('Média 10h-11h'!R51&lt;'Média Mensal'!$U$2,1,0)+IF('Média 11h-12h'!R51&lt;'Média Mensal'!$U$2,1,0)+IF('Média 12h-13h'!R51&lt;'Média Mensal'!$U$2,1,0)+IF('Média 13h-14h'!R51&lt;'Média Mensal'!$U$2,1,0)+IF('Média 14h-15h'!R51&lt;'Média Mensal'!$U$2,1,0)+IF('Média 15h-16h'!R51&lt;'Média Mensal'!$U$2,1,0)+IF('Média 16h-17h'!R51&lt;'Média Mensal'!$U$2,1,0)+IF('Média 17h-18h'!R51&lt;'Média Mensal'!$U$2,1,0)+IF('Média 18h-19h'!R51&lt;'Média Mensal'!$U$2,1,0)+IF('Média 19h-20h'!R51&lt;'Média Mensal'!$U$2,1,0)+IF('Média 20h-21h'!R51&lt;'Média Mensal'!$U$2,1,0)+IF('Média 21h-22h'!R51&lt;'Média Mensal'!$U$2,1,0)+IF('Média 22h-23h'!R51&lt;'Média Mensal'!$U$2,1,0)+IF('Média 23h-0h'!R51&lt;'Média Mensal'!$U$2,1,0)</f>
        <v>0</v>
      </c>
      <c r="V51">
        <f>+IF('Média 24h-6h'!S51&lt;'Média Mensal'!$U$2,1,0)+IF('Média 6h-7h'!S51&lt;'Média Mensal'!$U$2,1,0)+IF('Média 7h-8h'!S51&lt;'Média Mensal'!$U$2,1,0)+IF('Média 8h-9h'!S51&lt;'Média Mensal'!$U$2,1,0)+IF('Média 9h-10h'!S51&lt;'Média Mensal'!$U$2,1,0)+IF('Média 10h-11h'!S51&lt;'Média Mensal'!$U$2,1,0)+IF('Média 11h-12h'!S51&lt;'Média Mensal'!$U$2,1,0)+IF('Média 12h-13h'!S51&lt;'Média Mensal'!$U$2,1,0)+IF('Média 13h-14h'!S51&lt;'Média Mensal'!$U$2,1,0)+IF('Média 14h-15h'!S51&lt;'Média Mensal'!$U$2,1,0)+IF('Média 15h-16h'!S51&lt;'Média Mensal'!$U$2,1,0)+IF('Média 16h-17h'!S51&lt;'Média Mensal'!$U$2,1,0)+IF('Média 17h-18h'!S51&lt;'Média Mensal'!$U$2,1,0)+IF('Média 18h-19h'!S51&lt;'Média Mensal'!$U$2,1,0)+IF('Média 19h-20h'!S51&lt;'Média Mensal'!$U$2,1,0)+IF('Média 20h-21h'!S51&lt;'Média Mensal'!$U$2,1,0)+IF('Média 21h-22h'!S51&lt;'Média Mensal'!$U$2,1,0)+IF('Média 22h-23h'!S51&lt;'Média Mensal'!$U$2,1,0)+IF('Média 23h-0h'!S51&lt;'Média Mensal'!$U$2,1,0)</f>
        <v>0</v>
      </c>
    </row>
    <row r="52" spans="2:22" x14ac:dyDescent="0.25">
      <c r="B52" s="12" t="s">
        <v>44</v>
      </c>
      <c r="C52" s="12" t="s">
        <v>45</v>
      </c>
      <c r="D52" s="15">
        <v>664.57</v>
      </c>
      <c r="E52" s="4">
        <v>114803.43720692344</v>
      </c>
      <c r="F52" s="2">
        <v>120918.0514501273</v>
      </c>
      <c r="G52" s="5">
        <f t="shared" si="3"/>
        <v>235721.48865705074</v>
      </c>
      <c r="H52" s="2">
        <v>0</v>
      </c>
      <c r="I52" s="2">
        <v>0</v>
      </c>
      <c r="J52" s="5">
        <f t="shared" si="4"/>
        <v>0</v>
      </c>
      <c r="K52" s="2">
        <v>2624</v>
      </c>
      <c r="L52" s="2">
        <v>2695</v>
      </c>
      <c r="M52" s="5">
        <f t="shared" si="5"/>
        <v>5319</v>
      </c>
      <c r="N52" s="27">
        <f t="shared" si="6"/>
        <v>0.17641657222248019</v>
      </c>
      <c r="O52" s="27">
        <f t="shared" si="0"/>
        <v>0.18091754660680964</v>
      </c>
      <c r="P52" s="28">
        <f t="shared" si="7"/>
        <v>0.17869709975881559</v>
      </c>
      <c r="Q52" s="38"/>
      <c r="R52" s="32">
        <f t="shared" si="8"/>
        <v>43.751309911175092</v>
      </c>
      <c r="S52" s="32">
        <f t="shared" si="1"/>
        <v>44.867551558488792</v>
      </c>
      <c r="T52" s="32">
        <f t="shared" si="2"/>
        <v>44.316880740186264</v>
      </c>
      <c r="U52">
        <f>+IF('Média 24h-6h'!R52&lt;'Média Mensal'!$U$2,1,0)+IF('Média 6h-7h'!R52&lt;'Média Mensal'!$U$2,1,0)+IF('Média 7h-8h'!R52&lt;'Média Mensal'!$U$2,1,0)+IF('Média 8h-9h'!R52&lt;'Média Mensal'!$U$2,1,0)+IF('Média 9h-10h'!R52&lt;'Média Mensal'!$U$2,1,0)+IF('Média 10h-11h'!R52&lt;'Média Mensal'!$U$2,1,0)+IF('Média 11h-12h'!R52&lt;'Média Mensal'!$U$2,1,0)+IF('Média 12h-13h'!R52&lt;'Média Mensal'!$U$2,1,0)+IF('Média 13h-14h'!R52&lt;'Média Mensal'!$U$2,1,0)+IF('Média 14h-15h'!R52&lt;'Média Mensal'!$U$2,1,0)+IF('Média 15h-16h'!R52&lt;'Média Mensal'!$U$2,1,0)+IF('Média 16h-17h'!R52&lt;'Média Mensal'!$U$2,1,0)+IF('Média 17h-18h'!R52&lt;'Média Mensal'!$U$2,1,0)+IF('Média 18h-19h'!R52&lt;'Média Mensal'!$U$2,1,0)+IF('Média 19h-20h'!R52&lt;'Média Mensal'!$U$2,1,0)+IF('Média 20h-21h'!R52&lt;'Média Mensal'!$U$2,1,0)+IF('Média 21h-22h'!R52&lt;'Média Mensal'!$U$2,1,0)+IF('Média 22h-23h'!R52&lt;'Média Mensal'!$U$2,1,0)+IF('Média 23h-0h'!R52&lt;'Média Mensal'!$U$2,1,0)</f>
        <v>0</v>
      </c>
      <c r="V52">
        <f>+IF('Média 24h-6h'!S52&lt;'Média Mensal'!$U$2,1,0)+IF('Média 6h-7h'!S52&lt;'Média Mensal'!$U$2,1,0)+IF('Média 7h-8h'!S52&lt;'Média Mensal'!$U$2,1,0)+IF('Média 8h-9h'!S52&lt;'Média Mensal'!$U$2,1,0)+IF('Média 9h-10h'!S52&lt;'Média Mensal'!$U$2,1,0)+IF('Média 10h-11h'!S52&lt;'Média Mensal'!$U$2,1,0)+IF('Média 11h-12h'!S52&lt;'Média Mensal'!$U$2,1,0)+IF('Média 12h-13h'!S52&lt;'Média Mensal'!$U$2,1,0)+IF('Média 13h-14h'!S52&lt;'Média Mensal'!$U$2,1,0)+IF('Média 14h-15h'!S52&lt;'Média Mensal'!$U$2,1,0)+IF('Média 15h-16h'!S52&lt;'Média Mensal'!$U$2,1,0)+IF('Média 16h-17h'!S52&lt;'Média Mensal'!$U$2,1,0)+IF('Média 17h-18h'!S52&lt;'Média Mensal'!$U$2,1,0)+IF('Média 18h-19h'!S52&lt;'Média Mensal'!$U$2,1,0)+IF('Média 19h-20h'!S52&lt;'Média Mensal'!$U$2,1,0)+IF('Média 20h-21h'!S52&lt;'Média Mensal'!$U$2,1,0)+IF('Média 21h-22h'!S52&lt;'Média Mensal'!$U$2,1,0)+IF('Média 22h-23h'!S52&lt;'Média Mensal'!$U$2,1,0)+IF('Média 23h-0h'!S52&lt;'Média Mensal'!$U$2,1,0)</f>
        <v>0</v>
      </c>
    </row>
    <row r="53" spans="2:22" x14ac:dyDescent="0.25">
      <c r="B53" s="12" t="s">
        <v>45</v>
      </c>
      <c r="C53" s="12" t="s">
        <v>46</v>
      </c>
      <c r="D53" s="15">
        <v>1218.0899999999999</v>
      </c>
      <c r="E53" s="4">
        <v>113336.21414913297</v>
      </c>
      <c r="F53" s="2">
        <v>119298.50084534458</v>
      </c>
      <c r="G53" s="5">
        <f t="shared" si="3"/>
        <v>232634.71499447754</v>
      </c>
      <c r="H53" s="2">
        <v>0</v>
      </c>
      <c r="I53" s="2">
        <v>0</v>
      </c>
      <c r="J53" s="5">
        <f t="shared" si="4"/>
        <v>0</v>
      </c>
      <c r="K53" s="2">
        <v>2623</v>
      </c>
      <c r="L53" s="2">
        <v>2693</v>
      </c>
      <c r="M53" s="5">
        <f t="shared" si="5"/>
        <v>5316</v>
      </c>
      <c r="N53" s="27">
        <f t="shared" si="6"/>
        <v>0.17422831243025863</v>
      </c>
      <c r="O53" s="27">
        <f t="shared" si="0"/>
        <v>0.17862693728864645</v>
      </c>
      <c r="P53" s="28">
        <f t="shared" si="7"/>
        <v>0.17645658495539754</v>
      </c>
      <c r="Q53" s="38"/>
      <c r="R53" s="32">
        <f t="shared" si="8"/>
        <v>43.208621482704146</v>
      </c>
      <c r="S53" s="32">
        <f t="shared" si="1"/>
        <v>44.299480447584322</v>
      </c>
      <c r="T53" s="32">
        <f t="shared" si="2"/>
        <v>43.761233068938587</v>
      </c>
      <c r="U53">
        <f>+IF('Média 24h-6h'!R53&lt;'Média Mensal'!$U$2,1,0)+IF('Média 6h-7h'!R53&lt;'Média Mensal'!$U$2,1,0)+IF('Média 7h-8h'!R53&lt;'Média Mensal'!$U$2,1,0)+IF('Média 8h-9h'!R53&lt;'Média Mensal'!$U$2,1,0)+IF('Média 9h-10h'!R53&lt;'Média Mensal'!$U$2,1,0)+IF('Média 10h-11h'!R53&lt;'Média Mensal'!$U$2,1,0)+IF('Média 11h-12h'!R53&lt;'Média Mensal'!$U$2,1,0)+IF('Média 12h-13h'!R53&lt;'Média Mensal'!$U$2,1,0)+IF('Média 13h-14h'!R53&lt;'Média Mensal'!$U$2,1,0)+IF('Média 14h-15h'!R53&lt;'Média Mensal'!$U$2,1,0)+IF('Média 15h-16h'!R53&lt;'Média Mensal'!$U$2,1,0)+IF('Média 16h-17h'!R53&lt;'Média Mensal'!$U$2,1,0)+IF('Média 17h-18h'!R53&lt;'Média Mensal'!$U$2,1,0)+IF('Média 18h-19h'!R53&lt;'Média Mensal'!$U$2,1,0)+IF('Média 19h-20h'!R53&lt;'Média Mensal'!$U$2,1,0)+IF('Média 20h-21h'!R53&lt;'Média Mensal'!$U$2,1,0)+IF('Média 21h-22h'!R53&lt;'Média Mensal'!$U$2,1,0)+IF('Média 22h-23h'!R53&lt;'Média Mensal'!$U$2,1,0)+IF('Média 23h-0h'!R53&lt;'Média Mensal'!$U$2,1,0)</f>
        <v>0</v>
      </c>
      <c r="V53">
        <f>+IF('Média 24h-6h'!S53&lt;'Média Mensal'!$U$2,1,0)+IF('Média 6h-7h'!S53&lt;'Média Mensal'!$U$2,1,0)+IF('Média 7h-8h'!S53&lt;'Média Mensal'!$U$2,1,0)+IF('Média 8h-9h'!S53&lt;'Média Mensal'!$U$2,1,0)+IF('Média 9h-10h'!S53&lt;'Média Mensal'!$U$2,1,0)+IF('Média 10h-11h'!S53&lt;'Média Mensal'!$U$2,1,0)+IF('Média 11h-12h'!S53&lt;'Média Mensal'!$U$2,1,0)+IF('Média 12h-13h'!S53&lt;'Média Mensal'!$U$2,1,0)+IF('Média 13h-14h'!S53&lt;'Média Mensal'!$U$2,1,0)+IF('Média 14h-15h'!S53&lt;'Média Mensal'!$U$2,1,0)+IF('Média 15h-16h'!S53&lt;'Média Mensal'!$U$2,1,0)+IF('Média 16h-17h'!S53&lt;'Média Mensal'!$U$2,1,0)+IF('Média 17h-18h'!S53&lt;'Média Mensal'!$U$2,1,0)+IF('Média 18h-19h'!S53&lt;'Média Mensal'!$U$2,1,0)+IF('Média 19h-20h'!S53&lt;'Média Mensal'!$U$2,1,0)+IF('Média 20h-21h'!S53&lt;'Média Mensal'!$U$2,1,0)+IF('Média 21h-22h'!S53&lt;'Média Mensal'!$U$2,1,0)+IF('Média 22h-23h'!S53&lt;'Média Mensal'!$U$2,1,0)+IF('Média 23h-0h'!S53&lt;'Média Mensal'!$U$2,1,0)</f>
        <v>0</v>
      </c>
    </row>
    <row r="54" spans="2:22" x14ac:dyDescent="0.25">
      <c r="B54" s="12" t="s">
        <v>46</v>
      </c>
      <c r="C54" s="12" t="s">
        <v>47</v>
      </c>
      <c r="D54" s="15">
        <v>670.57</v>
      </c>
      <c r="E54" s="4">
        <v>109598.03403623118</v>
      </c>
      <c r="F54" s="2">
        <v>115293.99120082597</v>
      </c>
      <c r="G54" s="5">
        <f t="shared" si="3"/>
        <v>224892.02523705715</v>
      </c>
      <c r="H54" s="2">
        <v>0</v>
      </c>
      <c r="I54" s="2">
        <v>0</v>
      </c>
      <c r="J54" s="5">
        <f t="shared" si="4"/>
        <v>0</v>
      </c>
      <c r="K54" s="2">
        <v>2622</v>
      </c>
      <c r="L54" s="2">
        <v>2693</v>
      </c>
      <c r="M54" s="5">
        <f t="shared" si="5"/>
        <v>5315</v>
      </c>
      <c r="N54" s="27">
        <f t="shared" si="6"/>
        <v>0.16854597887021602</v>
      </c>
      <c r="O54" s="27">
        <f t="shared" si="0"/>
        <v>0.17263094163007134</v>
      </c>
      <c r="P54" s="28">
        <f t="shared" si="7"/>
        <v>0.17061574457337508</v>
      </c>
      <c r="Q54" s="38"/>
      <c r="R54" s="32">
        <f t="shared" si="8"/>
        <v>41.799402759813574</v>
      </c>
      <c r="S54" s="32">
        <f t="shared" si="1"/>
        <v>42.812473524257697</v>
      </c>
      <c r="T54" s="32">
        <f t="shared" si="2"/>
        <v>42.31270465419702</v>
      </c>
      <c r="U54">
        <f>+IF('Média 24h-6h'!R54&lt;'Média Mensal'!$U$2,1,0)+IF('Média 6h-7h'!R54&lt;'Média Mensal'!$U$2,1,0)+IF('Média 7h-8h'!R54&lt;'Média Mensal'!$U$2,1,0)+IF('Média 8h-9h'!R54&lt;'Média Mensal'!$U$2,1,0)+IF('Média 9h-10h'!R54&lt;'Média Mensal'!$U$2,1,0)+IF('Média 10h-11h'!R54&lt;'Média Mensal'!$U$2,1,0)+IF('Média 11h-12h'!R54&lt;'Média Mensal'!$U$2,1,0)+IF('Média 12h-13h'!R54&lt;'Média Mensal'!$U$2,1,0)+IF('Média 13h-14h'!R54&lt;'Média Mensal'!$U$2,1,0)+IF('Média 14h-15h'!R54&lt;'Média Mensal'!$U$2,1,0)+IF('Média 15h-16h'!R54&lt;'Média Mensal'!$U$2,1,0)+IF('Média 16h-17h'!R54&lt;'Média Mensal'!$U$2,1,0)+IF('Média 17h-18h'!R54&lt;'Média Mensal'!$U$2,1,0)+IF('Média 18h-19h'!R54&lt;'Média Mensal'!$U$2,1,0)+IF('Média 19h-20h'!R54&lt;'Média Mensal'!$U$2,1,0)+IF('Média 20h-21h'!R54&lt;'Média Mensal'!$U$2,1,0)+IF('Média 21h-22h'!R54&lt;'Média Mensal'!$U$2,1,0)+IF('Média 22h-23h'!R54&lt;'Média Mensal'!$U$2,1,0)+IF('Média 23h-0h'!R54&lt;'Média Mensal'!$U$2,1,0)</f>
        <v>0</v>
      </c>
      <c r="V54">
        <f>+IF('Média 24h-6h'!S54&lt;'Média Mensal'!$U$2,1,0)+IF('Média 6h-7h'!S54&lt;'Média Mensal'!$U$2,1,0)+IF('Média 7h-8h'!S54&lt;'Média Mensal'!$U$2,1,0)+IF('Média 8h-9h'!S54&lt;'Média Mensal'!$U$2,1,0)+IF('Média 9h-10h'!S54&lt;'Média Mensal'!$U$2,1,0)+IF('Média 10h-11h'!S54&lt;'Média Mensal'!$U$2,1,0)+IF('Média 11h-12h'!S54&lt;'Média Mensal'!$U$2,1,0)+IF('Média 12h-13h'!S54&lt;'Média Mensal'!$U$2,1,0)+IF('Média 13h-14h'!S54&lt;'Média Mensal'!$U$2,1,0)+IF('Média 14h-15h'!S54&lt;'Média Mensal'!$U$2,1,0)+IF('Média 15h-16h'!S54&lt;'Média Mensal'!$U$2,1,0)+IF('Média 16h-17h'!S54&lt;'Média Mensal'!$U$2,1,0)+IF('Média 17h-18h'!S54&lt;'Média Mensal'!$U$2,1,0)+IF('Média 18h-19h'!S54&lt;'Média Mensal'!$U$2,1,0)+IF('Média 19h-20h'!S54&lt;'Média Mensal'!$U$2,1,0)+IF('Média 20h-21h'!S54&lt;'Média Mensal'!$U$2,1,0)+IF('Média 21h-22h'!S54&lt;'Média Mensal'!$U$2,1,0)+IF('Média 22h-23h'!S54&lt;'Média Mensal'!$U$2,1,0)+IF('Média 23h-0h'!S54&lt;'Média Mensal'!$U$2,1,0)</f>
        <v>0</v>
      </c>
    </row>
    <row r="55" spans="2:22" x14ac:dyDescent="0.25">
      <c r="B55" s="12" t="s">
        <v>47</v>
      </c>
      <c r="C55" s="12" t="s">
        <v>48</v>
      </c>
      <c r="D55" s="15">
        <v>730.41</v>
      </c>
      <c r="E55" s="4">
        <v>82022.763320152953</v>
      </c>
      <c r="F55" s="2">
        <v>87071.127547997632</v>
      </c>
      <c r="G55" s="5">
        <f t="shared" si="3"/>
        <v>169093.89086815057</v>
      </c>
      <c r="H55" s="2">
        <v>0</v>
      </c>
      <c r="I55" s="2">
        <v>0</v>
      </c>
      <c r="J55" s="5">
        <f t="shared" si="4"/>
        <v>0</v>
      </c>
      <c r="K55" s="2">
        <v>2618</v>
      </c>
      <c r="L55" s="2">
        <v>2695</v>
      </c>
      <c r="M55" s="5">
        <f t="shared" si="5"/>
        <v>5313</v>
      </c>
      <c r="N55" s="27">
        <f t="shared" si="6"/>
        <v>0.12633191324353876</v>
      </c>
      <c r="O55" s="27">
        <f t="shared" si="0"/>
        <v>0.1302757908133306</v>
      </c>
      <c r="P55" s="28">
        <f t="shared" si="7"/>
        <v>0.12833243085140417</v>
      </c>
      <c r="Q55" s="38"/>
      <c r="R55" s="32">
        <f t="shared" si="8"/>
        <v>31.330314484397615</v>
      </c>
      <c r="S55" s="32">
        <f t="shared" si="1"/>
        <v>32.308396121705989</v>
      </c>
      <c r="T55" s="32">
        <f t="shared" si="2"/>
        <v>31.826442851148236</v>
      </c>
      <c r="U55">
        <f>+IF('Média 24h-6h'!R55&lt;'Média Mensal'!$U$2,1,0)+IF('Média 6h-7h'!R55&lt;'Média Mensal'!$U$2,1,0)+IF('Média 7h-8h'!R55&lt;'Média Mensal'!$U$2,1,0)+IF('Média 8h-9h'!R55&lt;'Média Mensal'!$U$2,1,0)+IF('Média 9h-10h'!R55&lt;'Média Mensal'!$U$2,1,0)+IF('Média 10h-11h'!R55&lt;'Média Mensal'!$U$2,1,0)+IF('Média 11h-12h'!R55&lt;'Média Mensal'!$U$2,1,0)+IF('Média 12h-13h'!R55&lt;'Média Mensal'!$U$2,1,0)+IF('Média 13h-14h'!R55&lt;'Média Mensal'!$U$2,1,0)+IF('Média 14h-15h'!R55&lt;'Média Mensal'!$U$2,1,0)+IF('Média 15h-16h'!R55&lt;'Média Mensal'!$U$2,1,0)+IF('Média 16h-17h'!R55&lt;'Média Mensal'!$U$2,1,0)+IF('Média 17h-18h'!R55&lt;'Média Mensal'!$U$2,1,0)+IF('Média 18h-19h'!R55&lt;'Média Mensal'!$U$2,1,0)+IF('Média 19h-20h'!R55&lt;'Média Mensal'!$U$2,1,0)+IF('Média 20h-21h'!R55&lt;'Média Mensal'!$U$2,1,0)+IF('Média 21h-22h'!R55&lt;'Média Mensal'!$U$2,1,0)+IF('Média 22h-23h'!R55&lt;'Média Mensal'!$U$2,1,0)+IF('Média 23h-0h'!R55&lt;'Média Mensal'!$U$2,1,0)</f>
        <v>0</v>
      </c>
      <c r="V55">
        <f>+IF('Média 24h-6h'!S55&lt;'Média Mensal'!$U$2,1,0)+IF('Média 6h-7h'!S55&lt;'Média Mensal'!$U$2,1,0)+IF('Média 7h-8h'!S55&lt;'Média Mensal'!$U$2,1,0)+IF('Média 8h-9h'!S55&lt;'Média Mensal'!$U$2,1,0)+IF('Média 9h-10h'!S55&lt;'Média Mensal'!$U$2,1,0)+IF('Média 10h-11h'!S55&lt;'Média Mensal'!$U$2,1,0)+IF('Média 11h-12h'!S55&lt;'Média Mensal'!$U$2,1,0)+IF('Média 12h-13h'!S55&lt;'Média Mensal'!$U$2,1,0)+IF('Média 13h-14h'!S55&lt;'Média Mensal'!$U$2,1,0)+IF('Média 14h-15h'!S55&lt;'Média Mensal'!$U$2,1,0)+IF('Média 15h-16h'!S55&lt;'Média Mensal'!$U$2,1,0)+IF('Média 16h-17h'!S55&lt;'Média Mensal'!$U$2,1,0)+IF('Média 17h-18h'!S55&lt;'Média Mensal'!$U$2,1,0)+IF('Média 18h-19h'!S55&lt;'Média Mensal'!$U$2,1,0)+IF('Média 19h-20h'!S55&lt;'Média Mensal'!$U$2,1,0)+IF('Média 20h-21h'!S55&lt;'Média Mensal'!$U$2,1,0)+IF('Média 21h-22h'!S55&lt;'Média Mensal'!$U$2,1,0)+IF('Média 22h-23h'!S55&lt;'Média Mensal'!$U$2,1,0)+IF('Média 23h-0h'!S55&lt;'Média Mensal'!$U$2,1,0)</f>
        <v>0</v>
      </c>
    </row>
    <row r="56" spans="2:22" x14ac:dyDescent="0.25">
      <c r="B56" s="12" t="s">
        <v>48</v>
      </c>
      <c r="C56" s="12" t="s">
        <v>49</v>
      </c>
      <c r="D56" s="15">
        <v>671.05</v>
      </c>
      <c r="E56" s="4">
        <v>78183.119601999249</v>
      </c>
      <c r="F56" s="2">
        <v>83048.050412476106</v>
      </c>
      <c r="G56" s="5">
        <f t="shared" si="3"/>
        <v>161231.17001447536</v>
      </c>
      <c r="H56" s="2">
        <v>0</v>
      </c>
      <c r="I56" s="2">
        <v>0</v>
      </c>
      <c r="J56" s="5">
        <f t="shared" si="4"/>
        <v>0</v>
      </c>
      <c r="K56" s="2">
        <v>2619</v>
      </c>
      <c r="L56" s="2">
        <v>2696</v>
      </c>
      <c r="M56" s="5">
        <f t="shared" si="5"/>
        <v>5315</v>
      </c>
      <c r="N56" s="27">
        <f t="shared" si="6"/>
        <v>0.12037209412912964</v>
      </c>
      <c r="O56" s="27">
        <f t="shared" si="0"/>
        <v>0.12421037500669467</v>
      </c>
      <c r="P56" s="28">
        <f t="shared" si="7"/>
        <v>0.12231903773137147</v>
      </c>
      <c r="Q56" s="38"/>
      <c r="R56" s="32">
        <f t="shared" si="8"/>
        <v>29.852279344024151</v>
      </c>
      <c r="S56" s="32">
        <f t="shared" si="1"/>
        <v>30.804173001660278</v>
      </c>
      <c r="T56" s="32">
        <f t="shared" si="2"/>
        <v>30.335121357380125</v>
      </c>
      <c r="U56">
        <f>+IF('Média 24h-6h'!R56&lt;'Média Mensal'!$U$2,1,0)+IF('Média 6h-7h'!R56&lt;'Média Mensal'!$U$2,1,0)+IF('Média 7h-8h'!R56&lt;'Média Mensal'!$U$2,1,0)+IF('Média 8h-9h'!R56&lt;'Média Mensal'!$U$2,1,0)+IF('Média 9h-10h'!R56&lt;'Média Mensal'!$U$2,1,0)+IF('Média 10h-11h'!R56&lt;'Média Mensal'!$U$2,1,0)+IF('Média 11h-12h'!R56&lt;'Média Mensal'!$U$2,1,0)+IF('Média 12h-13h'!R56&lt;'Média Mensal'!$U$2,1,0)+IF('Média 13h-14h'!R56&lt;'Média Mensal'!$U$2,1,0)+IF('Média 14h-15h'!R56&lt;'Média Mensal'!$U$2,1,0)+IF('Média 15h-16h'!R56&lt;'Média Mensal'!$U$2,1,0)+IF('Média 16h-17h'!R56&lt;'Média Mensal'!$U$2,1,0)+IF('Média 17h-18h'!R56&lt;'Média Mensal'!$U$2,1,0)+IF('Média 18h-19h'!R56&lt;'Média Mensal'!$U$2,1,0)+IF('Média 19h-20h'!R56&lt;'Média Mensal'!$U$2,1,0)+IF('Média 20h-21h'!R56&lt;'Média Mensal'!$U$2,1,0)+IF('Média 21h-22h'!R56&lt;'Média Mensal'!$U$2,1,0)+IF('Média 22h-23h'!R56&lt;'Média Mensal'!$U$2,1,0)+IF('Média 23h-0h'!R56&lt;'Média Mensal'!$U$2,1,0)</f>
        <v>0</v>
      </c>
      <c r="V56">
        <f>+IF('Média 24h-6h'!S56&lt;'Média Mensal'!$U$2,1,0)+IF('Média 6h-7h'!S56&lt;'Média Mensal'!$U$2,1,0)+IF('Média 7h-8h'!S56&lt;'Média Mensal'!$U$2,1,0)+IF('Média 8h-9h'!S56&lt;'Média Mensal'!$U$2,1,0)+IF('Média 9h-10h'!S56&lt;'Média Mensal'!$U$2,1,0)+IF('Média 10h-11h'!S56&lt;'Média Mensal'!$U$2,1,0)+IF('Média 11h-12h'!S56&lt;'Média Mensal'!$U$2,1,0)+IF('Média 12h-13h'!S56&lt;'Média Mensal'!$U$2,1,0)+IF('Média 13h-14h'!S56&lt;'Média Mensal'!$U$2,1,0)+IF('Média 14h-15h'!S56&lt;'Média Mensal'!$U$2,1,0)+IF('Média 15h-16h'!S56&lt;'Média Mensal'!$U$2,1,0)+IF('Média 16h-17h'!S56&lt;'Média Mensal'!$U$2,1,0)+IF('Média 17h-18h'!S56&lt;'Média Mensal'!$U$2,1,0)+IF('Média 18h-19h'!S56&lt;'Média Mensal'!$U$2,1,0)+IF('Média 19h-20h'!S56&lt;'Média Mensal'!$U$2,1,0)+IF('Média 20h-21h'!S56&lt;'Média Mensal'!$U$2,1,0)+IF('Média 21h-22h'!S56&lt;'Média Mensal'!$U$2,1,0)+IF('Média 22h-23h'!S56&lt;'Média Mensal'!$U$2,1,0)+IF('Média 23h-0h'!S56&lt;'Média Mensal'!$U$2,1,0)</f>
        <v>0</v>
      </c>
    </row>
    <row r="57" spans="2:22" x14ac:dyDescent="0.25">
      <c r="B57" s="12" t="s">
        <v>49</v>
      </c>
      <c r="C57" s="12" t="s">
        <v>50</v>
      </c>
      <c r="D57" s="15">
        <v>562.21</v>
      </c>
      <c r="E57" s="4">
        <v>62979.539655031651</v>
      </c>
      <c r="F57" s="2">
        <v>66992.692070807316</v>
      </c>
      <c r="G57" s="5">
        <f t="shared" si="3"/>
        <v>129972.23172583897</v>
      </c>
      <c r="H57" s="2">
        <v>0</v>
      </c>
      <c r="I57" s="2">
        <v>0</v>
      </c>
      <c r="J57" s="5">
        <f t="shared" si="4"/>
        <v>0</v>
      </c>
      <c r="K57" s="43">
        <v>2619</v>
      </c>
      <c r="L57" s="2">
        <v>2696</v>
      </c>
      <c r="M57" s="5">
        <f t="shared" si="5"/>
        <v>5315</v>
      </c>
      <c r="N57" s="27">
        <f t="shared" si="6"/>
        <v>9.6964397355293899E-2</v>
      </c>
      <c r="O57" s="27">
        <f t="shared" si="0"/>
        <v>0.10019726367439115</v>
      </c>
      <c r="P57" s="28">
        <f t="shared" si="7"/>
        <v>9.8604248267106911E-2</v>
      </c>
      <c r="Q57" s="38"/>
      <c r="R57" s="32">
        <f t="shared" si="8"/>
        <v>24.047170544112888</v>
      </c>
      <c r="S57" s="32">
        <f t="shared" si="1"/>
        <v>24.848921391249004</v>
      </c>
      <c r="T57" s="32">
        <f t="shared" si="2"/>
        <v>24.453853570242515</v>
      </c>
      <c r="U57" t="e">
        <f>+IF('Média 24h-6h'!R57&lt;'Média Mensal'!$U$2,1,0)+IF('Média 6h-7h'!R57&lt;'Média Mensal'!$U$2,1,0)+IF('Média 7h-8h'!R57&lt;'Média Mensal'!$U$2,1,0)+IF('Média 8h-9h'!R57&lt;'Média Mensal'!$U$2,1,0)+IF('Média 9h-10h'!R57&lt;'Média Mensal'!$U$2,1,0)+IF('Média 10h-11h'!R57&lt;'Média Mensal'!$U$2,1,0)+IF('Média 11h-12h'!R57&lt;'Média Mensal'!$U$2,1,0)+IF('Média 12h-13h'!R57&lt;'Média Mensal'!$U$2,1,0)+IF('Média 13h-14h'!R57&lt;'Média Mensal'!$U$2,1,0)+IF('Média 14h-15h'!R57&lt;'Média Mensal'!$U$2,1,0)+IF('Média 15h-16h'!R57&lt;'Média Mensal'!$U$2,1,0)+IF('Média 16h-17h'!R57&lt;'Média Mensal'!$U$2,1,0)+IF('Média 17h-18h'!R57&lt;'Média Mensal'!$U$2,1,0)+IF('Média 18h-19h'!R57&lt;'Média Mensal'!$U$2,1,0)+IF('Média 19h-20h'!R57&lt;'Média Mensal'!$U$2,1,0)+IF('Média 20h-21h'!R57&lt;'Média Mensal'!$U$2,1,0)+IF('Média 21h-22h'!R57&lt;'Média Mensal'!$U$2,1,0)+IF('Média 22h-23h'!R57&lt;'Média Mensal'!$U$2,1,0)+IF('Média 23h-0h'!R57&lt;'Média Mensal'!$U$2,1,0)</f>
        <v>#DIV/0!</v>
      </c>
      <c r="V57">
        <f>+IF('Média 24h-6h'!S57&lt;'Média Mensal'!$U$2,1,0)+IF('Média 6h-7h'!S57&lt;'Média Mensal'!$U$2,1,0)+IF('Média 7h-8h'!S57&lt;'Média Mensal'!$U$2,1,0)+IF('Média 8h-9h'!S57&lt;'Média Mensal'!$U$2,1,0)+IF('Média 9h-10h'!S57&lt;'Média Mensal'!$U$2,1,0)+IF('Média 10h-11h'!S57&lt;'Média Mensal'!$U$2,1,0)+IF('Média 11h-12h'!S57&lt;'Média Mensal'!$U$2,1,0)+IF('Média 12h-13h'!S57&lt;'Média Mensal'!$U$2,1,0)+IF('Média 13h-14h'!S57&lt;'Média Mensal'!$U$2,1,0)+IF('Média 14h-15h'!S57&lt;'Média Mensal'!$U$2,1,0)+IF('Média 15h-16h'!S57&lt;'Média Mensal'!$U$2,1,0)+IF('Média 16h-17h'!S57&lt;'Média Mensal'!$U$2,1,0)+IF('Média 17h-18h'!S57&lt;'Média Mensal'!$U$2,1,0)+IF('Média 18h-19h'!S57&lt;'Média Mensal'!$U$2,1,0)+IF('Média 19h-20h'!S57&lt;'Média Mensal'!$U$2,1,0)+IF('Média 20h-21h'!S57&lt;'Média Mensal'!$U$2,1,0)+IF('Média 21h-22h'!S57&lt;'Média Mensal'!$U$2,1,0)+IF('Média 22h-23h'!S57&lt;'Média Mensal'!$U$2,1,0)+IF('Média 23h-0h'!S57&lt;'Média Mensal'!$U$2,1,0)</f>
        <v>0</v>
      </c>
    </row>
    <row r="58" spans="2:22" x14ac:dyDescent="0.25">
      <c r="B58" s="13" t="s">
        <v>50</v>
      </c>
      <c r="C58" s="13" t="s">
        <v>51</v>
      </c>
      <c r="D58" s="16">
        <v>624.94000000000005</v>
      </c>
      <c r="E58" s="6">
        <v>60343.314374105554</v>
      </c>
      <c r="F58" s="3">
        <v>64211.000000044296</v>
      </c>
      <c r="G58" s="7">
        <f t="shared" si="3"/>
        <v>124554.31437414985</v>
      </c>
      <c r="H58" s="6">
        <v>0</v>
      </c>
      <c r="I58" s="3">
        <v>0</v>
      </c>
      <c r="J58" s="7">
        <f t="shared" si="4"/>
        <v>0</v>
      </c>
      <c r="K58" s="44">
        <v>2617</v>
      </c>
      <c r="L58" s="3">
        <v>2692</v>
      </c>
      <c r="M58" s="7">
        <f t="shared" si="5"/>
        <v>5309</v>
      </c>
      <c r="N58" s="27">
        <f t="shared" si="6"/>
        <v>9.2976620567298121E-2</v>
      </c>
      <c r="O58" s="27">
        <f t="shared" si="0"/>
        <v>9.6179540334629929E-2</v>
      </c>
      <c r="P58" s="28">
        <f t="shared" si="7"/>
        <v>9.4600704201439623E-2</v>
      </c>
      <c r="Q58" s="38"/>
      <c r="R58" s="32">
        <f t="shared" si="8"/>
        <v>23.058201900689934</v>
      </c>
      <c r="S58" s="32">
        <f t="shared" si="1"/>
        <v>23.852526002988224</v>
      </c>
      <c r="T58" s="32">
        <f t="shared" si="2"/>
        <v>23.460974641957026</v>
      </c>
      <c r="U58" t="e">
        <f>+IF('Média 24h-6h'!R58&lt;'Média Mensal'!$U$2,1,0)+IF('Média 6h-7h'!R58&lt;'Média Mensal'!$U$2,1,0)+IF('Média 7h-8h'!R58&lt;'Média Mensal'!$U$2,1,0)+IF('Média 8h-9h'!R58&lt;'Média Mensal'!$U$2,1,0)+IF('Média 9h-10h'!R58&lt;'Média Mensal'!$U$2,1,0)+IF('Média 10h-11h'!R58&lt;'Média Mensal'!$U$2,1,0)+IF('Média 11h-12h'!R58&lt;'Média Mensal'!$U$2,1,0)+IF('Média 12h-13h'!R58&lt;'Média Mensal'!$U$2,1,0)+IF('Média 13h-14h'!R58&lt;'Média Mensal'!$U$2,1,0)+IF('Média 14h-15h'!R58&lt;'Média Mensal'!$U$2,1,0)+IF('Média 15h-16h'!R58&lt;'Média Mensal'!$U$2,1,0)+IF('Média 16h-17h'!R58&lt;'Média Mensal'!$U$2,1,0)+IF('Média 17h-18h'!R58&lt;'Média Mensal'!$U$2,1,0)+IF('Média 18h-19h'!R58&lt;'Média Mensal'!$U$2,1,0)+IF('Média 19h-20h'!R58&lt;'Média Mensal'!$U$2,1,0)+IF('Média 20h-21h'!R58&lt;'Média Mensal'!$U$2,1,0)+IF('Média 21h-22h'!R58&lt;'Média Mensal'!$U$2,1,0)+IF('Média 22h-23h'!R58&lt;'Média Mensal'!$U$2,1,0)+IF('Média 23h-0h'!R58&lt;'Média Mensal'!$U$2,1,0)</f>
        <v>#DIV/0!</v>
      </c>
      <c r="V58">
        <f>+IF('Média 24h-6h'!S58&lt;'Média Mensal'!$U$2,1,0)+IF('Média 6h-7h'!S58&lt;'Média Mensal'!$U$2,1,0)+IF('Média 7h-8h'!S58&lt;'Média Mensal'!$U$2,1,0)+IF('Média 8h-9h'!S58&lt;'Média Mensal'!$U$2,1,0)+IF('Média 9h-10h'!S58&lt;'Média Mensal'!$U$2,1,0)+IF('Média 10h-11h'!S58&lt;'Média Mensal'!$U$2,1,0)+IF('Média 11h-12h'!S58&lt;'Média Mensal'!$U$2,1,0)+IF('Média 12h-13h'!S58&lt;'Média Mensal'!$U$2,1,0)+IF('Média 13h-14h'!S58&lt;'Média Mensal'!$U$2,1,0)+IF('Média 14h-15h'!S58&lt;'Média Mensal'!$U$2,1,0)+IF('Média 15h-16h'!S58&lt;'Média Mensal'!$U$2,1,0)+IF('Média 16h-17h'!S58&lt;'Média Mensal'!$U$2,1,0)+IF('Média 17h-18h'!S58&lt;'Média Mensal'!$U$2,1,0)+IF('Média 18h-19h'!S58&lt;'Média Mensal'!$U$2,1,0)+IF('Média 19h-20h'!S58&lt;'Média Mensal'!$U$2,1,0)+IF('Média 20h-21h'!S58&lt;'Média Mensal'!$U$2,1,0)+IF('Média 21h-22h'!S58&lt;'Média Mensal'!$U$2,1,0)+IF('Média 22h-23h'!S58&lt;'Média Mensal'!$U$2,1,0)+IF('Média 23h-0h'!S58&lt;'Média Mensal'!$U$2,1,0)</f>
        <v>0</v>
      </c>
    </row>
    <row r="59" spans="2:22" x14ac:dyDescent="0.25">
      <c r="B59" s="11" t="s">
        <v>52</v>
      </c>
      <c r="C59" s="11" t="s">
        <v>53</v>
      </c>
      <c r="D59" s="14">
        <v>685.98</v>
      </c>
      <c r="E59" s="2">
        <v>180110.12631179663</v>
      </c>
      <c r="F59" s="2">
        <v>178129.05470408697</v>
      </c>
      <c r="G59" s="5">
        <f t="shared" si="3"/>
        <v>358239.18101588357</v>
      </c>
      <c r="H59" s="2">
        <v>906</v>
      </c>
      <c r="I59" s="2">
        <v>941</v>
      </c>
      <c r="J59" s="10">
        <f t="shared" si="4"/>
        <v>1847</v>
      </c>
      <c r="K59" s="2">
        <v>2137</v>
      </c>
      <c r="L59" s="2">
        <v>2055</v>
      </c>
      <c r="M59" s="10">
        <f t="shared" si="5"/>
        <v>4192</v>
      </c>
      <c r="N59" s="25">
        <f t="shared" si="6"/>
        <v>0.24819770683145639</v>
      </c>
      <c r="O59" s="25">
        <f t="shared" si="0"/>
        <v>0.24986681746578318</v>
      </c>
      <c r="P59" s="26">
        <f t="shared" si="7"/>
        <v>0.24902485041783465</v>
      </c>
      <c r="Q59" s="38"/>
      <c r="R59" s="32">
        <f t="shared" si="8"/>
        <v>59.18834252770182</v>
      </c>
      <c r="S59" s="32">
        <f t="shared" si="1"/>
        <v>59.455625735676563</v>
      </c>
      <c r="T59" s="32">
        <f t="shared" si="2"/>
        <v>59.320944033098783</v>
      </c>
      <c r="U59">
        <f>+IF('Média 24h-6h'!R59&lt;'Média Mensal'!$U$2,1,0)+IF('Média 6h-7h'!R59&lt;'Média Mensal'!$U$2,1,0)+IF('Média 7h-8h'!R59&lt;'Média Mensal'!$U$2,1,0)+IF('Média 8h-9h'!R59&lt;'Média Mensal'!$U$2,1,0)+IF('Média 9h-10h'!R59&lt;'Média Mensal'!$U$2,1,0)+IF('Média 10h-11h'!R59&lt;'Média Mensal'!$U$2,1,0)+IF('Média 11h-12h'!R59&lt;'Média Mensal'!$U$2,1,0)+IF('Média 12h-13h'!R59&lt;'Média Mensal'!$U$2,1,0)+IF('Média 13h-14h'!R59&lt;'Média Mensal'!$U$2,1,0)+IF('Média 14h-15h'!R59&lt;'Média Mensal'!$U$2,1,0)+IF('Média 15h-16h'!R59&lt;'Média Mensal'!$U$2,1,0)+IF('Média 16h-17h'!R59&lt;'Média Mensal'!$U$2,1,0)+IF('Média 17h-18h'!R59&lt;'Média Mensal'!$U$2,1,0)+IF('Média 18h-19h'!R59&lt;'Média Mensal'!$U$2,1,0)+IF('Média 19h-20h'!R59&lt;'Média Mensal'!$U$2,1,0)+IF('Média 20h-21h'!R59&lt;'Média Mensal'!$U$2,1,0)+IF('Média 21h-22h'!R59&lt;'Média Mensal'!$U$2,1,0)+IF('Média 22h-23h'!R59&lt;'Média Mensal'!$U$2,1,0)+IF('Média 23h-0h'!R59&lt;'Média Mensal'!$U$2,1,0)</f>
        <v>0</v>
      </c>
      <c r="V59">
        <f>+IF('Média 24h-6h'!S59&lt;'Média Mensal'!$U$2,1,0)+IF('Média 6h-7h'!S59&lt;'Média Mensal'!$U$2,1,0)+IF('Média 7h-8h'!S59&lt;'Média Mensal'!$U$2,1,0)+IF('Média 8h-9h'!S59&lt;'Média Mensal'!$U$2,1,0)+IF('Média 9h-10h'!S59&lt;'Média Mensal'!$U$2,1,0)+IF('Média 10h-11h'!S59&lt;'Média Mensal'!$U$2,1,0)+IF('Média 11h-12h'!S59&lt;'Média Mensal'!$U$2,1,0)+IF('Média 12h-13h'!S59&lt;'Média Mensal'!$U$2,1,0)+IF('Média 13h-14h'!S59&lt;'Média Mensal'!$U$2,1,0)+IF('Média 14h-15h'!S59&lt;'Média Mensal'!$U$2,1,0)+IF('Média 15h-16h'!S59&lt;'Média Mensal'!$U$2,1,0)+IF('Média 16h-17h'!S59&lt;'Média Mensal'!$U$2,1,0)+IF('Média 17h-18h'!S59&lt;'Média Mensal'!$U$2,1,0)+IF('Média 18h-19h'!S59&lt;'Média Mensal'!$U$2,1,0)+IF('Média 19h-20h'!S59&lt;'Média Mensal'!$U$2,1,0)+IF('Média 20h-21h'!S59&lt;'Média Mensal'!$U$2,1,0)+IF('Média 21h-22h'!S59&lt;'Média Mensal'!$U$2,1,0)+IF('Média 22h-23h'!S59&lt;'Média Mensal'!$U$2,1,0)+IF('Média 23h-0h'!S59&lt;'Média Mensal'!$U$2,1,0)</f>
        <v>0</v>
      </c>
    </row>
    <row r="60" spans="2:22" x14ac:dyDescent="0.25">
      <c r="B60" s="12" t="s">
        <v>53</v>
      </c>
      <c r="C60" s="12" t="s">
        <v>54</v>
      </c>
      <c r="D60" s="15">
        <v>913.51</v>
      </c>
      <c r="E60" s="2">
        <v>172610.70262714074</v>
      </c>
      <c r="F60" s="2">
        <v>176039.24652745837</v>
      </c>
      <c r="G60" s="5">
        <f t="shared" si="3"/>
        <v>348649.9491545991</v>
      </c>
      <c r="H60" s="2">
        <v>907</v>
      </c>
      <c r="I60" s="2">
        <v>942</v>
      </c>
      <c r="J60" s="5">
        <f t="shared" si="4"/>
        <v>1849</v>
      </c>
      <c r="K60" s="2">
        <v>2137</v>
      </c>
      <c r="L60" s="2">
        <v>2054</v>
      </c>
      <c r="M60" s="5">
        <f t="shared" si="5"/>
        <v>4191</v>
      </c>
      <c r="N60" s="27">
        <f t="shared" si="6"/>
        <v>0.23779247298087411</v>
      </c>
      <c r="O60" s="27">
        <f t="shared" si="0"/>
        <v>0.24694646738712905</v>
      </c>
      <c r="P60" s="28">
        <f t="shared" si="7"/>
        <v>0.24232803787907792</v>
      </c>
      <c r="Q60" s="38"/>
      <c r="R60" s="32">
        <f t="shared" si="8"/>
        <v>56.705224253331387</v>
      </c>
      <c r="S60" s="32">
        <f t="shared" si="1"/>
        <v>58.758092966441374</v>
      </c>
      <c r="T60" s="32">
        <f t="shared" si="2"/>
        <v>57.7235015156621</v>
      </c>
      <c r="U60">
        <f>+IF('Média 24h-6h'!R60&lt;'Média Mensal'!$U$2,1,0)+IF('Média 6h-7h'!R60&lt;'Média Mensal'!$U$2,1,0)+IF('Média 7h-8h'!R60&lt;'Média Mensal'!$U$2,1,0)+IF('Média 8h-9h'!R60&lt;'Média Mensal'!$U$2,1,0)+IF('Média 9h-10h'!R60&lt;'Média Mensal'!$U$2,1,0)+IF('Média 10h-11h'!R60&lt;'Média Mensal'!$U$2,1,0)+IF('Média 11h-12h'!R60&lt;'Média Mensal'!$U$2,1,0)+IF('Média 12h-13h'!R60&lt;'Média Mensal'!$U$2,1,0)+IF('Média 13h-14h'!R60&lt;'Média Mensal'!$U$2,1,0)+IF('Média 14h-15h'!R60&lt;'Média Mensal'!$U$2,1,0)+IF('Média 15h-16h'!R60&lt;'Média Mensal'!$U$2,1,0)+IF('Média 16h-17h'!R60&lt;'Média Mensal'!$U$2,1,0)+IF('Média 17h-18h'!R60&lt;'Média Mensal'!$U$2,1,0)+IF('Média 18h-19h'!R60&lt;'Média Mensal'!$U$2,1,0)+IF('Média 19h-20h'!R60&lt;'Média Mensal'!$U$2,1,0)+IF('Média 20h-21h'!R60&lt;'Média Mensal'!$U$2,1,0)+IF('Média 21h-22h'!R60&lt;'Média Mensal'!$U$2,1,0)+IF('Média 22h-23h'!R60&lt;'Média Mensal'!$U$2,1,0)+IF('Média 23h-0h'!R60&lt;'Média Mensal'!$U$2,1,0)</f>
        <v>0</v>
      </c>
      <c r="V60">
        <f>+IF('Média 24h-6h'!S60&lt;'Média Mensal'!$U$2,1,0)+IF('Média 6h-7h'!S60&lt;'Média Mensal'!$U$2,1,0)+IF('Média 7h-8h'!S60&lt;'Média Mensal'!$U$2,1,0)+IF('Média 8h-9h'!S60&lt;'Média Mensal'!$U$2,1,0)+IF('Média 9h-10h'!S60&lt;'Média Mensal'!$U$2,1,0)+IF('Média 10h-11h'!S60&lt;'Média Mensal'!$U$2,1,0)+IF('Média 11h-12h'!S60&lt;'Média Mensal'!$U$2,1,0)+IF('Média 12h-13h'!S60&lt;'Média Mensal'!$U$2,1,0)+IF('Média 13h-14h'!S60&lt;'Média Mensal'!$U$2,1,0)+IF('Média 14h-15h'!S60&lt;'Média Mensal'!$U$2,1,0)+IF('Média 15h-16h'!S60&lt;'Média Mensal'!$U$2,1,0)+IF('Média 16h-17h'!S60&lt;'Média Mensal'!$U$2,1,0)+IF('Média 17h-18h'!S60&lt;'Média Mensal'!$U$2,1,0)+IF('Média 18h-19h'!S60&lt;'Média Mensal'!$U$2,1,0)+IF('Média 19h-20h'!S60&lt;'Média Mensal'!$U$2,1,0)+IF('Média 20h-21h'!S60&lt;'Média Mensal'!$U$2,1,0)+IF('Média 21h-22h'!S60&lt;'Média Mensal'!$U$2,1,0)+IF('Média 22h-23h'!S60&lt;'Média Mensal'!$U$2,1,0)+IF('Média 23h-0h'!S60&lt;'Média Mensal'!$U$2,1,0)</f>
        <v>0</v>
      </c>
    </row>
    <row r="61" spans="2:22" x14ac:dyDescent="0.25">
      <c r="B61" s="12" t="s">
        <v>54</v>
      </c>
      <c r="C61" s="12" t="s">
        <v>55</v>
      </c>
      <c r="D61" s="15">
        <v>916.73</v>
      </c>
      <c r="E61" s="2">
        <v>164631.35021820909</v>
      </c>
      <c r="F61" s="2">
        <v>168596.34365128633</v>
      </c>
      <c r="G61" s="5">
        <f t="shared" si="3"/>
        <v>333227.69386949542</v>
      </c>
      <c r="H61" s="2">
        <v>907</v>
      </c>
      <c r="I61" s="2">
        <v>941</v>
      </c>
      <c r="J61" s="5">
        <f t="shared" si="4"/>
        <v>1848</v>
      </c>
      <c r="K61" s="2">
        <v>2137</v>
      </c>
      <c r="L61" s="2">
        <v>2054</v>
      </c>
      <c r="M61" s="5">
        <f t="shared" si="5"/>
        <v>4191</v>
      </c>
      <c r="N61" s="27">
        <f t="shared" si="6"/>
        <v>0.22679993362365694</v>
      </c>
      <c r="O61" s="27">
        <f t="shared" si="0"/>
        <v>0.2365773055579842</v>
      </c>
      <c r="P61" s="28">
        <f t="shared" si="7"/>
        <v>0.23164362509488495</v>
      </c>
      <c r="Q61" s="38"/>
      <c r="R61" s="32">
        <f t="shared" si="8"/>
        <v>54.08388640545634</v>
      </c>
      <c r="S61" s="32">
        <f t="shared" si="1"/>
        <v>56.292602220796773</v>
      </c>
      <c r="T61" s="32">
        <f t="shared" si="2"/>
        <v>55.179283634624177</v>
      </c>
      <c r="U61">
        <f>+IF('Média 24h-6h'!R61&lt;'Média Mensal'!$U$2,1,0)+IF('Média 6h-7h'!R61&lt;'Média Mensal'!$U$2,1,0)+IF('Média 7h-8h'!R61&lt;'Média Mensal'!$U$2,1,0)+IF('Média 8h-9h'!R61&lt;'Média Mensal'!$U$2,1,0)+IF('Média 9h-10h'!R61&lt;'Média Mensal'!$U$2,1,0)+IF('Média 10h-11h'!R61&lt;'Média Mensal'!$U$2,1,0)+IF('Média 11h-12h'!R61&lt;'Média Mensal'!$U$2,1,0)+IF('Média 12h-13h'!R61&lt;'Média Mensal'!$U$2,1,0)+IF('Média 13h-14h'!R61&lt;'Média Mensal'!$U$2,1,0)+IF('Média 14h-15h'!R61&lt;'Média Mensal'!$U$2,1,0)+IF('Média 15h-16h'!R61&lt;'Média Mensal'!$U$2,1,0)+IF('Média 16h-17h'!R61&lt;'Média Mensal'!$U$2,1,0)+IF('Média 17h-18h'!R61&lt;'Média Mensal'!$U$2,1,0)+IF('Média 18h-19h'!R61&lt;'Média Mensal'!$U$2,1,0)+IF('Média 19h-20h'!R61&lt;'Média Mensal'!$U$2,1,0)+IF('Média 20h-21h'!R61&lt;'Média Mensal'!$U$2,1,0)+IF('Média 21h-22h'!R61&lt;'Média Mensal'!$U$2,1,0)+IF('Média 22h-23h'!R61&lt;'Média Mensal'!$U$2,1,0)+IF('Média 23h-0h'!R61&lt;'Média Mensal'!$U$2,1,0)</f>
        <v>0</v>
      </c>
      <c r="V61">
        <f>+IF('Média 24h-6h'!S61&lt;'Média Mensal'!$U$2,1,0)+IF('Média 6h-7h'!S61&lt;'Média Mensal'!$U$2,1,0)+IF('Média 7h-8h'!S61&lt;'Média Mensal'!$U$2,1,0)+IF('Média 8h-9h'!S61&lt;'Média Mensal'!$U$2,1,0)+IF('Média 9h-10h'!S61&lt;'Média Mensal'!$U$2,1,0)+IF('Média 10h-11h'!S61&lt;'Média Mensal'!$U$2,1,0)+IF('Média 11h-12h'!S61&lt;'Média Mensal'!$U$2,1,0)+IF('Média 12h-13h'!S61&lt;'Média Mensal'!$U$2,1,0)+IF('Média 13h-14h'!S61&lt;'Média Mensal'!$U$2,1,0)+IF('Média 14h-15h'!S61&lt;'Média Mensal'!$U$2,1,0)+IF('Média 15h-16h'!S61&lt;'Média Mensal'!$U$2,1,0)+IF('Média 16h-17h'!S61&lt;'Média Mensal'!$U$2,1,0)+IF('Média 17h-18h'!S61&lt;'Média Mensal'!$U$2,1,0)+IF('Média 18h-19h'!S61&lt;'Média Mensal'!$U$2,1,0)+IF('Média 19h-20h'!S61&lt;'Média Mensal'!$U$2,1,0)+IF('Média 20h-21h'!S61&lt;'Média Mensal'!$U$2,1,0)+IF('Média 21h-22h'!S61&lt;'Média Mensal'!$U$2,1,0)+IF('Média 22h-23h'!S61&lt;'Média Mensal'!$U$2,1,0)+IF('Média 23h-0h'!S61&lt;'Média Mensal'!$U$2,1,0)</f>
        <v>0</v>
      </c>
    </row>
    <row r="62" spans="2:22" x14ac:dyDescent="0.25">
      <c r="B62" s="12" t="s">
        <v>55</v>
      </c>
      <c r="C62" s="12" t="s">
        <v>56</v>
      </c>
      <c r="D62" s="15">
        <v>1258.1300000000001</v>
      </c>
      <c r="E62" s="2">
        <v>159339.32326124737</v>
      </c>
      <c r="F62" s="2">
        <v>163045.16407701586</v>
      </c>
      <c r="G62" s="5">
        <f t="shared" si="3"/>
        <v>322384.48733826319</v>
      </c>
      <c r="H62" s="2">
        <v>907</v>
      </c>
      <c r="I62" s="2">
        <v>943</v>
      </c>
      <c r="J62" s="5">
        <f t="shared" si="4"/>
        <v>1850</v>
      </c>
      <c r="K62" s="2">
        <v>2135</v>
      </c>
      <c r="L62" s="2">
        <v>2054</v>
      </c>
      <c r="M62" s="5">
        <f t="shared" si="5"/>
        <v>4189</v>
      </c>
      <c r="N62" s="27">
        <f t="shared" si="6"/>
        <v>0.21965960923369346</v>
      </c>
      <c r="O62" s="27">
        <f t="shared" si="0"/>
        <v>0.22864918953976532</v>
      </c>
      <c r="P62" s="28">
        <f t="shared" si="7"/>
        <v>0.22411592810862024</v>
      </c>
      <c r="Q62" s="38"/>
      <c r="R62" s="32">
        <f t="shared" si="8"/>
        <v>52.379790684170729</v>
      </c>
      <c r="S62" s="32">
        <f t="shared" si="1"/>
        <v>54.402790816488441</v>
      </c>
      <c r="T62" s="32">
        <f t="shared" si="2"/>
        <v>53.383753492012453</v>
      </c>
      <c r="U62">
        <f>+IF('Média 24h-6h'!R62&lt;'Média Mensal'!$U$2,1,0)+IF('Média 6h-7h'!R62&lt;'Média Mensal'!$U$2,1,0)+IF('Média 7h-8h'!R62&lt;'Média Mensal'!$U$2,1,0)+IF('Média 8h-9h'!R62&lt;'Média Mensal'!$U$2,1,0)+IF('Média 9h-10h'!R62&lt;'Média Mensal'!$U$2,1,0)+IF('Média 10h-11h'!R62&lt;'Média Mensal'!$U$2,1,0)+IF('Média 11h-12h'!R62&lt;'Média Mensal'!$U$2,1,0)+IF('Média 12h-13h'!R62&lt;'Média Mensal'!$U$2,1,0)+IF('Média 13h-14h'!R62&lt;'Média Mensal'!$U$2,1,0)+IF('Média 14h-15h'!R62&lt;'Média Mensal'!$U$2,1,0)+IF('Média 15h-16h'!R62&lt;'Média Mensal'!$U$2,1,0)+IF('Média 16h-17h'!R62&lt;'Média Mensal'!$U$2,1,0)+IF('Média 17h-18h'!R62&lt;'Média Mensal'!$U$2,1,0)+IF('Média 18h-19h'!R62&lt;'Média Mensal'!$U$2,1,0)+IF('Média 19h-20h'!R62&lt;'Média Mensal'!$U$2,1,0)+IF('Média 20h-21h'!R62&lt;'Média Mensal'!$U$2,1,0)+IF('Média 21h-22h'!R62&lt;'Média Mensal'!$U$2,1,0)+IF('Média 22h-23h'!R62&lt;'Média Mensal'!$U$2,1,0)+IF('Média 23h-0h'!R62&lt;'Média Mensal'!$U$2,1,0)</f>
        <v>0</v>
      </c>
      <c r="V62">
        <f>+IF('Média 24h-6h'!S62&lt;'Média Mensal'!$U$2,1,0)+IF('Média 6h-7h'!S62&lt;'Média Mensal'!$U$2,1,0)+IF('Média 7h-8h'!S62&lt;'Média Mensal'!$U$2,1,0)+IF('Média 8h-9h'!S62&lt;'Média Mensal'!$U$2,1,0)+IF('Média 9h-10h'!S62&lt;'Média Mensal'!$U$2,1,0)+IF('Média 10h-11h'!S62&lt;'Média Mensal'!$U$2,1,0)+IF('Média 11h-12h'!S62&lt;'Média Mensal'!$U$2,1,0)+IF('Média 12h-13h'!S62&lt;'Média Mensal'!$U$2,1,0)+IF('Média 13h-14h'!S62&lt;'Média Mensal'!$U$2,1,0)+IF('Média 14h-15h'!S62&lt;'Média Mensal'!$U$2,1,0)+IF('Média 15h-16h'!S62&lt;'Média Mensal'!$U$2,1,0)+IF('Média 16h-17h'!S62&lt;'Média Mensal'!$U$2,1,0)+IF('Média 17h-18h'!S62&lt;'Média Mensal'!$U$2,1,0)+IF('Média 18h-19h'!S62&lt;'Média Mensal'!$U$2,1,0)+IF('Média 19h-20h'!S62&lt;'Média Mensal'!$U$2,1,0)+IF('Média 20h-21h'!S62&lt;'Média Mensal'!$U$2,1,0)+IF('Média 21h-22h'!S62&lt;'Média Mensal'!$U$2,1,0)+IF('Média 22h-23h'!S62&lt;'Média Mensal'!$U$2,1,0)+IF('Média 23h-0h'!S62&lt;'Média Mensal'!$U$2,1,0)</f>
        <v>0</v>
      </c>
    </row>
    <row r="63" spans="2:22" x14ac:dyDescent="0.25">
      <c r="B63" s="12" t="s">
        <v>56</v>
      </c>
      <c r="C63" s="12" t="s">
        <v>57</v>
      </c>
      <c r="D63" s="15">
        <v>651.69000000000005</v>
      </c>
      <c r="E63" s="2">
        <v>154600.89119727979</v>
      </c>
      <c r="F63" s="2">
        <v>156378.31293956732</v>
      </c>
      <c r="G63" s="5">
        <f t="shared" si="3"/>
        <v>310979.20413684711</v>
      </c>
      <c r="H63" s="2">
        <v>907</v>
      </c>
      <c r="I63" s="2">
        <v>943</v>
      </c>
      <c r="J63" s="5">
        <f t="shared" si="4"/>
        <v>1850</v>
      </c>
      <c r="K63" s="2">
        <v>2135</v>
      </c>
      <c r="L63" s="2">
        <v>2056</v>
      </c>
      <c r="M63" s="5">
        <f t="shared" si="5"/>
        <v>4191</v>
      </c>
      <c r="N63" s="27">
        <f t="shared" si="6"/>
        <v>0.21312737278227467</v>
      </c>
      <c r="O63" s="27">
        <f t="shared" si="0"/>
        <v>0.21914738295509842</v>
      </c>
      <c r="P63" s="28">
        <f t="shared" si="7"/>
        <v>0.21611266139125201</v>
      </c>
      <c r="Q63" s="38"/>
      <c r="R63" s="32">
        <f t="shared" si="8"/>
        <v>50.822120709164956</v>
      </c>
      <c r="S63" s="32">
        <f t="shared" si="1"/>
        <v>52.14348547501411</v>
      </c>
      <c r="T63" s="32">
        <f t="shared" si="2"/>
        <v>51.478100337170517</v>
      </c>
      <c r="U63">
        <f>+IF('Média 24h-6h'!R63&lt;'Média Mensal'!$U$2,1,0)+IF('Média 6h-7h'!R63&lt;'Média Mensal'!$U$2,1,0)+IF('Média 7h-8h'!R63&lt;'Média Mensal'!$U$2,1,0)+IF('Média 8h-9h'!R63&lt;'Média Mensal'!$U$2,1,0)+IF('Média 9h-10h'!R63&lt;'Média Mensal'!$U$2,1,0)+IF('Média 10h-11h'!R63&lt;'Média Mensal'!$U$2,1,0)+IF('Média 11h-12h'!R63&lt;'Média Mensal'!$U$2,1,0)+IF('Média 12h-13h'!R63&lt;'Média Mensal'!$U$2,1,0)+IF('Média 13h-14h'!R63&lt;'Média Mensal'!$U$2,1,0)+IF('Média 14h-15h'!R63&lt;'Média Mensal'!$U$2,1,0)+IF('Média 15h-16h'!R63&lt;'Média Mensal'!$U$2,1,0)+IF('Média 16h-17h'!R63&lt;'Média Mensal'!$U$2,1,0)+IF('Média 17h-18h'!R63&lt;'Média Mensal'!$U$2,1,0)+IF('Média 18h-19h'!R63&lt;'Média Mensal'!$U$2,1,0)+IF('Média 19h-20h'!R63&lt;'Média Mensal'!$U$2,1,0)+IF('Média 20h-21h'!R63&lt;'Média Mensal'!$U$2,1,0)+IF('Média 21h-22h'!R63&lt;'Média Mensal'!$U$2,1,0)+IF('Média 22h-23h'!R63&lt;'Média Mensal'!$U$2,1,0)+IF('Média 23h-0h'!R63&lt;'Média Mensal'!$U$2,1,0)</f>
        <v>0</v>
      </c>
      <c r="V63">
        <f>+IF('Média 24h-6h'!S63&lt;'Média Mensal'!$U$2,1,0)+IF('Média 6h-7h'!S63&lt;'Média Mensal'!$U$2,1,0)+IF('Média 7h-8h'!S63&lt;'Média Mensal'!$U$2,1,0)+IF('Média 8h-9h'!S63&lt;'Média Mensal'!$U$2,1,0)+IF('Média 9h-10h'!S63&lt;'Média Mensal'!$U$2,1,0)+IF('Média 10h-11h'!S63&lt;'Média Mensal'!$U$2,1,0)+IF('Média 11h-12h'!S63&lt;'Média Mensal'!$U$2,1,0)+IF('Média 12h-13h'!S63&lt;'Média Mensal'!$U$2,1,0)+IF('Média 13h-14h'!S63&lt;'Média Mensal'!$U$2,1,0)+IF('Média 14h-15h'!S63&lt;'Média Mensal'!$U$2,1,0)+IF('Média 15h-16h'!S63&lt;'Média Mensal'!$U$2,1,0)+IF('Média 16h-17h'!S63&lt;'Média Mensal'!$U$2,1,0)+IF('Média 17h-18h'!S63&lt;'Média Mensal'!$U$2,1,0)+IF('Média 18h-19h'!S63&lt;'Média Mensal'!$U$2,1,0)+IF('Média 19h-20h'!S63&lt;'Média Mensal'!$U$2,1,0)+IF('Média 20h-21h'!S63&lt;'Média Mensal'!$U$2,1,0)+IF('Média 21h-22h'!S63&lt;'Média Mensal'!$U$2,1,0)+IF('Média 22h-23h'!S63&lt;'Média Mensal'!$U$2,1,0)+IF('Média 23h-0h'!S63&lt;'Média Mensal'!$U$2,1,0)</f>
        <v>0</v>
      </c>
    </row>
    <row r="64" spans="2:22" x14ac:dyDescent="0.25">
      <c r="B64" s="12" t="s">
        <v>57</v>
      </c>
      <c r="C64" s="12" t="s">
        <v>58</v>
      </c>
      <c r="D64" s="15">
        <v>1418.51</v>
      </c>
      <c r="E64" s="2">
        <v>146886.06752309122</v>
      </c>
      <c r="F64" s="2">
        <v>148505.10827801135</v>
      </c>
      <c r="G64" s="5">
        <f t="shared" si="3"/>
        <v>295391.17580110254</v>
      </c>
      <c r="H64" s="2">
        <v>907</v>
      </c>
      <c r="I64" s="2">
        <v>944</v>
      </c>
      <c r="J64" s="5">
        <f t="shared" si="4"/>
        <v>1851</v>
      </c>
      <c r="K64" s="2">
        <v>2135</v>
      </c>
      <c r="L64" s="2">
        <v>2056</v>
      </c>
      <c r="M64" s="5">
        <f t="shared" si="5"/>
        <v>4191</v>
      </c>
      <c r="N64" s="27">
        <f t="shared" si="6"/>
        <v>0.20249198712295038</v>
      </c>
      <c r="O64" s="27">
        <f t="shared" si="0"/>
        <v>0.20805095641028667</v>
      </c>
      <c r="P64" s="28">
        <f t="shared" si="7"/>
        <v>0.20524906877862908</v>
      </c>
      <c r="Q64" s="38"/>
      <c r="R64" s="32">
        <f t="shared" si="8"/>
        <v>48.286018252166741</v>
      </c>
      <c r="S64" s="32">
        <f t="shared" si="1"/>
        <v>49.501702759337114</v>
      </c>
      <c r="T64" s="32">
        <f t="shared" si="2"/>
        <v>48.889635187206643</v>
      </c>
      <c r="U64">
        <f>+IF('Média 24h-6h'!R64&lt;'Média Mensal'!$U$2,1,0)+IF('Média 6h-7h'!R64&lt;'Média Mensal'!$U$2,1,0)+IF('Média 7h-8h'!R64&lt;'Média Mensal'!$U$2,1,0)+IF('Média 8h-9h'!R64&lt;'Média Mensal'!$U$2,1,0)+IF('Média 9h-10h'!R64&lt;'Média Mensal'!$U$2,1,0)+IF('Média 10h-11h'!R64&lt;'Média Mensal'!$U$2,1,0)+IF('Média 11h-12h'!R64&lt;'Média Mensal'!$U$2,1,0)+IF('Média 12h-13h'!R64&lt;'Média Mensal'!$U$2,1,0)+IF('Média 13h-14h'!R64&lt;'Média Mensal'!$U$2,1,0)+IF('Média 14h-15h'!R64&lt;'Média Mensal'!$U$2,1,0)+IF('Média 15h-16h'!R64&lt;'Média Mensal'!$U$2,1,0)+IF('Média 16h-17h'!R64&lt;'Média Mensal'!$U$2,1,0)+IF('Média 17h-18h'!R64&lt;'Média Mensal'!$U$2,1,0)+IF('Média 18h-19h'!R64&lt;'Média Mensal'!$U$2,1,0)+IF('Média 19h-20h'!R64&lt;'Média Mensal'!$U$2,1,0)+IF('Média 20h-21h'!R64&lt;'Média Mensal'!$U$2,1,0)+IF('Média 21h-22h'!R64&lt;'Média Mensal'!$U$2,1,0)+IF('Média 22h-23h'!R64&lt;'Média Mensal'!$U$2,1,0)+IF('Média 23h-0h'!R64&lt;'Média Mensal'!$U$2,1,0)</f>
        <v>0</v>
      </c>
      <c r="V64">
        <f>+IF('Média 24h-6h'!S64&lt;'Média Mensal'!$U$2,1,0)+IF('Média 6h-7h'!S64&lt;'Média Mensal'!$U$2,1,0)+IF('Média 7h-8h'!S64&lt;'Média Mensal'!$U$2,1,0)+IF('Média 8h-9h'!S64&lt;'Média Mensal'!$U$2,1,0)+IF('Média 9h-10h'!S64&lt;'Média Mensal'!$U$2,1,0)+IF('Média 10h-11h'!S64&lt;'Média Mensal'!$U$2,1,0)+IF('Média 11h-12h'!S64&lt;'Média Mensal'!$U$2,1,0)+IF('Média 12h-13h'!S64&lt;'Média Mensal'!$U$2,1,0)+IF('Média 13h-14h'!S64&lt;'Média Mensal'!$U$2,1,0)+IF('Média 14h-15h'!S64&lt;'Média Mensal'!$U$2,1,0)+IF('Média 15h-16h'!S64&lt;'Média Mensal'!$U$2,1,0)+IF('Média 16h-17h'!S64&lt;'Média Mensal'!$U$2,1,0)+IF('Média 17h-18h'!S64&lt;'Média Mensal'!$U$2,1,0)+IF('Média 18h-19h'!S64&lt;'Média Mensal'!$U$2,1,0)+IF('Média 19h-20h'!S64&lt;'Média Mensal'!$U$2,1,0)+IF('Média 20h-21h'!S64&lt;'Média Mensal'!$U$2,1,0)+IF('Média 21h-22h'!S64&lt;'Média Mensal'!$U$2,1,0)+IF('Média 22h-23h'!S64&lt;'Média Mensal'!$U$2,1,0)+IF('Média 23h-0h'!S64&lt;'Média Mensal'!$U$2,1,0)</f>
        <v>0</v>
      </c>
    </row>
    <row r="65" spans="2:22" x14ac:dyDescent="0.25">
      <c r="B65" s="12" t="s">
        <v>58</v>
      </c>
      <c r="C65" s="12" t="s">
        <v>59</v>
      </c>
      <c r="D65" s="15">
        <v>824.81</v>
      </c>
      <c r="E65" s="2">
        <v>129546.65859528302</v>
      </c>
      <c r="F65" s="2">
        <v>128303.86724698448</v>
      </c>
      <c r="G65" s="5">
        <f t="shared" si="3"/>
        <v>257850.5258422675</v>
      </c>
      <c r="H65" s="2">
        <v>903</v>
      </c>
      <c r="I65" s="2">
        <v>946</v>
      </c>
      <c r="J65" s="5">
        <f t="shared" si="4"/>
        <v>1849</v>
      </c>
      <c r="K65" s="2">
        <v>2135</v>
      </c>
      <c r="L65" s="2">
        <v>2056</v>
      </c>
      <c r="M65" s="5">
        <f t="shared" si="5"/>
        <v>4191</v>
      </c>
      <c r="N65" s="27">
        <f t="shared" si="6"/>
        <v>0.17880145224930302</v>
      </c>
      <c r="O65" s="27">
        <f t="shared" si="0"/>
        <v>0.17964093512257284</v>
      </c>
      <c r="P65" s="28">
        <f t="shared" si="7"/>
        <v>0.17921818759749247</v>
      </c>
      <c r="Q65" s="38"/>
      <c r="R65" s="32">
        <f t="shared" si="8"/>
        <v>42.642086436893685</v>
      </c>
      <c r="S65" s="32">
        <f t="shared" si="1"/>
        <v>42.739462773812285</v>
      </c>
      <c r="T65" s="32">
        <f t="shared" si="2"/>
        <v>42.690484410971443</v>
      </c>
      <c r="U65">
        <f>+IF('Média 24h-6h'!R65&lt;'Média Mensal'!$U$2,1,0)+IF('Média 6h-7h'!R65&lt;'Média Mensal'!$U$2,1,0)+IF('Média 7h-8h'!R65&lt;'Média Mensal'!$U$2,1,0)+IF('Média 8h-9h'!R65&lt;'Média Mensal'!$U$2,1,0)+IF('Média 9h-10h'!R65&lt;'Média Mensal'!$U$2,1,0)+IF('Média 10h-11h'!R65&lt;'Média Mensal'!$U$2,1,0)+IF('Média 11h-12h'!R65&lt;'Média Mensal'!$U$2,1,0)+IF('Média 12h-13h'!R65&lt;'Média Mensal'!$U$2,1,0)+IF('Média 13h-14h'!R65&lt;'Média Mensal'!$U$2,1,0)+IF('Média 14h-15h'!R65&lt;'Média Mensal'!$U$2,1,0)+IF('Média 15h-16h'!R65&lt;'Média Mensal'!$U$2,1,0)+IF('Média 16h-17h'!R65&lt;'Média Mensal'!$U$2,1,0)+IF('Média 17h-18h'!R65&lt;'Média Mensal'!$U$2,1,0)+IF('Média 18h-19h'!R65&lt;'Média Mensal'!$U$2,1,0)+IF('Média 19h-20h'!R65&lt;'Média Mensal'!$U$2,1,0)+IF('Média 20h-21h'!R65&lt;'Média Mensal'!$U$2,1,0)+IF('Média 21h-22h'!R65&lt;'Média Mensal'!$U$2,1,0)+IF('Média 22h-23h'!R65&lt;'Média Mensal'!$U$2,1,0)+IF('Média 23h-0h'!R65&lt;'Média Mensal'!$U$2,1,0)</f>
        <v>0</v>
      </c>
      <c r="V65">
        <f>+IF('Média 24h-6h'!S65&lt;'Média Mensal'!$U$2,1,0)+IF('Média 6h-7h'!S65&lt;'Média Mensal'!$U$2,1,0)+IF('Média 7h-8h'!S65&lt;'Média Mensal'!$U$2,1,0)+IF('Média 8h-9h'!S65&lt;'Média Mensal'!$U$2,1,0)+IF('Média 9h-10h'!S65&lt;'Média Mensal'!$U$2,1,0)+IF('Média 10h-11h'!S65&lt;'Média Mensal'!$U$2,1,0)+IF('Média 11h-12h'!S65&lt;'Média Mensal'!$U$2,1,0)+IF('Média 12h-13h'!S65&lt;'Média Mensal'!$U$2,1,0)+IF('Média 13h-14h'!S65&lt;'Média Mensal'!$U$2,1,0)+IF('Média 14h-15h'!S65&lt;'Média Mensal'!$U$2,1,0)+IF('Média 15h-16h'!S65&lt;'Média Mensal'!$U$2,1,0)+IF('Média 16h-17h'!S65&lt;'Média Mensal'!$U$2,1,0)+IF('Média 17h-18h'!S65&lt;'Média Mensal'!$U$2,1,0)+IF('Média 18h-19h'!S65&lt;'Média Mensal'!$U$2,1,0)+IF('Média 19h-20h'!S65&lt;'Média Mensal'!$U$2,1,0)+IF('Média 20h-21h'!S65&lt;'Média Mensal'!$U$2,1,0)+IF('Média 21h-22h'!S65&lt;'Média Mensal'!$U$2,1,0)+IF('Média 22h-23h'!S65&lt;'Média Mensal'!$U$2,1,0)+IF('Média 23h-0h'!S65&lt;'Média Mensal'!$U$2,1,0)</f>
        <v>0</v>
      </c>
    </row>
    <row r="66" spans="2:22" x14ac:dyDescent="0.25">
      <c r="B66" s="12" t="s">
        <v>59</v>
      </c>
      <c r="C66" s="12" t="s">
        <v>60</v>
      </c>
      <c r="D66" s="15">
        <v>1119.4000000000001</v>
      </c>
      <c r="E66" s="2">
        <v>58195.180033563855</v>
      </c>
      <c r="F66" s="2">
        <v>60985.960153584892</v>
      </c>
      <c r="G66" s="5">
        <f t="shared" si="3"/>
        <v>119181.14018714875</v>
      </c>
      <c r="H66" s="2">
        <v>518</v>
      </c>
      <c r="I66" s="2">
        <v>446</v>
      </c>
      <c r="J66" s="5">
        <f t="shared" si="4"/>
        <v>964</v>
      </c>
      <c r="K66" s="2">
        <v>1309</v>
      </c>
      <c r="L66" s="2">
        <v>1314</v>
      </c>
      <c r="M66" s="5">
        <f t="shared" si="5"/>
        <v>2623</v>
      </c>
      <c r="N66" s="27">
        <f t="shared" si="6"/>
        <v>0.1333161826114814</v>
      </c>
      <c r="O66" s="27">
        <f t="shared" si="0"/>
        <v>0.14444529746851054</v>
      </c>
      <c r="P66" s="28">
        <f t="shared" si="7"/>
        <v>0.13878799828018737</v>
      </c>
      <c r="Q66" s="38"/>
      <c r="R66" s="32">
        <f t="shared" si="8"/>
        <v>31.852862634681912</v>
      </c>
      <c r="S66" s="32">
        <f t="shared" si="1"/>
        <v>34.65111372362778</v>
      </c>
      <c r="T66" s="32">
        <f t="shared" si="2"/>
        <v>33.225854526665387</v>
      </c>
      <c r="U66">
        <f>+IF('Média 24h-6h'!R66&lt;'Média Mensal'!$U$2,1,0)+IF('Média 6h-7h'!R66&lt;'Média Mensal'!$U$2,1,0)+IF('Média 7h-8h'!R66&lt;'Média Mensal'!$U$2,1,0)+IF('Média 8h-9h'!R66&lt;'Média Mensal'!$U$2,1,0)+IF('Média 9h-10h'!R66&lt;'Média Mensal'!$U$2,1,0)+IF('Média 10h-11h'!R66&lt;'Média Mensal'!$U$2,1,0)+IF('Média 11h-12h'!R66&lt;'Média Mensal'!$U$2,1,0)+IF('Média 12h-13h'!R66&lt;'Média Mensal'!$U$2,1,0)+IF('Média 13h-14h'!R66&lt;'Média Mensal'!$U$2,1,0)+IF('Média 14h-15h'!R66&lt;'Média Mensal'!$U$2,1,0)+IF('Média 15h-16h'!R66&lt;'Média Mensal'!$U$2,1,0)+IF('Média 16h-17h'!R66&lt;'Média Mensal'!$U$2,1,0)+IF('Média 17h-18h'!R66&lt;'Média Mensal'!$U$2,1,0)+IF('Média 18h-19h'!R66&lt;'Média Mensal'!$U$2,1,0)+IF('Média 19h-20h'!R66&lt;'Média Mensal'!$U$2,1,0)+IF('Média 20h-21h'!R66&lt;'Média Mensal'!$U$2,1,0)+IF('Média 21h-22h'!R66&lt;'Média Mensal'!$U$2,1,0)+IF('Média 22h-23h'!R66&lt;'Média Mensal'!$U$2,1,0)+IF('Média 23h-0h'!R66&lt;'Média Mensal'!$U$2,1,0)</f>
        <v>0</v>
      </c>
      <c r="V66">
        <f>+IF('Média 24h-6h'!S66&lt;'Média Mensal'!$U$2,1,0)+IF('Média 6h-7h'!S66&lt;'Média Mensal'!$U$2,1,0)+IF('Média 7h-8h'!S66&lt;'Média Mensal'!$U$2,1,0)+IF('Média 8h-9h'!S66&lt;'Média Mensal'!$U$2,1,0)+IF('Média 9h-10h'!S66&lt;'Média Mensal'!$U$2,1,0)+IF('Média 10h-11h'!S66&lt;'Média Mensal'!$U$2,1,0)+IF('Média 11h-12h'!S66&lt;'Média Mensal'!$U$2,1,0)+IF('Média 12h-13h'!S66&lt;'Média Mensal'!$U$2,1,0)+IF('Média 13h-14h'!S66&lt;'Média Mensal'!$U$2,1,0)+IF('Média 14h-15h'!S66&lt;'Média Mensal'!$U$2,1,0)+IF('Média 15h-16h'!S66&lt;'Média Mensal'!$U$2,1,0)+IF('Média 16h-17h'!S66&lt;'Média Mensal'!$U$2,1,0)+IF('Média 17h-18h'!S66&lt;'Média Mensal'!$U$2,1,0)+IF('Média 18h-19h'!S66&lt;'Média Mensal'!$U$2,1,0)+IF('Média 19h-20h'!S66&lt;'Média Mensal'!$U$2,1,0)+IF('Média 20h-21h'!S66&lt;'Média Mensal'!$U$2,1,0)+IF('Média 21h-22h'!S66&lt;'Média Mensal'!$U$2,1,0)+IF('Média 22h-23h'!S66&lt;'Média Mensal'!$U$2,1,0)+IF('Média 23h-0h'!S66&lt;'Média Mensal'!$U$2,1,0)</f>
        <v>1</v>
      </c>
    </row>
    <row r="67" spans="2:22" x14ac:dyDescent="0.25">
      <c r="B67" s="12" t="s">
        <v>60</v>
      </c>
      <c r="C67" s="12" t="s">
        <v>61</v>
      </c>
      <c r="D67" s="15">
        <v>1194.23</v>
      </c>
      <c r="E67" s="2">
        <v>53184.814003793617</v>
      </c>
      <c r="F67" s="2">
        <v>55645.046184490719</v>
      </c>
      <c r="G67" s="5">
        <f t="shared" si="3"/>
        <v>108829.86018828434</v>
      </c>
      <c r="H67" s="2">
        <v>518</v>
      </c>
      <c r="I67" s="2">
        <v>446</v>
      </c>
      <c r="J67" s="5">
        <f t="shared" si="4"/>
        <v>964</v>
      </c>
      <c r="K67" s="2">
        <v>1309</v>
      </c>
      <c r="L67" s="2">
        <v>1314</v>
      </c>
      <c r="M67" s="5">
        <f t="shared" si="5"/>
        <v>2623</v>
      </c>
      <c r="N67" s="27">
        <f t="shared" si="6"/>
        <v>0.1218382067346138</v>
      </c>
      <c r="O67" s="27">
        <f t="shared" si="0"/>
        <v>0.13179533827992534</v>
      </c>
      <c r="P67" s="28">
        <f t="shared" si="7"/>
        <v>0.12673379718407266</v>
      </c>
      <c r="Q67" s="38"/>
      <c r="R67" s="32">
        <f t="shared" si="8"/>
        <v>29.110461961572859</v>
      </c>
      <c r="S67" s="32">
        <f t="shared" si="1"/>
        <v>31.61650351391518</v>
      </c>
      <c r="T67" s="32">
        <f t="shared" si="2"/>
        <v>30.340078112150636</v>
      </c>
      <c r="U67">
        <f>+IF('Média 24h-6h'!R67&lt;'Média Mensal'!$U$2,1,0)+IF('Média 6h-7h'!R67&lt;'Média Mensal'!$U$2,1,0)+IF('Média 7h-8h'!R67&lt;'Média Mensal'!$U$2,1,0)+IF('Média 8h-9h'!R67&lt;'Média Mensal'!$U$2,1,0)+IF('Média 9h-10h'!R67&lt;'Média Mensal'!$U$2,1,0)+IF('Média 10h-11h'!R67&lt;'Média Mensal'!$U$2,1,0)+IF('Média 11h-12h'!R67&lt;'Média Mensal'!$U$2,1,0)+IF('Média 12h-13h'!R67&lt;'Média Mensal'!$U$2,1,0)+IF('Média 13h-14h'!R67&lt;'Média Mensal'!$U$2,1,0)+IF('Média 14h-15h'!R67&lt;'Média Mensal'!$U$2,1,0)+IF('Média 15h-16h'!R67&lt;'Média Mensal'!$U$2,1,0)+IF('Média 16h-17h'!R67&lt;'Média Mensal'!$U$2,1,0)+IF('Média 17h-18h'!R67&lt;'Média Mensal'!$U$2,1,0)+IF('Média 18h-19h'!R67&lt;'Média Mensal'!$U$2,1,0)+IF('Média 19h-20h'!R67&lt;'Média Mensal'!$U$2,1,0)+IF('Média 20h-21h'!R67&lt;'Média Mensal'!$U$2,1,0)+IF('Média 21h-22h'!R67&lt;'Média Mensal'!$U$2,1,0)+IF('Média 22h-23h'!R67&lt;'Média Mensal'!$U$2,1,0)+IF('Média 23h-0h'!R67&lt;'Média Mensal'!$U$2,1,0)</f>
        <v>1</v>
      </c>
      <c r="V67">
        <f>+IF('Média 24h-6h'!S67&lt;'Média Mensal'!$U$2,1,0)+IF('Média 6h-7h'!S67&lt;'Média Mensal'!$U$2,1,0)+IF('Média 7h-8h'!S67&lt;'Média Mensal'!$U$2,1,0)+IF('Média 8h-9h'!S67&lt;'Média Mensal'!$U$2,1,0)+IF('Média 9h-10h'!S67&lt;'Média Mensal'!$U$2,1,0)+IF('Média 10h-11h'!S67&lt;'Média Mensal'!$U$2,1,0)+IF('Média 11h-12h'!S67&lt;'Média Mensal'!$U$2,1,0)+IF('Média 12h-13h'!S67&lt;'Média Mensal'!$U$2,1,0)+IF('Média 13h-14h'!S67&lt;'Média Mensal'!$U$2,1,0)+IF('Média 14h-15h'!S67&lt;'Média Mensal'!$U$2,1,0)+IF('Média 15h-16h'!S67&lt;'Média Mensal'!$U$2,1,0)+IF('Média 16h-17h'!S67&lt;'Média Mensal'!$U$2,1,0)+IF('Média 17h-18h'!S67&lt;'Média Mensal'!$U$2,1,0)+IF('Média 18h-19h'!S67&lt;'Média Mensal'!$U$2,1,0)+IF('Média 19h-20h'!S67&lt;'Média Mensal'!$U$2,1,0)+IF('Média 20h-21h'!S67&lt;'Média Mensal'!$U$2,1,0)+IF('Média 21h-22h'!S67&lt;'Média Mensal'!$U$2,1,0)+IF('Média 22h-23h'!S67&lt;'Média Mensal'!$U$2,1,0)+IF('Média 23h-0h'!S67&lt;'Média Mensal'!$U$2,1,0)</f>
        <v>1</v>
      </c>
    </row>
    <row r="68" spans="2:22" x14ac:dyDescent="0.25">
      <c r="B68" s="12" t="s">
        <v>61</v>
      </c>
      <c r="C68" s="12" t="s">
        <v>62</v>
      </c>
      <c r="D68" s="15">
        <v>1468.1</v>
      </c>
      <c r="E68" s="2">
        <v>48804.483893879369</v>
      </c>
      <c r="F68" s="2">
        <v>50857.463791875394</v>
      </c>
      <c r="G68" s="5">
        <f t="shared" si="3"/>
        <v>99661.947685754771</v>
      </c>
      <c r="H68" s="2">
        <v>518</v>
      </c>
      <c r="I68" s="2">
        <v>446</v>
      </c>
      <c r="J68" s="5">
        <f t="shared" si="4"/>
        <v>964</v>
      </c>
      <c r="K68" s="2">
        <v>1309</v>
      </c>
      <c r="L68" s="2">
        <v>1314</v>
      </c>
      <c r="M68" s="5">
        <f t="shared" si="5"/>
        <v>2623</v>
      </c>
      <c r="N68" s="27">
        <f t="shared" si="6"/>
        <v>0.11180354598616185</v>
      </c>
      <c r="O68" s="27">
        <f t="shared" si="0"/>
        <v>0.12045594539154965</v>
      </c>
      <c r="P68" s="28">
        <f t="shared" si="7"/>
        <v>0.11605764303219969</v>
      </c>
      <c r="Q68" s="38"/>
      <c r="R68" s="32">
        <f t="shared" si="8"/>
        <v>26.712908535237752</v>
      </c>
      <c r="S68" s="32">
        <f t="shared" si="1"/>
        <v>28.896286245383745</v>
      </c>
      <c r="T68" s="32">
        <f t="shared" si="2"/>
        <v>27.784206212922992</v>
      </c>
      <c r="U68">
        <f>+IF('Média 24h-6h'!R68&lt;'Média Mensal'!$U$2,1,0)+IF('Média 6h-7h'!R68&lt;'Média Mensal'!$U$2,1,0)+IF('Média 7h-8h'!R68&lt;'Média Mensal'!$U$2,1,0)+IF('Média 8h-9h'!R68&lt;'Média Mensal'!$U$2,1,0)+IF('Média 9h-10h'!R68&lt;'Média Mensal'!$U$2,1,0)+IF('Média 10h-11h'!R68&lt;'Média Mensal'!$U$2,1,0)+IF('Média 11h-12h'!R68&lt;'Média Mensal'!$U$2,1,0)+IF('Média 12h-13h'!R68&lt;'Média Mensal'!$U$2,1,0)+IF('Média 13h-14h'!R68&lt;'Média Mensal'!$U$2,1,0)+IF('Média 14h-15h'!R68&lt;'Média Mensal'!$U$2,1,0)+IF('Média 15h-16h'!R68&lt;'Média Mensal'!$U$2,1,0)+IF('Média 16h-17h'!R68&lt;'Média Mensal'!$U$2,1,0)+IF('Média 17h-18h'!R68&lt;'Média Mensal'!$U$2,1,0)+IF('Média 18h-19h'!R68&lt;'Média Mensal'!$U$2,1,0)+IF('Média 19h-20h'!R68&lt;'Média Mensal'!$U$2,1,0)+IF('Média 20h-21h'!R68&lt;'Média Mensal'!$U$2,1,0)+IF('Média 21h-22h'!R68&lt;'Média Mensal'!$U$2,1,0)+IF('Média 22h-23h'!R68&lt;'Média Mensal'!$U$2,1,0)+IF('Média 23h-0h'!R68&lt;'Média Mensal'!$U$2,1,0)</f>
        <v>1</v>
      </c>
      <c r="V68">
        <f>+IF('Média 24h-6h'!S68&lt;'Média Mensal'!$U$2,1,0)+IF('Média 6h-7h'!S68&lt;'Média Mensal'!$U$2,1,0)+IF('Média 7h-8h'!S68&lt;'Média Mensal'!$U$2,1,0)+IF('Média 8h-9h'!S68&lt;'Média Mensal'!$U$2,1,0)+IF('Média 9h-10h'!S68&lt;'Média Mensal'!$U$2,1,0)+IF('Média 10h-11h'!S68&lt;'Média Mensal'!$U$2,1,0)+IF('Média 11h-12h'!S68&lt;'Média Mensal'!$U$2,1,0)+IF('Média 12h-13h'!S68&lt;'Média Mensal'!$U$2,1,0)+IF('Média 13h-14h'!S68&lt;'Média Mensal'!$U$2,1,0)+IF('Média 14h-15h'!S68&lt;'Média Mensal'!$U$2,1,0)+IF('Média 15h-16h'!S68&lt;'Média Mensal'!$U$2,1,0)+IF('Média 16h-17h'!S68&lt;'Média Mensal'!$U$2,1,0)+IF('Média 17h-18h'!S68&lt;'Média Mensal'!$U$2,1,0)+IF('Média 18h-19h'!S68&lt;'Média Mensal'!$U$2,1,0)+IF('Média 19h-20h'!S68&lt;'Média Mensal'!$U$2,1,0)+IF('Média 20h-21h'!S68&lt;'Média Mensal'!$U$2,1,0)+IF('Média 21h-22h'!S68&lt;'Média Mensal'!$U$2,1,0)+IF('Média 22h-23h'!S68&lt;'Média Mensal'!$U$2,1,0)+IF('Média 23h-0h'!S68&lt;'Média Mensal'!$U$2,1,0)</f>
        <v>1</v>
      </c>
    </row>
    <row r="69" spans="2:22" x14ac:dyDescent="0.25">
      <c r="B69" s="13" t="s">
        <v>62</v>
      </c>
      <c r="C69" s="13" t="s">
        <v>63</v>
      </c>
      <c r="D69" s="16">
        <v>702.48</v>
      </c>
      <c r="E69" s="2">
        <v>30118.812022538579</v>
      </c>
      <c r="F69" s="2">
        <v>30267.000000106764</v>
      </c>
      <c r="G69" s="7">
        <f t="shared" si="3"/>
        <v>60385.812022645347</v>
      </c>
      <c r="H69" s="6">
        <v>516</v>
      </c>
      <c r="I69" s="3">
        <v>446</v>
      </c>
      <c r="J69" s="7">
        <f t="shared" si="4"/>
        <v>962</v>
      </c>
      <c r="K69" s="6">
        <v>1307</v>
      </c>
      <c r="L69" s="3">
        <v>1313</v>
      </c>
      <c r="M69" s="7">
        <f t="shared" si="5"/>
        <v>2620</v>
      </c>
      <c r="N69" s="27">
        <f t="shared" si="6"/>
        <v>6.9144548160982242E-2</v>
      </c>
      <c r="O69" s="27">
        <f t="shared" si="0"/>
        <v>7.1729547824691348E-2</v>
      </c>
      <c r="P69" s="28">
        <f t="shared" si="7"/>
        <v>7.0416501882854157E-2</v>
      </c>
      <c r="Q69" s="38"/>
      <c r="R69" s="32">
        <f t="shared" si="8"/>
        <v>16.521564466559834</v>
      </c>
      <c r="S69" s="32">
        <f t="shared" si="1"/>
        <v>17.206935759014648</v>
      </c>
      <c r="T69" s="32">
        <f t="shared" si="2"/>
        <v>16.858127309504564</v>
      </c>
      <c r="U69">
        <f>+IF('Média 24h-6h'!R69&lt;'Média Mensal'!$U$2,1,0)+IF('Média 6h-7h'!R69&lt;'Média Mensal'!$U$2,1,0)+IF('Média 7h-8h'!R69&lt;'Média Mensal'!$U$2,1,0)+IF('Média 8h-9h'!R69&lt;'Média Mensal'!$U$2,1,0)+IF('Média 9h-10h'!R69&lt;'Média Mensal'!$U$2,1,0)+IF('Média 10h-11h'!R69&lt;'Média Mensal'!$U$2,1,0)+IF('Média 11h-12h'!R69&lt;'Média Mensal'!$U$2,1,0)+IF('Média 12h-13h'!R69&lt;'Média Mensal'!$U$2,1,0)+IF('Média 13h-14h'!R69&lt;'Média Mensal'!$U$2,1,0)+IF('Média 14h-15h'!R69&lt;'Média Mensal'!$U$2,1,0)+IF('Média 15h-16h'!R69&lt;'Média Mensal'!$U$2,1,0)+IF('Média 16h-17h'!R69&lt;'Média Mensal'!$U$2,1,0)+IF('Média 17h-18h'!R69&lt;'Média Mensal'!$U$2,1,0)+IF('Média 18h-19h'!R69&lt;'Média Mensal'!$U$2,1,0)+IF('Média 19h-20h'!R69&lt;'Média Mensal'!$U$2,1,0)+IF('Média 20h-21h'!R69&lt;'Média Mensal'!$U$2,1,0)+IF('Média 21h-22h'!R69&lt;'Média Mensal'!$U$2,1,0)+IF('Média 22h-23h'!R69&lt;'Média Mensal'!$U$2,1,0)+IF('Média 23h-0h'!R69&lt;'Média Mensal'!$U$2,1,0)</f>
        <v>4</v>
      </c>
      <c r="V69">
        <f>+IF('Média 24h-6h'!S69&lt;'Média Mensal'!$U$2,1,0)+IF('Média 6h-7h'!S69&lt;'Média Mensal'!$U$2,1,0)+IF('Média 7h-8h'!S69&lt;'Média Mensal'!$U$2,1,0)+IF('Média 8h-9h'!S69&lt;'Média Mensal'!$U$2,1,0)+IF('Média 9h-10h'!S69&lt;'Média Mensal'!$U$2,1,0)+IF('Média 10h-11h'!S69&lt;'Média Mensal'!$U$2,1,0)+IF('Média 11h-12h'!S69&lt;'Média Mensal'!$U$2,1,0)+IF('Média 12h-13h'!S69&lt;'Média Mensal'!$U$2,1,0)+IF('Média 13h-14h'!S69&lt;'Média Mensal'!$U$2,1,0)+IF('Média 14h-15h'!S69&lt;'Média Mensal'!$U$2,1,0)+IF('Média 15h-16h'!S69&lt;'Média Mensal'!$U$2,1,0)+IF('Média 16h-17h'!S69&lt;'Média Mensal'!$U$2,1,0)+IF('Média 17h-18h'!S69&lt;'Média Mensal'!$U$2,1,0)+IF('Média 18h-19h'!S69&lt;'Média Mensal'!$U$2,1,0)+IF('Média 19h-20h'!S69&lt;'Média Mensal'!$U$2,1,0)+IF('Média 20h-21h'!S69&lt;'Média Mensal'!$U$2,1,0)+IF('Média 21h-22h'!S69&lt;'Média Mensal'!$U$2,1,0)+IF('Média 22h-23h'!S69&lt;'Média Mensal'!$U$2,1,0)+IF('Média 23h-0h'!S69&lt;'Média Mensal'!$U$2,1,0)</f>
        <v>3</v>
      </c>
    </row>
    <row r="70" spans="2:22" x14ac:dyDescent="0.25">
      <c r="B70" s="11" t="s">
        <v>100</v>
      </c>
      <c r="C70" s="11" t="s">
        <v>64</v>
      </c>
      <c r="D70" s="14">
        <v>463.71</v>
      </c>
      <c r="E70" s="2">
        <v>207705.99999883751</v>
      </c>
      <c r="F70" s="2">
        <v>161678.66264273727</v>
      </c>
      <c r="G70" s="10">
        <f t="shared" ref="G70:G86" si="10">+E70+F70</f>
        <v>369384.66264157475</v>
      </c>
      <c r="H70" s="2">
        <v>8060</v>
      </c>
      <c r="I70" s="2">
        <v>8112</v>
      </c>
      <c r="J70" s="10">
        <f t="shared" ref="J70:J86" si="11">+H70+I70</f>
        <v>16172</v>
      </c>
      <c r="K70" s="2">
        <v>0</v>
      </c>
      <c r="L70" s="2">
        <v>0</v>
      </c>
      <c r="M70" s="10">
        <f t="shared" ref="M70:M86" si="12">+K70+L70</f>
        <v>0</v>
      </c>
      <c r="N70" s="25">
        <f t="shared" ref="N70:O86" si="13">+E70/(H70*216+K70*248)</f>
        <v>0.11930544067574068</v>
      </c>
      <c r="O70" s="25">
        <f t="shared" si="0"/>
        <v>9.2272229665891214E-2</v>
      </c>
      <c r="P70" s="26">
        <f t="shared" ref="P70:P86" si="14">+G70/(J70*216+M70*248)</f>
        <v>0.10574537341678082</v>
      </c>
      <c r="Q70" s="38"/>
      <c r="R70" s="32">
        <f t="shared" ref="R70:T86" si="15">+E70/(H70+K70)</f>
        <v>25.769975185959989</v>
      </c>
      <c r="S70" s="32">
        <f t="shared" si="1"/>
        <v>19.930801607832503</v>
      </c>
      <c r="T70" s="32">
        <f t="shared" si="2"/>
        <v>22.841000658024658</v>
      </c>
      <c r="U70">
        <f>+IF('Média 24h-6h'!R70&lt;'Média Mensal'!$U$2,1,0)+IF('Média 6h-7h'!R70&lt;'Média Mensal'!$U$2,1,0)+IF('Média 7h-8h'!R70&lt;'Média Mensal'!$U$2,1,0)+IF('Média 8h-9h'!R70&lt;'Média Mensal'!$U$2,1,0)+IF('Média 9h-10h'!R70&lt;'Média Mensal'!$U$2,1,0)+IF('Média 10h-11h'!R70&lt;'Média Mensal'!$U$2,1,0)+IF('Média 11h-12h'!R70&lt;'Média Mensal'!$U$2,1,0)+IF('Média 12h-13h'!R70&lt;'Média Mensal'!$U$2,1,0)+IF('Média 13h-14h'!R70&lt;'Média Mensal'!$U$2,1,0)+IF('Média 14h-15h'!R70&lt;'Média Mensal'!$U$2,1,0)+IF('Média 15h-16h'!R70&lt;'Média Mensal'!$U$2,1,0)+IF('Média 16h-17h'!R70&lt;'Média Mensal'!$U$2,1,0)+IF('Média 17h-18h'!R70&lt;'Média Mensal'!$U$2,1,0)+IF('Média 18h-19h'!R70&lt;'Média Mensal'!$U$2,1,0)+IF('Média 19h-20h'!R70&lt;'Média Mensal'!$U$2,1,0)+IF('Média 20h-21h'!R70&lt;'Média Mensal'!$U$2,1,0)+IF('Média 21h-22h'!R70&lt;'Média Mensal'!$U$2,1,0)+IF('Média 22h-23h'!R70&lt;'Média Mensal'!$U$2,1,0)+IF('Média 23h-0h'!R70&lt;'Média Mensal'!$U$2,1,0)</f>
        <v>1</v>
      </c>
      <c r="V70">
        <f>+IF('Média 24h-6h'!S70&lt;'Média Mensal'!$U$2,1,0)+IF('Média 6h-7h'!S70&lt;'Média Mensal'!$U$2,1,0)+IF('Média 7h-8h'!S70&lt;'Média Mensal'!$U$2,1,0)+IF('Média 8h-9h'!S70&lt;'Média Mensal'!$U$2,1,0)+IF('Média 9h-10h'!S70&lt;'Média Mensal'!$U$2,1,0)+IF('Média 10h-11h'!S70&lt;'Média Mensal'!$U$2,1,0)+IF('Média 11h-12h'!S70&lt;'Média Mensal'!$U$2,1,0)+IF('Média 12h-13h'!S70&lt;'Média Mensal'!$U$2,1,0)+IF('Média 13h-14h'!S70&lt;'Média Mensal'!$U$2,1,0)+IF('Média 14h-15h'!S70&lt;'Média Mensal'!$U$2,1,0)+IF('Média 15h-16h'!S70&lt;'Média Mensal'!$U$2,1,0)+IF('Média 16h-17h'!S70&lt;'Média Mensal'!$U$2,1,0)+IF('Média 17h-18h'!S70&lt;'Média Mensal'!$U$2,1,0)+IF('Média 18h-19h'!S70&lt;'Média Mensal'!$U$2,1,0)+IF('Média 19h-20h'!S70&lt;'Média Mensal'!$U$2,1,0)+IF('Média 20h-21h'!S70&lt;'Média Mensal'!$U$2,1,0)+IF('Média 21h-22h'!S70&lt;'Média Mensal'!$U$2,1,0)+IF('Média 22h-23h'!S70&lt;'Média Mensal'!$U$2,1,0)+IF('Média 23h-0h'!S70&lt;'Média Mensal'!$U$2,1,0)</f>
        <v>1</v>
      </c>
    </row>
    <row r="71" spans="2:22" x14ac:dyDescent="0.25">
      <c r="B71" s="12" t="s">
        <v>64</v>
      </c>
      <c r="C71" s="12" t="s">
        <v>65</v>
      </c>
      <c r="D71" s="15">
        <v>716.25</v>
      </c>
      <c r="E71" s="2">
        <v>284369.98498393613</v>
      </c>
      <c r="F71" s="2">
        <v>239487.51196756971</v>
      </c>
      <c r="G71" s="5">
        <f t="shared" si="10"/>
        <v>523857.49695150583</v>
      </c>
      <c r="H71" s="2">
        <v>8060</v>
      </c>
      <c r="I71" s="2">
        <v>8117</v>
      </c>
      <c r="J71" s="5">
        <f t="shared" si="11"/>
        <v>16177</v>
      </c>
      <c r="K71" s="2">
        <v>0</v>
      </c>
      <c r="L71" s="2">
        <v>0</v>
      </c>
      <c r="M71" s="5">
        <f t="shared" si="12"/>
        <v>0</v>
      </c>
      <c r="N71" s="27">
        <f t="shared" si="13"/>
        <v>0.16334090673188134</v>
      </c>
      <c r="O71" s="27">
        <f t="shared" si="0"/>
        <v>0.13659461393758054</v>
      </c>
      <c r="P71" s="28">
        <f t="shared" si="14"/>
        <v>0.14992063977191722</v>
      </c>
      <c r="Q71" s="38"/>
      <c r="R71" s="32">
        <f t="shared" si="15"/>
        <v>35.281635854086367</v>
      </c>
      <c r="S71" s="32">
        <f t="shared" si="15"/>
        <v>29.504436610517395</v>
      </c>
      <c r="T71" s="32">
        <f t="shared" si="15"/>
        <v>32.382858190734119</v>
      </c>
      <c r="U71">
        <f>+IF('Média 24h-6h'!R71&lt;'Média Mensal'!$U$2,1,0)+IF('Média 6h-7h'!R71&lt;'Média Mensal'!$U$2,1,0)+IF('Média 7h-8h'!R71&lt;'Média Mensal'!$U$2,1,0)+IF('Média 8h-9h'!R71&lt;'Média Mensal'!$U$2,1,0)+IF('Média 9h-10h'!R71&lt;'Média Mensal'!$U$2,1,0)+IF('Média 10h-11h'!R71&lt;'Média Mensal'!$U$2,1,0)+IF('Média 11h-12h'!R71&lt;'Média Mensal'!$U$2,1,0)+IF('Média 12h-13h'!R71&lt;'Média Mensal'!$U$2,1,0)+IF('Média 13h-14h'!R71&lt;'Média Mensal'!$U$2,1,0)+IF('Média 14h-15h'!R71&lt;'Média Mensal'!$U$2,1,0)+IF('Média 15h-16h'!R71&lt;'Média Mensal'!$U$2,1,0)+IF('Média 16h-17h'!R71&lt;'Média Mensal'!$U$2,1,0)+IF('Média 17h-18h'!R71&lt;'Média Mensal'!$U$2,1,0)+IF('Média 18h-19h'!R71&lt;'Média Mensal'!$U$2,1,0)+IF('Média 19h-20h'!R71&lt;'Média Mensal'!$U$2,1,0)+IF('Média 20h-21h'!R71&lt;'Média Mensal'!$U$2,1,0)+IF('Média 21h-22h'!R71&lt;'Média Mensal'!$U$2,1,0)+IF('Média 22h-23h'!R71&lt;'Média Mensal'!$U$2,1,0)+IF('Média 23h-0h'!R71&lt;'Média Mensal'!$U$2,1,0)</f>
        <v>0</v>
      </c>
      <c r="V71">
        <f>+IF('Média 24h-6h'!S71&lt;'Média Mensal'!$U$2,1,0)+IF('Média 6h-7h'!S71&lt;'Média Mensal'!$U$2,1,0)+IF('Média 7h-8h'!S71&lt;'Média Mensal'!$U$2,1,0)+IF('Média 8h-9h'!S71&lt;'Média Mensal'!$U$2,1,0)+IF('Média 9h-10h'!S71&lt;'Média Mensal'!$U$2,1,0)+IF('Média 10h-11h'!S71&lt;'Média Mensal'!$U$2,1,0)+IF('Média 11h-12h'!S71&lt;'Média Mensal'!$U$2,1,0)+IF('Média 12h-13h'!S71&lt;'Média Mensal'!$U$2,1,0)+IF('Média 13h-14h'!S71&lt;'Média Mensal'!$U$2,1,0)+IF('Média 14h-15h'!S71&lt;'Média Mensal'!$U$2,1,0)+IF('Média 15h-16h'!S71&lt;'Média Mensal'!$U$2,1,0)+IF('Média 16h-17h'!S71&lt;'Média Mensal'!$U$2,1,0)+IF('Média 17h-18h'!S71&lt;'Média Mensal'!$U$2,1,0)+IF('Média 18h-19h'!S71&lt;'Média Mensal'!$U$2,1,0)+IF('Média 19h-20h'!S71&lt;'Média Mensal'!$U$2,1,0)+IF('Média 20h-21h'!S71&lt;'Média Mensal'!$U$2,1,0)+IF('Média 21h-22h'!S71&lt;'Média Mensal'!$U$2,1,0)+IF('Média 22h-23h'!S71&lt;'Média Mensal'!$U$2,1,0)+IF('Média 23h-0h'!S71&lt;'Média Mensal'!$U$2,1,0)</f>
        <v>0</v>
      </c>
    </row>
    <row r="72" spans="2:22" x14ac:dyDescent="0.25">
      <c r="B72" s="12" t="s">
        <v>65</v>
      </c>
      <c r="C72" s="12" t="s">
        <v>66</v>
      </c>
      <c r="D72" s="15">
        <v>405.01</v>
      </c>
      <c r="E72" s="2">
        <v>442603.13854974392</v>
      </c>
      <c r="F72" s="2">
        <v>387409.5430397903</v>
      </c>
      <c r="G72" s="5">
        <f t="shared" si="10"/>
        <v>830012.68158953427</v>
      </c>
      <c r="H72" s="2">
        <v>8060</v>
      </c>
      <c r="I72" s="2">
        <v>8116</v>
      </c>
      <c r="J72" s="5">
        <f t="shared" si="11"/>
        <v>16176</v>
      </c>
      <c r="K72" s="2">
        <v>0</v>
      </c>
      <c r="L72" s="2">
        <v>0</v>
      </c>
      <c r="M72" s="5">
        <f t="shared" si="12"/>
        <v>0</v>
      </c>
      <c r="N72" s="27">
        <f t="shared" si="13"/>
        <v>0.25422935538423852</v>
      </c>
      <c r="O72" s="27">
        <f t="shared" si="0"/>
        <v>0.22099096836597934</v>
      </c>
      <c r="P72" s="28">
        <f t="shared" si="14"/>
        <v>0.2375526275751268</v>
      </c>
      <c r="Q72" s="38"/>
      <c r="R72" s="32">
        <f t="shared" si="15"/>
        <v>54.913540762995524</v>
      </c>
      <c r="S72" s="32">
        <f t="shared" si="15"/>
        <v>47.734049167051538</v>
      </c>
      <c r="T72" s="32">
        <f t="shared" si="15"/>
        <v>51.311367556227388</v>
      </c>
      <c r="U72">
        <f>+IF('Média 24h-6h'!R72&lt;'Média Mensal'!$U$2,1,0)+IF('Média 6h-7h'!R72&lt;'Média Mensal'!$U$2,1,0)+IF('Média 7h-8h'!R72&lt;'Média Mensal'!$U$2,1,0)+IF('Média 8h-9h'!R72&lt;'Média Mensal'!$U$2,1,0)+IF('Média 9h-10h'!R72&lt;'Média Mensal'!$U$2,1,0)+IF('Média 10h-11h'!R72&lt;'Média Mensal'!$U$2,1,0)+IF('Média 11h-12h'!R72&lt;'Média Mensal'!$U$2,1,0)+IF('Média 12h-13h'!R72&lt;'Média Mensal'!$U$2,1,0)+IF('Média 13h-14h'!R72&lt;'Média Mensal'!$U$2,1,0)+IF('Média 14h-15h'!R72&lt;'Média Mensal'!$U$2,1,0)+IF('Média 15h-16h'!R72&lt;'Média Mensal'!$U$2,1,0)+IF('Média 16h-17h'!R72&lt;'Média Mensal'!$U$2,1,0)+IF('Média 17h-18h'!R72&lt;'Média Mensal'!$U$2,1,0)+IF('Média 18h-19h'!R72&lt;'Média Mensal'!$U$2,1,0)+IF('Média 19h-20h'!R72&lt;'Média Mensal'!$U$2,1,0)+IF('Média 20h-21h'!R72&lt;'Média Mensal'!$U$2,1,0)+IF('Média 21h-22h'!R72&lt;'Média Mensal'!$U$2,1,0)+IF('Média 22h-23h'!R72&lt;'Média Mensal'!$U$2,1,0)+IF('Média 23h-0h'!R72&lt;'Média Mensal'!$U$2,1,0)</f>
        <v>0</v>
      </c>
      <c r="V72">
        <f>+IF('Média 24h-6h'!S72&lt;'Média Mensal'!$U$2,1,0)+IF('Média 6h-7h'!S72&lt;'Média Mensal'!$U$2,1,0)+IF('Média 7h-8h'!S72&lt;'Média Mensal'!$U$2,1,0)+IF('Média 8h-9h'!S72&lt;'Média Mensal'!$U$2,1,0)+IF('Média 9h-10h'!S72&lt;'Média Mensal'!$U$2,1,0)+IF('Média 10h-11h'!S72&lt;'Média Mensal'!$U$2,1,0)+IF('Média 11h-12h'!S72&lt;'Média Mensal'!$U$2,1,0)+IF('Média 12h-13h'!S72&lt;'Média Mensal'!$U$2,1,0)+IF('Média 13h-14h'!S72&lt;'Média Mensal'!$U$2,1,0)+IF('Média 14h-15h'!S72&lt;'Média Mensal'!$U$2,1,0)+IF('Média 15h-16h'!S72&lt;'Média Mensal'!$U$2,1,0)+IF('Média 16h-17h'!S72&lt;'Média Mensal'!$U$2,1,0)+IF('Média 17h-18h'!S72&lt;'Média Mensal'!$U$2,1,0)+IF('Média 18h-19h'!S72&lt;'Média Mensal'!$U$2,1,0)+IF('Média 19h-20h'!S72&lt;'Média Mensal'!$U$2,1,0)+IF('Média 20h-21h'!S72&lt;'Média Mensal'!$U$2,1,0)+IF('Média 21h-22h'!S72&lt;'Média Mensal'!$U$2,1,0)+IF('Média 22h-23h'!S72&lt;'Média Mensal'!$U$2,1,0)+IF('Média 23h-0h'!S72&lt;'Média Mensal'!$U$2,1,0)</f>
        <v>0</v>
      </c>
    </row>
    <row r="73" spans="2:22" x14ac:dyDescent="0.25">
      <c r="B73" s="12" t="s">
        <v>66</v>
      </c>
      <c r="C73" s="12" t="s">
        <v>67</v>
      </c>
      <c r="D73" s="15">
        <v>488.39</v>
      </c>
      <c r="E73" s="2">
        <v>509139.56955367507</v>
      </c>
      <c r="F73" s="2">
        <v>445662.07626954129</v>
      </c>
      <c r="G73" s="5">
        <f t="shared" si="10"/>
        <v>954801.6458232163</v>
      </c>
      <c r="H73" s="2">
        <v>8060</v>
      </c>
      <c r="I73" s="2">
        <v>8119</v>
      </c>
      <c r="J73" s="5">
        <f t="shared" si="11"/>
        <v>16179</v>
      </c>
      <c r="K73" s="2">
        <v>0</v>
      </c>
      <c r="L73" s="2">
        <v>0</v>
      </c>
      <c r="M73" s="5">
        <f t="shared" si="12"/>
        <v>0</v>
      </c>
      <c r="N73" s="27">
        <f t="shared" si="13"/>
        <v>0.29244759762066624</v>
      </c>
      <c r="O73" s="27">
        <f t="shared" si="0"/>
        <v>0.25412616739742927</v>
      </c>
      <c r="P73" s="28">
        <f t="shared" si="14"/>
        <v>0.27321700908104934</v>
      </c>
      <c r="Q73" s="38"/>
      <c r="R73" s="32">
        <f t="shared" si="15"/>
        <v>63.168681086063906</v>
      </c>
      <c r="S73" s="32">
        <f t="shared" si="15"/>
        <v>54.891252157844718</v>
      </c>
      <c r="T73" s="32">
        <f t="shared" si="15"/>
        <v>59.014873961506666</v>
      </c>
      <c r="U73">
        <f>+IF('Média 24h-6h'!R73&lt;'Média Mensal'!$U$2,1,0)+IF('Média 6h-7h'!R73&lt;'Média Mensal'!$U$2,1,0)+IF('Média 7h-8h'!R73&lt;'Média Mensal'!$U$2,1,0)+IF('Média 8h-9h'!R73&lt;'Média Mensal'!$U$2,1,0)+IF('Média 9h-10h'!R73&lt;'Média Mensal'!$U$2,1,0)+IF('Média 10h-11h'!R73&lt;'Média Mensal'!$U$2,1,0)+IF('Média 11h-12h'!R73&lt;'Média Mensal'!$U$2,1,0)+IF('Média 12h-13h'!R73&lt;'Média Mensal'!$U$2,1,0)+IF('Média 13h-14h'!R73&lt;'Média Mensal'!$U$2,1,0)+IF('Média 14h-15h'!R73&lt;'Média Mensal'!$U$2,1,0)+IF('Média 15h-16h'!R73&lt;'Média Mensal'!$U$2,1,0)+IF('Média 16h-17h'!R73&lt;'Média Mensal'!$U$2,1,0)+IF('Média 17h-18h'!R73&lt;'Média Mensal'!$U$2,1,0)+IF('Média 18h-19h'!R73&lt;'Média Mensal'!$U$2,1,0)+IF('Média 19h-20h'!R73&lt;'Média Mensal'!$U$2,1,0)+IF('Média 20h-21h'!R73&lt;'Média Mensal'!$U$2,1,0)+IF('Média 21h-22h'!R73&lt;'Média Mensal'!$U$2,1,0)+IF('Média 22h-23h'!R73&lt;'Média Mensal'!$U$2,1,0)+IF('Média 23h-0h'!R73&lt;'Média Mensal'!$U$2,1,0)</f>
        <v>0</v>
      </c>
      <c r="V73">
        <f>+IF('Média 24h-6h'!S73&lt;'Média Mensal'!$U$2,1,0)+IF('Média 6h-7h'!S73&lt;'Média Mensal'!$U$2,1,0)+IF('Média 7h-8h'!S73&lt;'Média Mensal'!$U$2,1,0)+IF('Média 8h-9h'!S73&lt;'Média Mensal'!$U$2,1,0)+IF('Média 9h-10h'!S73&lt;'Média Mensal'!$U$2,1,0)+IF('Média 10h-11h'!S73&lt;'Média Mensal'!$U$2,1,0)+IF('Média 11h-12h'!S73&lt;'Média Mensal'!$U$2,1,0)+IF('Média 12h-13h'!S73&lt;'Média Mensal'!$U$2,1,0)+IF('Média 13h-14h'!S73&lt;'Média Mensal'!$U$2,1,0)+IF('Média 14h-15h'!S73&lt;'Média Mensal'!$U$2,1,0)+IF('Média 15h-16h'!S73&lt;'Média Mensal'!$U$2,1,0)+IF('Média 16h-17h'!S73&lt;'Média Mensal'!$U$2,1,0)+IF('Média 17h-18h'!S73&lt;'Média Mensal'!$U$2,1,0)+IF('Média 18h-19h'!S73&lt;'Média Mensal'!$U$2,1,0)+IF('Média 19h-20h'!S73&lt;'Média Mensal'!$U$2,1,0)+IF('Média 20h-21h'!S73&lt;'Média Mensal'!$U$2,1,0)+IF('Média 21h-22h'!S73&lt;'Média Mensal'!$U$2,1,0)+IF('Média 22h-23h'!S73&lt;'Média Mensal'!$U$2,1,0)+IF('Média 23h-0h'!S73&lt;'Média Mensal'!$U$2,1,0)</f>
        <v>0</v>
      </c>
    </row>
    <row r="74" spans="2:22" x14ac:dyDescent="0.25">
      <c r="B74" s="12" t="s">
        <v>67</v>
      </c>
      <c r="C74" s="12" t="s">
        <v>68</v>
      </c>
      <c r="D74" s="15">
        <v>419.98</v>
      </c>
      <c r="E74" s="2">
        <v>572633.83395225101</v>
      </c>
      <c r="F74" s="2">
        <v>496409.52223400481</v>
      </c>
      <c r="G74" s="5">
        <f t="shared" si="10"/>
        <v>1069043.3561862558</v>
      </c>
      <c r="H74" s="2">
        <v>8058</v>
      </c>
      <c r="I74" s="2">
        <v>8118</v>
      </c>
      <c r="J74" s="5">
        <f t="shared" si="11"/>
        <v>16176</v>
      </c>
      <c r="K74" s="2">
        <v>0</v>
      </c>
      <c r="L74" s="2">
        <v>0</v>
      </c>
      <c r="M74" s="5">
        <f t="shared" si="12"/>
        <v>0</v>
      </c>
      <c r="N74" s="27">
        <f t="shared" si="13"/>
        <v>0.3290000700662391</v>
      </c>
      <c r="O74" s="27">
        <f t="shared" si="0"/>
        <v>0.28309832872195578</v>
      </c>
      <c r="P74" s="28">
        <f t="shared" si="14"/>
        <v>0.30596407005184173</v>
      </c>
      <c r="Q74" s="38"/>
      <c r="R74" s="32">
        <f t="shared" si="15"/>
        <v>71.064015134307652</v>
      </c>
      <c r="S74" s="32">
        <f t="shared" si="15"/>
        <v>61.149239003942448</v>
      </c>
      <c r="T74" s="32">
        <f t="shared" si="15"/>
        <v>66.08823913119781</v>
      </c>
      <c r="U74">
        <f>+IF('Média 24h-6h'!R74&lt;'Média Mensal'!$U$2,1,0)+IF('Média 6h-7h'!R74&lt;'Média Mensal'!$U$2,1,0)+IF('Média 7h-8h'!R74&lt;'Média Mensal'!$U$2,1,0)+IF('Média 8h-9h'!R74&lt;'Média Mensal'!$U$2,1,0)+IF('Média 9h-10h'!R74&lt;'Média Mensal'!$U$2,1,0)+IF('Média 10h-11h'!R74&lt;'Média Mensal'!$U$2,1,0)+IF('Média 11h-12h'!R74&lt;'Média Mensal'!$U$2,1,0)+IF('Média 12h-13h'!R74&lt;'Média Mensal'!$U$2,1,0)+IF('Média 13h-14h'!R74&lt;'Média Mensal'!$U$2,1,0)+IF('Média 14h-15h'!R74&lt;'Média Mensal'!$U$2,1,0)+IF('Média 15h-16h'!R74&lt;'Média Mensal'!$U$2,1,0)+IF('Média 16h-17h'!R74&lt;'Média Mensal'!$U$2,1,0)+IF('Média 17h-18h'!R74&lt;'Média Mensal'!$U$2,1,0)+IF('Média 18h-19h'!R74&lt;'Média Mensal'!$U$2,1,0)+IF('Média 19h-20h'!R74&lt;'Média Mensal'!$U$2,1,0)+IF('Média 20h-21h'!R74&lt;'Média Mensal'!$U$2,1,0)+IF('Média 21h-22h'!R74&lt;'Média Mensal'!$U$2,1,0)+IF('Média 22h-23h'!R74&lt;'Média Mensal'!$U$2,1,0)+IF('Média 23h-0h'!R74&lt;'Média Mensal'!$U$2,1,0)</f>
        <v>0</v>
      </c>
      <c r="V74">
        <f>+IF('Média 24h-6h'!S74&lt;'Média Mensal'!$U$2,1,0)+IF('Média 6h-7h'!S74&lt;'Média Mensal'!$U$2,1,0)+IF('Média 7h-8h'!S74&lt;'Média Mensal'!$U$2,1,0)+IF('Média 8h-9h'!S74&lt;'Média Mensal'!$U$2,1,0)+IF('Média 9h-10h'!S74&lt;'Média Mensal'!$U$2,1,0)+IF('Média 10h-11h'!S74&lt;'Média Mensal'!$U$2,1,0)+IF('Média 11h-12h'!S74&lt;'Média Mensal'!$U$2,1,0)+IF('Média 12h-13h'!S74&lt;'Média Mensal'!$U$2,1,0)+IF('Média 13h-14h'!S74&lt;'Média Mensal'!$U$2,1,0)+IF('Média 14h-15h'!S74&lt;'Média Mensal'!$U$2,1,0)+IF('Média 15h-16h'!S74&lt;'Média Mensal'!$U$2,1,0)+IF('Média 16h-17h'!S74&lt;'Média Mensal'!$U$2,1,0)+IF('Média 17h-18h'!S74&lt;'Média Mensal'!$U$2,1,0)+IF('Média 18h-19h'!S74&lt;'Média Mensal'!$U$2,1,0)+IF('Média 19h-20h'!S74&lt;'Média Mensal'!$U$2,1,0)+IF('Média 20h-21h'!S74&lt;'Média Mensal'!$U$2,1,0)+IF('Média 21h-22h'!S74&lt;'Média Mensal'!$U$2,1,0)+IF('Média 22h-23h'!S74&lt;'Média Mensal'!$U$2,1,0)+IF('Média 23h-0h'!S74&lt;'Média Mensal'!$U$2,1,0)</f>
        <v>0</v>
      </c>
    </row>
    <row r="75" spans="2:22" x14ac:dyDescent="0.25">
      <c r="B75" s="12" t="s">
        <v>68</v>
      </c>
      <c r="C75" s="12" t="s">
        <v>69</v>
      </c>
      <c r="D75" s="15">
        <v>795.7</v>
      </c>
      <c r="E75" s="2">
        <v>601709.22562516655</v>
      </c>
      <c r="F75" s="2">
        <v>532524.00493891619</v>
      </c>
      <c r="G75" s="5">
        <f t="shared" si="10"/>
        <v>1134233.2305640827</v>
      </c>
      <c r="H75" s="2">
        <v>8073</v>
      </c>
      <c r="I75" s="2">
        <v>8135</v>
      </c>
      <c r="J75" s="5">
        <f t="shared" si="11"/>
        <v>16208</v>
      </c>
      <c r="K75" s="2">
        <v>0</v>
      </c>
      <c r="L75" s="2">
        <v>0</v>
      </c>
      <c r="M75" s="5">
        <f t="shared" si="12"/>
        <v>0</v>
      </c>
      <c r="N75" s="27">
        <f t="shared" si="13"/>
        <v>0.34506266064359853</v>
      </c>
      <c r="O75" s="27">
        <f t="shared" si="0"/>
        <v>0.30305948515725156</v>
      </c>
      <c r="P75" s="28">
        <f t="shared" si="14"/>
        <v>0.32398073612598793</v>
      </c>
      <c r="Q75" s="38"/>
      <c r="R75" s="32">
        <f t="shared" si="15"/>
        <v>74.533534699017281</v>
      </c>
      <c r="S75" s="32">
        <f t="shared" si="15"/>
        <v>65.460848793966335</v>
      </c>
      <c r="T75" s="32">
        <f t="shared" si="15"/>
        <v>69.979839003213399</v>
      </c>
      <c r="U75">
        <f>+IF('Média 24h-6h'!R75&lt;'Média Mensal'!$U$2,1,0)+IF('Média 6h-7h'!R75&lt;'Média Mensal'!$U$2,1,0)+IF('Média 7h-8h'!R75&lt;'Média Mensal'!$U$2,1,0)+IF('Média 8h-9h'!R75&lt;'Média Mensal'!$U$2,1,0)+IF('Média 9h-10h'!R75&lt;'Média Mensal'!$U$2,1,0)+IF('Média 10h-11h'!R75&lt;'Média Mensal'!$U$2,1,0)+IF('Média 11h-12h'!R75&lt;'Média Mensal'!$U$2,1,0)+IF('Média 12h-13h'!R75&lt;'Média Mensal'!$U$2,1,0)+IF('Média 13h-14h'!R75&lt;'Média Mensal'!$U$2,1,0)+IF('Média 14h-15h'!R75&lt;'Média Mensal'!$U$2,1,0)+IF('Média 15h-16h'!R75&lt;'Média Mensal'!$U$2,1,0)+IF('Média 16h-17h'!R75&lt;'Média Mensal'!$U$2,1,0)+IF('Média 17h-18h'!R75&lt;'Média Mensal'!$U$2,1,0)+IF('Média 18h-19h'!R75&lt;'Média Mensal'!$U$2,1,0)+IF('Média 19h-20h'!R75&lt;'Média Mensal'!$U$2,1,0)+IF('Média 20h-21h'!R75&lt;'Média Mensal'!$U$2,1,0)+IF('Média 21h-22h'!R75&lt;'Média Mensal'!$U$2,1,0)+IF('Média 22h-23h'!R75&lt;'Média Mensal'!$U$2,1,0)+IF('Média 23h-0h'!R75&lt;'Média Mensal'!$U$2,1,0)</f>
        <v>0</v>
      </c>
      <c r="V75">
        <f>+IF('Média 24h-6h'!S75&lt;'Média Mensal'!$U$2,1,0)+IF('Média 6h-7h'!S75&lt;'Média Mensal'!$U$2,1,0)+IF('Média 7h-8h'!S75&lt;'Média Mensal'!$U$2,1,0)+IF('Média 8h-9h'!S75&lt;'Média Mensal'!$U$2,1,0)+IF('Média 9h-10h'!S75&lt;'Média Mensal'!$U$2,1,0)+IF('Média 10h-11h'!S75&lt;'Média Mensal'!$U$2,1,0)+IF('Média 11h-12h'!S75&lt;'Média Mensal'!$U$2,1,0)+IF('Média 12h-13h'!S75&lt;'Média Mensal'!$U$2,1,0)+IF('Média 13h-14h'!S75&lt;'Média Mensal'!$U$2,1,0)+IF('Média 14h-15h'!S75&lt;'Média Mensal'!$U$2,1,0)+IF('Média 15h-16h'!S75&lt;'Média Mensal'!$U$2,1,0)+IF('Média 16h-17h'!S75&lt;'Média Mensal'!$U$2,1,0)+IF('Média 17h-18h'!S75&lt;'Média Mensal'!$U$2,1,0)+IF('Média 18h-19h'!S75&lt;'Média Mensal'!$U$2,1,0)+IF('Média 19h-20h'!S75&lt;'Média Mensal'!$U$2,1,0)+IF('Média 20h-21h'!S75&lt;'Média Mensal'!$U$2,1,0)+IF('Média 21h-22h'!S75&lt;'Média Mensal'!$U$2,1,0)+IF('Média 22h-23h'!S75&lt;'Média Mensal'!$U$2,1,0)+IF('Média 23h-0h'!S75&lt;'Média Mensal'!$U$2,1,0)</f>
        <v>0</v>
      </c>
    </row>
    <row r="76" spans="2:22" x14ac:dyDescent="0.25">
      <c r="B76" s="12" t="s">
        <v>69</v>
      </c>
      <c r="C76" s="12" t="s">
        <v>70</v>
      </c>
      <c r="D76" s="15">
        <v>443.38</v>
      </c>
      <c r="E76" s="2">
        <v>720674.92034838255</v>
      </c>
      <c r="F76" s="2">
        <v>675593.13928230514</v>
      </c>
      <c r="G76" s="5">
        <f t="shared" si="10"/>
        <v>1396268.0596306878</v>
      </c>
      <c r="H76" s="2">
        <v>8060</v>
      </c>
      <c r="I76" s="2">
        <v>8123</v>
      </c>
      <c r="J76" s="5">
        <f t="shared" si="11"/>
        <v>16183</v>
      </c>
      <c r="K76" s="2">
        <v>0</v>
      </c>
      <c r="L76" s="2">
        <v>0</v>
      </c>
      <c r="M76" s="5">
        <f t="shared" si="12"/>
        <v>0</v>
      </c>
      <c r="N76" s="27">
        <f t="shared" si="13"/>
        <v>0.41395260106400061</v>
      </c>
      <c r="O76" s="27">
        <f t="shared" si="0"/>
        <v>0.38504813679623995</v>
      </c>
      <c r="P76" s="28">
        <f t="shared" si="14"/>
        <v>0.39944410676461117</v>
      </c>
      <c r="Q76" s="38"/>
      <c r="R76" s="32">
        <f t="shared" si="15"/>
        <v>89.413761829824139</v>
      </c>
      <c r="S76" s="32">
        <f t="shared" si="15"/>
        <v>83.170397547987832</v>
      </c>
      <c r="T76" s="32">
        <f t="shared" si="15"/>
        <v>86.279927061156016</v>
      </c>
      <c r="U76">
        <f>+IF('Média 24h-6h'!R76&lt;'Média Mensal'!$U$2,1,0)+IF('Média 6h-7h'!R76&lt;'Média Mensal'!$U$2,1,0)+IF('Média 7h-8h'!R76&lt;'Média Mensal'!$U$2,1,0)+IF('Média 8h-9h'!R76&lt;'Média Mensal'!$U$2,1,0)+IF('Média 9h-10h'!R76&lt;'Média Mensal'!$U$2,1,0)+IF('Média 10h-11h'!R76&lt;'Média Mensal'!$U$2,1,0)+IF('Média 11h-12h'!R76&lt;'Média Mensal'!$U$2,1,0)+IF('Média 12h-13h'!R76&lt;'Média Mensal'!$U$2,1,0)+IF('Média 13h-14h'!R76&lt;'Média Mensal'!$U$2,1,0)+IF('Média 14h-15h'!R76&lt;'Média Mensal'!$U$2,1,0)+IF('Média 15h-16h'!R76&lt;'Média Mensal'!$U$2,1,0)+IF('Média 16h-17h'!R76&lt;'Média Mensal'!$U$2,1,0)+IF('Média 17h-18h'!R76&lt;'Média Mensal'!$U$2,1,0)+IF('Média 18h-19h'!R76&lt;'Média Mensal'!$U$2,1,0)+IF('Média 19h-20h'!R76&lt;'Média Mensal'!$U$2,1,0)+IF('Média 20h-21h'!R76&lt;'Média Mensal'!$U$2,1,0)+IF('Média 21h-22h'!R76&lt;'Média Mensal'!$U$2,1,0)+IF('Média 22h-23h'!R76&lt;'Média Mensal'!$U$2,1,0)+IF('Média 23h-0h'!R76&lt;'Média Mensal'!$U$2,1,0)</f>
        <v>0</v>
      </c>
      <c r="V76">
        <f>+IF('Média 24h-6h'!S76&lt;'Média Mensal'!$U$2,1,0)+IF('Média 6h-7h'!S76&lt;'Média Mensal'!$U$2,1,0)+IF('Média 7h-8h'!S76&lt;'Média Mensal'!$U$2,1,0)+IF('Média 8h-9h'!S76&lt;'Média Mensal'!$U$2,1,0)+IF('Média 9h-10h'!S76&lt;'Média Mensal'!$U$2,1,0)+IF('Média 10h-11h'!S76&lt;'Média Mensal'!$U$2,1,0)+IF('Média 11h-12h'!S76&lt;'Média Mensal'!$U$2,1,0)+IF('Média 12h-13h'!S76&lt;'Média Mensal'!$U$2,1,0)+IF('Média 13h-14h'!S76&lt;'Média Mensal'!$U$2,1,0)+IF('Média 14h-15h'!S76&lt;'Média Mensal'!$U$2,1,0)+IF('Média 15h-16h'!S76&lt;'Média Mensal'!$U$2,1,0)+IF('Média 16h-17h'!S76&lt;'Média Mensal'!$U$2,1,0)+IF('Média 17h-18h'!S76&lt;'Média Mensal'!$U$2,1,0)+IF('Média 18h-19h'!S76&lt;'Média Mensal'!$U$2,1,0)+IF('Média 19h-20h'!S76&lt;'Média Mensal'!$U$2,1,0)+IF('Média 20h-21h'!S76&lt;'Média Mensal'!$U$2,1,0)+IF('Média 21h-22h'!S76&lt;'Média Mensal'!$U$2,1,0)+IF('Média 22h-23h'!S76&lt;'Média Mensal'!$U$2,1,0)+IF('Média 23h-0h'!S76&lt;'Média Mensal'!$U$2,1,0)</f>
        <v>0</v>
      </c>
    </row>
    <row r="77" spans="2:22" x14ac:dyDescent="0.25">
      <c r="B77" s="12" t="s">
        <v>70</v>
      </c>
      <c r="C77" s="12" t="s">
        <v>71</v>
      </c>
      <c r="D77" s="15">
        <v>450.27</v>
      </c>
      <c r="E77" s="2">
        <v>775661.88523029862</v>
      </c>
      <c r="F77" s="2">
        <v>732163.51140048879</v>
      </c>
      <c r="G77" s="5">
        <f t="shared" si="10"/>
        <v>1507825.3966307873</v>
      </c>
      <c r="H77" s="2">
        <v>8060</v>
      </c>
      <c r="I77" s="2">
        <v>8125</v>
      </c>
      <c r="J77" s="5">
        <f t="shared" si="11"/>
        <v>16185</v>
      </c>
      <c r="K77" s="2">
        <v>0</v>
      </c>
      <c r="L77" s="2">
        <v>0</v>
      </c>
      <c r="M77" s="5">
        <f t="shared" si="12"/>
        <v>0</v>
      </c>
      <c r="N77" s="27">
        <f t="shared" si="13"/>
        <v>0.44553687921049229</v>
      </c>
      <c r="O77" s="27">
        <f t="shared" si="0"/>
        <v>0.41718718598318449</v>
      </c>
      <c r="P77" s="28">
        <f t="shared" si="14"/>
        <v>0.4313051055020044</v>
      </c>
      <c r="Q77" s="38"/>
      <c r="R77" s="32">
        <f t="shared" si="15"/>
        <v>96.23596590946633</v>
      </c>
      <c r="S77" s="32">
        <f t="shared" si="15"/>
        <v>90.112432172367846</v>
      </c>
      <c r="T77" s="32">
        <f t="shared" si="15"/>
        <v>93.161902788432954</v>
      </c>
      <c r="U77">
        <f>+IF('Média 24h-6h'!R77&lt;'Média Mensal'!$U$2,1,0)+IF('Média 6h-7h'!R77&lt;'Média Mensal'!$U$2,1,0)+IF('Média 7h-8h'!R77&lt;'Média Mensal'!$U$2,1,0)+IF('Média 8h-9h'!R77&lt;'Média Mensal'!$U$2,1,0)+IF('Média 9h-10h'!R77&lt;'Média Mensal'!$U$2,1,0)+IF('Média 10h-11h'!R77&lt;'Média Mensal'!$U$2,1,0)+IF('Média 11h-12h'!R77&lt;'Média Mensal'!$U$2,1,0)+IF('Média 12h-13h'!R77&lt;'Média Mensal'!$U$2,1,0)+IF('Média 13h-14h'!R77&lt;'Média Mensal'!$U$2,1,0)+IF('Média 14h-15h'!R77&lt;'Média Mensal'!$U$2,1,0)+IF('Média 15h-16h'!R77&lt;'Média Mensal'!$U$2,1,0)+IF('Média 16h-17h'!R77&lt;'Média Mensal'!$U$2,1,0)+IF('Média 17h-18h'!R77&lt;'Média Mensal'!$U$2,1,0)+IF('Média 18h-19h'!R77&lt;'Média Mensal'!$U$2,1,0)+IF('Média 19h-20h'!R77&lt;'Média Mensal'!$U$2,1,0)+IF('Média 20h-21h'!R77&lt;'Média Mensal'!$U$2,1,0)+IF('Média 21h-22h'!R77&lt;'Média Mensal'!$U$2,1,0)+IF('Média 22h-23h'!R77&lt;'Média Mensal'!$U$2,1,0)+IF('Média 23h-0h'!R77&lt;'Média Mensal'!$U$2,1,0)</f>
        <v>0</v>
      </c>
      <c r="V77">
        <f>+IF('Média 24h-6h'!S77&lt;'Média Mensal'!$U$2,1,0)+IF('Média 6h-7h'!S77&lt;'Média Mensal'!$U$2,1,0)+IF('Média 7h-8h'!S77&lt;'Média Mensal'!$U$2,1,0)+IF('Média 8h-9h'!S77&lt;'Média Mensal'!$U$2,1,0)+IF('Média 9h-10h'!S77&lt;'Média Mensal'!$U$2,1,0)+IF('Média 10h-11h'!S77&lt;'Média Mensal'!$U$2,1,0)+IF('Média 11h-12h'!S77&lt;'Média Mensal'!$U$2,1,0)+IF('Média 12h-13h'!S77&lt;'Média Mensal'!$U$2,1,0)+IF('Média 13h-14h'!S77&lt;'Média Mensal'!$U$2,1,0)+IF('Média 14h-15h'!S77&lt;'Média Mensal'!$U$2,1,0)+IF('Média 15h-16h'!S77&lt;'Média Mensal'!$U$2,1,0)+IF('Média 16h-17h'!S77&lt;'Média Mensal'!$U$2,1,0)+IF('Média 17h-18h'!S77&lt;'Média Mensal'!$U$2,1,0)+IF('Média 18h-19h'!S77&lt;'Média Mensal'!$U$2,1,0)+IF('Média 19h-20h'!S77&lt;'Média Mensal'!$U$2,1,0)+IF('Média 20h-21h'!S77&lt;'Média Mensal'!$U$2,1,0)+IF('Média 21h-22h'!S77&lt;'Média Mensal'!$U$2,1,0)+IF('Média 22h-23h'!S77&lt;'Média Mensal'!$U$2,1,0)+IF('Média 23h-0h'!S77&lt;'Média Mensal'!$U$2,1,0)</f>
        <v>0</v>
      </c>
    </row>
    <row r="78" spans="2:22" x14ac:dyDescent="0.25">
      <c r="B78" s="12" t="s">
        <v>71</v>
      </c>
      <c r="C78" s="12" t="s">
        <v>72</v>
      </c>
      <c r="D78" s="15">
        <v>555.34</v>
      </c>
      <c r="E78" s="2">
        <v>609711.98817924061</v>
      </c>
      <c r="F78" s="2">
        <v>584207.29087930231</v>
      </c>
      <c r="G78" s="5">
        <f t="shared" si="10"/>
        <v>1193919.279058543</v>
      </c>
      <c r="H78" s="2">
        <v>8123</v>
      </c>
      <c r="I78" s="2">
        <v>8044</v>
      </c>
      <c r="J78" s="5">
        <f t="shared" si="11"/>
        <v>16167</v>
      </c>
      <c r="K78" s="2">
        <v>0</v>
      </c>
      <c r="L78" s="2">
        <v>0</v>
      </c>
      <c r="M78" s="5">
        <f t="shared" si="12"/>
        <v>0</v>
      </c>
      <c r="N78" s="27">
        <f t="shared" si="13"/>
        <v>0.34749977668533827</v>
      </c>
      <c r="O78" s="27">
        <f t="shared" si="0"/>
        <v>0.33623363795381322</v>
      </c>
      <c r="P78" s="28">
        <f t="shared" si="14"/>
        <v>0.341894233297178</v>
      </c>
      <c r="Q78" s="38"/>
      <c r="R78" s="32">
        <f t="shared" si="15"/>
        <v>75.059951764033073</v>
      </c>
      <c r="S78" s="32">
        <f t="shared" si="15"/>
        <v>72.626465798023659</v>
      </c>
      <c r="T78" s="32">
        <f t="shared" si="15"/>
        <v>73.849154392190457</v>
      </c>
      <c r="U78">
        <f>+IF('Média 24h-6h'!R78&lt;'Média Mensal'!$U$2,1,0)+IF('Média 6h-7h'!R78&lt;'Média Mensal'!$U$2,1,0)+IF('Média 7h-8h'!R78&lt;'Média Mensal'!$U$2,1,0)+IF('Média 8h-9h'!R78&lt;'Média Mensal'!$U$2,1,0)+IF('Média 9h-10h'!R78&lt;'Média Mensal'!$U$2,1,0)+IF('Média 10h-11h'!R78&lt;'Média Mensal'!$U$2,1,0)+IF('Média 11h-12h'!R78&lt;'Média Mensal'!$U$2,1,0)+IF('Média 12h-13h'!R78&lt;'Média Mensal'!$U$2,1,0)+IF('Média 13h-14h'!R78&lt;'Média Mensal'!$U$2,1,0)+IF('Média 14h-15h'!R78&lt;'Média Mensal'!$U$2,1,0)+IF('Média 15h-16h'!R78&lt;'Média Mensal'!$U$2,1,0)+IF('Média 16h-17h'!R78&lt;'Média Mensal'!$U$2,1,0)+IF('Média 17h-18h'!R78&lt;'Média Mensal'!$U$2,1,0)+IF('Média 18h-19h'!R78&lt;'Média Mensal'!$U$2,1,0)+IF('Média 19h-20h'!R78&lt;'Média Mensal'!$U$2,1,0)+IF('Média 20h-21h'!R78&lt;'Média Mensal'!$U$2,1,0)+IF('Média 21h-22h'!R78&lt;'Média Mensal'!$U$2,1,0)+IF('Média 22h-23h'!R78&lt;'Média Mensal'!$U$2,1,0)+IF('Média 23h-0h'!R78&lt;'Média Mensal'!$U$2,1,0)</f>
        <v>0</v>
      </c>
      <c r="V78">
        <f>+IF('Média 24h-6h'!S78&lt;'Média Mensal'!$U$2,1,0)+IF('Média 6h-7h'!S78&lt;'Média Mensal'!$U$2,1,0)+IF('Média 7h-8h'!S78&lt;'Média Mensal'!$U$2,1,0)+IF('Média 8h-9h'!S78&lt;'Média Mensal'!$U$2,1,0)+IF('Média 9h-10h'!S78&lt;'Média Mensal'!$U$2,1,0)+IF('Média 10h-11h'!S78&lt;'Média Mensal'!$U$2,1,0)+IF('Média 11h-12h'!S78&lt;'Média Mensal'!$U$2,1,0)+IF('Média 12h-13h'!S78&lt;'Média Mensal'!$U$2,1,0)+IF('Média 13h-14h'!S78&lt;'Média Mensal'!$U$2,1,0)+IF('Média 14h-15h'!S78&lt;'Média Mensal'!$U$2,1,0)+IF('Média 15h-16h'!S78&lt;'Média Mensal'!$U$2,1,0)+IF('Média 16h-17h'!S78&lt;'Média Mensal'!$U$2,1,0)+IF('Média 17h-18h'!S78&lt;'Média Mensal'!$U$2,1,0)+IF('Média 18h-19h'!S78&lt;'Média Mensal'!$U$2,1,0)+IF('Média 19h-20h'!S78&lt;'Média Mensal'!$U$2,1,0)+IF('Média 20h-21h'!S78&lt;'Média Mensal'!$U$2,1,0)+IF('Média 21h-22h'!S78&lt;'Média Mensal'!$U$2,1,0)+IF('Média 22h-23h'!S78&lt;'Média Mensal'!$U$2,1,0)+IF('Média 23h-0h'!S78&lt;'Média Mensal'!$U$2,1,0)</f>
        <v>0</v>
      </c>
    </row>
    <row r="79" spans="2:22" x14ac:dyDescent="0.25">
      <c r="B79" s="12" t="s">
        <v>72</v>
      </c>
      <c r="C79" s="12" t="s">
        <v>73</v>
      </c>
      <c r="D79" s="15">
        <v>621.04</v>
      </c>
      <c r="E79" s="2">
        <v>577840.93322671857</v>
      </c>
      <c r="F79" s="2">
        <v>557993.76719350007</v>
      </c>
      <c r="G79" s="5">
        <f t="shared" si="10"/>
        <v>1135834.7004202185</v>
      </c>
      <c r="H79" s="2">
        <v>8123</v>
      </c>
      <c r="I79" s="2">
        <v>8048</v>
      </c>
      <c r="J79" s="5">
        <f t="shared" si="11"/>
        <v>16171</v>
      </c>
      <c r="K79" s="2">
        <v>0</v>
      </c>
      <c r="L79" s="2">
        <v>0</v>
      </c>
      <c r="M79" s="5">
        <f t="shared" si="12"/>
        <v>0</v>
      </c>
      <c r="N79" s="27">
        <f t="shared" si="13"/>
        <v>0.32933516012301522</v>
      </c>
      <c r="O79" s="27">
        <f t="shared" si="0"/>
        <v>0.3209871368970782</v>
      </c>
      <c r="P79" s="28">
        <f t="shared" si="14"/>
        <v>0.32518050729249504</v>
      </c>
      <c r="Q79" s="38"/>
      <c r="R79" s="32">
        <f t="shared" si="15"/>
        <v>71.136394586571285</v>
      </c>
      <c r="S79" s="32">
        <f t="shared" si="15"/>
        <v>69.333221569768895</v>
      </c>
      <c r="T79" s="32">
        <f t="shared" si="15"/>
        <v>70.238989575178934</v>
      </c>
      <c r="U79">
        <f>+IF('Média 24h-6h'!R79&lt;'Média Mensal'!$U$2,1,0)+IF('Média 6h-7h'!R79&lt;'Média Mensal'!$U$2,1,0)+IF('Média 7h-8h'!R79&lt;'Média Mensal'!$U$2,1,0)+IF('Média 8h-9h'!R79&lt;'Média Mensal'!$U$2,1,0)+IF('Média 9h-10h'!R79&lt;'Média Mensal'!$U$2,1,0)+IF('Média 10h-11h'!R79&lt;'Média Mensal'!$U$2,1,0)+IF('Média 11h-12h'!R79&lt;'Média Mensal'!$U$2,1,0)+IF('Média 12h-13h'!R79&lt;'Média Mensal'!$U$2,1,0)+IF('Média 13h-14h'!R79&lt;'Média Mensal'!$U$2,1,0)+IF('Média 14h-15h'!R79&lt;'Média Mensal'!$U$2,1,0)+IF('Média 15h-16h'!R79&lt;'Média Mensal'!$U$2,1,0)+IF('Média 16h-17h'!R79&lt;'Média Mensal'!$U$2,1,0)+IF('Média 17h-18h'!R79&lt;'Média Mensal'!$U$2,1,0)+IF('Média 18h-19h'!R79&lt;'Média Mensal'!$U$2,1,0)+IF('Média 19h-20h'!R79&lt;'Média Mensal'!$U$2,1,0)+IF('Média 20h-21h'!R79&lt;'Média Mensal'!$U$2,1,0)+IF('Média 21h-22h'!R79&lt;'Média Mensal'!$U$2,1,0)+IF('Média 22h-23h'!R79&lt;'Média Mensal'!$U$2,1,0)+IF('Média 23h-0h'!R79&lt;'Média Mensal'!$U$2,1,0)</f>
        <v>0</v>
      </c>
      <c r="V79">
        <f>+IF('Média 24h-6h'!S79&lt;'Média Mensal'!$U$2,1,0)+IF('Média 6h-7h'!S79&lt;'Média Mensal'!$U$2,1,0)+IF('Média 7h-8h'!S79&lt;'Média Mensal'!$U$2,1,0)+IF('Média 8h-9h'!S79&lt;'Média Mensal'!$U$2,1,0)+IF('Média 9h-10h'!S79&lt;'Média Mensal'!$U$2,1,0)+IF('Média 10h-11h'!S79&lt;'Média Mensal'!$U$2,1,0)+IF('Média 11h-12h'!S79&lt;'Média Mensal'!$U$2,1,0)+IF('Média 12h-13h'!S79&lt;'Média Mensal'!$U$2,1,0)+IF('Média 13h-14h'!S79&lt;'Média Mensal'!$U$2,1,0)+IF('Média 14h-15h'!S79&lt;'Média Mensal'!$U$2,1,0)+IF('Média 15h-16h'!S79&lt;'Média Mensal'!$U$2,1,0)+IF('Média 16h-17h'!S79&lt;'Média Mensal'!$U$2,1,0)+IF('Média 17h-18h'!S79&lt;'Média Mensal'!$U$2,1,0)+IF('Média 18h-19h'!S79&lt;'Média Mensal'!$U$2,1,0)+IF('Média 19h-20h'!S79&lt;'Média Mensal'!$U$2,1,0)+IF('Média 20h-21h'!S79&lt;'Média Mensal'!$U$2,1,0)+IF('Média 21h-22h'!S79&lt;'Média Mensal'!$U$2,1,0)+IF('Média 22h-23h'!S79&lt;'Média Mensal'!$U$2,1,0)+IF('Média 23h-0h'!S79&lt;'Média Mensal'!$U$2,1,0)</f>
        <v>0</v>
      </c>
    </row>
    <row r="80" spans="2:22" x14ac:dyDescent="0.25">
      <c r="B80" s="12" t="s">
        <v>73</v>
      </c>
      <c r="C80" s="12" t="s">
        <v>74</v>
      </c>
      <c r="D80" s="15">
        <v>702.75</v>
      </c>
      <c r="E80" s="2">
        <v>464367.8751402577</v>
      </c>
      <c r="F80" s="2">
        <v>437710.54472054209</v>
      </c>
      <c r="G80" s="5">
        <f t="shared" si="10"/>
        <v>902078.4198607998</v>
      </c>
      <c r="H80" s="2">
        <v>8121</v>
      </c>
      <c r="I80" s="2">
        <v>8048</v>
      </c>
      <c r="J80" s="5">
        <f t="shared" si="11"/>
        <v>16169</v>
      </c>
      <c r="K80" s="2">
        <v>0</v>
      </c>
      <c r="L80" s="2">
        <v>0</v>
      </c>
      <c r="M80" s="5">
        <f t="shared" si="12"/>
        <v>0</v>
      </c>
      <c r="N80" s="27">
        <f t="shared" si="13"/>
        <v>0.26472740719092347</v>
      </c>
      <c r="O80" s="27">
        <f t="shared" si="0"/>
        <v>0.2517939496818522</v>
      </c>
      <c r="P80" s="28">
        <f t="shared" si="14"/>
        <v>0.2582898745028781</v>
      </c>
      <c r="Q80" s="38"/>
      <c r="R80" s="32">
        <f t="shared" si="15"/>
        <v>57.181119953239467</v>
      </c>
      <c r="S80" s="32">
        <f t="shared" si="15"/>
        <v>54.387493131280081</v>
      </c>
      <c r="T80" s="32">
        <f t="shared" si="15"/>
        <v>55.790612892621674</v>
      </c>
      <c r="U80">
        <f>+IF('Média 24h-6h'!R80&lt;'Média Mensal'!$U$2,1,0)+IF('Média 6h-7h'!R80&lt;'Média Mensal'!$U$2,1,0)+IF('Média 7h-8h'!R80&lt;'Média Mensal'!$U$2,1,0)+IF('Média 8h-9h'!R80&lt;'Média Mensal'!$U$2,1,0)+IF('Média 9h-10h'!R80&lt;'Média Mensal'!$U$2,1,0)+IF('Média 10h-11h'!R80&lt;'Média Mensal'!$U$2,1,0)+IF('Média 11h-12h'!R80&lt;'Média Mensal'!$U$2,1,0)+IF('Média 12h-13h'!R80&lt;'Média Mensal'!$U$2,1,0)+IF('Média 13h-14h'!R80&lt;'Média Mensal'!$U$2,1,0)+IF('Média 14h-15h'!R80&lt;'Média Mensal'!$U$2,1,0)+IF('Média 15h-16h'!R80&lt;'Média Mensal'!$U$2,1,0)+IF('Média 16h-17h'!R80&lt;'Média Mensal'!$U$2,1,0)+IF('Média 17h-18h'!R80&lt;'Média Mensal'!$U$2,1,0)+IF('Média 18h-19h'!R80&lt;'Média Mensal'!$U$2,1,0)+IF('Média 19h-20h'!R80&lt;'Média Mensal'!$U$2,1,0)+IF('Média 20h-21h'!R80&lt;'Média Mensal'!$U$2,1,0)+IF('Média 21h-22h'!R80&lt;'Média Mensal'!$U$2,1,0)+IF('Média 22h-23h'!R80&lt;'Média Mensal'!$U$2,1,0)+IF('Média 23h-0h'!R80&lt;'Média Mensal'!$U$2,1,0)</f>
        <v>0</v>
      </c>
      <c r="V80">
        <f>+IF('Média 24h-6h'!S80&lt;'Média Mensal'!$U$2,1,0)+IF('Média 6h-7h'!S80&lt;'Média Mensal'!$U$2,1,0)+IF('Média 7h-8h'!S80&lt;'Média Mensal'!$U$2,1,0)+IF('Média 8h-9h'!S80&lt;'Média Mensal'!$U$2,1,0)+IF('Média 9h-10h'!S80&lt;'Média Mensal'!$U$2,1,0)+IF('Média 10h-11h'!S80&lt;'Média Mensal'!$U$2,1,0)+IF('Média 11h-12h'!S80&lt;'Média Mensal'!$U$2,1,0)+IF('Média 12h-13h'!S80&lt;'Média Mensal'!$U$2,1,0)+IF('Média 13h-14h'!S80&lt;'Média Mensal'!$U$2,1,0)+IF('Média 14h-15h'!S80&lt;'Média Mensal'!$U$2,1,0)+IF('Média 15h-16h'!S80&lt;'Média Mensal'!$U$2,1,0)+IF('Média 16h-17h'!S80&lt;'Média Mensal'!$U$2,1,0)+IF('Média 17h-18h'!S80&lt;'Média Mensal'!$U$2,1,0)+IF('Média 18h-19h'!S80&lt;'Média Mensal'!$U$2,1,0)+IF('Média 19h-20h'!S80&lt;'Média Mensal'!$U$2,1,0)+IF('Média 20h-21h'!S80&lt;'Média Mensal'!$U$2,1,0)+IF('Média 21h-22h'!S80&lt;'Média Mensal'!$U$2,1,0)+IF('Média 22h-23h'!S80&lt;'Média Mensal'!$U$2,1,0)+IF('Média 23h-0h'!S80&lt;'Média Mensal'!$U$2,1,0)</f>
        <v>0</v>
      </c>
    </row>
    <row r="81" spans="2:22" x14ac:dyDescent="0.25">
      <c r="B81" s="12" t="s">
        <v>74</v>
      </c>
      <c r="C81" s="12" t="s">
        <v>75</v>
      </c>
      <c r="D81" s="15">
        <v>471.25</v>
      </c>
      <c r="E81" s="2">
        <v>407739.84033047821</v>
      </c>
      <c r="F81" s="2">
        <v>380396.04023814318</v>
      </c>
      <c r="G81" s="5">
        <f t="shared" si="10"/>
        <v>788135.88056862145</v>
      </c>
      <c r="H81" s="2">
        <v>8119</v>
      </c>
      <c r="I81" s="2">
        <v>8054</v>
      </c>
      <c r="J81" s="5">
        <f t="shared" si="11"/>
        <v>16173</v>
      </c>
      <c r="K81" s="2">
        <v>0</v>
      </c>
      <c r="L81" s="2">
        <v>0</v>
      </c>
      <c r="M81" s="5">
        <f t="shared" si="12"/>
        <v>0</v>
      </c>
      <c r="N81" s="27">
        <f t="shared" si="13"/>
        <v>0.23250208719970886</v>
      </c>
      <c r="O81" s="27">
        <f t="shared" si="13"/>
        <v>0.21866063805317762</v>
      </c>
      <c r="P81" s="28">
        <f t="shared" si="14"/>
        <v>0.22560917732360902</v>
      </c>
      <c r="Q81" s="38"/>
      <c r="R81" s="32">
        <f t="shared" si="15"/>
        <v>50.220450835137115</v>
      </c>
      <c r="S81" s="32">
        <f t="shared" si="15"/>
        <v>47.230697819486366</v>
      </c>
      <c r="T81" s="32">
        <f t="shared" si="15"/>
        <v>48.73158230189955</v>
      </c>
      <c r="U81">
        <f>+IF('Média 24h-6h'!R81&lt;'Média Mensal'!$U$2,1,0)+IF('Média 6h-7h'!R81&lt;'Média Mensal'!$U$2,1,0)+IF('Média 7h-8h'!R81&lt;'Média Mensal'!$U$2,1,0)+IF('Média 8h-9h'!R81&lt;'Média Mensal'!$U$2,1,0)+IF('Média 9h-10h'!R81&lt;'Média Mensal'!$U$2,1,0)+IF('Média 10h-11h'!R81&lt;'Média Mensal'!$U$2,1,0)+IF('Média 11h-12h'!R81&lt;'Média Mensal'!$U$2,1,0)+IF('Média 12h-13h'!R81&lt;'Média Mensal'!$U$2,1,0)+IF('Média 13h-14h'!R81&lt;'Média Mensal'!$U$2,1,0)+IF('Média 14h-15h'!R81&lt;'Média Mensal'!$U$2,1,0)+IF('Média 15h-16h'!R81&lt;'Média Mensal'!$U$2,1,0)+IF('Média 16h-17h'!R81&lt;'Média Mensal'!$U$2,1,0)+IF('Média 17h-18h'!R81&lt;'Média Mensal'!$U$2,1,0)+IF('Média 18h-19h'!R81&lt;'Média Mensal'!$U$2,1,0)+IF('Média 19h-20h'!R81&lt;'Média Mensal'!$U$2,1,0)+IF('Média 20h-21h'!R81&lt;'Média Mensal'!$U$2,1,0)+IF('Média 21h-22h'!R81&lt;'Média Mensal'!$U$2,1,0)+IF('Média 22h-23h'!R81&lt;'Média Mensal'!$U$2,1,0)+IF('Média 23h-0h'!R81&lt;'Média Mensal'!$U$2,1,0)</f>
        <v>0</v>
      </c>
      <c r="V81">
        <f>+IF('Média 24h-6h'!S81&lt;'Média Mensal'!$U$2,1,0)+IF('Média 6h-7h'!S81&lt;'Média Mensal'!$U$2,1,0)+IF('Média 7h-8h'!S81&lt;'Média Mensal'!$U$2,1,0)+IF('Média 8h-9h'!S81&lt;'Média Mensal'!$U$2,1,0)+IF('Média 9h-10h'!S81&lt;'Média Mensal'!$U$2,1,0)+IF('Média 10h-11h'!S81&lt;'Média Mensal'!$U$2,1,0)+IF('Média 11h-12h'!S81&lt;'Média Mensal'!$U$2,1,0)+IF('Média 12h-13h'!S81&lt;'Média Mensal'!$U$2,1,0)+IF('Média 13h-14h'!S81&lt;'Média Mensal'!$U$2,1,0)+IF('Média 14h-15h'!S81&lt;'Média Mensal'!$U$2,1,0)+IF('Média 15h-16h'!S81&lt;'Média Mensal'!$U$2,1,0)+IF('Média 16h-17h'!S81&lt;'Média Mensal'!$U$2,1,0)+IF('Média 17h-18h'!S81&lt;'Média Mensal'!$U$2,1,0)+IF('Média 18h-19h'!S81&lt;'Média Mensal'!$U$2,1,0)+IF('Média 19h-20h'!S81&lt;'Média Mensal'!$U$2,1,0)+IF('Média 20h-21h'!S81&lt;'Média Mensal'!$U$2,1,0)+IF('Média 21h-22h'!S81&lt;'Média Mensal'!$U$2,1,0)+IF('Média 22h-23h'!S81&lt;'Média Mensal'!$U$2,1,0)+IF('Média 23h-0h'!S81&lt;'Média Mensal'!$U$2,1,0)</f>
        <v>0</v>
      </c>
    </row>
    <row r="82" spans="2:22" x14ac:dyDescent="0.25">
      <c r="B82" s="12" t="s">
        <v>75</v>
      </c>
      <c r="C82" s="12" t="s">
        <v>76</v>
      </c>
      <c r="D82" s="15">
        <v>775.36</v>
      </c>
      <c r="E82" s="2">
        <v>367966.52843438799</v>
      </c>
      <c r="F82" s="2">
        <v>342421.83036313485</v>
      </c>
      <c r="G82" s="5">
        <f t="shared" si="10"/>
        <v>710388.35879752284</v>
      </c>
      <c r="H82" s="2">
        <v>8123</v>
      </c>
      <c r="I82" s="2">
        <v>8054</v>
      </c>
      <c r="J82" s="5">
        <f t="shared" si="11"/>
        <v>16177</v>
      </c>
      <c r="K82" s="2">
        <v>0</v>
      </c>
      <c r="L82" s="2">
        <v>0</v>
      </c>
      <c r="M82" s="5">
        <f t="shared" si="12"/>
        <v>0</v>
      </c>
      <c r="N82" s="27">
        <f t="shared" si="13"/>
        <v>0.20971916074748201</v>
      </c>
      <c r="O82" s="27">
        <f t="shared" si="13"/>
        <v>0.19683216435077971</v>
      </c>
      <c r="P82" s="28">
        <f t="shared" si="14"/>
        <v>0.20330314609834804</v>
      </c>
      <c r="Q82" s="38"/>
      <c r="R82" s="32">
        <f t="shared" si="15"/>
        <v>45.29933872145611</v>
      </c>
      <c r="S82" s="32">
        <f t="shared" si="15"/>
        <v>42.515747499768423</v>
      </c>
      <c r="T82" s="32">
        <f t="shared" si="15"/>
        <v>43.913479557243178</v>
      </c>
      <c r="U82">
        <f>+IF('Média 24h-6h'!R82&lt;'Média Mensal'!$U$2,1,0)+IF('Média 6h-7h'!R82&lt;'Média Mensal'!$U$2,1,0)+IF('Média 7h-8h'!R82&lt;'Média Mensal'!$U$2,1,0)+IF('Média 8h-9h'!R82&lt;'Média Mensal'!$U$2,1,0)+IF('Média 9h-10h'!R82&lt;'Média Mensal'!$U$2,1,0)+IF('Média 10h-11h'!R82&lt;'Média Mensal'!$U$2,1,0)+IF('Média 11h-12h'!R82&lt;'Média Mensal'!$U$2,1,0)+IF('Média 12h-13h'!R82&lt;'Média Mensal'!$U$2,1,0)+IF('Média 13h-14h'!R82&lt;'Média Mensal'!$U$2,1,0)+IF('Média 14h-15h'!R82&lt;'Média Mensal'!$U$2,1,0)+IF('Média 15h-16h'!R82&lt;'Média Mensal'!$U$2,1,0)+IF('Média 16h-17h'!R82&lt;'Média Mensal'!$U$2,1,0)+IF('Média 17h-18h'!R82&lt;'Média Mensal'!$U$2,1,0)+IF('Média 18h-19h'!R82&lt;'Média Mensal'!$U$2,1,0)+IF('Média 19h-20h'!R82&lt;'Média Mensal'!$U$2,1,0)+IF('Média 20h-21h'!R82&lt;'Média Mensal'!$U$2,1,0)+IF('Média 21h-22h'!R82&lt;'Média Mensal'!$U$2,1,0)+IF('Média 22h-23h'!R82&lt;'Média Mensal'!$U$2,1,0)+IF('Média 23h-0h'!R82&lt;'Média Mensal'!$U$2,1,0)</f>
        <v>0</v>
      </c>
      <c r="V82">
        <f>+IF('Média 24h-6h'!S82&lt;'Média Mensal'!$U$2,1,0)+IF('Média 6h-7h'!S82&lt;'Média Mensal'!$U$2,1,0)+IF('Média 7h-8h'!S82&lt;'Média Mensal'!$U$2,1,0)+IF('Média 8h-9h'!S82&lt;'Média Mensal'!$U$2,1,0)+IF('Média 9h-10h'!S82&lt;'Média Mensal'!$U$2,1,0)+IF('Média 10h-11h'!S82&lt;'Média Mensal'!$U$2,1,0)+IF('Média 11h-12h'!S82&lt;'Média Mensal'!$U$2,1,0)+IF('Média 12h-13h'!S82&lt;'Média Mensal'!$U$2,1,0)+IF('Média 13h-14h'!S82&lt;'Média Mensal'!$U$2,1,0)+IF('Média 14h-15h'!S82&lt;'Média Mensal'!$U$2,1,0)+IF('Média 15h-16h'!S82&lt;'Média Mensal'!$U$2,1,0)+IF('Média 16h-17h'!S82&lt;'Média Mensal'!$U$2,1,0)+IF('Média 17h-18h'!S82&lt;'Média Mensal'!$U$2,1,0)+IF('Média 18h-19h'!S82&lt;'Média Mensal'!$U$2,1,0)+IF('Média 19h-20h'!S82&lt;'Média Mensal'!$U$2,1,0)+IF('Média 20h-21h'!S82&lt;'Média Mensal'!$U$2,1,0)+IF('Média 21h-22h'!S82&lt;'Média Mensal'!$U$2,1,0)+IF('Média 22h-23h'!S82&lt;'Média Mensal'!$U$2,1,0)+IF('Média 23h-0h'!S82&lt;'Média Mensal'!$U$2,1,0)</f>
        <v>0</v>
      </c>
    </row>
    <row r="83" spans="2:22" x14ac:dyDescent="0.25">
      <c r="B83" s="12" t="s">
        <v>76</v>
      </c>
      <c r="C83" s="12" t="s">
        <v>77</v>
      </c>
      <c r="D83" s="15">
        <v>827.64</v>
      </c>
      <c r="E83" s="2">
        <v>280292.91671614855</v>
      </c>
      <c r="F83" s="2">
        <v>273168.03668840183</v>
      </c>
      <c r="G83" s="5">
        <f t="shared" si="10"/>
        <v>553460.95340455044</v>
      </c>
      <c r="H83" s="2">
        <v>8083</v>
      </c>
      <c r="I83" s="2">
        <v>8052</v>
      </c>
      <c r="J83" s="5">
        <f t="shared" si="11"/>
        <v>16135</v>
      </c>
      <c r="K83" s="2">
        <v>0</v>
      </c>
      <c r="L83" s="2">
        <v>0</v>
      </c>
      <c r="M83" s="5">
        <f t="shared" si="12"/>
        <v>0</v>
      </c>
      <c r="N83" s="27">
        <f t="shared" si="13"/>
        <v>0.16054093680618475</v>
      </c>
      <c r="O83" s="27">
        <f t="shared" si="13"/>
        <v>0.15706244864882996</v>
      </c>
      <c r="P83" s="28">
        <f t="shared" si="14"/>
        <v>0.15880503431823803</v>
      </c>
      <c r="Q83" s="38"/>
      <c r="R83" s="32">
        <f t="shared" si="15"/>
        <v>34.676842350135907</v>
      </c>
      <c r="S83" s="32">
        <f t="shared" si="15"/>
        <v>33.925488908147273</v>
      </c>
      <c r="T83" s="32">
        <f t="shared" si="15"/>
        <v>34.301887412739411</v>
      </c>
      <c r="U83">
        <f>+IF('Média 24h-6h'!R83&lt;'Média Mensal'!$U$2,1,0)+IF('Média 6h-7h'!R83&lt;'Média Mensal'!$U$2,1,0)+IF('Média 7h-8h'!R83&lt;'Média Mensal'!$U$2,1,0)+IF('Média 8h-9h'!R83&lt;'Média Mensal'!$U$2,1,0)+IF('Média 9h-10h'!R83&lt;'Média Mensal'!$U$2,1,0)+IF('Média 10h-11h'!R83&lt;'Média Mensal'!$U$2,1,0)+IF('Média 11h-12h'!R83&lt;'Média Mensal'!$U$2,1,0)+IF('Média 12h-13h'!R83&lt;'Média Mensal'!$U$2,1,0)+IF('Média 13h-14h'!R83&lt;'Média Mensal'!$U$2,1,0)+IF('Média 14h-15h'!R83&lt;'Média Mensal'!$U$2,1,0)+IF('Média 15h-16h'!R83&lt;'Média Mensal'!$U$2,1,0)+IF('Média 16h-17h'!R83&lt;'Média Mensal'!$U$2,1,0)+IF('Média 17h-18h'!R83&lt;'Média Mensal'!$U$2,1,0)+IF('Média 18h-19h'!R83&lt;'Média Mensal'!$U$2,1,0)+IF('Média 19h-20h'!R83&lt;'Média Mensal'!$U$2,1,0)+IF('Média 20h-21h'!R83&lt;'Média Mensal'!$U$2,1,0)+IF('Média 21h-22h'!R83&lt;'Média Mensal'!$U$2,1,0)+IF('Média 22h-23h'!R83&lt;'Média Mensal'!$U$2,1,0)+IF('Média 23h-0h'!R83&lt;'Média Mensal'!$U$2,1,0)</f>
        <v>0</v>
      </c>
      <c r="V83">
        <f>+IF('Média 24h-6h'!S83&lt;'Média Mensal'!$U$2,1,0)+IF('Média 6h-7h'!S83&lt;'Média Mensal'!$U$2,1,0)+IF('Média 7h-8h'!S83&lt;'Média Mensal'!$U$2,1,0)+IF('Média 8h-9h'!S83&lt;'Média Mensal'!$U$2,1,0)+IF('Média 9h-10h'!S83&lt;'Média Mensal'!$U$2,1,0)+IF('Média 10h-11h'!S83&lt;'Média Mensal'!$U$2,1,0)+IF('Média 11h-12h'!S83&lt;'Média Mensal'!$U$2,1,0)+IF('Média 12h-13h'!S83&lt;'Média Mensal'!$U$2,1,0)+IF('Média 13h-14h'!S83&lt;'Média Mensal'!$U$2,1,0)+IF('Média 14h-15h'!S83&lt;'Média Mensal'!$U$2,1,0)+IF('Média 15h-16h'!S83&lt;'Média Mensal'!$U$2,1,0)+IF('Média 16h-17h'!S83&lt;'Média Mensal'!$U$2,1,0)+IF('Média 17h-18h'!S83&lt;'Média Mensal'!$U$2,1,0)+IF('Média 18h-19h'!S83&lt;'Média Mensal'!$U$2,1,0)+IF('Média 19h-20h'!S83&lt;'Média Mensal'!$U$2,1,0)+IF('Média 20h-21h'!S83&lt;'Média Mensal'!$U$2,1,0)+IF('Média 21h-22h'!S83&lt;'Média Mensal'!$U$2,1,0)+IF('Média 22h-23h'!S83&lt;'Média Mensal'!$U$2,1,0)+IF('Média 23h-0h'!S83&lt;'Média Mensal'!$U$2,1,0)</f>
        <v>0</v>
      </c>
    </row>
    <row r="84" spans="2:22" x14ac:dyDescent="0.25">
      <c r="B84" s="13" t="s">
        <v>77</v>
      </c>
      <c r="C84" s="13" t="s">
        <v>78</v>
      </c>
      <c r="D84" s="16">
        <v>351.77</v>
      </c>
      <c r="E84" s="6">
        <v>133248.12114823997</v>
      </c>
      <c r="F84" s="3">
        <v>154857.99999917304</v>
      </c>
      <c r="G84" s="7">
        <f t="shared" si="10"/>
        <v>288106.12114741304</v>
      </c>
      <c r="H84" s="6">
        <v>8081</v>
      </c>
      <c r="I84" s="3">
        <v>8046</v>
      </c>
      <c r="J84" s="7">
        <f t="shared" si="11"/>
        <v>16127</v>
      </c>
      <c r="K84" s="6">
        <v>0</v>
      </c>
      <c r="L84" s="3">
        <v>0</v>
      </c>
      <c r="M84" s="7">
        <f t="shared" si="12"/>
        <v>0</v>
      </c>
      <c r="N84" s="27">
        <f t="shared" si="13"/>
        <v>7.6338256374256924E-2</v>
      </c>
      <c r="O84" s="27">
        <f t="shared" si="13"/>
        <v>8.9104547002405748E-2</v>
      </c>
      <c r="P84" s="28">
        <f t="shared" si="14"/>
        <v>8.2707548517500284E-2</v>
      </c>
      <c r="Q84" s="38"/>
      <c r="R84" s="32">
        <f t="shared" si="15"/>
        <v>16.489063376839496</v>
      </c>
      <c r="S84" s="32">
        <f t="shared" si="15"/>
        <v>19.246582152519643</v>
      </c>
      <c r="T84" s="32">
        <f t="shared" si="15"/>
        <v>17.864830479780061</v>
      </c>
      <c r="U84">
        <f>+IF('Média 24h-6h'!R84&lt;'Média Mensal'!$U$2,1,0)+IF('Média 6h-7h'!R84&lt;'Média Mensal'!$U$2,1,0)+IF('Média 7h-8h'!R84&lt;'Média Mensal'!$U$2,1,0)+IF('Média 8h-9h'!R84&lt;'Média Mensal'!$U$2,1,0)+IF('Média 9h-10h'!R84&lt;'Média Mensal'!$U$2,1,0)+IF('Média 10h-11h'!R84&lt;'Média Mensal'!$U$2,1,0)+IF('Média 11h-12h'!R84&lt;'Média Mensal'!$U$2,1,0)+IF('Média 12h-13h'!R84&lt;'Média Mensal'!$U$2,1,0)+IF('Média 13h-14h'!R84&lt;'Média Mensal'!$U$2,1,0)+IF('Média 14h-15h'!R84&lt;'Média Mensal'!$U$2,1,0)+IF('Média 15h-16h'!R84&lt;'Média Mensal'!$U$2,1,0)+IF('Média 16h-17h'!R84&lt;'Média Mensal'!$U$2,1,0)+IF('Média 17h-18h'!R84&lt;'Média Mensal'!$U$2,1,0)+IF('Média 18h-19h'!R84&lt;'Média Mensal'!$U$2,1,0)+IF('Média 19h-20h'!R84&lt;'Média Mensal'!$U$2,1,0)+IF('Média 20h-21h'!R84&lt;'Média Mensal'!$U$2,1,0)+IF('Média 21h-22h'!R84&lt;'Média Mensal'!$U$2,1,0)+IF('Média 22h-23h'!R84&lt;'Média Mensal'!$U$2,1,0)+IF('Média 23h-0h'!R84&lt;'Média Mensal'!$U$2,1,0)</f>
        <v>0</v>
      </c>
      <c r="V84">
        <f>+IF('Média 24h-6h'!S84&lt;'Média Mensal'!$U$2,1,0)+IF('Média 6h-7h'!S84&lt;'Média Mensal'!$U$2,1,0)+IF('Média 7h-8h'!S84&lt;'Média Mensal'!$U$2,1,0)+IF('Média 8h-9h'!S84&lt;'Média Mensal'!$U$2,1,0)+IF('Média 9h-10h'!S84&lt;'Média Mensal'!$U$2,1,0)+IF('Média 10h-11h'!S84&lt;'Média Mensal'!$U$2,1,0)+IF('Média 11h-12h'!S84&lt;'Média Mensal'!$U$2,1,0)+IF('Média 12h-13h'!S84&lt;'Média Mensal'!$U$2,1,0)+IF('Média 13h-14h'!S84&lt;'Média Mensal'!$U$2,1,0)+IF('Média 14h-15h'!S84&lt;'Média Mensal'!$U$2,1,0)+IF('Média 15h-16h'!S84&lt;'Média Mensal'!$U$2,1,0)+IF('Média 16h-17h'!S84&lt;'Média Mensal'!$U$2,1,0)+IF('Média 17h-18h'!S84&lt;'Média Mensal'!$U$2,1,0)+IF('Média 18h-19h'!S84&lt;'Média Mensal'!$U$2,1,0)+IF('Média 19h-20h'!S84&lt;'Média Mensal'!$U$2,1,0)+IF('Média 20h-21h'!S84&lt;'Média Mensal'!$U$2,1,0)+IF('Média 21h-22h'!S84&lt;'Média Mensal'!$U$2,1,0)+IF('Média 22h-23h'!S84&lt;'Média Mensal'!$U$2,1,0)+IF('Média 23h-0h'!S84&lt;'Média Mensal'!$U$2,1,0)</f>
        <v>0</v>
      </c>
    </row>
    <row r="85" spans="2:22" x14ac:dyDescent="0.25">
      <c r="B85" s="12" t="s">
        <v>79</v>
      </c>
      <c r="C85" s="12" t="s">
        <v>80</v>
      </c>
      <c r="D85" s="15">
        <v>683.54</v>
      </c>
      <c r="E85" s="2">
        <v>57067.918111666229</v>
      </c>
      <c r="F85" s="2">
        <v>110845.41287795031</v>
      </c>
      <c r="G85" s="5">
        <f t="shared" si="10"/>
        <v>167913.33098961654</v>
      </c>
      <c r="H85" s="2">
        <v>2468</v>
      </c>
      <c r="I85" s="2">
        <v>2453</v>
      </c>
      <c r="J85" s="5">
        <f t="shared" si="11"/>
        <v>4921</v>
      </c>
      <c r="K85" s="2">
        <v>0</v>
      </c>
      <c r="L85" s="2">
        <v>0</v>
      </c>
      <c r="M85" s="5">
        <f t="shared" si="12"/>
        <v>0</v>
      </c>
      <c r="N85" s="25">
        <f t="shared" si="13"/>
        <v>0.10705159019086198</v>
      </c>
      <c r="O85" s="25">
        <f t="shared" si="13"/>
        <v>0.20920228608572705</v>
      </c>
      <c r="P85" s="26">
        <f t="shared" si="14"/>
        <v>0.15797125225753625</v>
      </c>
      <c r="Q85" s="38"/>
      <c r="R85" s="32">
        <f t="shared" si="15"/>
        <v>23.123143481226187</v>
      </c>
      <c r="S85" s="32">
        <f t="shared" si="15"/>
        <v>45.187693794517045</v>
      </c>
      <c r="T85" s="32">
        <f t="shared" si="15"/>
        <v>34.121790487627827</v>
      </c>
      <c r="U85">
        <f>+IF('Média 24h-6h'!R85&lt;'Média Mensal'!$U$2,1,0)+IF('Média 6h-7h'!R85&lt;'Média Mensal'!$U$2,1,0)+IF('Média 7h-8h'!R85&lt;'Média Mensal'!$U$2,1,0)+IF('Média 8h-9h'!R85&lt;'Média Mensal'!$U$2,1,0)+IF('Média 9h-10h'!R85&lt;'Média Mensal'!$U$2,1,0)+IF('Média 10h-11h'!R85&lt;'Média Mensal'!$U$2,1,0)+IF('Média 11h-12h'!R85&lt;'Média Mensal'!$U$2,1,0)+IF('Média 12h-13h'!R85&lt;'Média Mensal'!$U$2,1,0)+IF('Média 13h-14h'!R85&lt;'Média Mensal'!$U$2,1,0)+IF('Média 14h-15h'!R85&lt;'Média Mensal'!$U$2,1,0)+IF('Média 15h-16h'!R85&lt;'Média Mensal'!$U$2,1,0)+IF('Média 16h-17h'!R85&lt;'Média Mensal'!$U$2,1,0)+IF('Média 17h-18h'!R85&lt;'Média Mensal'!$U$2,1,0)+IF('Média 18h-19h'!R85&lt;'Média Mensal'!$U$2,1,0)+IF('Média 19h-20h'!R85&lt;'Média Mensal'!$U$2,1,0)+IF('Média 20h-21h'!R85&lt;'Média Mensal'!$U$2,1,0)+IF('Média 21h-22h'!R85&lt;'Média Mensal'!$U$2,1,0)+IF('Média 22h-23h'!R85&lt;'Média Mensal'!$U$2,1,0)+IF('Média 23h-0h'!R85&lt;'Média Mensal'!$U$2,1,0)</f>
        <v>0</v>
      </c>
      <c r="V85">
        <f>+IF('Média 24h-6h'!S85&lt;'Média Mensal'!$U$2,1,0)+IF('Média 6h-7h'!S85&lt;'Média Mensal'!$U$2,1,0)+IF('Média 7h-8h'!S85&lt;'Média Mensal'!$U$2,1,0)+IF('Média 8h-9h'!S85&lt;'Média Mensal'!$U$2,1,0)+IF('Média 9h-10h'!S85&lt;'Média Mensal'!$U$2,1,0)+IF('Média 10h-11h'!S85&lt;'Média Mensal'!$U$2,1,0)+IF('Média 11h-12h'!S85&lt;'Média Mensal'!$U$2,1,0)+IF('Média 12h-13h'!S85&lt;'Média Mensal'!$U$2,1,0)+IF('Média 13h-14h'!S85&lt;'Média Mensal'!$U$2,1,0)+IF('Média 14h-15h'!S85&lt;'Média Mensal'!$U$2,1,0)+IF('Média 15h-16h'!S85&lt;'Média Mensal'!$U$2,1,0)+IF('Média 16h-17h'!S85&lt;'Média Mensal'!$U$2,1,0)+IF('Média 17h-18h'!S85&lt;'Média Mensal'!$U$2,1,0)+IF('Média 18h-19h'!S85&lt;'Média Mensal'!$U$2,1,0)+IF('Média 19h-20h'!S85&lt;'Média Mensal'!$U$2,1,0)+IF('Média 20h-21h'!S85&lt;'Média Mensal'!$U$2,1,0)+IF('Média 21h-22h'!S85&lt;'Média Mensal'!$U$2,1,0)+IF('Média 22h-23h'!S85&lt;'Média Mensal'!$U$2,1,0)+IF('Média 23h-0h'!S85&lt;'Média Mensal'!$U$2,1,0)</f>
        <v>1</v>
      </c>
    </row>
    <row r="86" spans="2:22" x14ac:dyDescent="0.25">
      <c r="B86" s="13" t="s">
        <v>80</v>
      </c>
      <c r="C86" s="13" t="s">
        <v>81</v>
      </c>
      <c r="D86" s="16">
        <v>649.66</v>
      </c>
      <c r="E86" s="6">
        <v>50738.560045896309</v>
      </c>
      <c r="F86" s="3">
        <v>103163.999999981</v>
      </c>
      <c r="G86" s="7">
        <f t="shared" si="10"/>
        <v>153902.5600458773</v>
      </c>
      <c r="H86" s="6">
        <v>2486</v>
      </c>
      <c r="I86" s="3">
        <v>2471</v>
      </c>
      <c r="J86" s="7">
        <f t="shared" si="11"/>
        <v>4957</v>
      </c>
      <c r="K86" s="6">
        <v>0</v>
      </c>
      <c r="L86" s="3">
        <v>0</v>
      </c>
      <c r="M86" s="7">
        <f t="shared" si="12"/>
        <v>0</v>
      </c>
      <c r="N86" s="27">
        <f t="shared" si="13"/>
        <v>9.4489437229776208E-2</v>
      </c>
      <c r="O86" s="27">
        <f t="shared" si="13"/>
        <v>0.19328656864064067</v>
      </c>
      <c r="P86" s="28">
        <f t="shared" si="14"/>
        <v>0.14373852169946474</v>
      </c>
      <c r="Q86" s="38"/>
      <c r="R86" s="32">
        <f t="shared" si="15"/>
        <v>20.409718441631661</v>
      </c>
      <c r="S86" s="32">
        <f t="shared" si="15"/>
        <v>41.749898826378384</v>
      </c>
      <c r="T86" s="32">
        <f t="shared" si="15"/>
        <v>31.047520687084386</v>
      </c>
      <c r="U86">
        <f>+IF('Média 24h-6h'!R86&lt;'Média Mensal'!$U$2,1,0)+IF('Média 6h-7h'!R86&lt;'Média Mensal'!$U$2,1,0)+IF('Média 7h-8h'!R86&lt;'Média Mensal'!$U$2,1,0)+IF('Média 8h-9h'!R86&lt;'Média Mensal'!$U$2,1,0)+IF('Média 9h-10h'!R86&lt;'Média Mensal'!$U$2,1,0)+IF('Média 10h-11h'!R86&lt;'Média Mensal'!$U$2,1,0)+IF('Média 11h-12h'!R86&lt;'Média Mensal'!$U$2,1,0)+IF('Média 12h-13h'!R86&lt;'Média Mensal'!$U$2,1,0)+IF('Média 13h-14h'!R86&lt;'Média Mensal'!$U$2,1,0)+IF('Média 14h-15h'!R86&lt;'Média Mensal'!$U$2,1,0)+IF('Média 15h-16h'!R86&lt;'Média Mensal'!$U$2,1,0)+IF('Média 16h-17h'!R86&lt;'Média Mensal'!$U$2,1,0)+IF('Média 17h-18h'!R86&lt;'Média Mensal'!$U$2,1,0)+IF('Média 18h-19h'!R86&lt;'Média Mensal'!$U$2,1,0)+IF('Média 19h-20h'!R86&lt;'Média Mensal'!$U$2,1,0)+IF('Média 20h-21h'!R86&lt;'Média Mensal'!$U$2,1,0)+IF('Média 21h-22h'!R86&lt;'Média Mensal'!$U$2,1,0)+IF('Média 22h-23h'!R86&lt;'Média Mensal'!$U$2,1,0)+IF('Média 23h-0h'!R86&lt;'Média Mensal'!$U$2,1,0)</f>
        <v>0</v>
      </c>
      <c r="V86">
        <f>+IF('Média 24h-6h'!S86&lt;'Média Mensal'!$U$2,1,0)+IF('Média 6h-7h'!S86&lt;'Média Mensal'!$U$2,1,0)+IF('Média 7h-8h'!S86&lt;'Média Mensal'!$U$2,1,0)+IF('Média 8h-9h'!S86&lt;'Média Mensal'!$U$2,1,0)+IF('Média 9h-10h'!S86&lt;'Média Mensal'!$U$2,1,0)+IF('Média 10h-11h'!S86&lt;'Média Mensal'!$U$2,1,0)+IF('Média 11h-12h'!S86&lt;'Média Mensal'!$U$2,1,0)+IF('Média 12h-13h'!S86&lt;'Média Mensal'!$U$2,1,0)+IF('Média 13h-14h'!S86&lt;'Média Mensal'!$U$2,1,0)+IF('Média 14h-15h'!S86&lt;'Média Mensal'!$U$2,1,0)+IF('Média 15h-16h'!S86&lt;'Média Mensal'!$U$2,1,0)+IF('Média 16h-17h'!S86&lt;'Média Mensal'!$U$2,1,0)+IF('Média 17h-18h'!S86&lt;'Média Mensal'!$U$2,1,0)+IF('Média 18h-19h'!S86&lt;'Média Mensal'!$U$2,1,0)+IF('Média 19h-20h'!S86&lt;'Média Mensal'!$U$2,1,0)+IF('Média 20h-21h'!S86&lt;'Média Mensal'!$U$2,1,0)+IF('Média 21h-22h'!S86&lt;'Média Mensal'!$U$2,1,0)+IF('Média 22h-23h'!S86&lt;'Média Mensal'!$U$2,1,0)+IF('Média 23h-0h'!S86&lt;'Média Mensal'!$U$2,1,0)</f>
        <v>1</v>
      </c>
    </row>
    <row r="87" spans="2:22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  <c r="Q87" s="38"/>
    </row>
    <row r="88" spans="2:22" x14ac:dyDescent="0.25">
      <c r="B88" s="37" t="s">
        <v>110</v>
      </c>
      <c r="D88" s="1"/>
      <c r="G88" s="1"/>
      <c r="Q88" s="49"/>
    </row>
    <row r="89" spans="2:22" x14ac:dyDescent="0.25">
      <c r="C89" s="51" t="s">
        <v>106</v>
      </c>
      <c r="D89" s="52">
        <f>+SUMPRODUCT(D5:D86,G5:G86)/1000</f>
        <v>35419165.759984694</v>
      </c>
    </row>
    <row r="90" spans="2:22" x14ac:dyDescent="0.25">
      <c r="C90" s="51" t="s">
        <v>108</v>
      </c>
      <c r="D90" s="52">
        <f>+(SUMPRODUCT($D$5:$D$86,$J$5:$J$86)+SUMPRODUCT($D$5:$D$86,$M$5:$M$86))/1000</f>
        <v>668430.22823999997</v>
      </c>
    </row>
    <row r="91" spans="2:22" x14ac:dyDescent="0.25">
      <c r="C91" s="51" t="s">
        <v>107</v>
      </c>
      <c r="D91" s="52">
        <f>+(SUMPRODUCT($D$5:$D$86,$J$5:$J$86)*216+SUMPRODUCT($D$5:$D$86,$M$5:$M$86)*248)/1000</f>
        <v>152522985.29312</v>
      </c>
    </row>
    <row r="92" spans="2:22" x14ac:dyDescent="0.25">
      <c r="C92" s="51" t="s">
        <v>109</v>
      </c>
      <c r="D92" s="35">
        <f>+D89/D91</f>
        <v>0.23222182343150335</v>
      </c>
    </row>
    <row r="93" spans="2:22" x14ac:dyDescent="0.25">
      <c r="D93" s="53">
        <f>+D92-P2</f>
        <v>0</v>
      </c>
    </row>
  </sheetData>
  <mergeCells count="9">
    <mergeCell ref="H2:O2"/>
    <mergeCell ref="U3:V3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9">
    <tabColor theme="0" tint="-4.9989318521683403E-2"/>
  </sheetPr>
  <dimension ref="A1:T93"/>
  <sheetViews>
    <sheetView topLeftCell="A64" workbookViewId="0">
      <selection activeCell="P75" sqref="P75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0.18429078041719937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221.99999999953394</v>
      </c>
      <c r="F5" s="2">
        <v>768.18970413461568</v>
      </c>
      <c r="G5" s="10">
        <f>+E5+F5</f>
        <v>990.18970413414968</v>
      </c>
      <c r="H5" s="9">
        <v>63</v>
      </c>
      <c r="I5" s="9">
        <v>66</v>
      </c>
      <c r="J5" s="10">
        <f>+H5+I5</f>
        <v>129</v>
      </c>
      <c r="K5" s="9">
        <v>0</v>
      </c>
      <c r="L5" s="9">
        <v>0</v>
      </c>
      <c r="M5" s="10">
        <f>+K5+L5</f>
        <v>0</v>
      </c>
      <c r="N5" s="27">
        <f>+E5/(H5*216+K5*248)</f>
        <v>1.6313932980565399E-2</v>
      </c>
      <c r="O5" s="27">
        <f t="shared" ref="O5:O80" si="0">+F5/(I5*216+L5*248)</f>
        <v>5.3885360839970232E-2</v>
      </c>
      <c r="P5" s="28">
        <f t="shared" ref="P5:P80" si="1">+G5/(J5*216+M5*248)</f>
        <v>3.5536523978400431E-2</v>
      </c>
      <c r="R5" s="32">
        <f>+E5/(H5+K5)</f>
        <v>3.5238095238021261</v>
      </c>
      <c r="S5" s="32">
        <f t="shared" ref="S5" si="2">+F5/(I5+L5)</f>
        <v>11.639237941433571</v>
      </c>
      <c r="T5" s="32">
        <f t="shared" ref="T5" si="3">+G5/(J5+M5)</f>
        <v>7.6758891793344937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361.42068259006959</v>
      </c>
      <c r="F6" s="2">
        <v>1303.8553197326096</v>
      </c>
      <c r="G6" s="5">
        <f t="shared" ref="G6:G69" si="4">+E6+F6</f>
        <v>1665.2760023226792</v>
      </c>
      <c r="H6" s="2">
        <v>63</v>
      </c>
      <c r="I6" s="2">
        <v>65</v>
      </c>
      <c r="J6" s="5">
        <f t="shared" ref="J6:J69" si="5">+H6+I6</f>
        <v>128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2.6559426998094472E-2</v>
      </c>
      <c r="O6" s="27">
        <f t="shared" si="0"/>
        <v>9.2867188015143126E-2</v>
      </c>
      <c r="P6" s="28">
        <f t="shared" si="1"/>
        <v>6.0231336889564495E-2</v>
      </c>
      <c r="R6" s="32">
        <f t="shared" ref="R6:R70" si="8">+E6/(H6+K6)</f>
        <v>5.7368362315884065</v>
      </c>
      <c r="S6" s="32">
        <f t="shared" ref="S6:S70" si="9">+F6/(I6+L6)</f>
        <v>20.059312611270915</v>
      </c>
      <c r="T6" s="32">
        <f t="shared" ref="T6:T70" si="10">+G6/(J6+M6)</f>
        <v>13.009968768145932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477.09391827628144</v>
      </c>
      <c r="F7" s="2">
        <v>1689.158870232345</v>
      </c>
      <c r="G7" s="5">
        <f t="shared" si="4"/>
        <v>2166.2527885086265</v>
      </c>
      <c r="H7" s="2">
        <v>63</v>
      </c>
      <c r="I7" s="2">
        <v>64</v>
      </c>
      <c r="J7" s="5">
        <f t="shared" si="5"/>
        <v>127</v>
      </c>
      <c r="K7" s="2">
        <v>0</v>
      </c>
      <c r="L7" s="2">
        <v>0</v>
      </c>
      <c r="M7" s="5">
        <f t="shared" si="6"/>
        <v>0</v>
      </c>
      <c r="N7" s="27">
        <f t="shared" si="7"/>
        <v>3.5059811748697933E-2</v>
      </c>
      <c r="O7" s="27">
        <f t="shared" si="0"/>
        <v>0.12219031179342774</v>
      </c>
      <c r="P7" s="28">
        <f t="shared" si="1"/>
        <v>7.8968095235805863E-2</v>
      </c>
      <c r="R7" s="32">
        <f t="shared" si="8"/>
        <v>7.5729193377187531</v>
      </c>
      <c r="S7" s="32">
        <f t="shared" si="9"/>
        <v>26.39310734738039</v>
      </c>
      <c r="T7" s="32">
        <f t="shared" si="10"/>
        <v>17.057108570934066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592.24437774145804</v>
      </c>
      <c r="F8" s="2">
        <v>1896.7471899268787</v>
      </c>
      <c r="G8" s="5">
        <f t="shared" si="4"/>
        <v>2488.9915676683368</v>
      </c>
      <c r="H8" s="2">
        <v>63</v>
      </c>
      <c r="I8" s="2">
        <v>64</v>
      </c>
      <c r="J8" s="5">
        <f t="shared" si="5"/>
        <v>127</v>
      </c>
      <c r="K8" s="2">
        <v>0</v>
      </c>
      <c r="L8" s="2">
        <v>0</v>
      </c>
      <c r="M8" s="5">
        <f t="shared" si="6"/>
        <v>0</v>
      </c>
      <c r="N8" s="27">
        <f t="shared" si="7"/>
        <v>4.3521779669419315E-2</v>
      </c>
      <c r="O8" s="27">
        <f t="shared" si="0"/>
        <v>0.13720682797503464</v>
      </c>
      <c r="P8" s="28">
        <f t="shared" si="1"/>
        <v>9.0733142595083721E-2</v>
      </c>
      <c r="R8" s="32">
        <f t="shared" si="8"/>
        <v>9.4007044085945726</v>
      </c>
      <c r="S8" s="32">
        <f t="shared" si="9"/>
        <v>29.63667484260748</v>
      </c>
      <c r="T8" s="32">
        <f t="shared" si="10"/>
        <v>19.598358800538083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766.07024744323996</v>
      </c>
      <c r="F9" s="2">
        <v>2435.3537667206565</v>
      </c>
      <c r="G9" s="5">
        <f t="shared" si="4"/>
        <v>3201.4240141638966</v>
      </c>
      <c r="H9" s="2">
        <v>63</v>
      </c>
      <c r="I9" s="2">
        <v>66</v>
      </c>
      <c r="J9" s="5">
        <f t="shared" si="5"/>
        <v>129</v>
      </c>
      <c r="K9" s="2">
        <v>0</v>
      </c>
      <c r="L9" s="2">
        <v>0</v>
      </c>
      <c r="M9" s="5">
        <f t="shared" si="6"/>
        <v>0</v>
      </c>
      <c r="N9" s="27">
        <f t="shared" si="7"/>
        <v>5.629557961810993E-2</v>
      </c>
      <c r="O9" s="27">
        <f t="shared" si="0"/>
        <v>0.17083009025818297</v>
      </c>
      <c r="P9" s="28">
        <f t="shared" si="1"/>
        <v>0.11489463157349615</v>
      </c>
      <c r="R9" s="32">
        <f t="shared" si="8"/>
        <v>12.159845197511746</v>
      </c>
      <c r="S9" s="32">
        <f t="shared" si="9"/>
        <v>36.899299495767522</v>
      </c>
      <c r="T9" s="32">
        <f t="shared" si="10"/>
        <v>24.817240419875166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866.53670532758281</v>
      </c>
      <c r="F10" s="2">
        <v>2800.4979683264705</v>
      </c>
      <c r="G10" s="5">
        <f t="shared" si="4"/>
        <v>3667.0346736540532</v>
      </c>
      <c r="H10" s="2">
        <v>63</v>
      </c>
      <c r="I10" s="2">
        <v>66</v>
      </c>
      <c r="J10" s="5">
        <f t="shared" si="5"/>
        <v>129</v>
      </c>
      <c r="K10" s="2">
        <v>0</v>
      </c>
      <c r="L10" s="2">
        <v>0</v>
      </c>
      <c r="M10" s="5">
        <f t="shared" si="6"/>
        <v>0</v>
      </c>
      <c r="N10" s="27">
        <f t="shared" si="7"/>
        <v>6.3678476288035191E-2</v>
      </c>
      <c r="O10" s="27">
        <f t="shared" si="0"/>
        <v>0.1964434601800274</v>
      </c>
      <c r="P10" s="28">
        <f t="shared" si="1"/>
        <v>0.13160474711649631</v>
      </c>
      <c r="R10" s="32">
        <f t="shared" si="8"/>
        <v>13.7545508782156</v>
      </c>
      <c r="S10" s="32">
        <f t="shared" si="9"/>
        <v>42.431787398885916</v>
      </c>
      <c r="T10" s="32">
        <f t="shared" si="10"/>
        <v>28.426625377163202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1458.5062966892747</v>
      </c>
      <c r="F11" s="2">
        <v>3419.2884633024601</v>
      </c>
      <c r="G11" s="5">
        <f t="shared" si="4"/>
        <v>4877.7947599917352</v>
      </c>
      <c r="H11" s="2">
        <v>63</v>
      </c>
      <c r="I11" s="2">
        <v>66</v>
      </c>
      <c r="J11" s="5">
        <f t="shared" si="5"/>
        <v>129</v>
      </c>
      <c r="K11" s="2">
        <v>0</v>
      </c>
      <c r="L11" s="2">
        <v>0</v>
      </c>
      <c r="M11" s="5">
        <f t="shared" si="6"/>
        <v>0</v>
      </c>
      <c r="N11" s="27">
        <f t="shared" si="7"/>
        <v>0.10718006295482618</v>
      </c>
      <c r="O11" s="27">
        <f t="shared" si="0"/>
        <v>0.23984907851448234</v>
      </c>
      <c r="P11" s="28">
        <f t="shared" si="1"/>
        <v>0.17505723370627818</v>
      </c>
      <c r="R11" s="32">
        <f t="shared" si="8"/>
        <v>23.150893598242455</v>
      </c>
      <c r="S11" s="32">
        <f t="shared" si="9"/>
        <v>51.807400959128181</v>
      </c>
      <c r="T11" s="32">
        <f t="shared" si="10"/>
        <v>37.812362480556089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1506.7756351671514</v>
      </c>
      <c r="F12" s="2">
        <v>3509.9090679172241</v>
      </c>
      <c r="G12" s="5">
        <f t="shared" si="4"/>
        <v>5016.6847030843755</v>
      </c>
      <c r="H12" s="2">
        <v>63</v>
      </c>
      <c r="I12" s="2">
        <v>66</v>
      </c>
      <c r="J12" s="5">
        <f t="shared" si="5"/>
        <v>129</v>
      </c>
      <c r="K12" s="2">
        <v>0</v>
      </c>
      <c r="L12" s="2">
        <v>0</v>
      </c>
      <c r="M12" s="5">
        <f t="shared" si="6"/>
        <v>0</v>
      </c>
      <c r="N12" s="27">
        <f t="shared" si="7"/>
        <v>0.11072719247260078</v>
      </c>
      <c r="O12" s="27">
        <f t="shared" si="0"/>
        <v>0.24620574269901965</v>
      </c>
      <c r="P12" s="28">
        <f t="shared" si="1"/>
        <v>0.18004179956518718</v>
      </c>
      <c r="R12" s="32">
        <f t="shared" si="8"/>
        <v>23.917073574081769</v>
      </c>
      <c r="S12" s="32">
        <f t="shared" si="9"/>
        <v>53.180440422988241</v>
      </c>
      <c r="T12" s="32">
        <f t="shared" si="10"/>
        <v>38.889028706080431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1543.3702164501083</v>
      </c>
      <c r="F13" s="2">
        <v>3541.1742185014205</v>
      </c>
      <c r="G13" s="5">
        <f t="shared" si="4"/>
        <v>5084.5444349515292</v>
      </c>
      <c r="H13" s="2">
        <v>63</v>
      </c>
      <c r="I13" s="2">
        <v>66</v>
      </c>
      <c r="J13" s="5">
        <f t="shared" si="5"/>
        <v>129</v>
      </c>
      <c r="K13" s="2">
        <v>0</v>
      </c>
      <c r="L13" s="2">
        <v>0</v>
      </c>
      <c r="M13" s="5">
        <f t="shared" si="6"/>
        <v>0</v>
      </c>
      <c r="N13" s="27">
        <f t="shared" si="7"/>
        <v>0.11341638862802089</v>
      </c>
      <c r="O13" s="27">
        <f t="shared" si="0"/>
        <v>0.24839886493416249</v>
      </c>
      <c r="P13" s="28">
        <f t="shared" si="1"/>
        <v>0.1824771904590701</v>
      </c>
      <c r="R13" s="32">
        <f t="shared" si="8"/>
        <v>24.497939943652511</v>
      </c>
      <c r="S13" s="32">
        <f t="shared" si="9"/>
        <v>53.654154825779095</v>
      </c>
      <c r="T13" s="32">
        <f t="shared" si="10"/>
        <v>39.415073139159141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1702.5981047685325</v>
      </c>
      <c r="F14" s="2">
        <v>4019.8693206520948</v>
      </c>
      <c r="G14" s="5">
        <f t="shared" si="4"/>
        <v>5722.4674254206275</v>
      </c>
      <c r="H14" s="2">
        <v>63</v>
      </c>
      <c r="I14" s="2">
        <v>66</v>
      </c>
      <c r="J14" s="5">
        <f t="shared" si="5"/>
        <v>129</v>
      </c>
      <c r="K14" s="2">
        <v>0</v>
      </c>
      <c r="L14" s="2">
        <v>0</v>
      </c>
      <c r="M14" s="5">
        <f t="shared" si="6"/>
        <v>0</v>
      </c>
      <c r="N14" s="27">
        <f t="shared" si="7"/>
        <v>0.12511743862202621</v>
      </c>
      <c r="O14" s="27">
        <f t="shared" si="0"/>
        <v>0.28197736536560708</v>
      </c>
      <c r="P14" s="28">
        <f t="shared" si="1"/>
        <v>0.20537135463036993</v>
      </c>
      <c r="R14" s="32">
        <f t="shared" si="8"/>
        <v>27.025366742357658</v>
      </c>
      <c r="S14" s="32">
        <f t="shared" si="9"/>
        <v>60.907110918971135</v>
      </c>
      <c r="T14" s="32">
        <f t="shared" si="10"/>
        <v>44.360212600159905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8452.4216475902012</v>
      </c>
      <c r="F15" s="2">
        <v>5597.6001417875668</v>
      </c>
      <c r="G15" s="5">
        <f t="shared" si="4"/>
        <v>14050.021789377768</v>
      </c>
      <c r="H15" s="2">
        <v>126</v>
      </c>
      <c r="I15" s="2">
        <v>121</v>
      </c>
      <c r="J15" s="5">
        <f t="shared" si="5"/>
        <v>247</v>
      </c>
      <c r="K15" s="2">
        <v>66</v>
      </c>
      <c r="L15" s="2">
        <v>68</v>
      </c>
      <c r="M15" s="5">
        <f t="shared" si="6"/>
        <v>134</v>
      </c>
      <c r="N15" s="27">
        <f t="shared" si="7"/>
        <v>0.19393405028428326</v>
      </c>
      <c r="O15" s="27">
        <f t="shared" si="0"/>
        <v>0.13017674748343178</v>
      </c>
      <c r="P15" s="28">
        <f t="shared" si="1"/>
        <v>0.16227041704446282</v>
      </c>
      <c r="R15" s="32">
        <f t="shared" si="8"/>
        <v>44.023029414532296</v>
      </c>
      <c r="S15" s="32">
        <f t="shared" si="9"/>
        <v>29.616931967129982</v>
      </c>
      <c r="T15" s="32">
        <f t="shared" si="10"/>
        <v>36.876697609915404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13058.767361611568</v>
      </c>
      <c r="F16" s="2">
        <v>9315.2172697010628</v>
      </c>
      <c r="G16" s="5">
        <f t="shared" si="4"/>
        <v>22373.984631312633</v>
      </c>
      <c r="H16" s="2">
        <v>127</v>
      </c>
      <c r="I16" s="2">
        <v>123</v>
      </c>
      <c r="J16" s="5">
        <f t="shared" si="5"/>
        <v>250</v>
      </c>
      <c r="K16" s="2">
        <v>119</v>
      </c>
      <c r="L16" s="2">
        <v>127</v>
      </c>
      <c r="M16" s="5">
        <f t="shared" si="6"/>
        <v>246</v>
      </c>
      <c r="N16" s="27">
        <f t="shared" si="7"/>
        <v>0.22932648499598848</v>
      </c>
      <c r="O16" s="27">
        <f t="shared" si="0"/>
        <v>0.16043016791301087</v>
      </c>
      <c r="P16" s="28">
        <f t="shared" si="1"/>
        <v>0.19454285468239282</v>
      </c>
      <c r="R16" s="32">
        <f t="shared" si="8"/>
        <v>53.084420169152715</v>
      </c>
      <c r="S16" s="32">
        <f t="shared" si="9"/>
        <v>37.260869078804248</v>
      </c>
      <c r="T16" s="32">
        <f t="shared" si="10"/>
        <v>45.108839982485144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13417.743390595544</v>
      </c>
      <c r="F17" s="2">
        <v>10232.308923035005</v>
      </c>
      <c r="G17" s="5">
        <f t="shared" si="4"/>
        <v>23650.052313630549</v>
      </c>
      <c r="H17" s="2">
        <v>125</v>
      </c>
      <c r="I17" s="2">
        <v>123</v>
      </c>
      <c r="J17" s="5">
        <f t="shared" si="5"/>
        <v>248</v>
      </c>
      <c r="K17" s="2">
        <v>124</v>
      </c>
      <c r="L17" s="2">
        <v>127</v>
      </c>
      <c r="M17" s="5">
        <f t="shared" si="6"/>
        <v>251</v>
      </c>
      <c r="N17" s="27">
        <f t="shared" si="7"/>
        <v>0.23233383070015834</v>
      </c>
      <c r="O17" s="27">
        <f t="shared" si="0"/>
        <v>0.17622466456039895</v>
      </c>
      <c r="P17" s="28">
        <f t="shared" si="1"/>
        <v>0.20420367059500025</v>
      </c>
      <c r="R17" s="32">
        <f t="shared" si="8"/>
        <v>53.886519640945963</v>
      </c>
      <c r="S17" s="32">
        <f t="shared" si="9"/>
        <v>40.929235692140018</v>
      </c>
      <c r="T17" s="32">
        <f t="shared" si="10"/>
        <v>47.394894416093287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15991.649275882764</v>
      </c>
      <c r="F18" s="2">
        <v>12309.455192723697</v>
      </c>
      <c r="G18" s="5">
        <f t="shared" si="4"/>
        <v>28301.104468606463</v>
      </c>
      <c r="H18" s="2">
        <v>126</v>
      </c>
      <c r="I18" s="2">
        <v>121</v>
      </c>
      <c r="J18" s="5">
        <f t="shared" si="5"/>
        <v>247</v>
      </c>
      <c r="K18" s="2">
        <v>124</v>
      </c>
      <c r="L18" s="2">
        <v>126</v>
      </c>
      <c r="M18" s="5">
        <f t="shared" si="6"/>
        <v>250</v>
      </c>
      <c r="N18" s="27">
        <f t="shared" si="7"/>
        <v>0.27587029526433143</v>
      </c>
      <c r="O18" s="27">
        <f t="shared" si="0"/>
        <v>0.2145102326907099</v>
      </c>
      <c r="P18" s="28">
        <f t="shared" si="1"/>
        <v>0.24534558974795811</v>
      </c>
      <c r="R18" s="32">
        <f t="shared" si="8"/>
        <v>63.966597103531058</v>
      </c>
      <c r="S18" s="32">
        <f t="shared" si="9"/>
        <v>49.835850982687035</v>
      </c>
      <c r="T18" s="32">
        <f t="shared" si="10"/>
        <v>56.943872170234336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18694.296213779253</v>
      </c>
      <c r="F19" s="2">
        <v>14057.399758865191</v>
      </c>
      <c r="G19" s="5">
        <f t="shared" si="4"/>
        <v>32751.695972644444</v>
      </c>
      <c r="H19" s="2">
        <v>125</v>
      </c>
      <c r="I19" s="2">
        <v>114</v>
      </c>
      <c r="J19" s="5">
        <f t="shared" si="5"/>
        <v>239</v>
      </c>
      <c r="K19" s="2">
        <v>124</v>
      </c>
      <c r="L19" s="2">
        <v>126</v>
      </c>
      <c r="M19" s="5">
        <f t="shared" si="6"/>
        <v>250</v>
      </c>
      <c r="N19" s="27">
        <f t="shared" si="7"/>
        <v>0.32369954657465116</v>
      </c>
      <c r="O19" s="27">
        <f t="shared" si="0"/>
        <v>0.2516000815948094</v>
      </c>
      <c r="P19" s="28">
        <f t="shared" si="1"/>
        <v>0.28824628575516126</v>
      </c>
      <c r="R19" s="32">
        <f t="shared" si="8"/>
        <v>75.077494834454825</v>
      </c>
      <c r="S19" s="32">
        <f t="shared" si="9"/>
        <v>58.57249899527163</v>
      </c>
      <c r="T19" s="32">
        <f t="shared" si="10"/>
        <v>66.976883379640995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23901.76262912403</v>
      </c>
      <c r="F20" s="2">
        <v>19867.194190688977</v>
      </c>
      <c r="G20" s="5">
        <f t="shared" si="4"/>
        <v>43768.956819813007</v>
      </c>
      <c r="H20" s="2">
        <v>217</v>
      </c>
      <c r="I20" s="2">
        <v>212</v>
      </c>
      <c r="J20" s="5">
        <f t="shared" si="5"/>
        <v>429</v>
      </c>
      <c r="K20" s="2">
        <v>124</v>
      </c>
      <c r="L20" s="2">
        <v>126</v>
      </c>
      <c r="M20" s="5">
        <f t="shared" si="6"/>
        <v>250</v>
      </c>
      <c r="N20" s="27">
        <f t="shared" si="7"/>
        <v>0.30791717289915527</v>
      </c>
      <c r="O20" s="27">
        <f t="shared" si="0"/>
        <v>0.25788154453126916</v>
      </c>
      <c r="P20" s="28">
        <f t="shared" si="1"/>
        <v>0.28299382415955238</v>
      </c>
      <c r="R20" s="32">
        <f t="shared" si="8"/>
        <v>70.09314553995317</v>
      </c>
      <c r="S20" s="32">
        <f t="shared" si="9"/>
        <v>58.778681037541354</v>
      </c>
      <c r="T20" s="32">
        <f t="shared" si="10"/>
        <v>64.460908423877768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22669.597260288298</v>
      </c>
      <c r="F21" s="2">
        <v>19859.382666175014</v>
      </c>
      <c r="G21" s="5">
        <f t="shared" si="4"/>
        <v>42528.979926463311</v>
      </c>
      <c r="H21" s="2">
        <v>210</v>
      </c>
      <c r="I21" s="2">
        <v>216</v>
      </c>
      <c r="J21" s="5">
        <f t="shared" si="5"/>
        <v>426</v>
      </c>
      <c r="K21" s="2">
        <v>124</v>
      </c>
      <c r="L21" s="2">
        <v>125</v>
      </c>
      <c r="M21" s="5">
        <f t="shared" si="6"/>
        <v>249</v>
      </c>
      <c r="N21" s="27">
        <f t="shared" si="7"/>
        <v>0.29784524464326645</v>
      </c>
      <c r="O21" s="27">
        <f t="shared" si="0"/>
        <v>0.255735328450796</v>
      </c>
      <c r="P21" s="28">
        <f t="shared" si="1"/>
        <v>0.27657887158877864</v>
      </c>
      <c r="R21" s="32">
        <f t="shared" si="8"/>
        <v>67.87304568948592</v>
      </c>
      <c r="S21" s="32">
        <f t="shared" si="9"/>
        <v>58.238658845088018</v>
      </c>
      <c r="T21" s="32">
        <f t="shared" si="10"/>
        <v>63.005896187353052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21600.331182853024</v>
      </c>
      <c r="F22" s="2">
        <v>19258.823521595426</v>
      </c>
      <c r="G22" s="5">
        <f t="shared" si="4"/>
        <v>40859.154704448447</v>
      </c>
      <c r="H22" s="2">
        <v>210</v>
      </c>
      <c r="I22" s="2">
        <v>208</v>
      </c>
      <c r="J22" s="5">
        <f t="shared" si="5"/>
        <v>418</v>
      </c>
      <c r="K22" s="2">
        <v>124</v>
      </c>
      <c r="L22" s="2">
        <v>124</v>
      </c>
      <c r="M22" s="5">
        <f t="shared" si="6"/>
        <v>248</v>
      </c>
      <c r="N22" s="27">
        <f t="shared" si="7"/>
        <v>0.28379665733199788</v>
      </c>
      <c r="O22" s="27">
        <f t="shared" si="0"/>
        <v>0.25447705498936873</v>
      </c>
      <c r="P22" s="28">
        <f t="shared" si="1"/>
        <v>0.26917857795172634</v>
      </c>
      <c r="R22" s="32">
        <f t="shared" si="8"/>
        <v>64.671650248062946</v>
      </c>
      <c r="S22" s="32">
        <f t="shared" si="9"/>
        <v>58.008504583118757</v>
      </c>
      <c r="T22" s="32">
        <f t="shared" si="10"/>
        <v>61.35008213881148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19344.254433026119</v>
      </c>
      <c r="F23" s="2">
        <v>16011.560163524266</v>
      </c>
      <c r="G23" s="5">
        <f t="shared" si="4"/>
        <v>35355.814596550386</v>
      </c>
      <c r="H23" s="2">
        <v>210</v>
      </c>
      <c r="I23" s="2">
        <v>216</v>
      </c>
      <c r="J23" s="5">
        <f t="shared" si="5"/>
        <v>426</v>
      </c>
      <c r="K23" s="2">
        <v>126</v>
      </c>
      <c r="L23" s="2">
        <v>124</v>
      </c>
      <c r="M23" s="5">
        <f t="shared" si="6"/>
        <v>250</v>
      </c>
      <c r="N23" s="27">
        <f t="shared" si="7"/>
        <v>0.25250958689727077</v>
      </c>
      <c r="O23" s="27">
        <f t="shared" si="0"/>
        <v>0.20684632290621469</v>
      </c>
      <c r="P23" s="28">
        <f t="shared" si="1"/>
        <v>0.22955936134265523</v>
      </c>
      <c r="R23" s="32">
        <f t="shared" si="8"/>
        <v>57.572185812577736</v>
      </c>
      <c r="S23" s="32">
        <f t="shared" si="9"/>
        <v>47.09282401036549</v>
      </c>
      <c r="T23" s="32">
        <f t="shared" si="10"/>
        <v>52.301500882470982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18166.654343492522</v>
      </c>
      <c r="F24" s="2">
        <v>15214.638359614117</v>
      </c>
      <c r="G24" s="5">
        <f t="shared" si="4"/>
        <v>33381.292703106636</v>
      </c>
      <c r="H24" s="2">
        <v>209</v>
      </c>
      <c r="I24" s="2">
        <v>217</v>
      </c>
      <c r="J24" s="5">
        <f t="shared" si="5"/>
        <v>426</v>
      </c>
      <c r="K24" s="2">
        <v>126</v>
      </c>
      <c r="L24" s="2">
        <v>124</v>
      </c>
      <c r="M24" s="5">
        <f t="shared" si="6"/>
        <v>250</v>
      </c>
      <c r="N24" s="27">
        <f t="shared" si="7"/>
        <v>0.23780833521170439</v>
      </c>
      <c r="O24" s="27">
        <f t="shared" si="0"/>
        <v>0.19600430742572036</v>
      </c>
      <c r="P24" s="28">
        <f t="shared" si="1"/>
        <v>0.21673912257886607</v>
      </c>
      <c r="R24" s="32">
        <f t="shared" si="8"/>
        <v>54.228818935798571</v>
      </c>
      <c r="S24" s="32">
        <f t="shared" si="9"/>
        <v>44.617707799454891</v>
      </c>
      <c r="T24" s="32">
        <f t="shared" si="10"/>
        <v>49.380610507554195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17114.831890004571</v>
      </c>
      <c r="F25" s="2">
        <v>15014.667126809645</v>
      </c>
      <c r="G25" s="5">
        <f t="shared" si="4"/>
        <v>32129.499016814218</v>
      </c>
      <c r="H25" s="2">
        <v>211</v>
      </c>
      <c r="I25" s="2">
        <v>214</v>
      </c>
      <c r="J25" s="5">
        <f t="shared" si="5"/>
        <v>425</v>
      </c>
      <c r="K25" s="2">
        <v>126</v>
      </c>
      <c r="L25" s="2">
        <v>124</v>
      </c>
      <c r="M25" s="5">
        <f t="shared" si="6"/>
        <v>250</v>
      </c>
      <c r="N25" s="27">
        <f t="shared" si="7"/>
        <v>0.22277975489436336</v>
      </c>
      <c r="O25" s="27">
        <f t="shared" si="0"/>
        <v>0.19505647379455474</v>
      </c>
      <c r="P25" s="28">
        <f t="shared" si="1"/>
        <v>0.20890441493377254</v>
      </c>
      <c r="R25" s="32">
        <f t="shared" si="8"/>
        <v>50.785851305651548</v>
      </c>
      <c r="S25" s="32">
        <f t="shared" si="9"/>
        <v>44.422092091152798</v>
      </c>
      <c r="T25" s="32">
        <f t="shared" si="10"/>
        <v>47.599257802687731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16289.239716089347</v>
      </c>
      <c r="F26" s="2">
        <v>14576.770328019455</v>
      </c>
      <c r="G26" s="5">
        <f t="shared" si="4"/>
        <v>30866.0100441088</v>
      </c>
      <c r="H26" s="2">
        <v>211</v>
      </c>
      <c r="I26" s="2">
        <v>214</v>
      </c>
      <c r="J26" s="5">
        <f t="shared" si="5"/>
        <v>425</v>
      </c>
      <c r="K26" s="2">
        <v>125</v>
      </c>
      <c r="L26" s="2">
        <v>124</v>
      </c>
      <c r="M26" s="5">
        <f t="shared" si="6"/>
        <v>249</v>
      </c>
      <c r="N26" s="27">
        <f t="shared" si="7"/>
        <v>0.2127199085364781</v>
      </c>
      <c r="O26" s="27">
        <f t="shared" si="0"/>
        <v>0.18936772926651754</v>
      </c>
      <c r="P26" s="28">
        <f t="shared" si="1"/>
        <v>0.20101340291307701</v>
      </c>
      <c r="R26" s="32">
        <f t="shared" si="8"/>
        <v>48.479880107408768</v>
      </c>
      <c r="S26" s="32">
        <f t="shared" si="9"/>
        <v>43.126539432010219</v>
      </c>
      <c r="T26" s="32">
        <f t="shared" si="10"/>
        <v>45.79526712775786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15635.644168788542</v>
      </c>
      <c r="F27" s="2">
        <v>11508.500536707648</v>
      </c>
      <c r="G27" s="5">
        <f t="shared" si="4"/>
        <v>27144.14470549619</v>
      </c>
      <c r="H27" s="2">
        <v>211</v>
      </c>
      <c r="I27" s="2">
        <v>213</v>
      </c>
      <c r="J27" s="5">
        <f t="shared" si="5"/>
        <v>424</v>
      </c>
      <c r="K27" s="2">
        <v>125</v>
      </c>
      <c r="L27" s="2">
        <v>129</v>
      </c>
      <c r="M27" s="5">
        <f t="shared" si="6"/>
        <v>254</v>
      </c>
      <c r="N27" s="27">
        <f t="shared" si="7"/>
        <v>0.20418465535923189</v>
      </c>
      <c r="O27" s="27">
        <f t="shared" si="0"/>
        <v>0.14754487867573909</v>
      </c>
      <c r="P27" s="28">
        <f t="shared" si="1"/>
        <v>0.17560387579893508</v>
      </c>
      <c r="R27" s="32">
        <f t="shared" si="8"/>
        <v>46.534655264251612</v>
      </c>
      <c r="S27" s="32">
        <f t="shared" si="9"/>
        <v>33.650586364642244</v>
      </c>
      <c r="T27" s="32">
        <f t="shared" si="10"/>
        <v>40.035611660023882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6635.8818939222929</v>
      </c>
      <c r="F28" s="2">
        <v>5216.0971507601862</v>
      </c>
      <c r="G28" s="5">
        <f t="shared" si="4"/>
        <v>11851.979044682479</v>
      </c>
      <c r="H28" s="2">
        <v>147</v>
      </c>
      <c r="I28" s="2">
        <v>149</v>
      </c>
      <c r="J28" s="5">
        <f t="shared" si="5"/>
        <v>296</v>
      </c>
      <c r="K28" s="2">
        <v>0</v>
      </c>
      <c r="L28" s="2">
        <v>0</v>
      </c>
      <c r="M28" s="5">
        <f t="shared" si="6"/>
        <v>0</v>
      </c>
      <c r="N28" s="27">
        <f t="shared" si="7"/>
        <v>0.20899098935255395</v>
      </c>
      <c r="O28" s="27">
        <f t="shared" si="0"/>
        <v>0.16207112698111442</v>
      </c>
      <c r="P28" s="28">
        <f t="shared" si="1"/>
        <v>0.18537254511828202</v>
      </c>
      <c r="R28" s="32">
        <f t="shared" si="8"/>
        <v>45.142053700151649</v>
      </c>
      <c r="S28" s="32">
        <f t="shared" si="9"/>
        <v>35.007363427920716</v>
      </c>
      <c r="T28" s="32">
        <f t="shared" si="10"/>
        <v>40.040469745548918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6270.4537355497559</v>
      </c>
      <c r="F29" s="2">
        <v>5252.3297848353213</v>
      </c>
      <c r="G29" s="5">
        <f t="shared" si="4"/>
        <v>11522.783520385077</v>
      </c>
      <c r="H29" s="2">
        <v>150</v>
      </c>
      <c r="I29" s="2">
        <v>151</v>
      </c>
      <c r="J29" s="5">
        <f t="shared" si="5"/>
        <v>301</v>
      </c>
      <c r="K29" s="2">
        <v>0</v>
      </c>
      <c r="L29" s="2">
        <v>0</v>
      </c>
      <c r="M29" s="5">
        <f t="shared" si="6"/>
        <v>0</v>
      </c>
      <c r="N29" s="27">
        <f t="shared" si="7"/>
        <v>0.19353252270215296</v>
      </c>
      <c r="O29" s="27">
        <f t="shared" si="0"/>
        <v>0.1610353748109922</v>
      </c>
      <c r="P29" s="28">
        <f t="shared" si="1"/>
        <v>0.17722996678333144</v>
      </c>
      <c r="R29" s="32">
        <f t="shared" si="8"/>
        <v>41.80302490366504</v>
      </c>
      <c r="S29" s="32">
        <f t="shared" si="9"/>
        <v>34.783640959174313</v>
      </c>
      <c r="T29" s="32">
        <f t="shared" si="10"/>
        <v>38.281672825199593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6160.3589013588698</v>
      </c>
      <c r="F30" s="2">
        <v>5219.7855257300816</v>
      </c>
      <c r="G30" s="5">
        <f t="shared" si="4"/>
        <v>11380.144427088951</v>
      </c>
      <c r="H30" s="2">
        <v>149</v>
      </c>
      <c r="I30" s="2">
        <v>147</v>
      </c>
      <c r="J30" s="5">
        <f t="shared" si="5"/>
        <v>296</v>
      </c>
      <c r="K30" s="2">
        <v>0</v>
      </c>
      <c r="L30" s="2">
        <v>0</v>
      </c>
      <c r="M30" s="5">
        <f t="shared" si="6"/>
        <v>0</v>
      </c>
      <c r="N30" s="27">
        <f t="shared" si="7"/>
        <v>0.19141060469049434</v>
      </c>
      <c r="O30" s="27">
        <f t="shared" si="0"/>
        <v>0.164392338300897</v>
      </c>
      <c r="P30" s="28">
        <f t="shared" si="1"/>
        <v>0.17799274942268756</v>
      </c>
      <c r="R30" s="32">
        <f t="shared" si="8"/>
        <v>41.344690613146774</v>
      </c>
      <c r="S30" s="32">
        <f t="shared" si="9"/>
        <v>35.508745072993754</v>
      </c>
      <c r="T30" s="32">
        <f t="shared" si="10"/>
        <v>38.446433875300514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5846.6562928805224</v>
      </c>
      <c r="F31" s="2">
        <v>5120.4535557971458</v>
      </c>
      <c r="G31" s="5">
        <f t="shared" si="4"/>
        <v>10967.109848677668</v>
      </c>
      <c r="H31" s="2">
        <v>140</v>
      </c>
      <c r="I31" s="2">
        <v>147</v>
      </c>
      <c r="J31" s="5">
        <f t="shared" si="5"/>
        <v>287</v>
      </c>
      <c r="K31" s="2">
        <v>0</v>
      </c>
      <c r="L31" s="2">
        <v>0</v>
      </c>
      <c r="M31" s="5">
        <f t="shared" si="6"/>
        <v>0</v>
      </c>
      <c r="N31" s="27">
        <f t="shared" si="7"/>
        <v>0.1933418086270014</v>
      </c>
      <c r="O31" s="27">
        <f t="shared" si="0"/>
        <v>0.16126396938136639</v>
      </c>
      <c r="P31" s="28">
        <f t="shared" si="1"/>
        <v>0.17691169584265176</v>
      </c>
      <c r="R31" s="32">
        <f t="shared" si="8"/>
        <v>41.761830663432306</v>
      </c>
      <c r="S31" s="32">
        <f t="shared" si="9"/>
        <v>34.83301738637514</v>
      </c>
      <c r="T31" s="32">
        <f t="shared" si="10"/>
        <v>38.212926302012782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5521.9778888362398</v>
      </c>
      <c r="F32" s="2">
        <v>5022.3491728328336</v>
      </c>
      <c r="G32" s="5">
        <f t="shared" si="4"/>
        <v>10544.327061669073</v>
      </c>
      <c r="H32" s="2">
        <v>142</v>
      </c>
      <c r="I32" s="2">
        <v>147</v>
      </c>
      <c r="J32" s="5">
        <f t="shared" si="5"/>
        <v>289</v>
      </c>
      <c r="K32" s="2">
        <v>0</v>
      </c>
      <c r="L32" s="2">
        <v>0</v>
      </c>
      <c r="M32" s="5">
        <f t="shared" si="6"/>
        <v>0</v>
      </c>
      <c r="N32" s="27">
        <f t="shared" si="7"/>
        <v>0.18003318625574596</v>
      </c>
      <c r="O32" s="27">
        <f t="shared" si="0"/>
        <v>0.15817426218294386</v>
      </c>
      <c r="P32" s="28">
        <f t="shared" si="1"/>
        <v>0.16891463318065283</v>
      </c>
      <c r="R32" s="32">
        <f t="shared" si="8"/>
        <v>38.887168231241127</v>
      </c>
      <c r="S32" s="32">
        <f t="shared" si="9"/>
        <v>34.165640631515878</v>
      </c>
      <c r="T32" s="32">
        <f t="shared" si="10"/>
        <v>36.485560767021013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3068.9383160139396</v>
      </c>
      <c r="F33" s="2">
        <v>4048.9733137719213</v>
      </c>
      <c r="G33" s="5">
        <f t="shared" si="4"/>
        <v>7117.9116297858609</v>
      </c>
      <c r="H33" s="2">
        <v>148</v>
      </c>
      <c r="I33" s="2">
        <v>149</v>
      </c>
      <c r="J33" s="5">
        <f t="shared" si="5"/>
        <v>297</v>
      </c>
      <c r="K33" s="2">
        <v>0</v>
      </c>
      <c r="L33" s="2">
        <v>0</v>
      </c>
      <c r="M33" s="5">
        <f t="shared" si="6"/>
        <v>0</v>
      </c>
      <c r="N33" s="27">
        <f t="shared" si="7"/>
        <v>9.6000322698133744E-2</v>
      </c>
      <c r="O33" s="27">
        <f t="shared" si="0"/>
        <v>0.12580702565783997</v>
      </c>
      <c r="P33" s="28">
        <f t="shared" si="1"/>
        <v>0.11095385381259916</v>
      </c>
      <c r="R33" s="32">
        <f t="shared" si="8"/>
        <v>20.73606970279689</v>
      </c>
      <c r="S33" s="32">
        <f t="shared" si="9"/>
        <v>27.17431754209343</v>
      </c>
      <c r="T33" s="32">
        <f t="shared" si="10"/>
        <v>23.966032423521415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1385.9301614353799</v>
      </c>
      <c r="F34" s="2">
        <v>1853.0051898274769</v>
      </c>
      <c r="G34" s="5">
        <f t="shared" si="4"/>
        <v>3238.9353512628568</v>
      </c>
      <c r="H34" s="2">
        <v>148</v>
      </c>
      <c r="I34" s="2">
        <v>147</v>
      </c>
      <c r="J34" s="5">
        <f t="shared" si="5"/>
        <v>295</v>
      </c>
      <c r="K34" s="2">
        <v>0</v>
      </c>
      <c r="L34" s="2">
        <v>0</v>
      </c>
      <c r="M34" s="5">
        <f t="shared" si="6"/>
        <v>0</v>
      </c>
      <c r="N34" s="27">
        <f t="shared" si="7"/>
        <v>4.3353671216071692E-2</v>
      </c>
      <c r="O34" s="27">
        <f t="shared" si="0"/>
        <v>5.8358692045460979E-2</v>
      </c>
      <c r="P34" s="28">
        <f t="shared" si="1"/>
        <v>5.0830749392072452E-2</v>
      </c>
      <c r="R34" s="32">
        <f t="shared" si="8"/>
        <v>9.364392982671486</v>
      </c>
      <c r="S34" s="32">
        <f t="shared" si="9"/>
        <v>12.605477481819571</v>
      </c>
      <c r="T34" s="32">
        <f t="shared" si="10"/>
        <v>10.979441868687649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892.59972295686532</v>
      </c>
      <c r="F35" s="2">
        <v>1299.8032559905134</v>
      </c>
      <c r="G35" s="5">
        <f t="shared" si="4"/>
        <v>2192.4029789473789</v>
      </c>
      <c r="H35" s="2">
        <v>147</v>
      </c>
      <c r="I35" s="2">
        <v>147</v>
      </c>
      <c r="J35" s="5">
        <f t="shared" si="5"/>
        <v>294</v>
      </c>
      <c r="K35" s="2">
        <v>0</v>
      </c>
      <c r="L35" s="2">
        <v>0</v>
      </c>
      <c r="M35" s="5">
        <f t="shared" si="6"/>
        <v>0</v>
      </c>
      <c r="N35" s="27">
        <f t="shared" si="7"/>
        <v>2.8111606291158518E-2</v>
      </c>
      <c r="O35" s="27">
        <f t="shared" si="0"/>
        <v>4.0936106575664946E-2</v>
      </c>
      <c r="P35" s="28">
        <f t="shared" si="1"/>
        <v>3.4523856433411736E-2</v>
      </c>
      <c r="R35" s="32">
        <f t="shared" si="8"/>
        <v>6.0721069588902399</v>
      </c>
      <c r="S35" s="32">
        <f t="shared" si="9"/>
        <v>8.842199020343628</v>
      </c>
      <c r="T35" s="32">
        <f t="shared" si="10"/>
        <v>7.4571529896169348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389.67658798158539</v>
      </c>
      <c r="F36" s="2">
        <v>600.99999999929196</v>
      </c>
      <c r="G36" s="7">
        <f t="shared" si="4"/>
        <v>990.67658798087734</v>
      </c>
      <c r="H36" s="3">
        <v>146</v>
      </c>
      <c r="I36" s="3">
        <v>146</v>
      </c>
      <c r="J36" s="7">
        <f t="shared" si="5"/>
        <v>292</v>
      </c>
      <c r="K36" s="3">
        <v>0</v>
      </c>
      <c r="L36" s="3">
        <v>0</v>
      </c>
      <c r="M36" s="7">
        <f t="shared" si="6"/>
        <v>0</v>
      </c>
      <c r="N36" s="27">
        <f t="shared" si="7"/>
        <v>1.2356563545839212E-2</v>
      </c>
      <c r="O36" s="27">
        <f t="shared" si="0"/>
        <v>1.9057584982220065E-2</v>
      </c>
      <c r="P36" s="28">
        <f t="shared" si="1"/>
        <v>1.570707426402964E-2</v>
      </c>
      <c r="R36" s="32">
        <f t="shared" si="8"/>
        <v>2.66901772590127</v>
      </c>
      <c r="S36" s="32">
        <f t="shared" si="9"/>
        <v>4.1164383561595344</v>
      </c>
      <c r="T36" s="32">
        <f t="shared" si="10"/>
        <v>3.3927280410304017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5119.8598398199092</v>
      </c>
      <c r="F37" s="9">
        <v>5855.489099652812</v>
      </c>
      <c r="G37" s="10">
        <f t="shared" si="4"/>
        <v>10975.348939472722</v>
      </c>
      <c r="H37" s="9">
        <v>62</v>
      </c>
      <c r="I37" s="9">
        <v>63</v>
      </c>
      <c r="J37" s="10">
        <f t="shared" si="5"/>
        <v>125</v>
      </c>
      <c r="K37" s="9">
        <v>61</v>
      </c>
      <c r="L37" s="9">
        <v>58</v>
      </c>
      <c r="M37" s="10">
        <f t="shared" si="6"/>
        <v>119</v>
      </c>
      <c r="N37" s="25">
        <f t="shared" si="7"/>
        <v>0.17951822720266161</v>
      </c>
      <c r="O37" s="25">
        <f t="shared" si="0"/>
        <v>0.20918437766693385</v>
      </c>
      <c r="P37" s="26">
        <f t="shared" si="1"/>
        <v>0.19421271481230043</v>
      </c>
      <c r="R37" s="32">
        <f t="shared" si="8"/>
        <v>41.624876746503325</v>
      </c>
      <c r="S37" s="32">
        <f t="shared" si="9"/>
        <v>48.392471897957122</v>
      </c>
      <c r="T37" s="32">
        <f t="shared" si="10"/>
        <v>44.980938276527553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4860.5578196824954</v>
      </c>
      <c r="F38" s="2">
        <v>5802.1325755298185</v>
      </c>
      <c r="G38" s="5">
        <f t="shared" si="4"/>
        <v>10662.690395212314</v>
      </c>
      <c r="H38" s="2">
        <v>62</v>
      </c>
      <c r="I38" s="2">
        <v>63</v>
      </c>
      <c r="J38" s="5">
        <f t="shared" si="5"/>
        <v>125</v>
      </c>
      <c r="K38" s="2">
        <v>63</v>
      </c>
      <c r="L38" s="2">
        <v>62</v>
      </c>
      <c r="M38" s="5">
        <f t="shared" si="6"/>
        <v>125</v>
      </c>
      <c r="N38" s="27">
        <f t="shared" si="7"/>
        <v>0.16751302108086902</v>
      </c>
      <c r="O38" s="27">
        <f t="shared" si="0"/>
        <v>0.20018398342291674</v>
      </c>
      <c r="P38" s="28">
        <f t="shared" si="1"/>
        <v>0.18383948957262611</v>
      </c>
      <c r="R38" s="32">
        <f t="shared" si="8"/>
        <v>38.884462557459962</v>
      </c>
      <c r="S38" s="32">
        <f t="shared" si="9"/>
        <v>46.41706060423855</v>
      </c>
      <c r="T38" s="32">
        <f t="shared" si="10"/>
        <v>42.650761580849256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4740.8093862415099</v>
      </c>
      <c r="F39" s="2">
        <v>5736.9653687915297</v>
      </c>
      <c r="G39" s="5">
        <f t="shared" si="4"/>
        <v>10477.774755033039</v>
      </c>
      <c r="H39" s="2">
        <v>62</v>
      </c>
      <c r="I39" s="2">
        <v>63</v>
      </c>
      <c r="J39" s="5">
        <f t="shared" si="5"/>
        <v>125</v>
      </c>
      <c r="K39" s="2">
        <v>62</v>
      </c>
      <c r="L39" s="2">
        <v>63</v>
      </c>
      <c r="M39" s="5">
        <f t="shared" si="6"/>
        <v>125</v>
      </c>
      <c r="N39" s="27">
        <f t="shared" si="7"/>
        <v>0.164794542069018</v>
      </c>
      <c r="O39" s="27">
        <f t="shared" si="0"/>
        <v>0.19625634129691877</v>
      </c>
      <c r="P39" s="28">
        <f t="shared" si="1"/>
        <v>0.18065128887987997</v>
      </c>
      <c r="R39" s="32">
        <f t="shared" si="8"/>
        <v>38.232333760012175</v>
      </c>
      <c r="S39" s="32">
        <f t="shared" si="9"/>
        <v>45.531471180885156</v>
      </c>
      <c r="T39" s="32">
        <f t="shared" si="10"/>
        <v>41.911099020132156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4627.4515149417866</v>
      </c>
      <c r="F40" s="2">
        <v>5718.4572129020507</v>
      </c>
      <c r="G40" s="5">
        <f t="shared" si="4"/>
        <v>10345.908727843838</v>
      </c>
      <c r="H40" s="2">
        <v>62</v>
      </c>
      <c r="I40" s="2">
        <v>63</v>
      </c>
      <c r="J40" s="5">
        <f t="shared" si="5"/>
        <v>125</v>
      </c>
      <c r="K40" s="2">
        <v>62</v>
      </c>
      <c r="L40" s="2">
        <v>63</v>
      </c>
      <c r="M40" s="5">
        <f t="shared" si="6"/>
        <v>125</v>
      </c>
      <c r="N40" s="27">
        <f t="shared" si="7"/>
        <v>0.16085412663173618</v>
      </c>
      <c r="O40" s="27">
        <f t="shared" si="0"/>
        <v>0.1956231942016301</v>
      </c>
      <c r="P40" s="28">
        <f t="shared" si="1"/>
        <v>0.17837773668696272</v>
      </c>
      <c r="R40" s="32">
        <f t="shared" si="8"/>
        <v>37.318157378562795</v>
      </c>
      <c r="S40" s="32">
        <f t="shared" si="9"/>
        <v>45.384581054778181</v>
      </c>
      <c r="T40" s="32">
        <f t="shared" si="10"/>
        <v>41.383634911375353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4566.2026672913635</v>
      </c>
      <c r="F41" s="2">
        <v>5647.6478727201084</v>
      </c>
      <c r="G41" s="5">
        <f t="shared" si="4"/>
        <v>10213.850540011472</v>
      </c>
      <c r="H41" s="2">
        <v>62</v>
      </c>
      <c r="I41" s="2">
        <v>63</v>
      </c>
      <c r="J41" s="5">
        <f t="shared" si="5"/>
        <v>125</v>
      </c>
      <c r="K41" s="2">
        <v>62</v>
      </c>
      <c r="L41" s="2">
        <v>63</v>
      </c>
      <c r="M41" s="5">
        <f t="shared" si="6"/>
        <v>125</v>
      </c>
      <c r="N41" s="27">
        <f t="shared" si="7"/>
        <v>0.15872506490862637</v>
      </c>
      <c r="O41" s="27">
        <f t="shared" si="0"/>
        <v>0.19320087139847114</v>
      </c>
      <c r="P41" s="28">
        <f t="shared" si="1"/>
        <v>0.17610087137950814</v>
      </c>
      <c r="R41" s="32">
        <f t="shared" si="8"/>
        <v>36.824215058801322</v>
      </c>
      <c r="S41" s="32">
        <f t="shared" si="9"/>
        <v>44.822602164445307</v>
      </c>
      <c r="T41" s="32">
        <f t="shared" si="10"/>
        <v>40.855402160045884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3273.0912315971432</v>
      </c>
      <c r="F42" s="2">
        <v>2734.165005438424</v>
      </c>
      <c r="G42" s="5">
        <f t="shared" si="4"/>
        <v>6007.2562370355672</v>
      </c>
      <c r="H42" s="2">
        <v>0</v>
      </c>
      <c r="I42" s="2">
        <v>0</v>
      </c>
      <c r="J42" s="5">
        <f t="shared" si="5"/>
        <v>0</v>
      </c>
      <c r="K42" s="2">
        <v>62</v>
      </c>
      <c r="L42" s="2">
        <v>63</v>
      </c>
      <c r="M42" s="5">
        <f t="shared" si="6"/>
        <v>125</v>
      </c>
      <c r="N42" s="27">
        <f t="shared" si="7"/>
        <v>0.21287013733071952</v>
      </c>
      <c r="O42" s="27">
        <f t="shared" si="0"/>
        <v>0.17499776020471225</v>
      </c>
      <c r="P42" s="28">
        <f t="shared" si="1"/>
        <v>0.19378245925921184</v>
      </c>
      <c r="R42" s="32">
        <f t="shared" si="8"/>
        <v>52.791794058018439</v>
      </c>
      <c r="S42" s="32">
        <f t="shared" si="9"/>
        <v>43.399444530768633</v>
      </c>
      <c r="T42" s="32">
        <f t="shared" si="10"/>
        <v>48.058049896284537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2928.8543592914966</v>
      </c>
      <c r="F43" s="2">
        <v>2465.6222863674384</v>
      </c>
      <c r="G43" s="5">
        <f t="shared" si="4"/>
        <v>5394.476645658935</v>
      </c>
      <c r="H43" s="2">
        <v>0</v>
      </c>
      <c r="I43" s="2">
        <v>0</v>
      </c>
      <c r="J43" s="5">
        <f t="shared" si="5"/>
        <v>0</v>
      </c>
      <c r="K43" s="2">
        <v>62</v>
      </c>
      <c r="L43" s="2">
        <v>63</v>
      </c>
      <c r="M43" s="5">
        <f t="shared" si="6"/>
        <v>125</v>
      </c>
      <c r="N43" s="27">
        <f t="shared" si="7"/>
        <v>0.19048220338784447</v>
      </c>
      <c r="O43" s="27">
        <f t="shared" si="0"/>
        <v>0.15780992616279046</v>
      </c>
      <c r="P43" s="28">
        <f t="shared" si="1"/>
        <v>0.17401537566641725</v>
      </c>
      <c r="R43" s="32">
        <f t="shared" si="8"/>
        <v>47.239586440185427</v>
      </c>
      <c r="S43" s="32">
        <f t="shared" si="9"/>
        <v>39.136861688372036</v>
      </c>
      <c r="T43" s="32">
        <f t="shared" si="10"/>
        <v>43.155813165271482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2830.6288695475441</v>
      </c>
      <c r="F44" s="2">
        <v>2391.4258541623299</v>
      </c>
      <c r="G44" s="5">
        <f t="shared" si="4"/>
        <v>5222.0547237098745</v>
      </c>
      <c r="H44" s="2">
        <v>0</v>
      </c>
      <c r="I44" s="2">
        <v>0</v>
      </c>
      <c r="J44" s="5">
        <f t="shared" si="5"/>
        <v>0</v>
      </c>
      <c r="K44" s="2">
        <v>62</v>
      </c>
      <c r="L44" s="2">
        <v>63</v>
      </c>
      <c r="M44" s="5">
        <f t="shared" si="6"/>
        <v>125</v>
      </c>
      <c r="N44" s="27">
        <f t="shared" si="7"/>
        <v>0.18409396914331061</v>
      </c>
      <c r="O44" s="27">
        <f t="shared" si="0"/>
        <v>0.15306105057362582</v>
      </c>
      <c r="P44" s="28">
        <f t="shared" si="1"/>
        <v>0.16845337818418951</v>
      </c>
      <c r="R44" s="32">
        <f t="shared" si="8"/>
        <v>45.655304347541033</v>
      </c>
      <c r="S44" s="32">
        <f t="shared" si="9"/>
        <v>37.959140542259206</v>
      </c>
      <c r="T44" s="32">
        <f t="shared" si="10"/>
        <v>41.776437789678994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2702.9881969509725</v>
      </c>
      <c r="F45" s="2">
        <v>2382.4561745161413</v>
      </c>
      <c r="G45" s="5">
        <f t="shared" si="4"/>
        <v>5085.4443714671143</v>
      </c>
      <c r="H45" s="2">
        <v>0</v>
      </c>
      <c r="I45" s="2">
        <v>0</v>
      </c>
      <c r="J45" s="5">
        <f t="shared" si="5"/>
        <v>0</v>
      </c>
      <c r="K45" s="2">
        <v>62</v>
      </c>
      <c r="L45" s="2">
        <v>63</v>
      </c>
      <c r="M45" s="5">
        <f t="shared" si="6"/>
        <v>125</v>
      </c>
      <c r="N45" s="27">
        <f t="shared" si="7"/>
        <v>0.17579267670076565</v>
      </c>
      <c r="O45" s="27">
        <f t="shared" si="0"/>
        <v>0.15248695433411044</v>
      </c>
      <c r="P45" s="28">
        <f t="shared" si="1"/>
        <v>0.16404659262797142</v>
      </c>
      <c r="R45" s="32">
        <f t="shared" si="8"/>
        <v>43.596583821789878</v>
      </c>
      <c r="S45" s="32">
        <f t="shared" si="9"/>
        <v>37.816764674859385</v>
      </c>
      <c r="T45" s="32">
        <f t="shared" si="10"/>
        <v>40.68355497173691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2675.24881544451</v>
      </c>
      <c r="F46" s="2">
        <v>2379.0382409736958</v>
      </c>
      <c r="G46" s="5">
        <f t="shared" si="4"/>
        <v>5054.2870564182058</v>
      </c>
      <c r="H46" s="2">
        <v>0</v>
      </c>
      <c r="I46" s="2">
        <v>0</v>
      </c>
      <c r="J46" s="5">
        <f t="shared" si="5"/>
        <v>0</v>
      </c>
      <c r="K46" s="2">
        <v>62</v>
      </c>
      <c r="L46" s="2">
        <v>63</v>
      </c>
      <c r="M46" s="5">
        <f t="shared" si="6"/>
        <v>125</v>
      </c>
      <c r="N46" s="27">
        <f t="shared" si="7"/>
        <v>0.17398860662360235</v>
      </c>
      <c r="O46" s="27">
        <f t="shared" si="0"/>
        <v>0.15226819258664206</v>
      </c>
      <c r="P46" s="28">
        <f t="shared" si="1"/>
        <v>0.16304151794897437</v>
      </c>
      <c r="R46" s="32">
        <f t="shared" si="8"/>
        <v>43.14917444265339</v>
      </c>
      <c r="S46" s="32">
        <f t="shared" si="9"/>
        <v>37.762511761487232</v>
      </c>
      <c r="T46" s="32">
        <f t="shared" si="10"/>
        <v>40.434296451345645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2626.9547813207091</v>
      </c>
      <c r="F47" s="2">
        <v>2328.8229282251546</v>
      </c>
      <c r="G47" s="5">
        <f t="shared" si="4"/>
        <v>4955.7777095458641</v>
      </c>
      <c r="H47" s="2">
        <v>0</v>
      </c>
      <c r="I47" s="2">
        <v>0</v>
      </c>
      <c r="J47" s="5">
        <f t="shared" si="5"/>
        <v>0</v>
      </c>
      <c r="K47" s="2">
        <v>62</v>
      </c>
      <c r="L47" s="2">
        <v>63</v>
      </c>
      <c r="M47" s="5">
        <f t="shared" si="6"/>
        <v>125</v>
      </c>
      <c r="N47" s="27">
        <f t="shared" si="7"/>
        <v>0.17084773551773602</v>
      </c>
      <c r="O47" s="27">
        <f t="shared" si="0"/>
        <v>0.14905420687564994</v>
      </c>
      <c r="P47" s="28">
        <f t="shared" si="1"/>
        <v>0.15986379708212464</v>
      </c>
      <c r="R47" s="32">
        <f t="shared" ref="R47" si="11">+E47/(H47+K47)</f>
        <v>42.370238408398535</v>
      </c>
      <c r="S47" s="32">
        <f t="shared" ref="S47" si="12">+F47/(I47+L47)</f>
        <v>36.96544330516118</v>
      </c>
      <c r="T47" s="32">
        <f t="shared" ref="T47" si="13">+G47/(J47+M47)</f>
        <v>39.646221676366913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2580.1991197490315</v>
      </c>
      <c r="F48" s="2">
        <v>1959.9359276075138</v>
      </c>
      <c r="G48" s="5">
        <f t="shared" si="4"/>
        <v>4540.1350473565453</v>
      </c>
      <c r="H48" s="2">
        <v>0</v>
      </c>
      <c r="I48" s="2">
        <v>0</v>
      </c>
      <c r="J48" s="5">
        <f t="shared" si="5"/>
        <v>0</v>
      </c>
      <c r="K48" s="2">
        <v>62</v>
      </c>
      <c r="L48" s="2">
        <v>63</v>
      </c>
      <c r="M48" s="5">
        <f t="shared" si="6"/>
        <v>125</v>
      </c>
      <c r="N48" s="27">
        <f t="shared" si="7"/>
        <v>0.16780691465589434</v>
      </c>
      <c r="O48" s="27">
        <f t="shared" si="0"/>
        <v>0.12544392777825869</v>
      </c>
      <c r="P48" s="28">
        <f t="shared" si="1"/>
        <v>0.14645596926956597</v>
      </c>
      <c r="R48" s="32">
        <f t="shared" si="8"/>
        <v>41.616114834661801</v>
      </c>
      <c r="S48" s="32">
        <f t="shared" si="9"/>
        <v>31.110094089008154</v>
      </c>
      <c r="T48" s="32">
        <f t="shared" si="10"/>
        <v>36.321080378852365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2431.9305105501253</v>
      </c>
      <c r="F49" s="2">
        <v>1928.8200101687437</v>
      </c>
      <c r="G49" s="5">
        <f t="shared" si="4"/>
        <v>4360.7505207188688</v>
      </c>
      <c r="H49" s="2">
        <v>0</v>
      </c>
      <c r="I49" s="2">
        <v>0</v>
      </c>
      <c r="J49" s="5">
        <f t="shared" si="5"/>
        <v>0</v>
      </c>
      <c r="K49" s="2">
        <v>62</v>
      </c>
      <c r="L49" s="2">
        <v>63</v>
      </c>
      <c r="M49" s="5">
        <f t="shared" si="6"/>
        <v>125</v>
      </c>
      <c r="N49" s="27">
        <f t="shared" si="7"/>
        <v>0.15816405505658984</v>
      </c>
      <c r="O49" s="27">
        <f t="shared" si="0"/>
        <v>0.12345238160322221</v>
      </c>
      <c r="P49" s="28">
        <f t="shared" si="1"/>
        <v>0.14066937163609253</v>
      </c>
      <c r="R49" s="32">
        <f t="shared" si="8"/>
        <v>39.224685654034282</v>
      </c>
      <c r="S49" s="32">
        <f t="shared" si="9"/>
        <v>30.616190637599107</v>
      </c>
      <c r="T49" s="32">
        <f t="shared" si="10"/>
        <v>34.886004165750947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2402.4791328534989</v>
      </c>
      <c r="F50" s="2">
        <v>1906.8707528962184</v>
      </c>
      <c r="G50" s="5">
        <f t="shared" si="4"/>
        <v>4309.349885749717</v>
      </c>
      <c r="H50" s="2">
        <v>0</v>
      </c>
      <c r="I50" s="2">
        <v>0</v>
      </c>
      <c r="J50" s="5">
        <f t="shared" si="5"/>
        <v>0</v>
      </c>
      <c r="K50" s="2">
        <v>63</v>
      </c>
      <c r="L50" s="2">
        <v>63</v>
      </c>
      <c r="M50" s="5">
        <f t="shared" si="6"/>
        <v>126</v>
      </c>
      <c r="N50" s="27">
        <f t="shared" si="7"/>
        <v>0.15376850568698788</v>
      </c>
      <c r="O50" s="27">
        <f t="shared" si="0"/>
        <v>0.12204753922786855</v>
      </c>
      <c r="P50" s="28">
        <f t="shared" si="1"/>
        <v>0.13790802245742823</v>
      </c>
      <c r="R50" s="32">
        <f t="shared" si="8"/>
        <v>38.134589410372996</v>
      </c>
      <c r="S50" s="32">
        <f t="shared" si="9"/>
        <v>30.267789728511403</v>
      </c>
      <c r="T50" s="32">
        <f t="shared" si="10"/>
        <v>34.201189569442199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2234.033830110202</v>
      </c>
      <c r="F51" s="2">
        <v>1842.2150957497799</v>
      </c>
      <c r="G51" s="5">
        <f t="shared" si="4"/>
        <v>4076.2489258599817</v>
      </c>
      <c r="H51" s="2">
        <v>0</v>
      </c>
      <c r="I51" s="2">
        <v>0</v>
      </c>
      <c r="J51" s="5">
        <f t="shared" si="5"/>
        <v>0</v>
      </c>
      <c r="K51" s="2">
        <v>65</v>
      </c>
      <c r="L51" s="2">
        <v>63</v>
      </c>
      <c r="M51" s="5">
        <f t="shared" si="6"/>
        <v>128</v>
      </c>
      <c r="N51" s="27">
        <f t="shared" si="7"/>
        <v>0.13858770658251873</v>
      </c>
      <c r="O51" s="27">
        <f t="shared" si="0"/>
        <v>0.11790931232397465</v>
      </c>
      <c r="P51" s="28">
        <f t="shared" si="1"/>
        <v>0.12841005940839156</v>
      </c>
      <c r="R51" s="32">
        <f t="shared" si="8"/>
        <v>34.369751232464644</v>
      </c>
      <c r="S51" s="32">
        <f t="shared" si="9"/>
        <v>29.241509456345714</v>
      </c>
      <c r="T51" s="32">
        <f t="shared" si="10"/>
        <v>31.845694733281107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2216.6002477671327</v>
      </c>
      <c r="F52" s="2">
        <v>1829.7586422550851</v>
      </c>
      <c r="G52" s="5">
        <f t="shared" si="4"/>
        <v>4046.3588900222176</v>
      </c>
      <c r="H52" s="2">
        <v>0</v>
      </c>
      <c r="I52" s="2">
        <v>0</v>
      </c>
      <c r="J52" s="5">
        <f t="shared" si="5"/>
        <v>0</v>
      </c>
      <c r="K52" s="2">
        <v>65</v>
      </c>
      <c r="L52" s="2">
        <v>63</v>
      </c>
      <c r="M52" s="5">
        <f t="shared" si="6"/>
        <v>128</v>
      </c>
      <c r="N52" s="27">
        <f t="shared" si="7"/>
        <v>0.13750621884411493</v>
      </c>
      <c r="O52" s="27">
        <f t="shared" si="0"/>
        <v>0.11711204827541508</v>
      </c>
      <c r="P52" s="28">
        <f t="shared" si="1"/>
        <v>0.12746846301733297</v>
      </c>
      <c r="R52" s="32">
        <f t="shared" si="8"/>
        <v>34.101542273340506</v>
      </c>
      <c r="S52" s="32">
        <f t="shared" si="9"/>
        <v>29.043787972302937</v>
      </c>
      <c r="T52" s="32">
        <f t="shared" si="10"/>
        <v>31.612178828298575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2181.963002025574</v>
      </c>
      <c r="F53" s="2">
        <v>1828.4022317454571</v>
      </c>
      <c r="G53" s="5">
        <f t="shared" si="4"/>
        <v>4010.3652337710309</v>
      </c>
      <c r="H53" s="2">
        <v>0</v>
      </c>
      <c r="I53" s="2">
        <v>0</v>
      </c>
      <c r="J53" s="5">
        <f t="shared" si="5"/>
        <v>0</v>
      </c>
      <c r="K53" s="2">
        <v>60</v>
      </c>
      <c r="L53" s="2">
        <v>61</v>
      </c>
      <c r="M53" s="5">
        <f t="shared" si="6"/>
        <v>121</v>
      </c>
      <c r="N53" s="27">
        <f t="shared" si="7"/>
        <v>0.14663729852322407</v>
      </c>
      <c r="O53" s="27">
        <f t="shared" si="0"/>
        <v>0.12086212531368701</v>
      </c>
      <c r="P53" s="28">
        <f t="shared" si="1"/>
        <v>0.13364320293825083</v>
      </c>
      <c r="R53" s="32">
        <f t="shared" si="8"/>
        <v>36.366050033759571</v>
      </c>
      <c r="S53" s="32">
        <f t="shared" si="9"/>
        <v>29.97380707779438</v>
      </c>
      <c r="T53" s="32">
        <f t="shared" si="10"/>
        <v>33.143514328686209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2117.0917155118364</v>
      </c>
      <c r="F54" s="2">
        <v>1660.8158236115921</v>
      </c>
      <c r="G54" s="5">
        <f t="shared" si="4"/>
        <v>3777.9075391234283</v>
      </c>
      <c r="H54" s="2">
        <v>0</v>
      </c>
      <c r="I54" s="2">
        <v>0</v>
      </c>
      <c r="J54" s="5">
        <f t="shared" si="5"/>
        <v>0</v>
      </c>
      <c r="K54" s="2">
        <v>46</v>
      </c>
      <c r="L54" s="2">
        <v>63</v>
      </c>
      <c r="M54" s="5">
        <f t="shared" si="6"/>
        <v>109</v>
      </c>
      <c r="N54" s="27">
        <f t="shared" si="7"/>
        <v>0.18557956833028019</v>
      </c>
      <c r="O54" s="27">
        <f t="shared" si="0"/>
        <v>0.10629901584815618</v>
      </c>
      <c r="P54" s="28">
        <f t="shared" si="1"/>
        <v>0.13975686368464887</v>
      </c>
      <c r="R54" s="32">
        <f t="shared" si="8"/>
        <v>46.023732945909487</v>
      </c>
      <c r="S54" s="32">
        <f t="shared" si="9"/>
        <v>26.36215593034273</v>
      </c>
      <c r="T54" s="32">
        <f t="shared" si="10"/>
        <v>34.659702193792917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1640.0116428347917</v>
      </c>
      <c r="F55" s="2">
        <v>1133.9433788126087</v>
      </c>
      <c r="G55" s="5">
        <f t="shared" si="4"/>
        <v>2773.9550216474004</v>
      </c>
      <c r="H55" s="2">
        <v>0</v>
      </c>
      <c r="I55" s="2">
        <v>0</v>
      </c>
      <c r="J55" s="5">
        <f t="shared" si="5"/>
        <v>0</v>
      </c>
      <c r="K55" s="2">
        <v>61</v>
      </c>
      <c r="L55" s="2">
        <v>63</v>
      </c>
      <c r="M55" s="5">
        <f t="shared" si="6"/>
        <v>124</v>
      </c>
      <c r="N55" s="27">
        <f t="shared" si="7"/>
        <v>0.10840901922493335</v>
      </c>
      <c r="O55" s="27">
        <f t="shared" si="0"/>
        <v>7.2577021173362052E-2</v>
      </c>
      <c r="P55" s="28">
        <f t="shared" si="1"/>
        <v>9.0204052472925345E-2</v>
      </c>
      <c r="R55" s="32">
        <f t="shared" si="8"/>
        <v>26.885436767783471</v>
      </c>
      <c r="S55" s="32">
        <f t="shared" si="9"/>
        <v>17.999101250993789</v>
      </c>
      <c r="T55" s="32">
        <f t="shared" si="10"/>
        <v>22.370605013285488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1593.002938161874</v>
      </c>
      <c r="F56" s="2">
        <v>1020.4376623629981</v>
      </c>
      <c r="G56" s="5">
        <f t="shared" si="4"/>
        <v>2613.440600524872</v>
      </c>
      <c r="H56" s="2">
        <v>0</v>
      </c>
      <c r="I56" s="2">
        <v>0</v>
      </c>
      <c r="J56" s="5">
        <f t="shared" si="5"/>
        <v>0</v>
      </c>
      <c r="K56" s="2">
        <v>65</v>
      </c>
      <c r="L56" s="2">
        <v>63</v>
      </c>
      <c r="M56" s="5">
        <f t="shared" si="6"/>
        <v>128</v>
      </c>
      <c r="N56" s="27">
        <f t="shared" si="7"/>
        <v>9.8821522218478536E-2</v>
      </c>
      <c r="O56" s="27">
        <f t="shared" si="0"/>
        <v>6.5312190371415654E-2</v>
      </c>
      <c r="P56" s="28">
        <f t="shared" si="1"/>
        <v>8.2328647950002262E-2</v>
      </c>
      <c r="R56" s="32">
        <f t="shared" si="8"/>
        <v>24.507737510182675</v>
      </c>
      <c r="S56" s="32">
        <f t="shared" si="9"/>
        <v>16.197423212111083</v>
      </c>
      <c r="T56" s="32">
        <f t="shared" si="10"/>
        <v>20.417504691600563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1221.3867365001868</v>
      </c>
      <c r="F57" s="2">
        <v>793.81450957443155</v>
      </c>
      <c r="G57" s="5">
        <f t="shared" si="4"/>
        <v>2015.2012460746182</v>
      </c>
      <c r="H57" s="2">
        <v>0</v>
      </c>
      <c r="I57" s="2">
        <v>0</v>
      </c>
      <c r="J57" s="5">
        <f t="shared" si="5"/>
        <v>0</v>
      </c>
      <c r="K57" s="43">
        <v>65</v>
      </c>
      <c r="L57" s="2">
        <v>63</v>
      </c>
      <c r="M57" s="5">
        <f t="shared" si="6"/>
        <v>128</v>
      </c>
      <c r="N57" s="27">
        <f t="shared" si="7"/>
        <v>7.5768407971475604E-2</v>
      </c>
      <c r="O57" s="27">
        <f t="shared" si="0"/>
        <v>5.0807380285101865E-2</v>
      </c>
      <c r="P57" s="28">
        <f t="shared" si="1"/>
        <v>6.348290215708853E-2</v>
      </c>
      <c r="R57" s="32">
        <f t="shared" si="8"/>
        <v>18.790565176925952</v>
      </c>
      <c r="S57" s="32">
        <f t="shared" si="9"/>
        <v>12.600230310705262</v>
      </c>
      <c r="T57" s="32">
        <f t="shared" si="10"/>
        <v>15.743759734957955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1124.7078590423712</v>
      </c>
      <c r="F58" s="3">
        <v>723.99999999928343</v>
      </c>
      <c r="G58" s="7">
        <f t="shared" si="4"/>
        <v>1848.7078590416545</v>
      </c>
      <c r="H58" s="6">
        <v>0</v>
      </c>
      <c r="I58" s="3">
        <v>0</v>
      </c>
      <c r="J58" s="7">
        <f t="shared" si="5"/>
        <v>0</v>
      </c>
      <c r="K58" s="44">
        <v>65</v>
      </c>
      <c r="L58" s="3">
        <v>63</v>
      </c>
      <c r="M58" s="7">
        <f t="shared" si="6"/>
        <v>128</v>
      </c>
      <c r="N58" s="27">
        <f t="shared" si="7"/>
        <v>6.9770958997665708E-2</v>
      </c>
      <c r="O58" s="27">
        <f t="shared" si="0"/>
        <v>4.633896569375854E-2</v>
      </c>
      <c r="P58" s="28">
        <f t="shared" si="1"/>
        <v>5.8238024793398895E-2</v>
      </c>
      <c r="R58" s="32">
        <f t="shared" si="8"/>
        <v>17.303197831421095</v>
      </c>
      <c r="S58" s="32">
        <f t="shared" si="9"/>
        <v>11.492063492052118</v>
      </c>
      <c r="T58" s="32">
        <f t="shared" si="10"/>
        <v>14.443030148762926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3752.2869287548901</v>
      </c>
      <c r="F59" s="2">
        <v>2375.9456028293748</v>
      </c>
      <c r="G59" s="5">
        <f t="shared" si="4"/>
        <v>6128.2325315842645</v>
      </c>
      <c r="H59" s="2">
        <v>1</v>
      </c>
      <c r="I59" s="2">
        <v>1</v>
      </c>
      <c r="J59" s="10">
        <f t="shared" si="5"/>
        <v>2</v>
      </c>
      <c r="K59" s="2">
        <v>61</v>
      </c>
      <c r="L59" s="2">
        <v>62</v>
      </c>
      <c r="M59" s="10">
        <f t="shared" si="6"/>
        <v>123</v>
      </c>
      <c r="N59" s="25">
        <f t="shared" si="7"/>
        <v>0.24454424718162734</v>
      </c>
      <c r="O59" s="25">
        <f t="shared" si="0"/>
        <v>0.15238235010450069</v>
      </c>
      <c r="P59" s="26">
        <f t="shared" si="1"/>
        <v>0.19809388840135325</v>
      </c>
      <c r="R59" s="32">
        <f t="shared" si="8"/>
        <v>60.520756915401456</v>
      </c>
      <c r="S59" s="32">
        <f t="shared" si="9"/>
        <v>37.713422267132934</v>
      </c>
      <c r="T59" s="32">
        <f t="shared" si="10"/>
        <v>49.025860252674114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3521.3035601759511</v>
      </c>
      <c r="F60" s="2">
        <v>2367.9088569175851</v>
      </c>
      <c r="G60" s="5">
        <f t="shared" si="4"/>
        <v>5889.2124170935367</v>
      </c>
      <c r="H60" s="2">
        <v>1</v>
      </c>
      <c r="I60" s="2">
        <v>1</v>
      </c>
      <c r="J60" s="5">
        <f t="shared" si="5"/>
        <v>2</v>
      </c>
      <c r="K60" s="2">
        <v>61</v>
      </c>
      <c r="L60" s="2">
        <v>62</v>
      </c>
      <c r="M60" s="5">
        <f t="shared" si="6"/>
        <v>123</v>
      </c>
      <c r="N60" s="27">
        <f t="shared" si="7"/>
        <v>0.22949058655995511</v>
      </c>
      <c r="O60" s="27">
        <f t="shared" si="0"/>
        <v>0.1518669097561304</v>
      </c>
      <c r="P60" s="28">
        <f t="shared" si="1"/>
        <v>0.19036761110335973</v>
      </c>
      <c r="R60" s="32">
        <f t="shared" si="8"/>
        <v>56.795218712515343</v>
      </c>
      <c r="S60" s="32">
        <f t="shared" si="9"/>
        <v>37.585854871707703</v>
      </c>
      <c r="T60" s="32">
        <f t="shared" si="10"/>
        <v>47.113699336748297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3291.7242757041495</v>
      </c>
      <c r="F61" s="2">
        <v>2292.7042197358001</v>
      </c>
      <c r="G61" s="5">
        <f t="shared" si="4"/>
        <v>5584.42849543995</v>
      </c>
      <c r="H61" s="2">
        <v>1</v>
      </c>
      <c r="I61" s="2">
        <v>1</v>
      </c>
      <c r="J61" s="5">
        <f t="shared" si="5"/>
        <v>2</v>
      </c>
      <c r="K61" s="2">
        <v>61</v>
      </c>
      <c r="L61" s="2">
        <v>62</v>
      </c>
      <c r="M61" s="5">
        <f t="shared" si="6"/>
        <v>123</v>
      </c>
      <c r="N61" s="27">
        <f t="shared" si="7"/>
        <v>0.21452843298384708</v>
      </c>
      <c r="O61" s="27">
        <f t="shared" si="0"/>
        <v>0.14704362620162906</v>
      </c>
      <c r="P61" s="28">
        <f t="shared" si="1"/>
        <v>0.18051553191879849</v>
      </c>
      <c r="R61" s="32">
        <f t="shared" si="8"/>
        <v>53.092327027486284</v>
      </c>
      <c r="S61" s="32">
        <f t="shared" si="9"/>
        <v>36.392130471996829</v>
      </c>
      <c r="T61" s="32">
        <f t="shared" si="10"/>
        <v>44.675427963519603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3139.9434263557046</v>
      </c>
      <c r="F62" s="2">
        <v>2219.2294548013419</v>
      </c>
      <c r="G62" s="5">
        <f t="shared" si="4"/>
        <v>5359.1728811570465</v>
      </c>
      <c r="H62" s="2">
        <v>1</v>
      </c>
      <c r="I62" s="2">
        <v>1</v>
      </c>
      <c r="J62" s="5">
        <f t="shared" si="5"/>
        <v>2</v>
      </c>
      <c r="K62" s="2">
        <v>61</v>
      </c>
      <c r="L62" s="2">
        <v>62</v>
      </c>
      <c r="M62" s="5">
        <f t="shared" si="6"/>
        <v>123</v>
      </c>
      <c r="N62" s="27">
        <f t="shared" si="7"/>
        <v>0.20463656324007459</v>
      </c>
      <c r="O62" s="27">
        <f t="shared" si="0"/>
        <v>0.1423312887892087</v>
      </c>
      <c r="P62" s="28">
        <f t="shared" si="1"/>
        <v>0.17323418933142767</v>
      </c>
      <c r="R62" s="32">
        <f t="shared" si="8"/>
        <v>50.644248812188785</v>
      </c>
      <c r="S62" s="32">
        <f t="shared" si="9"/>
        <v>35.225864361926064</v>
      </c>
      <c r="T62" s="32">
        <f t="shared" si="10"/>
        <v>42.873383049256375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3054.9255802187863</v>
      </c>
      <c r="F63" s="2">
        <v>2101.1873602640503</v>
      </c>
      <c r="G63" s="5">
        <f t="shared" si="4"/>
        <v>5156.1129404828371</v>
      </c>
      <c r="H63" s="2">
        <v>1</v>
      </c>
      <c r="I63" s="2">
        <v>1</v>
      </c>
      <c r="J63" s="5">
        <f t="shared" si="5"/>
        <v>2</v>
      </c>
      <c r="K63" s="2">
        <v>62</v>
      </c>
      <c r="L63" s="2">
        <v>62</v>
      </c>
      <c r="M63" s="5">
        <f t="shared" si="6"/>
        <v>124</v>
      </c>
      <c r="N63" s="27">
        <f t="shared" si="7"/>
        <v>0.19592903926492986</v>
      </c>
      <c r="O63" s="27">
        <f t="shared" si="0"/>
        <v>0.13476060545562149</v>
      </c>
      <c r="P63" s="28">
        <f t="shared" si="1"/>
        <v>0.1653448223602757</v>
      </c>
      <c r="R63" s="32">
        <f t="shared" si="8"/>
        <v>48.490882225695017</v>
      </c>
      <c r="S63" s="32">
        <f t="shared" si="9"/>
        <v>33.352180321651595</v>
      </c>
      <c r="T63" s="32">
        <f t="shared" si="10"/>
        <v>40.92153127367331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2788.7037725829514</v>
      </c>
      <c r="F64" s="2">
        <v>2059.2352608386354</v>
      </c>
      <c r="G64" s="5">
        <f t="shared" si="4"/>
        <v>4847.9390334215868</v>
      </c>
      <c r="H64" s="2">
        <v>1</v>
      </c>
      <c r="I64" s="2">
        <v>1</v>
      </c>
      <c r="J64" s="5">
        <f t="shared" si="5"/>
        <v>2</v>
      </c>
      <c r="K64" s="2">
        <v>62</v>
      </c>
      <c r="L64" s="2">
        <v>62</v>
      </c>
      <c r="M64" s="5">
        <f t="shared" si="6"/>
        <v>124</v>
      </c>
      <c r="N64" s="27">
        <f t="shared" si="7"/>
        <v>0.17885478274646943</v>
      </c>
      <c r="O64" s="27">
        <f t="shared" si="0"/>
        <v>0.13206998850940452</v>
      </c>
      <c r="P64" s="28">
        <f t="shared" si="1"/>
        <v>0.15546238562793699</v>
      </c>
      <c r="R64" s="32">
        <f t="shared" si="8"/>
        <v>44.265139247348436</v>
      </c>
      <c r="S64" s="32">
        <f t="shared" si="9"/>
        <v>32.686273981565641</v>
      </c>
      <c r="T64" s="32">
        <f t="shared" si="10"/>
        <v>38.475706614457039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2425.3504096559909</v>
      </c>
      <c r="F65" s="2">
        <v>1882.4536451294862</v>
      </c>
      <c r="G65" s="5">
        <f t="shared" si="4"/>
        <v>4307.8040547854771</v>
      </c>
      <c r="H65" s="2">
        <v>0</v>
      </c>
      <c r="I65" s="2">
        <v>1</v>
      </c>
      <c r="J65" s="5">
        <f t="shared" si="5"/>
        <v>1</v>
      </c>
      <c r="K65" s="2">
        <v>48</v>
      </c>
      <c r="L65" s="2">
        <v>62</v>
      </c>
      <c r="M65" s="5">
        <f t="shared" si="6"/>
        <v>110</v>
      </c>
      <c r="N65" s="27">
        <f t="shared" si="7"/>
        <v>0.20374247392943473</v>
      </c>
      <c r="O65" s="27">
        <f t="shared" si="0"/>
        <v>0.12073201931307634</v>
      </c>
      <c r="P65" s="28">
        <f t="shared" si="1"/>
        <v>0.15667020856799088</v>
      </c>
      <c r="R65" s="32">
        <f t="shared" si="8"/>
        <v>50.528133534499808</v>
      </c>
      <c r="S65" s="32">
        <f t="shared" si="9"/>
        <v>29.880216589356923</v>
      </c>
      <c r="T65" s="32">
        <f t="shared" si="10"/>
        <v>38.809045538607904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892.12055342026292</v>
      </c>
      <c r="F66" s="2">
        <v>975.83518117203357</v>
      </c>
      <c r="G66" s="5">
        <f t="shared" si="4"/>
        <v>1867.9557345922965</v>
      </c>
      <c r="H66" s="2">
        <v>0</v>
      </c>
      <c r="I66" s="2">
        <v>1</v>
      </c>
      <c r="J66" s="5">
        <f t="shared" si="5"/>
        <v>1</v>
      </c>
      <c r="K66" s="2">
        <v>62</v>
      </c>
      <c r="L66" s="2">
        <v>62</v>
      </c>
      <c r="M66" s="5">
        <f t="shared" si="6"/>
        <v>124</v>
      </c>
      <c r="N66" s="27">
        <f t="shared" si="7"/>
        <v>5.8020327355636246E-2</v>
      </c>
      <c r="O66" s="27">
        <f t="shared" si="0"/>
        <v>6.2585632450746123E-2</v>
      </c>
      <c r="P66" s="28">
        <f t="shared" si="1"/>
        <v>6.0318901272032308E-2</v>
      </c>
      <c r="R66" s="32">
        <f t="shared" si="8"/>
        <v>14.389041184197788</v>
      </c>
      <c r="S66" s="32">
        <f t="shared" si="9"/>
        <v>15.48944732019101</v>
      </c>
      <c r="T66" s="32">
        <f t="shared" si="10"/>
        <v>14.943645876738373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831.53953908901451</v>
      </c>
      <c r="F67" s="2">
        <v>880.92801720592217</v>
      </c>
      <c r="G67" s="5">
        <f t="shared" si="4"/>
        <v>1712.4675562949367</v>
      </c>
      <c r="H67" s="2">
        <v>0</v>
      </c>
      <c r="I67" s="2">
        <v>1</v>
      </c>
      <c r="J67" s="5">
        <f t="shared" si="5"/>
        <v>1</v>
      </c>
      <c r="K67" s="2">
        <v>62</v>
      </c>
      <c r="L67" s="2">
        <v>62</v>
      </c>
      <c r="M67" s="5">
        <f t="shared" si="6"/>
        <v>124</v>
      </c>
      <c r="N67" s="27">
        <f t="shared" si="7"/>
        <v>5.4080355039608126E-2</v>
      </c>
      <c r="O67" s="27">
        <f t="shared" si="0"/>
        <v>5.6498718394428049E-2</v>
      </c>
      <c r="P67" s="28">
        <f t="shared" si="1"/>
        <v>5.5297970688934925E-2</v>
      </c>
      <c r="R67" s="32">
        <f t="shared" si="8"/>
        <v>13.411928049822814</v>
      </c>
      <c r="S67" s="32">
        <f t="shared" si="9"/>
        <v>13.982984400094002</v>
      </c>
      <c r="T67" s="32">
        <f t="shared" si="10"/>
        <v>13.699740450359494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796.56030627818279</v>
      </c>
      <c r="F68" s="2">
        <v>774.98122065916971</v>
      </c>
      <c r="G68" s="5">
        <f t="shared" si="4"/>
        <v>1571.5415269373525</v>
      </c>
      <c r="H68" s="2">
        <v>0</v>
      </c>
      <c r="I68" s="2">
        <v>1</v>
      </c>
      <c r="J68" s="5">
        <f t="shared" si="5"/>
        <v>1</v>
      </c>
      <c r="K68" s="2">
        <v>62</v>
      </c>
      <c r="L68" s="2">
        <v>62</v>
      </c>
      <c r="M68" s="5">
        <f t="shared" si="6"/>
        <v>124</v>
      </c>
      <c r="N68" s="27">
        <f t="shared" si="7"/>
        <v>5.1805430949413554E-2</v>
      </c>
      <c r="O68" s="27">
        <f t="shared" si="0"/>
        <v>4.9703772489685077E-2</v>
      </c>
      <c r="P68" s="28">
        <f t="shared" si="1"/>
        <v>5.074727224674995E-2</v>
      </c>
      <c r="R68" s="32">
        <f t="shared" si="8"/>
        <v>12.847746875454561</v>
      </c>
      <c r="S68" s="32">
        <f t="shared" si="9"/>
        <v>12.301289216812217</v>
      </c>
      <c r="T68" s="32">
        <f t="shared" si="10"/>
        <v>12.57233221549882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461.6423060045193</v>
      </c>
      <c r="F69" s="2">
        <v>559.00000000091711</v>
      </c>
      <c r="G69" s="7">
        <f t="shared" si="4"/>
        <v>1020.6423060054365</v>
      </c>
      <c r="H69" s="6">
        <v>0</v>
      </c>
      <c r="I69" s="3">
        <v>1</v>
      </c>
      <c r="J69" s="7">
        <f t="shared" si="5"/>
        <v>1</v>
      </c>
      <c r="K69" s="6">
        <v>62</v>
      </c>
      <c r="L69" s="3">
        <v>62</v>
      </c>
      <c r="M69" s="7">
        <f t="shared" si="6"/>
        <v>124</v>
      </c>
      <c r="N69" s="27">
        <f t="shared" si="7"/>
        <v>3.0023563085621704E-2</v>
      </c>
      <c r="O69" s="27">
        <f t="shared" si="0"/>
        <v>3.5851718830228134E-2</v>
      </c>
      <c r="P69" s="28">
        <f t="shared" si="1"/>
        <v>3.2957966481704869E-2</v>
      </c>
      <c r="R69" s="32">
        <f t="shared" si="8"/>
        <v>7.4458436452341825</v>
      </c>
      <c r="S69" s="32">
        <f t="shared" si="9"/>
        <v>8.8730158730304307</v>
      </c>
      <c r="T69" s="32">
        <f t="shared" si="10"/>
        <v>8.165138448043491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2250.9999999893657</v>
      </c>
      <c r="F70" s="2">
        <v>3414.9259781495721</v>
      </c>
      <c r="G70" s="10">
        <f t="shared" ref="G70:G86" si="14">+E70+F70</f>
        <v>5665.9259781389374</v>
      </c>
      <c r="H70" s="2">
        <v>174</v>
      </c>
      <c r="I70" s="2">
        <v>170</v>
      </c>
      <c r="J70" s="10">
        <f t="shared" ref="J70:J86" si="15">+H70+I70</f>
        <v>344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5.9892507449695764E-2</v>
      </c>
      <c r="O70" s="25">
        <f t="shared" si="0"/>
        <v>9.2999073479018854E-2</v>
      </c>
      <c r="P70" s="26">
        <f t="shared" si="1"/>
        <v>7.6253310429303098E-2</v>
      </c>
      <c r="R70" s="32">
        <f t="shared" si="8"/>
        <v>12.936781609134286</v>
      </c>
      <c r="S70" s="32">
        <f t="shared" si="9"/>
        <v>20.087799871468071</v>
      </c>
      <c r="T70" s="32">
        <f t="shared" si="10"/>
        <v>16.470715052729471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3179.7344405151566</v>
      </c>
      <c r="F71" s="2">
        <v>5280.7298622840044</v>
      </c>
      <c r="G71" s="5">
        <f t="shared" si="14"/>
        <v>8460.4643027991606</v>
      </c>
      <c r="H71" s="2">
        <v>174</v>
      </c>
      <c r="I71" s="2">
        <v>172</v>
      </c>
      <c r="J71" s="5">
        <f t="shared" si="15"/>
        <v>346</v>
      </c>
      <c r="K71" s="2">
        <v>0</v>
      </c>
      <c r="L71" s="2">
        <v>0</v>
      </c>
      <c r="M71" s="5">
        <f t="shared" si="16"/>
        <v>0</v>
      </c>
      <c r="N71" s="27">
        <f t="shared" si="17"/>
        <v>8.4603406782544605E-2</v>
      </c>
      <c r="O71" s="27">
        <f t="shared" si="0"/>
        <v>0.1421385083517443</v>
      </c>
      <c r="P71" s="28">
        <f t="shared" si="1"/>
        <v>0.11320467114642423</v>
      </c>
      <c r="R71" s="32">
        <f t="shared" ref="R71:R86" si="18">+E71/(H71+K71)</f>
        <v>18.274335865029634</v>
      </c>
      <c r="S71" s="32">
        <f t="shared" ref="S71:S86" si="19">+F71/(I71+L71)</f>
        <v>30.70191780397677</v>
      </c>
      <c r="T71" s="32">
        <f t="shared" ref="T71:T86" si="20">+G71/(J71+M71)</f>
        <v>24.45220896762763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5684.3989263389985</v>
      </c>
      <c r="F72" s="2">
        <v>8263.0784965482453</v>
      </c>
      <c r="G72" s="5">
        <f t="shared" si="14"/>
        <v>13947.477422887245</v>
      </c>
      <c r="H72" s="2">
        <v>170</v>
      </c>
      <c r="I72" s="2">
        <v>172</v>
      </c>
      <c r="J72" s="5">
        <f t="shared" si="15"/>
        <v>342</v>
      </c>
      <c r="K72" s="2">
        <v>0</v>
      </c>
      <c r="L72" s="2">
        <v>0</v>
      </c>
      <c r="M72" s="5">
        <f t="shared" si="16"/>
        <v>0</v>
      </c>
      <c r="N72" s="27">
        <f t="shared" si="17"/>
        <v>0.15480389232949343</v>
      </c>
      <c r="O72" s="27">
        <f t="shared" si="0"/>
        <v>0.22241275023008844</v>
      </c>
      <c r="P72" s="28">
        <f t="shared" si="1"/>
        <v>0.18880600799879851</v>
      </c>
      <c r="R72" s="32">
        <f t="shared" si="18"/>
        <v>33.437640743170583</v>
      </c>
      <c r="S72" s="32">
        <f t="shared" si="19"/>
        <v>48.041154049699102</v>
      </c>
      <c r="T72" s="32">
        <f t="shared" si="20"/>
        <v>40.782097727740485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6436.7918627432546</v>
      </c>
      <c r="F73" s="2">
        <v>9653.208493792481</v>
      </c>
      <c r="G73" s="5">
        <f t="shared" si="14"/>
        <v>16090.000356535737</v>
      </c>
      <c r="H73" s="2">
        <v>170</v>
      </c>
      <c r="I73" s="2">
        <v>171</v>
      </c>
      <c r="J73" s="5">
        <f t="shared" si="15"/>
        <v>341</v>
      </c>
      <c r="K73" s="2">
        <v>0</v>
      </c>
      <c r="L73" s="2">
        <v>0</v>
      </c>
      <c r="M73" s="5">
        <f t="shared" si="16"/>
        <v>0</v>
      </c>
      <c r="N73" s="27">
        <f t="shared" si="17"/>
        <v>0.17529389604420628</v>
      </c>
      <c r="O73" s="27">
        <f t="shared" si="0"/>
        <v>0.26134959101669053</v>
      </c>
      <c r="P73" s="28">
        <f t="shared" si="1"/>
        <v>0.2184479249013758</v>
      </c>
      <c r="R73" s="32">
        <f t="shared" si="18"/>
        <v>37.863481545548559</v>
      </c>
      <c r="S73" s="32">
        <f t="shared" si="19"/>
        <v>56.451511659605153</v>
      </c>
      <c r="T73" s="32">
        <f t="shared" si="20"/>
        <v>47.184751778697176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7256.9537301730097</v>
      </c>
      <c r="F74" s="2">
        <v>10865.210039631653</v>
      </c>
      <c r="G74" s="5">
        <f t="shared" si="14"/>
        <v>18122.163769804662</v>
      </c>
      <c r="H74" s="2">
        <v>168</v>
      </c>
      <c r="I74" s="2">
        <v>171</v>
      </c>
      <c r="J74" s="5">
        <f t="shared" si="15"/>
        <v>339</v>
      </c>
      <c r="K74" s="2">
        <v>0</v>
      </c>
      <c r="L74" s="2">
        <v>0</v>
      </c>
      <c r="M74" s="5">
        <f t="shared" si="16"/>
        <v>0</v>
      </c>
      <c r="N74" s="27">
        <f t="shared" si="17"/>
        <v>0.1999821905360728</v>
      </c>
      <c r="O74" s="27">
        <f t="shared" si="0"/>
        <v>0.29416314813817557</v>
      </c>
      <c r="P74" s="28">
        <f t="shared" si="1"/>
        <v>0.24748939923801844</v>
      </c>
      <c r="R74" s="32">
        <f t="shared" si="18"/>
        <v>43.196153155791727</v>
      </c>
      <c r="S74" s="32">
        <f t="shared" si="19"/>
        <v>63.539239997845925</v>
      </c>
      <c r="T74" s="32">
        <f t="shared" si="20"/>
        <v>53.45771023541198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8975.9297439103011</v>
      </c>
      <c r="F75" s="2">
        <v>11523.40995225786</v>
      </c>
      <c r="G75" s="5">
        <f t="shared" si="14"/>
        <v>20499.339696168161</v>
      </c>
      <c r="H75" s="2">
        <v>175</v>
      </c>
      <c r="I75" s="2">
        <v>172</v>
      </c>
      <c r="J75" s="5">
        <f t="shared" si="15"/>
        <v>347</v>
      </c>
      <c r="K75" s="2">
        <v>0</v>
      </c>
      <c r="L75" s="2">
        <v>0</v>
      </c>
      <c r="M75" s="5">
        <f t="shared" si="16"/>
        <v>0</v>
      </c>
      <c r="N75" s="27">
        <f t="shared" si="17"/>
        <v>0.23745845883360586</v>
      </c>
      <c r="O75" s="27">
        <f t="shared" si="0"/>
        <v>0.3101693031938485</v>
      </c>
      <c r="P75" s="28">
        <f t="shared" si="1"/>
        <v>0.27349956900640626</v>
      </c>
      <c r="R75" s="32">
        <f t="shared" si="18"/>
        <v>51.291027108058863</v>
      </c>
      <c r="S75" s="32">
        <f t="shared" si="19"/>
        <v>66.996569489871277</v>
      </c>
      <c r="T75" s="32">
        <f t="shared" si="20"/>
        <v>59.075906905383746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14119.859033024801</v>
      </c>
      <c r="F76" s="2">
        <v>13842.368158250029</v>
      </c>
      <c r="G76" s="5">
        <f t="shared" si="14"/>
        <v>27962.227191274829</v>
      </c>
      <c r="H76" s="2">
        <v>170</v>
      </c>
      <c r="I76" s="2">
        <v>174</v>
      </c>
      <c r="J76" s="5">
        <f t="shared" si="15"/>
        <v>344</v>
      </c>
      <c r="K76" s="2">
        <v>0</v>
      </c>
      <c r="L76" s="2">
        <v>0</v>
      </c>
      <c r="M76" s="5">
        <f t="shared" si="16"/>
        <v>0</v>
      </c>
      <c r="N76" s="27">
        <f t="shared" si="17"/>
        <v>0.38452775144403051</v>
      </c>
      <c r="O76" s="27">
        <f t="shared" si="0"/>
        <v>0.36830481476825322</v>
      </c>
      <c r="P76" s="28">
        <f t="shared" si="1"/>
        <v>0.3763219637068641</v>
      </c>
      <c r="R76" s="32">
        <f t="shared" si="18"/>
        <v>83.057994311910591</v>
      </c>
      <c r="S76" s="32">
        <f t="shared" si="19"/>
        <v>79.553839989942688</v>
      </c>
      <c r="T76" s="32">
        <f t="shared" si="20"/>
        <v>81.285544160682647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17642.98346640477</v>
      </c>
      <c r="F77" s="2">
        <v>14633.464859324404</v>
      </c>
      <c r="G77" s="5">
        <f t="shared" si="14"/>
        <v>32276.448325729172</v>
      </c>
      <c r="H77" s="2">
        <v>170</v>
      </c>
      <c r="I77" s="2">
        <v>172</v>
      </c>
      <c r="J77" s="5">
        <f t="shared" si="15"/>
        <v>342</v>
      </c>
      <c r="K77" s="2">
        <v>0</v>
      </c>
      <c r="L77" s="2">
        <v>0</v>
      </c>
      <c r="M77" s="5">
        <f t="shared" si="16"/>
        <v>0</v>
      </c>
      <c r="N77" s="27">
        <f t="shared" si="17"/>
        <v>0.48047340594784232</v>
      </c>
      <c r="O77" s="27">
        <f t="shared" si="0"/>
        <v>0.39388094474925722</v>
      </c>
      <c r="P77" s="28">
        <f t="shared" si="1"/>
        <v>0.43692398101755975</v>
      </c>
      <c r="R77" s="32">
        <f t="shared" si="18"/>
        <v>103.78225568473394</v>
      </c>
      <c r="S77" s="32">
        <f t="shared" si="19"/>
        <v>85.078284065839554</v>
      </c>
      <c r="T77" s="32">
        <f t="shared" si="20"/>
        <v>94.375579899792896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13281.45150894198</v>
      </c>
      <c r="F78" s="2">
        <v>9843.8463403593869</v>
      </c>
      <c r="G78" s="5">
        <f t="shared" si="14"/>
        <v>23125.297849301365</v>
      </c>
      <c r="H78" s="2">
        <v>172</v>
      </c>
      <c r="I78" s="2">
        <v>172</v>
      </c>
      <c r="J78" s="5">
        <f t="shared" si="15"/>
        <v>344</v>
      </c>
      <c r="K78" s="2">
        <v>0</v>
      </c>
      <c r="L78" s="2">
        <v>0</v>
      </c>
      <c r="M78" s="5">
        <f t="shared" si="16"/>
        <v>0</v>
      </c>
      <c r="N78" s="27">
        <f t="shared" si="17"/>
        <v>0.35748954319934273</v>
      </c>
      <c r="O78" s="27">
        <f t="shared" si="0"/>
        <v>0.26496141097005238</v>
      </c>
      <c r="P78" s="28">
        <f t="shared" si="1"/>
        <v>0.31122547708469755</v>
      </c>
      <c r="R78" s="32">
        <f t="shared" si="18"/>
        <v>77.217741331058022</v>
      </c>
      <c r="S78" s="32">
        <f t="shared" si="19"/>
        <v>57.231664769531321</v>
      </c>
      <c r="T78" s="32">
        <f t="shared" si="20"/>
        <v>67.224703050294664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12363.994785683755</v>
      </c>
      <c r="F79" s="2">
        <v>9442.1118695851128</v>
      </c>
      <c r="G79" s="5">
        <f t="shared" si="14"/>
        <v>21806.106655268868</v>
      </c>
      <c r="H79" s="2">
        <v>172</v>
      </c>
      <c r="I79" s="2">
        <v>171</v>
      </c>
      <c r="J79" s="5">
        <f t="shared" si="15"/>
        <v>343</v>
      </c>
      <c r="K79" s="2">
        <v>0</v>
      </c>
      <c r="L79" s="2">
        <v>0</v>
      </c>
      <c r="M79" s="5">
        <f t="shared" si="16"/>
        <v>0</v>
      </c>
      <c r="N79" s="27">
        <f t="shared" si="17"/>
        <v>0.33279486395574276</v>
      </c>
      <c r="O79" s="27">
        <f t="shared" si="0"/>
        <v>0.25563439109771263</v>
      </c>
      <c r="P79" s="28">
        <f t="shared" si="1"/>
        <v>0.29432710635013587</v>
      </c>
      <c r="R79" s="32">
        <f t="shared" si="18"/>
        <v>71.88369061444044</v>
      </c>
      <c r="S79" s="32">
        <f t="shared" si="19"/>
        <v>55.21702847710592</v>
      </c>
      <c r="T79" s="32">
        <f t="shared" si="20"/>
        <v>63.57465497162935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9423.1075995154642</v>
      </c>
      <c r="F80" s="2">
        <v>7927.3811379003473</v>
      </c>
      <c r="G80" s="5">
        <f t="shared" si="14"/>
        <v>17350.488737415813</v>
      </c>
      <c r="H80" s="2">
        <v>171</v>
      </c>
      <c r="I80" s="2">
        <v>167</v>
      </c>
      <c r="J80" s="5">
        <f t="shared" si="15"/>
        <v>338</v>
      </c>
      <c r="K80" s="2">
        <v>0</v>
      </c>
      <c r="L80" s="2">
        <v>0</v>
      </c>
      <c r="M80" s="5">
        <f t="shared" si="16"/>
        <v>0</v>
      </c>
      <c r="N80" s="27">
        <f t="shared" si="17"/>
        <v>0.25511987219827442</v>
      </c>
      <c r="O80" s="27">
        <f t="shared" si="0"/>
        <v>0.21976550060712871</v>
      </c>
      <c r="P80" s="28">
        <f t="shared" si="1"/>
        <v>0.23765188386773797</v>
      </c>
      <c r="R80" s="32">
        <f t="shared" si="18"/>
        <v>55.105892394827279</v>
      </c>
      <c r="S80" s="32">
        <f t="shared" si="19"/>
        <v>47.469348131139803</v>
      </c>
      <c r="T80" s="32">
        <f t="shared" si="20"/>
        <v>51.332806915431398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8146.1319573669834</v>
      </c>
      <c r="F81" s="2">
        <v>7051.1445450788269</v>
      </c>
      <c r="G81" s="5">
        <f t="shared" si="14"/>
        <v>15197.276502445809</v>
      </c>
      <c r="H81" s="2">
        <v>165</v>
      </c>
      <c r="I81" s="2">
        <v>167</v>
      </c>
      <c r="J81" s="5">
        <f t="shared" si="15"/>
        <v>332</v>
      </c>
      <c r="K81" s="2">
        <v>0</v>
      </c>
      <c r="L81" s="2">
        <v>0</v>
      </c>
      <c r="M81" s="5">
        <f t="shared" si="16"/>
        <v>0</v>
      </c>
      <c r="N81" s="27">
        <f t="shared" si="17"/>
        <v>0.22856711440423635</v>
      </c>
      <c r="O81" s="27">
        <f t="shared" si="17"/>
        <v>0.19547417789639684</v>
      </c>
      <c r="P81" s="28">
        <f t="shared" si="17"/>
        <v>0.21192096863071466</v>
      </c>
      <c r="R81" s="32">
        <f t="shared" si="18"/>
        <v>49.370496711315049</v>
      </c>
      <c r="S81" s="32">
        <f t="shared" si="19"/>
        <v>42.222422425621716</v>
      </c>
      <c r="T81" s="32">
        <f t="shared" si="20"/>
        <v>45.774929224234363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7038.385187560777</v>
      </c>
      <c r="F82" s="2">
        <v>6671.0915603668791</v>
      </c>
      <c r="G82" s="5">
        <f t="shared" si="14"/>
        <v>13709.476747927656</v>
      </c>
      <c r="H82" s="2">
        <v>167</v>
      </c>
      <c r="I82" s="2">
        <v>169</v>
      </c>
      <c r="J82" s="5">
        <f t="shared" si="15"/>
        <v>336</v>
      </c>
      <c r="K82" s="2">
        <v>0</v>
      </c>
      <c r="L82" s="2">
        <v>0</v>
      </c>
      <c r="M82" s="5">
        <f t="shared" si="16"/>
        <v>0</v>
      </c>
      <c r="N82" s="27">
        <f t="shared" si="17"/>
        <v>0.19512045873699205</v>
      </c>
      <c r="O82" s="27">
        <f t="shared" si="17"/>
        <v>0.1827496044369625</v>
      </c>
      <c r="P82" s="28">
        <f t="shared" si="17"/>
        <v>0.1888982135682272</v>
      </c>
      <c r="R82" s="32">
        <f t="shared" si="18"/>
        <v>42.146019087190282</v>
      </c>
      <c r="S82" s="32">
        <f t="shared" si="19"/>
        <v>39.473914558383903</v>
      </c>
      <c r="T82" s="32">
        <f t="shared" si="20"/>
        <v>40.802014130737071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5406.5072182331151</v>
      </c>
      <c r="F83" s="2">
        <v>5697.532832919017</v>
      </c>
      <c r="G83" s="5">
        <f t="shared" si="14"/>
        <v>11104.040051152133</v>
      </c>
      <c r="H83" s="2">
        <v>167</v>
      </c>
      <c r="I83" s="2">
        <v>172</v>
      </c>
      <c r="J83" s="5">
        <f t="shared" si="15"/>
        <v>339</v>
      </c>
      <c r="K83" s="2">
        <v>0</v>
      </c>
      <c r="L83" s="2">
        <v>0</v>
      </c>
      <c r="M83" s="5">
        <f t="shared" si="16"/>
        <v>0</v>
      </c>
      <c r="N83" s="27">
        <f t="shared" si="17"/>
        <v>0.14988099407388319</v>
      </c>
      <c r="O83" s="27">
        <f t="shared" si="17"/>
        <v>0.15335736522714838</v>
      </c>
      <c r="P83" s="28">
        <f t="shared" si="17"/>
        <v>0.15164481660592338</v>
      </c>
      <c r="R83" s="32">
        <f t="shared" si="18"/>
        <v>32.374294719958776</v>
      </c>
      <c r="S83" s="32">
        <f t="shared" si="19"/>
        <v>33.125190889064051</v>
      </c>
      <c r="T83" s="32">
        <f t="shared" si="20"/>
        <v>32.755280386879448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3300.7377468820305</v>
      </c>
      <c r="F84" s="3">
        <v>3230.9999999810816</v>
      </c>
      <c r="G84" s="7">
        <f t="shared" si="14"/>
        <v>6531.7377468631121</v>
      </c>
      <c r="H84" s="6">
        <v>172</v>
      </c>
      <c r="I84" s="3">
        <v>172</v>
      </c>
      <c r="J84" s="7">
        <f t="shared" si="15"/>
        <v>344</v>
      </c>
      <c r="K84" s="6">
        <v>0</v>
      </c>
      <c r="L84" s="3">
        <v>0</v>
      </c>
      <c r="M84" s="7">
        <f t="shared" si="16"/>
        <v>0</v>
      </c>
      <c r="N84" s="27">
        <f t="shared" si="17"/>
        <v>8.8844146933732521E-2</v>
      </c>
      <c r="O84" s="27">
        <f t="shared" si="17"/>
        <v>8.6967054263056676E-2</v>
      </c>
      <c r="P84" s="28">
        <f t="shared" si="17"/>
        <v>8.7905600598394598E-2</v>
      </c>
      <c r="R84" s="32">
        <f t="shared" si="18"/>
        <v>19.190335737686222</v>
      </c>
      <c r="S84" s="32">
        <f t="shared" si="19"/>
        <v>18.784883720820243</v>
      </c>
      <c r="T84" s="32">
        <f t="shared" si="20"/>
        <v>18.987609729253233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1318.2722617007464</v>
      </c>
      <c r="F85" s="2">
        <v>2984.5527238539935</v>
      </c>
      <c r="G85" s="5">
        <f t="shared" si="14"/>
        <v>4302.8249855547401</v>
      </c>
      <c r="H85" s="2">
        <v>62</v>
      </c>
      <c r="I85" s="2">
        <v>63</v>
      </c>
      <c r="J85" s="5">
        <f t="shared" si="15"/>
        <v>125</v>
      </c>
      <c r="K85" s="2">
        <v>0</v>
      </c>
      <c r="L85" s="2">
        <v>0</v>
      </c>
      <c r="M85" s="5">
        <f t="shared" si="16"/>
        <v>0</v>
      </c>
      <c r="N85" s="25">
        <f t="shared" si="17"/>
        <v>9.8437295527236138E-2</v>
      </c>
      <c r="O85" s="25">
        <f t="shared" si="17"/>
        <v>0.21932339240549628</v>
      </c>
      <c r="P85" s="26">
        <f t="shared" si="17"/>
        <v>0.15936388835387927</v>
      </c>
      <c r="R85" s="32">
        <f t="shared" si="18"/>
        <v>21.262455833883006</v>
      </c>
      <c r="S85" s="32">
        <f t="shared" si="19"/>
        <v>47.373852759587201</v>
      </c>
      <c r="T85" s="32">
        <f t="shared" si="20"/>
        <v>34.422599884437922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1181.3668620831222</v>
      </c>
      <c r="F86" s="3">
        <v>2826.9999999983738</v>
      </c>
      <c r="G86" s="46">
        <f t="shared" si="14"/>
        <v>4008.366862081496</v>
      </c>
      <c r="H86" s="44">
        <v>62</v>
      </c>
      <c r="I86" s="45">
        <v>64</v>
      </c>
      <c r="J86" s="46">
        <f t="shared" si="15"/>
        <v>126</v>
      </c>
      <c r="K86" s="44">
        <v>0</v>
      </c>
      <c r="L86" s="45">
        <v>0</v>
      </c>
      <c r="M86" s="46">
        <f t="shared" si="16"/>
        <v>0</v>
      </c>
      <c r="N86" s="47">
        <f t="shared" si="17"/>
        <v>8.8214371421977467E-2</v>
      </c>
      <c r="O86" s="47">
        <f t="shared" si="17"/>
        <v>0.20449942129617865</v>
      </c>
      <c r="P86" s="48">
        <f t="shared" si="17"/>
        <v>0.14727979358030188</v>
      </c>
      <c r="R86" s="32">
        <f t="shared" si="18"/>
        <v>19.054304227147131</v>
      </c>
      <c r="S86" s="32">
        <f t="shared" si="19"/>
        <v>44.171874999974591</v>
      </c>
      <c r="T86" s="32">
        <f t="shared" si="20"/>
        <v>31.812435413345206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695266.43891514675</v>
      </c>
    </row>
    <row r="90" spans="2:20" x14ac:dyDescent="0.25">
      <c r="C90" s="51" t="s">
        <v>108</v>
      </c>
      <c r="D90" s="52">
        <f>+(SUMPRODUCT($D$5:$D$86,$J$5:$J$86)+SUMPRODUCT($D$5:$D$86,$M$5:$M$86))/1000</f>
        <v>16484.120910000005</v>
      </c>
    </row>
    <row r="91" spans="2:20" x14ac:dyDescent="0.25">
      <c r="C91" s="51" t="s">
        <v>107</v>
      </c>
      <c r="D91" s="52">
        <f>+(SUMPRODUCT($D$5:$D$86,$J$5:$J$86)*216+SUMPRODUCT($D$5:$D$86,$M$5:$M$86)*248)/1000</f>
        <v>3772659.9092000006</v>
      </c>
    </row>
    <row r="92" spans="2:20" x14ac:dyDescent="0.25">
      <c r="C92" s="51" t="s">
        <v>109</v>
      </c>
      <c r="D92" s="35">
        <f>+D89/D91</f>
        <v>0.18429078041719887</v>
      </c>
    </row>
    <row r="93" spans="2:20" x14ac:dyDescent="0.25">
      <c r="D93" s="53">
        <f>+D92-P2</f>
        <v>-4.9960036108132044E-16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0">
    <tabColor theme="0" tint="-4.9989318521683403E-2"/>
  </sheetPr>
  <dimension ref="A1:T93"/>
  <sheetViews>
    <sheetView topLeftCell="A85" workbookViewId="0">
      <selection activeCell="E5" sqref="E5:F8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0.15961080938236247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54" t="s">
        <v>5</v>
      </c>
      <c r="F4" s="55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133.99999999943714</v>
      </c>
      <c r="F5" s="2">
        <v>583.13472304556558</v>
      </c>
      <c r="G5" s="10">
        <f>+E5+F5</f>
        <v>717.13472304500272</v>
      </c>
      <c r="H5" s="9">
        <v>62</v>
      </c>
      <c r="I5" s="9">
        <v>64</v>
      </c>
      <c r="J5" s="10">
        <f>+H5+I5</f>
        <v>126</v>
      </c>
      <c r="K5" s="9">
        <v>0</v>
      </c>
      <c r="L5" s="9">
        <v>0</v>
      </c>
      <c r="M5" s="10">
        <f>+K5+L5</f>
        <v>0</v>
      </c>
      <c r="N5" s="25">
        <f>+E5/(H5*216+K5*248)</f>
        <v>1.0005973715609105E-2</v>
      </c>
      <c r="O5" s="25">
        <f t="shared" ref="O5:O80" si="0">+F5/(I5*216+L5*248)</f>
        <v>4.2182777998087791E-2</v>
      </c>
      <c r="P5" s="26">
        <f t="shared" ref="P5:P80" si="1">+G5/(J5*216+M5*248)</f>
        <v>2.6349747319407802E-2</v>
      </c>
      <c r="R5" s="32">
        <f>+E5/(H5+K5)</f>
        <v>2.1612903225715665</v>
      </c>
      <c r="S5" s="32">
        <f t="shared" ref="S5" si="2">+F5/(I5+L5)</f>
        <v>9.1114800475869622</v>
      </c>
      <c r="T5" s="32">
        <f t="shared" ref="T5" si="3">+G5/(J5+M5)</f>
        <v>5.6915454209920853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217.47776612035815</v>
      </c>
      <c r="F6" s="2">
        <v>1008.6474685035413</v>
      </c>
      <c r="G6" s="5">
        <f t="shared" ref="G6:G69" si="4">+E6+F6</f>
        <v>1226.1252346238994</v>
      </c>
      <c r="H6" s="2">
        <v>62</v>
      </c>
      <c r="I6" s="2">
        <v>64</v>
      </c>
      <c r="J6" s="5">
        <f t="shared" ref="J6:J69" si="5">+H6+I6</f>
        <v>126</v>
      </c>
      <c r="K6" s="2">
        <v>0</v>
      </c>
      <c r="L6" s="2">
        <v>0</v>
      </c>
      <c r="M6" s="5">
        <f t="shared" ref="M6:M69" si="6">+K6+L6</f>
        <v>0</v>
      </c>
      <c r="N6" s="27">
        <f t="shared" ref="N6:N16" si="7">+E6/(H6*216+K6*248)</f>
        <v>1.6239379190588273E-2</v>
      </c>
      <c r="O6" s="27">
        <f t="shared" ref="O6:O16" si="8">+F6/(I6*216+L6*248)</f>
        <v>7.2963503219295525E-2</v>
      </c>
      <c r="P6" s="28">
        <f t="shared" ref="P6:P16" si="9">+G6/(J6*216+M6*248)</f>
        <v>4.5051632665487187E-2</v>
      </c>
      <c r="R6" s="32">
        <f t="shared" ref="R6:R70" si="10">+E6/(H6+K6)</f>
        <v>3.5077059051670672</v>
      </c>
      <c r="S6" s="32">
        <f t="shared" ref="S6:S70" si="11">+F6/(I6+L6)</f>
        <v>15.760116695367833</v>
      </c>
      <c r="T6" s="32">
        <f t="shared" ref="T6:T70" si="12">+G6/(J6+M6)</f>
        <v>9.7311526557452321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266.94031694257285</v>
      </c>
      <c r="F7" s="2">
        <v>1433.1324810508081</v>
      </c>
      <c r="G7" s="5">
        <f t="shared" si="4"/>
        <v>1700.0727979933808</v>
      </c>
      <c r="H7" s="2">
        <v>62</v>
      </c>
      <c r="I7" s="2">
        <v>64</v>
      </c>
      <c r="J7" s="5">
        <f t="shared" si="5"/>
        <v>126</v>
      </c>
      <c r="K7" s="2">
        <v>0</v>
      </c>
      <c r="L7" s="2">
        <v>0</v>
      </c>
      <c r="M7" s="5">
        <f t="shared" si="6"/>
        <v>0</v>
      </c>
      <c r="N7" s="27">
        <f t="shared" si="7"/>
        <v>1.9932819365484831E-2</v>
      </c>
      <c r="O7" s="27">
        <f t="shared" si="8"/>
        <v>0.10366988433527258</v>
      </c>
      <c r="P7" s="28">
        <f t="shared" si="9"/>
        <v>6.2465931731091301E-2</v>
      </c>
      <c r="R7" s="32">
        <f t="shared" si="10"/>
        <v>4.3054889829447234</v>
      </c>
      <c r="S7" s="32">
        <f t="shared" si="11"/>
        <v>22.392695016418877</v>
      </c>
      <c r="T7" s="32">
        <f t="shared" si="12"/>
        <v>13.492641253915721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312.02781731574299</v>
      </c>
      <c r="F8" s="2">
        <v>1639.1790869451361</v>
      </c>
      <c r="G8" s="5">
        <f t="shared" si="4"/>
        <v>1951.2069042608791</v>
      </c>
      <c r="H8" s="2">
        <v>62</v>
      </c>
      <c r="I8" s="2">
        <v>64</v>
      </c>
      <c r="J8" s="5">
        <f t="shared" si="5"/>
        <v>126</v>
      </c>
      <c r="K8" s="2">
        <v>0</v>
      </c>
      <c r="L8" s="2">
        <v>0</v>
      </c>
      <c r="M8" s="5">
        <f t="shared" si="6"/>
        <v>0</v>
      </c>
      <c r="N8" s="27">
        <f t="shared" si="7"/>
        <v>2.3299568198606853E-2</v>
      </c>
      <c r="O8" s="27">
        <f t="shared" si="8"/>
        <v>0.11857487608110071</v>
      </c>
      <c r="P8" s="28">
        <f t="shared" si="9"/>
        <v>7.1693375377016436E-2</v>
      </c>
      <c r="R8" s="32">
        <f t="shared" si="10"/>
        <v>5.0327067308990809</v>
      </c>
      <c r="S8" s="32">
        <f t="shared" si="11"/>
        <v>25.612173233517751</v>
      </c>
      <c r="T8" s="32">
        <f t="shared" si="12"/>
        <v>15.485769081435549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409.61324901865072</v>
      </c>
      <c r="F9" s="2">
        <v>2100.5131969912641</v>
      </c>
      <c r="G9" s="5">
        <f t="shared" si="4"/>
        <v>2510.1264460099146</v>
      </c>
      <c r="H9" s="2">
        <v>62</v>
      </c>
      <c r="I9" s="2">
        <v>62</v>
      </c>
      <c r="J9" s="5">
        <f t="shared" si="5"/>
        <v>124</v>
      </c>
      <c r="K9" s="2">
        <v>0</v>
      </c>
      <c r="L9" s="2">
        <v>0</v>
      </c>
      <c r="M9" s="5">
        <f t="shared" si="6"/>
        <v>0</v>
      </c>
      <c r="N9" s="27">
        <f t="shared" si="7"/>
        <v>3.058641345718718E-2</v>
      </c>
      <c r="O9" s="27">
        <f t="shared" si="8"/>
        <v>0.15684835700352928</v>
      </c>
      <c r="P9" s="28">
        <f t="shared" si="9"/>
        <v>9.3717385230358219E-2</v>
      </c>
      <c r="R9" s="32">
        <f t="shared" si="10"/>
        <v>6.606665306752431</v>
      </c>
      <c r="S9" s="32">
        <f t="shared" si="11"/>
        <v>33.879245112762327</v>
      </c>
      <c r="T9" s="32">
        <f t="shared" si="12"/>
        <v>20.242955209757376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453.71423228553653</v>
      </c>
      <c r="F10" s="2">
        <v>2457.5446373883119</v>
      </c>
      <c r="G10" s="5">
        <f t="shared" si="4"/>
        <v>2911.2588696738485</v>
      </c>
      <c r="H10" s="2">
        <v>62</v>
      </c>
      <c r="I10" s="2">
        <v>62</v>
      </c>
      <c r="J10" s="5">
        <f t="shared" si="5"/>
        <v>124</v>
      </c>
      <c r="K10" s="2">
        <v>0</v>
      </c>
      <c r="L10" s="2">
        <v>0</v>
      </c>
      <c r="M10" s="5">
        <f t="shared" si="6"/>
        <v>0</v>
      </c>
      <c r="N10" s="27">
        <f t="shared" si="7"/>
        <v>3.3879497631835162E-2</v>
      </c>
      <c r="O10" s="27">
        <f t="shared" si="8"/>
        <v>0.18350841079661828</v>
      </c>
      <c r="P10" s="28">
        <f t="shared" si="9"/>
        <v>0.10869395421422672</v>
      </c>
      <c r="R10" s="32">
        <f t="shared" si="10"/>
        <v>7.3179714884763953</v>
      </c>
      <c r="S10" s="32">
        <f t="shared" si="11"/>
        <v>39.637816732069545</v>
      </c>
      <c r="T10" s="32">
        <f t="shared" si="12"/>
        <v>23.47789411027297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1077.6105029310236</v>
      </c>
      <c r="F11" s="2">
        <v>2843.6177990876258</v>
      </c>
      <c r="G11" s="5">
        <f t="shared" si="4"/>
        <v>3921.2283020186496</v>
      </c>
      <c r="H11" s="2">
        <v>62</v>
      </c>
      <c r="I11" s="2">
        <v>63</v>
      </c>
      <c r="J11" s="5">
        <f t="shared" si="5"/>
        <v>125</v>
      </c>
      <c r="K11" s="2">
        <v>0</v>
      </c>
      <c r="L11" s="2">
        <v>0</v>
      </c>
      <c r="M11" s="5">
        <f t="shared" si="6"/>
        <v>0</v>
      </c>
      <c r="N11" s="27">
        <f t="shared" si="7"/>
        <v>8.0466734089831515E-2</v>
      </c>
      <c r="O11" s="27">
        <f t="shared" si="8"/>
        <v>0.20896662250790901</v>
      </c>
      <c r="P11" s="28">
        <f t="shared" si="9"/>
        <v>0.14523067785254257</v>
      </c>
      <c r="R11" s="32">
        <f t="shared" si="10"/>
        <v>17.380814563403607</v>
      </c>
      <c r="S11" s="32">
        <f t="shared" si="11"/>
        <v>45.136790461708344</v>
      </c>
      <c r="T11" s="32">
        <f t="shared" si="12"/>
        <v>31.369826416149198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1152.2202450144737</v>
      </c>
      <c r="F12" s="2">
        <v>2948.9654675346274</v>
      </c>
      <c r="G12" s="5">
        <f t="shared" si="4"/>
        <v>4101.1857125491006</v>
      </c>
      <c r="H12" s="2">
        <v>62</v>
      </c>
      <c r="I12" s="2">
        <v>63</v>
      </c>
      <c r="J12" s="5">
        <f t="shared" si="5"/>
        <v>125</v>
      </c>
      <c r="K12" s="2">
        <v>0</v>
      </c>
      <c r="L12" s="2">
        <v>0</v>
      </c>
      <c r="M12" s="5">
        <f t="shared" si="6"/>
        <v>0</v>
      </c>
      <c r="N12" s="27">
        <f t="shared" si="7"/>
        <v>8.6037951389969655E-2</v>
      </c>
      <c r="O12" s="27">
        <f t="shared" si="8"/>
        <v>0.21670822071830007</v>
      </c>
      <c r="P12" s="28">
        <f t="shared" si="9"/>
        <v>0.15189576713144817</v>
      </c>
      <c r="R12" s="32">
        <f t="shared" si="10"/>
        <v>18.584197500233447</v>
      </c>
      <c r="S12" s="32">
        <f t="shared" si="11"/>
        <v>46.808975675152816</v>
      </c>
      <c r="T12" s="32">
        <f t="shared" si="12"/>
        <v>32.809485700392806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1192.0004867802641</v>
      </c>
      <c r="F13" s="2">
        <v>2984.360724296389</v>
      </c>
      <c r="G13" s="5">
        <f t="shared" si="4"/>
        <v>4176.3612110766535</v>
      </c>
      <c r="H13" s="2">
        <v>62</v>
      </c>
      <c r="I13" s="2">
        <v>63</v>
      </c>
      <c r="J13" s="5">
        <f t="shared" si="5"/>
        <v>125</v>
      </c>
      <c r="K13" s="2">
        <v>0</v>
      </c>
      <c r="L13" s="2">
        <v>0</v>
      </c>
      <c r="M13" s="5">
        <f t="shared" si="6"/>
        <v>0</v>
      </c>
      <c r="N13" s="27">
        <f t="shared" si="7"/>
        <v>8.9008399550497608E-2</v>
      </c>
      <c r="O13" s="27">
        <f t="shared" si="8"/>
        <v>0.21930928309056355</v>
      </c>
      <c r="P13" s="28">
        <f t="shared" si="9"/>
        <v>0.15468004485469086</v>
      </c>
      <c r="R13" s="32">
        <f t="shared" si="10"/>
        <v>19.225814302907484</v>
      </c>
      <c r="S13" s="32">
        <f t="shared" si="11"/>
        <v>47.370805147561732</v>
      </c>
      <c r="T13" s="32">
        <f t="shared" si="12"/>
        <v>33.410889688613231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1365.8826497898347</v>
      </c>
      <c r="F14" s="2">
        <v>3411.5648203491719</v>
      </c>
      <c r="G14" s="5">
        <f t="shared" si="4"/>
        <v>4777.4474701390063</v>
      </c>
      <c r="H14" s="2">
        <v>62</v>
      </c>
      <c r="I14" s="2">
        <v>63</v>
      </c>
      <c r="J14" s="5">
        <f t="shared" si="5"/>
        <v>125</v>
      </c>
      <c r="K14" s="2">
        <v>0</v>
      </c>
      <c r="L14" s="2">
        <v>0</v>
      </c>
      <c r="M14" s="5">
        <f t="shared" si="6"/>
        <v>0</v>
      </c>
      <c r="N14" s="27">
        <f t="shared" si="7"/>
        <v>0.10199243203329111</v>
      </c>
      <c r="O14" s="27">
        <f t="shared" si="8"/>
        <v>0.2507028821538192</v>
      </c>
      <c r="P14" s="28">
        <f t="shared" si="9"/>
        <v>0.17694249889403726</v>
      </c>
      <c r="R14" s="32">
        <f t="shared" si="10"/>
        <v>22.030365319190881</v>
      </c>
      <c r="S14" s="32">
        <f t="shared" si="11"/>
        <v>54.151822545224952</v>
      </c>
      <c r="T14" s="32">
        <f t="shared" si="12"/>
        <v>38.219579761112051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4081.6487349349482</v>
      </c>
      <c r="F15" s="2">
        <v>5032.0384828511405</v>
      </c>
      <c r="G15" s="5">
        <f t="shared" si="4"/>
        <v>9113.6872177860896</v>
      </c>
      <c r="H15" s="2">
        <v>115</v>
      </c>
      <c r="I15" s="2">
        <v>114</v>
      </c>
      <c r="J15" s="5">
        <f t="shared" si="5"/>
        <v>229</v>
      </c>
      <c r="K15" s="2">
        <v>61</v>
      </c>
      <c r="L15" s="2">
        <v>62</v>
      </c>
      <c r="M15" s="5">
        <f t="shared" si="6"/>
        <v>123</v>
      </c>
      <c r="N15" s="27">
        <f t="shared" si="7"/>
        <v>0.10212291670673909</v>
      </c>
      <c r="O15" s="27">
        <f t="shared" si="8"/>
        <v>0.12580096207127853</v>
      </c>
      <c r="P15" s="28">
        <f t="shared" si="9"/>
        <v>0.11396667689308336</v>
      </c>
      <c r="R15" s="32">
        <f t="shared" si="10"/>
        <v>23.191185993948569</v>
      </c>
      <c r="S15" s="32">
        <f t="shared" si="11"/>
        <v>28.591127743472388</v>
      </c>
      <c r="T15" s="32">
        <f t="shared" si="12"/>
        <v>25.891156868710482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8096.4264352292093</v>
      </c>
      <c r="F16" s="2">
        <v>7731.2464391188478</v>
      </c>
      <c r="G16" s="5">
        <f t="shared" si="4"/>
        <v>15827.672874348056</v>
      </c>
      <c r="H16" s="2">
        <v>116</v>
      </c>
      <c r="I16" s="2">
        <v>114</v>
      </c>
      <c r="J16" s="5">
        <f t="shared" si="5"/>
        <v>230</v>
      </c>
      <c r="K16" s="2">
        <v>122</v>
      </c>
      <c r="L16" s="2">
        <v>124</v>
      </c>
      <c r="M16" s="5">
        <f t="shared" si="6"/>
        <v>246</v>
      </c>
      <c r="N16" s="27">
        <f t="shared" si="7"/>
        <v>0.14637739433087232</v>
      </c>
      <c r="O16" s="27">
        <f t="shared" si="8"/>
        <v>0.13961366727677779</v>
      </c>
      <c r="P16" s="28">
        <f t="shared" si="9"/>
        <v>0.14299357540427196</v>
      </c>
      <c r="R16" s="32">
        <f t="shared" si="10"/>
        <v>34.018598467349619</v>
      </c>
      <c r="S16" s="32">
        <f t="shared" si="11"/>
        <v>32.484228735793479</v>
      </c>
      <c r="T16" s="32">
        <f t="shared" si="12"/>
        <v>33.251413601571549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8686.4509227448962</v>
      </c>
      <c r="F17" s="2">
        <v>8406.2869604834632</v>
      </c>
      <c r="G17" s="5">
        <f t="shared" si="4"/>
        <v>17092.737883228358</v>
      </c>
      <c r="H17" s="2">
        <v>117</v>
      </c>
      <c r="I17" s="2">
        <v>115</v>
      </c>
      <c r="J17" s="5">
        <f t="shared" si="5"/>
        <v>232</v>
      </c>
      <c r="K17" s="2">
        <v>123</v>
      </c>
      <c r="L17" s="2">
        <v>124</v>
      </c>
      <c r="M17" s="5">
        <f t="shared" si="6"/>
        <v>247</v>
      </c>
      <c r="N17" s="27">
        <f t="shared" ref="N17:N81" si="13">+E17/(H17*216+K17*248)</f>
        <v>0.1557381476395743</v>
      </c>
      <c r="O17" s="27">
        <f t="shared" si="0"/>
        <v>0.15121396892508748</v>
      </c>
      <c r="P17" s="28">
        <f t="shared" si="1"/>
        <v>0.15347979566148587</v>
      </c>
      <c r="R17" s="32">
        <f t="shared" si="10"/>
        <v>36.193545511437065</v>
      </c>
      <c r="S17" s="32">
        <f t="shared" si="11"/>
        <v>35.17274878863374</v>
      </c>
      <c r="T17" s="32">
        <f t="shared" si="12"/>
        <v>35.684212699850434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9939.0910775316261</v>
      </c>
      <c r="F18" s="2">
        <v>10458.359758940926</v>
      </c>
      <c r="G18" s="5">
        <f t="shared" si="4"/>
        <v>20397.450836472552</v>
      </c>
      <c r="H18" s="2">
        <v>124</v>
      </c>
      <c r="I18" s="2">
        <v>114</v>
      </c>
      <c r="J18" s="5">
        <f t="shared" si="5"/>
        <v>238</v>
      </c>
      <c r="K18" s="2">
        <v>123</v>
      </c>
      <c r="L18" s="2">
        <v>124</v>
      </c>
      <c r="M18" s="5">
        <f t="shared" si="6"/>
        <v>247</v>
      </c>
      <c r="N18" s="27">
        <f t="shared" si="13"/>
        <v>0.17349342056855932</v>
      </c>
      <c r="O18" s="27">
        <f t="shared" si="0"/>
        <v>0.18886087400572316</v>
      </c>
      <c r="P18" s="28">
        <f t="shared" si="1"/>
        <v>0.1810467481757487</v>
      </c>
      <c r="R18" s="32">
        <f t="shared" si="10"/>
        <v>40.239235131706991</v>
      </c>
      <c r="S18" s="32">
        <f t="shared" si="11"/>
        <v>43.942688062776995</v>
      </c>
      <c r="T18" s="32">
        <f t="shared" si="12"/>
        <v>42.056599662830003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12004.748266331622</v>
      </c>
      <c r="F19" s="2">
        <v>12316.727191004609</v>
      </c>
      <c r="G19" s="5">
        <f t="shared" si="4"/>
        <v>24321.47545733623</v>
      </c>
      <c r="H19" s="2">
        <v>120</v>
      </c>
      <c r="I19" s="2">
        <v>115</v>
      </c>
      <c r="J19" s="5">
        <f t="shared" si="5"/>
        <v>235</v>
      </c>
      <c r="K19" s="2">
        <v>123</v>
      </c>
      <c r="L19" s="2">
        <v>124</v>
      </c>
      <c r="M19" s="5">
        <f t="shared" si="6"/>
        <v>247</v>
      </c>
      <c r="N19" s="27">
        <f t="shared" si="13"/>
        <v>0.2127596105616692</v>
      </c>
      <c r="O19" s="27">
        <f t="shared" si="0"/>
        <v>0.22155574886682633</v>
      </c>
      <c r="P19" s="28">
        <f t="shared" si="1"/>
        <v>0.21712501301007203</v>
      </c>
      <c r="R19" s="32">
        <f t="shared" si="10"/>
        <v>49.402256240047826</v>
      </c>
      <c r="S19" s="32">
        <f t="shared" si="11"/>
        <v>51.534423393324722</v>
      </c>
      <c r="T19" s="32">
        <f t="shared" si="12"/>
        <v>50.459492650075163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19731.427152547247</v>
      </c>
      <c r="F20" s="2">
        <v>18042.448930144157</v>
      </c>
      <c r="G20" s="5">
        <f t="shared" si="4"/>
        <v>37773.876082691408</v>
      </c>
      <c r="H20" s="2">
        <v>213</v>
      </c>
      <c r="I20" s="2">
        <v>209</v>
      </c>
      <c r="J20" s="5">
        <f t="shared" si="5"/>
        <v>422</v>
      </c>
      <c r="K20" s="2">
        <v>124</v>
      </c>
      <c r="L20" s="2">
        <v>125</v>
      </c>
      <c r="M20" s="5">
        <f t="shared" si="6"/>
        <v>249</v>
      </c>
      <c r="N20" s="27">
        <f t="shared" si="13"/>
        <v>0.25705350641671765</v>
      </c>
      <c r="O20" s="27">
        <f t="shared" si="0"/>
        <v>0.23695168273461018</v>
      </c>
      <c r="P20" s="28">
        <f t="shared" si="1"/>
        <v>0.24704308639859918</v>
      </c>
      <c r="R20" s="32">
        <f t="shared" si="10"/>
        <v>58.550228939309335</v>
      </c>
      <c r="S20" s="32">
        <f t="shared" si="11"/>
        <v>54.019308174084301</v>
      </c>
      <c r="T20" s="32">
        <f t="shared" si="12"/>
        <v>56.294897291641441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18709.579335028324</v>
      </c>
      <c r="F21" s="2">
        <v>18106.206912317233</v>
      </c>
      <c r="G21" s="5">
        <f t="shared" si="4"/>
        <v>36815.786247345561</v>
      </c>
      <c r="H21" s="2">
        <v>217</v>
      </c>
      <c r="I21" s="2">
        <v>204</v>
      </c>
      <c r="J21" s="5">
        <f t="shared" si="5"/>
        <v>421</v>
      </c>
      <c r="K21" s="2">
        <v>124</v>
      </c>
      <c r="L21" s="2">
        <v>125</v>
      </c>
      <c r="M21" s="5">
        <f t="shared" si="6"/>
        <v>249</v>
      </c>
      <c r="N21" s="27">
        <f t="shared" si="13"/>
        <v>0.24102828165294657</v>
      </c>
      <c r="O21" s="27">
        <f t="shared" si="0"/>
        <v>0.24121025940953364</v>
      </c>
      <c r="P21" s="28">
        <f t="shared" si="1"/>
        <v>0.24111774499204627</v>
      </c>
      <c r="R21" s="32">
        <f t="shared" si="10"/>
        <v>54.866801568998014</v>
      </c>
      <c r="S21" s="32">
        <f t="shared" si="11"/>
        <v>55.034063563274266</v>
      </c>
      <c r="T21" s="32">
        <f t="shared" si="12"/>
        <v>54.948934697530689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17857.243084682908</v>
      </c>
      <c r="F22" s="2">
        <v>17976.842990729849</v>
      </c>
      <c r="G22" s="5">
        <f t="shared" si="4"/>
        <v>35834.086075412757</v>
      </c>
      <c r="H22" s="2">
        <v>214</v>
      </c>
      <c r="I22" s="2">
        <v>208</v>
      </c>
      <c r="J22" s="5">
        <f t="shared" si="5"/>
        <v>422</v>
      </c>
      <c r="K22" s="2">
        <v>124</v>
      </c>
      <c r="L22" s="2">
        <v>125</v>
      </c>
      <c r="M22" s="5">
        <f t="shared" si="6"/>
        <v>249</v>
      </c>
      <c r="N22" s="27">
        <f t="shared" si="13"/>
        <v>0.23198455472722548</v>
      </c>
      <c r="O22" s="27">
        <f t="shared" si="0"/>
        <v>0.23676170833855559</v>
      </c>
      <c r="P22" s="28">
        <f t="shared" si="1"/>
        <v>0.23435676029020011</v>
      </c>
      <c r="R22" s="32">
        <f t="shared" si="10"/>
        <v>52.832080132197952</v>
      </c>
      <c r="S22" s="32">
        <f t="shared" si="11"/>
        <v>53.984513485675222</v>
      </c>
      <c r="T22" s="32">
        <f t="shared" si="12"/>
        <v>53.404003093014538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16388.798726747973</v>
      </c>
      <c r="F23" s="2">
        <v>14686.890268825993</v>
      </c>
      <c r="G23" s="5">
        <f t="shared" si="4"/>
        <v>31075.688995573968</v>
      </c>
      <c r="H23" s="2">
        <v>214</v>
      </c>
      <c r="I23" s="2">
        <v>204</v>
      </c>
      <c r="J23" s="5">
        <f t="shared" si="5"/>
        <v>418</v>
      </c>
      <c r="K23" s="2">
        <v>124</v>
      </c>
      <c r="L23" s="2">
        <v>125</v>
      </c>
      <c r="M23" s="5">
        <f t="shared" si="6"/>
        <v>249</v>
      </c>
      <c r="N23" s="27">
        <f t="shared" si="13"/>
        <v>0.21290790281058997</v>
      </c>
      <c r="O23" s="27">
        <f t="shared" si="0"/>
        <v>0.19565824188460504</v>
      </c>
      <c r="P23" s="28">
        <f t="shared" si="1"/>
        <v>0.20439153509322525</v>
      </c>
      <c r="R23" s="32">
        <f t="shared" si="10"/>
        <v>48.487570197479208</v>
      </c>
      <c r="S23" s="32">
        <f t="shared" si="11"/>
        <v>44.641003856613963</v>
      </c>
      <c r="T23" s="32">
        <f t="shared" si="12"/>
        <v>46.590238374173865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15224.437307765016</v>
      </c>
      <c r="F24" s="2">
        <v>13869.290596538645</v>
      </c>
      <c r="G24" s="5">
        <f t="shared" si="4"/>
        <v>29093.727904303661</v>
      </c>
      <c r="H24" s="2">
        <v>214</v>
      </c>
      <c r="I24" s="2">
        <v>207</v>
      </c>
      <c r="J24" s="5">
        <f t="shared" si="5"/>
        <v>421</v>
      </c>
      <c r="K24" s="2">
        <v>124</v>
      </c>
      <c r="L24" s="2">
        <v>125</v>
      </c>
      <c r="M24" s="5">
        <f t="shared" si="6"/>
        <v>249</v>
      </c>
      <c r="N24" s="27">
        <f t="shared" si="13"/>
        <v>0.19778161125240357</v>
      </c>
      <c r="O24" s="27">
        <f t="shared" si="0"/>
        <v>0.18318483987397829</v>
      </c>
      <c r="P24" s="28">
        <f t="shared" si="1"/>
        <v>0.1905436439294749</v>
      </c>
      <c r="R24" s="32">
        <f t="shared" si="10"/>
        <v>45.042713928298866</v>
      </c>
      <c r="S24" s="32">
        <f t="shared" si="11"/>
        <v>41.774971676321222</v>
      </c>
      <c r="T24" s="32">
        <f t="shared" si="12"/>
        <v>43.423474484035317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14251.934195419419</v>
      </c>
      <c r="F25" s="2">
        <v>13771.727758374866</v>
      </c>
      <c r="G25" s="5">
        <f t="shared" si="4"/>
        <v>28023.661953794282</v>
      </c>
      <c r="H25" s="2">
        <v>214</v>
      </c>
      <c r="I25" s="2">
        <v>207</v>
      </c>
      <c r="J25" s="5">
        <f t="shared" si="5"/>
        <v>421</v>
      </c>
      <c r="K25" s="2">
        <v>124</v>
      </c>
      <c r="L25" s="2">
        <v>125</v>
      </c>
      <c r="M25" s="5">
        <f t="shared" si="6"/>
        <v>249</v>
      </c>
      <c r="N25" s="27">
        <f t="shared" si="13"/>
        <v>0.18514776287959128</v>
      </c>
      <c r="O25" s="27">
        <f t="shared" si="0"/>
        <v>0.18189623518563591</v>
      </c>
      <c r="P25" s="28">
        <f t="shared" si="1"/>
        <v>0.18353545762466128</v>
      </c>
      <c r="R25" s="32">
        <f t="shared" si="10"/>
        <v>42.165485785264551</v>
      </c>
      <c r="S25" s="32">
        <f t="shared" si="11"/>
        <v>41.481107705948389</v>
      </c>
      <c r="T25" s="32">
        <f t="shared" si="12"/>
        <v>41.826361125066093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13377.298708529726</v>
      </c>
      <c r="F26" s="2">
        <v>13875.752491028712</v>
      </c>
      <c r="G26" s="5">
        <f t="shared" si="4"/>
        <v>27253.051199558438</v>
      </c>
      <c r="H26" s="2">
        <v>214</v>
      </c>
      <c r="I26" s="2">
        <v>207</v>
      </c>
      <c r="J26" s="5">
        <f t="shared" si="5"/>
        <v>421</v>
      </c>
      <c r="K26" s="2">
        <v>125</v>
      </c>
      <c r="L26" s="2">
        <v>126</v>
      </c>
      <c r="M26" s="5">
        <f t="shared" si="6"/>
        <v>251</v>
      </c>
      <c r="N26" s="27">
        <f t="shared" si="13"/>
        <v>0.17322721833276866</v>
      </c>
      <c r="O26" s="27">
        <f t="shared" si="0"/>
        <v>0.18267183374182086</v>
      </c>
      <c r="P26" s="28">
        <f t="shared" si="1"/>
        <v>0.17791055984671009</v>
      </c>
      <c r="R26" s="32">
        <f t="shared" si="10"/>
        <v>39.461058137255833</v>
      </c>
      <c r="S26" s="32">
        <f t="shared" si="11"/>
        <v>41.66892639948562</v>
      </c>
      <c r="T26" s="32">
        <f t="shared" si="12"/>
        <v>40.55513571362863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13381.210295596014</v>
      </c>
      <c r="F27" s="2">
        <v>10722.014342804092</v>
      </c>
      <c r="G27" s="5">
        <f t="shared" si="4"/>
        <v>24103.224638400105</v>
      </c>
      <c r="H27" s="2">
        <v>214</v>
      </c>
      <c r="I27" s="2">
        <v>207</v>
      </c>
      <c r="J27" s="5">
        <f t="shared" si="5"/>
        <v>421</v>
      </c>
      <c r="K27" s="2">
        <v>125</v>
      </c>
      <c r="L27" s="2">
        <v>123</v>
      </c>
      <c r="M27" s="5">
        <f t="shared" si="6"/>
        <v>248</v>
      </c>
      <c r="N27" s="27">
        <f t="shared" si="13"/>
        <v>0.17327787081213114</v>
      </c>
      <c r="O27" s="27">
        <f t="shared" si="0"/>
        <v>0.14254964825042665</v>
      </c>
      <c r="P27" s="28">
        <f t="shared" si="1"/>
        <v>0.15811614168459789</v>
      </c>
      <c r="R27" s="32">
        <f t="shared" si="10"/>
        <v>39.472596742171135</v>
      </c>
      <c r="S27" s="32">
        <f t="shared" si="11"/>
        <v>32.490952553951793</v>
      </c>
      <c r="T27" s="32">
        <f t="shared" si="12"/>
        <v>36.028736380269216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6392.5513910485106</v>
      </c>
      <c r="F28" s="2">
        <v>4537.5884098821634</v>
      </c>
      <c r="G28" s="5">
        <f t="shared" si="4"/>
        <v>10930.139800930674</v>
      </c>
      <c r="H28" s="2">
        <v>148</v>
      </c>
      <c r="I28" s="2">
        <v>142</v>
      </c>
      <c r="J28" s="5">
        <f t="shared" si="5"/>
        <v>290</v>
      </c>
      <c r="K28" s="2">
        <v>0</v>
      </c>
      <c r="L28" s="2">
        <v>0</v>
      </c>
      <c r="M28" s="5">
        <f t="shared" si="6"/>
        <v>0</v>
      </c>
      <c r="N28" s="27">
        <f t="shared" si="13"/>
        <v>0.19996719816843439</v>
      </c>
      <c r="O28" s="27">
        <f t="shared" si="0"/>
        <v>0.14793911091165113</v>
      </c>
      <c r="P28" s="28">
        <f t="shared" si="1"/>
        <v>0.1744913761323543</v>
      </c>
      <c r="R28" s="32">
        <f t="shared" si="10"/>
        <v>43.192914804381829</v>
      </c>
      <c r="S28" s="32">
        <f t="shared" si="11"/>
        <v>31.954847956916645</v>
      </c>
      <c r="T28" s="32">
        <f t="shared" si="12"/>
        <v>37.690137244588534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6033.36911020141</v>
      </c>
      <c r="F29" s="2">
        <v>4615.3632639219695</v>
      </c>
      <c r="G29" s="5">
        <f t="shared" si="4"/>
        <v>10648.732374123379</v>
      </c>
      <c r="H29" s="2">
        <v>151</v>
      </c>
      <c r="I29" s="2">
        <v>142</v>
      </c>
      <c r="J29" s="5">
        <f t="shared" si="5"/>
        <v>293</v>
      </c>
      <c r="K29" s="2">
        <v>0</v>
      </c>
      <c r="L29" s="2">
        <v>0</v>
      </c>
      <c r="M29" s="5">
        <f t="shared" si="6"/>
        <v>0</v>
      </c>
      <c r="N29" s="27">
        <f t="shared" si="13"/>
        <v>0.18498188343761987</v>
      </c>
      <c r="O29" s="27">
        <f t="shared" si="0"/>
        <v>0.15047480646589625</v>
      </c>
      <c r="P29" s="28">
        <f t="shared" si="1"/>
        <v>0.16825831712367872</v>
      </c>
      <c r="R29" s="32">
        <f t="shared" si="10"/>
        <v>39.956086822525897</v>
      </c>
      <c r="S29" s="32">
        <f t="shared" si="11"/>
        <v>32.502558196633586</v>
      </c>
      <c r="T29" s="32">
        <f t="shared" si="12"/>
        <v>36.343796498714603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5987.495292750109</v>
      </c>
      <c r="F30" s="2">
        <v>4509.2364490000864</v>
      </c>
      <c r="G30" s="5">
        <f t="shared" si="4"/>
        <v>10496.731741750194</v>
      </c>
      <c r="H30" s="2">
        <v>147</v>
      </c>
      <c r="I30" s="2">
        <v>143</v>
      </c>
      <c r="J30" s="5">
        <f t="shared" si="5"/>
        <v>290</v>
      </c>
      <c r="K30" s="2">
        <v>0</v>
      </c>
      <c r="L30" s="2">
        <v>0</v>
      </c>
      <c r="M30" s="5">
        <f t="shared" si="6"/>
        <v>0</v>
      </c>
      <c r="N30" s="27">
        <f t="shared" si="13"/>
        <v>0.18857065043934584</v>
      </c>
      <c r="O30" s="27">
        <f t="shared" si="0"/>
        <v>0.14598667602305382</v>
      </c>
      <c r="P30" s="28">
        <f t="shared" si="1"/>
        <v>0.16757234581338115</v>
      </c>
      <c r="R30" s="32">
        <f t="shared" si="10"/>
        <v>40.731260494898699</v>
      </c>
      <c r="S30" s="32">
        <f t="shared" si="11"/>
        <v>31.533122020979626</v>
      </c>
      <c r="T30" s="32">
        <f t="shared" si="12"/>
        <v>36.195626695690329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5705.23291419624</v>
      </c>
      <c r="F31" s="2">
        <v>4509.6679326400908</v>
      </c>
      <c r="G31" s="5">
        <f t="shared" si="4"/>
        <v>10214.900846836332</v>
      </c>
      <c r="H31" s="2">
        <v>154</v>
      </c>
      <c r="I31" s="2">
        <v>143</v>
      </c>
      <c r="J31" s="5">
        <f t="shared" si="5"/>
        <v>297</v>
      </c>
      <c r="K31" s="2">
        <v>0</v>
      </c>
      <c r="L31" s="2">
        <v>0</v>
      </c>
      <c r="M31" s="5">
        <f t="shared" si="6"/>
        <v>0</v>
      </c>
      <c r="N31" s="27">
        <f t="shared" si="13"/>
        <v>0.17151373599676045</v>
      </c>
      <c r="O31" s="27">
        <f t="shared" si="0"/>
        <v>0.14600064531986826</v>
      </c>
      <c r="P31" s="28">
        <f t="shared" si="1"/>
        <v>0.15922965530047906</v>
      </c>
      <c r="R31" s="32">
        <f t="shared" si="10"/>
        <v>37.046966975300258</v>
      </c>
      <c r="S31" s="32">
        <f t="shared" si="11"/>
        <v>31.536139389091545</v>
      </c>
      <c r="T31" s="32">
        <f t="shared" si="12"/>
        <v>34.393605544903473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5357.823428171977</v>
      </c>
      <c r="F32" s="2">
        <v>4509.2568910364589</v>
      </c>
      <c r="G32" s="5">
        <f t="shared" si="4"/>
        <v>9867.080319208435</v>
      </c>
      <c r="H32" s="2">
        <v>149</v>
      </c>
      <c r="I32" s="2">
        <v>143</v>
      </c>
      <c r="J32" s="5">
        <f t="shared" si="5"/>
        <v>292</v>
      </c>
      <c r="K32" s="2">
        <v>0</v>
      </c>
      <c r="L32" s="2">
        <v>0</v>
      </c>
      <c r="M32" s="5">
        <f t="shared" si="6"/>
        <v>0</v>
      </c>
      <c r="N32" s="27">
        <f t="shared" si="13"/>
        <v>0.16647475230462269</v>
      </c>
      <c r="O32" s="27">
        <f t="shared" si="0"/>
        <v>0.14598733783464318</v>
      </c>
      <c r="P32" s="28">
        <f t="shared" si="1"/>
        <v>0.15644153220459847</v>
      </c>
      <c r="R32" s="32">
        <f t="shared" si="10"/>
        <v>35.958546497798501</v>
      </c>
      <c r="S32" s="32">
        <f t="shared" si="11"/>
        <v>31.533264972282929</v>
      </c>
      <c r="T32" s="32">
        <f t="shared" si="12"/>
        <v>33.791370956193269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2862.6538468015324</v>
      </c>
      <c r="F33" s="2">
        <v>3648.1939925328643</v>
      </c>
      <c r="G33" s="5">
        <f t="shared" si="4"/>
        <v>6510.8478393343967</v>
      </c>
      <c r="H33" s="2">
        <v>148</v>
      </c>
      <c r="I33" s="2">
        <v>145</v>
      </c>
      <c r="J33" s="5">
        <f t="shared" si="5"/>
        <v>293</v>
      </c>
      <c r="K33" s="2">
        <v>0</v>
      </c>
      <c r="L33" s="2">
        <v>0</v>
      </c>
      <c r="M33" s="5">
        <f t="shared" si="6"/>
        <v>0</v>
      </c>
      <c r="N33" s="27">
        <f t="shared" si="13"/>
        <v>8.9547480192740628E-2</v>
      </c>
      <c r="O33" s="27">
        <f t="shared" si="0"/>
        <v>0.11648128967218596</v>
      </c>
      <c r="P33" s="28">
        <f t="shared" si="1"/>
        <v>0.10287649853581084</v>
      </c>
      <c r="R33" s="32">
        <f t="shared" si="10"/>
        <v>19.342255721631975</v>
      </c>
      <c r="S33" s="32">
        <f t="shared" si="11"/>
        <v>25.159958569192167</v>
      </c>
      <c r="T33" s="32">
        <f t="shared" si="12"/>
        <v>22.221323683735143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1153.0854240351734</v>
      </c>
      <c r="F34" s="2">
        <v>2115.6011695330963</v>
      </c>
      <c r="G34" s="5">
        <f t="shared" si="4"/>
        <v>3268.6865935682699</v>
      </c>
      <c r="H34" s="2">
        <v>146</v>
      </c>
      <c r="I34" s="2">
        <v>144</v>
      </c>
      <c r="J34" s="5">
        <f t="shared" si="5"/>
        <v>290</v>
      </c>
      <c r="K34" s="2">
        <v>0</v>
      </c>
      <c r="L34" s="2">
        <v>0</v>
      </c>
      <c r="M34" s="5">
        <f t="shared" si="6"/>
        <v>0</v>
      </c>
      <c r="N34" s="27">
        <f t="shared" si="13"/>
        <v>3.6564098935666332E-2</v>
      </c>
      <c r="O34" s="27">
        <f t="shared" si="0"/>
        <v>6.8017012909371663E-2</v>
      </c>
      <c r="P34" s="28">
        <f t="shared" si="1"/>
        <v>5.2182097598471741E-2</v>
      </c>
      <c r="R34" s="32">
        <f t="shared" si="10"/>
        <v>7.8978453701039273</v>
      </c>
      <c r="S34" s="32">
        <f t="shared" si="11"/>
        <v>14.69167478842428</v>
      </c>
      <c r="T34" s="32">
        <f t="shared" si="12"/>
        <v>11.271333081269896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706.39485527574459</v>
      </c>
      <c r="F35" s="2">
        <v>1513.819082402923</v>
      </c>
      <c r="G35" s="5">
        <f t="shared" si="4"/>
        <v>2220.2139376786677</v>
      </c>
      <c r="H35" s="2">
        <v>150</v>
      </c>
      <c r="I35" s="2">
        <v>145</v>
      </c>
      <c r="J35" s="5">
        <f t="shared" si="5"/>
        <v>295</v>
      </c>
      <c r="K35" s="2">
        <v>0</v>
      </c>
      <c r="L35" s="2">
        <v>0</v>
      </c>
      <c r="M35" s="5">
        <f t="shared" si="6"/>
        <v>0</v>
      </c>
      <c r="N35" s="27">
        <f t="shared" si="13"/>
        <v>2.1802310348016808E-2</v>
      </c>
      <c r="O35" s="27">
        <f t="shared" si="0"/>
        <v>4.8333942605457307E-2</v>
      </c>
      <c r="P35" s="28">
        <f t="shared" si="1"/>
        <v>3.4843282135572314E-2</v>
      </c>
      <c r="R35" s="32">
        <f t="shared" si="10"/>
        <v>4.7092990351716306</v>
      </c>
      <c r="S35" s="32">
        <f t="shared" si="11"/>
        <v>10.440131602778779</v>
      </c>
      <c r="T35" s="32">
        <f t="shared" si="12"/>
        <v>7.5261489412836191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287.86549793390031</v>
      </c>
      <c r="F36" s="2">
        <v>932.00000000568525</v>
      </c>
      <c r="G36" s="7">
        <f t="shared" si="4"/>
        <v>1219.8654979395856</v>
      </c>
      <c r="H36" s="3">
        <v>149</v>
      </c>
      <c r="I36" s="3">
        <v>144</v>
      </c>
      <c r="J36" s="7">
        <f t="shared" si="5"/>
        <v>293</v>
      </c>
      <c r="K36" s="3">
        <v>0</v>
      </c>
      <c r="L36" s="3">
        <v>0</v>
      </c>
      <c r="M36" s="7">
        <f t="shared" si="6"/>
        <v>0</v>
      </c>
      <c r="N36" s="29">
        <f t="shared" si="13"/>
        <v>8.9443667018984686E-3</v>
      </c>
      <c r="O36" s="29">
        <f t="shared" si="0"/>
        <v>2.9963991769730108E-2</v>
      </c>
      <c r="P36" s="30">
        <f t="shared" si="1"/>
        <v>1.9274830899058047E-2</v>
      </c>
      <c r="R36" s="32">
        <f t="shared" si="10"/>
        <v>1.9319832076100691</v>
      </c>
      <c r="S36" s="32">
        <f t="shared" si="11"/>
        <v>6.4722222222617027</v>
      </c>
      <c r="T36" s="32">
        <f t="shared" si="12"/>
        <v>4.1633634741965375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4284.5354920179643</v>
      </c>
      <c r="F37" s="9">
        <v>6508.1143236302942</v>
      </c>
      <c r="G37" s="10">
        <f t="shared" si="4"/>
        <v>10792.649815648259</v>
      </c>
      <c r="H37" s="9">
        <v>63</v>
      </c>
      <c r="I37" s="9">
        <v>62</v>
      </c>
      <c r="J37" s="10">
        <f t="shared" si="5"/>
        <v>125</v>
      </c>
      <c r="K37" s="9">
        <v>65</v>
      </c>
      <c r="L37" s="9">
        <v>64</v>
      </c>
      <c r="M37" s="10">
        <f t="shared" si="6"/>
        <v>129</v>
      </c>
      <c r="N37" s="25">
        <f t="shared" si="13"/>
        <v>0.14412457925248803</v>
      </c>
      <c r="O37" s="25">
        <f t="shared" si="0"/>
        <v>0.22239319039195921</v>
      </c>
      <c r="P37" s="26">
        <f t="shared" si="1"/>
        <v>0.18295107498725691</v>
      </c>
      <c r="R37" s="32">
        <f t="shared" si="10"/>
        <v>33.472933531390346</v>
      </c>
      <c r="S37" s="32">
        <f t="shared" si="11"/>
        <v>51.651700981192811</v>
      </c>
      <c r="T37" s="32">
        <f t="shared" si="12"/>
        <v>42.490747305701809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4039.6172279903781</v>
      </c>
      <c r="F38" s="2">
        <v>6505.7755563542951</v>
      </c>
      <c r="G38" s="5">
        <f t="shared" si="4"/>
        <v>10545.392784344673</v>
      </c>
      <c r="H38" s="2">
        <v>63</v>
      </c>
      <c r="I38" s="2">
        <v>62</v>
      </c>
      <c r="J38" s="5">
        <f t="shared" si="5"/>
        <v>125</v>
      </c>
      <c r="K38" s="2">
        <v>67</v>
      </c>
      <c r="L38" s="2">
        <v>64</v>
      </c>
      <c r="M38" s="5">
        <f t="shared" si="6"/>
        <v>131</v>
      </c>
      <c r="N38" s="27">
        <f t="shared" si="13"/>
        <v>0.13365594322360966</v>
      </c>
      <c r="O38" s="27">
        <f t="shared" si="0"/>
        <v>0.22231327078848739</v>
      </c>
      <c r="P38" s="28">
        <f t="shared" si="1"/>
        <v>0.17726924395415333</v>
      </c>
      <c r="R38" s="32">
        <f t="shared" si="10"/>
        <v>31.073978676849062</v>
      </c>
      <c r="S38" s="32">
        <f t="shared" si="11"/>
        <v>51.633139336145199</v>
      </c>
      <c r="T38" s="32">
        <f t="shared" si="12"/>
        <v>41.192940563846378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3931.2233235194335</v>
      </c>
      <c r="F39" s="2">
        <v>6392.1904888965801</v>
      </c>
      <c r="G39" s="5">
        <f t="shared" si="4"/>
        <v>10323.413812416013</v>
      </c>
      <c r="H39" s="2">
        <v>63</v>
      </c>
      <c r="I39" s="2">
        <v>62</v>
      </c>
      <c r="J39" s="5">
        <f t="shared" si="5"/>
        <v>125</v>
      </c>
      <c r="K39" s="2">
        <v>63</v>
      </c>
      <c r="L39" s="2">
        <v>61</v>
      </c>
      <c r="M39" s="5">
        <f t="shared" si="6"/>
        <v>124</v>
      </c>
      <c r="N39" s="27">
        <f t="shared" si="13"/>
        <v>0.13448355649697022</v>
      </c>
      <c r="O39" s="27">
        <f t="shared" si="0"/>
        <v>0.22413010129370897</v>
      </c>
      <c r="P39" s="28">
        <f t="shared" si="1"/>
        <v>0.178754221713811</v>
      </c>
      <c r="R39" s="32">
        <f t="shared" si="10"/>
        <v>31.200185107297091</v>
      </c>
      <c r="S39" s="32">
        <f t="shared" si="11"/>
        <v>51.969028365012846</v>
      </c>
      <c r="T39" s="32">
        <f t="shared" si="12"/>
        <v>41.459493222554265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3814.8082397605203</v>
      </c>
      <c r="F40" s="2">
        <v>6377.6703209499374</v>
      </c>
      <c r="G40" s="5">
        <f t="shared" si="4"/>
        <v>10192.478560710457</v>
      </c>
      <c r="H40" s="2">
        <v>63</v>
      </c>
      <c r="I40" s="2">
        <v>62</v>
      </c>
      <c r="J40" s="5">
        <f t="shared" si="5"/>
        <v>125</v>
      </c>
      <c r="K40" s="2">
        <v>63</v>
      </c>
      <c r="L40" s="2">
        <v>61</v>
      </c>
      <c r="M40" s="5">
        <f t="shared" si="6"/>
        <v>124</v>
      </c>
      <c r="N40" s="27">
        <f t="shared" si="13"/>
        <v>0.13050110289273811</v>
      </c>
      <c r="O40" s="27">
        <f t="shared" si="0"/>
        <v>0.22362097899543959</v>
      </c>
      <c r="P40" s="28">
        <f t="shared" si="1"/>
        <v>0.17648702314569983</v>
      </c>
      <c r="R40" s="32">
        <f t="shared" si="10"/>
        <v>30.276255871115239</v>
      </c>
      <c r="S40" s="32">
        <f t="shared" si="11"/>
        <v>51.85097821910518</v>
      </c>
      <c r="T40" s="32">
        <f t="shared" si="12"/>
        <v>40.933648838194607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3772.8829624290242</v>
      </c>
      <c r="F41" s="2">
        <v>6361.2790339840476</v>
      </c>
      <c r="G41" s="5">
        <f t="shared" si="4"/>
        <v>10134.161996413071</v>
      </c>
      <c r="H41" s="2">
        <v>63</v>
      </c>
      <c r="I41" s="2">
        <v>62</v>
      </c>
      <c r="J41" s="5">
        <f t="shared" si="5"/>
        <v>125</v>
      </c>
      <c r="K41" s="2">
        <v>63</v>
      </c>
      <c r="L41" s="2">
        <v>61</v>
      </c>
      <c r="M41" s="5">
        <f t="shared" si="6"/>
        <v>124</v>
      </c>
      <c r="N41" s="27">
        <f t="shared" si="13"/>
        <v>0.12906687747773071</v>
      </c>
      <c r="O41" s="27">
        <f t="shared" si="0"/>
        <v>0.22304624943843085</v>
      </c>
      <c r="P41" s="28">
        <f t="shared" si="1"/>
        <v>0.17547724747910154</v>
      </c>
      <c r="R41" s="32">
        <f t="shared" si="10"/>
        <v>29.943515574833526</v>
      </c>
      <c r="S41" s="32">
        <f t="shared" si="11"/>
        <v>51.71771572344754</v>
      </c>
      <c r="T41" s="32">
        <f t="shared" si="12"/>
        <v>40.699445768727195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2969.1367499983717</v>
      </c>
      <c r="F42" s="2">
        <v>2459.5034473882401</v>
      </c>
      <c r="G42" s="5">
        <f t="shared" si="4"/>
        <v>5428.6401973866123</v>
      </c>
      <c r="H42" s="2">
        <v>0</v>
      </c>
      <c r="I42" s="2">
        <v>0</v>
      </c>
      <c r="J42" s="5">
        <f t="shared" si="5"/>
        <v>0</v>
      </c>
      <c r="K42" s="2">
        <v>63</v>
      </c>
      <c r="L42" s="2">
        <v>61</v>
      </c>
      <c r="M42" s="5">
        <f t="shared" si="6"/>
        <v>124</v>
      </c>
      <c r="N42" s="27">
        <f t="shared" si="13"/>
        <v>0.19003691436241499</v>
      </c>
      <c r="O42" s="27">
        <f t="shared" si="0"/>
        <v>0.16257955099076152</v>
      </c>
      <c r="P42" s="28">
        <f t="shared" si="1"/>
        <v>0.17652966302635967</v>
      </c>
      <c r="R42" s="32">
        <f t="shared" si="10"/>
        <v>47.129154761878915</v>
      </c>
      <c r="S42" s="32">
        <f t="shared" si="11"/>
        <v>40.319728645708857</v>
      </c>
      <c r="T42" s="32">
        <f t="shared" si="12"/>
        <v>43.779356430537199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2582.0489729103379</v>
      </c>
      <c r="F43" s="2">
        <v>2372.4683093636399</v>
      </c>
      <c r="G43" s="5">
        <f t="shared" si="4"/>
        <v>4954.5172822739778</v>
      </c>
      <c r="H43" s="2">
        <v>0</v>
      </c>
      <c r="I43" s="2">
        <v>0</v>
      </c>
      <c r="J43" s="5">
        <f t="shared" si="5"/>
        <v>0</v>
      </c>
      <c r="K43" s="2">
        <v>63</v>
      </c>
      <c r="L43" s="2">
        <v>61</v>
      </c>
      <c r="M43" s="5">
        <f t="shared" si="6"/>
        <v>124</v>
      </c>
      <c r="N43" s="27">
        <f t="shared" si="13"/>
        <v>0.16526171101576664</v>
      </c>
      <c r="O43" s="27">
        <f t="shared" si="0"/>
        <v>0.15682630284000793</v>
      </c>
      <c r="P43" s="28">
        <f t="shared" si="1"/>
        <v>0.16111203441317565</v>
      </c>
      <c r="R43" s="32">
        <f t="shared" si="10"/>
        <v>40.984904331910123</v>
      </c>
      <c r="S43" s="32">
        <f t="shared" si="11"/>
        <v>38.892923104321966</v>
      </c>
      <c r="T43" s="32">
        <f t="shared" si="12"/>
        <v>39.955784534467561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2452.5743300052295</v>
      </c>
      <c r="F44" s="2">
        <v>2362.5313006576666</v>
      </c>
      <c r="G44" s="5">
        <f t="shared" si="4"/>
        <v>4815.1056306628961</v>
      </c>
      <c r="H44" s="2">
        <v>0</v>
      </c>
      <c r="I44" s="2">
        <v>0</v>
      </c>
      <c r="J44" s="5">
        <f t="shared" si="5"/>
        <v>0</v>
      </c>
      <c r="K44" s="2">
        <v>63</v>
      </c>
      <c r="L44" s="2">
        <v>61</v>
      </c>
      <c r="M44" s="5">
        <f t="shared" si="6"/>
        <v>124</v>
      </c>
      <c r="N44" s="27">
        <f t="shared" si="13"/>
        <v>0.15697480350775919</v>
      </c>
      <c r="O44" s="27">
        <f t="shared" si="0"/>
        <v>0.15616944081555173</v>
      </c>
      <c r="P44" s="28">
        <f t="shared" si="1"/>
        <v>0.15657861702207648</v>
      </c>
      <c r="R44" s="32">
        <f t="shared" si="10"/>
        <v>38.929751269924274</v>
      </c>
      <c r="S44" s="32">
        <f t="shared" si="11"/>
        <v>38.730021322256832</v>
      </c>
      <c r="T44" s="32">
        <f t="shared" si="12"/>
        <v>38.831497021474966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2364.9568222563285</v>
      </c>
      <c r="F45" s="2">
        <v>2303.5244684664908</v>
      </c>
      <c r="G45" s="5">
        <f t="shared" si="4"/>
        <v>4668.4812907228188</v>
      </c>
      <c r="H45" s="2">
        <v>0</v>
      </c>
      <c r="I45" s="2">
        <v>0</v>
      </c>
      <c r="J45" s="5">
        <f t="shared" si="5"/>
        <v>0</v>
      </c>
      <c r="K45" s="2">
        <v>63</v>
      </c>
      <c r="L45" s="2">
        <v>61</v>
      </c>
      <c r="M45" s="5">
        <f t="shared" si="6"/>
        <v>124</v>
      </c>
      <c r="N45" s="27">
        <f t="shared" si="13"/>
        <v>0.1513669241075479</v>
      </c>
      <c r="O45" s="27">
        <f t="shared" si="0"/>
        <v>0.15226893630793831</v>
      </c>
      <c r="P45" s="28">
        <f t="shared" si="1"/>
        <v>0.15181065591580445</v>
      </c>
      <c r="R45" s="32">
        <f t="shared" si="10"/>
        <v>37.538997178671877</v>
      </c>
      <c r="S45" s="32">
        <f t="shared" si="11"/>
        <v>37.762696204368702</v>
      </c>
      <c r="T45" s="32">
        <f t="shared" si="12"/>
        <v>37.64904266711951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2319.6893817274267</v>
      </c>
      <c r="F46" s="2">
        <v>2315.686979995503</v>
      </c>
      <c r="G46" s="5">
        <f t="shared" si="4"/>
        <v>4635.3763617229297</v>
      </c>
      <c r="H46" s="2">
        <v>0</v>
      </c>
      <c r="I46" s="2">
        <v>0</v>
      </c>
      <c r="J46" s="5">
        <f t="shared" si="5"/>
        <v>0</v>
      </c>
      <c r="K46" s="2">
        <v>63</v>
      </c>
      <c r="L46" s="2">
        <v>61</v>
      </c>
      <c r="M46" s="5">
        <f t="shared" si="6"/>
        <v>124</v>
      </c>
      <c r="N46" s="27">
        <f t="shared" si="13"/>
        <v>0.14846962248639445</v>
      </c>
      <c r="O46" s="27">
        <f t="shared" si="0"/>
        <v>0.15307290983576829</v>
      </c>
      <c r="P46" s="28">
        <f t="shared" si="1"/>
        <v>0.15073414287600578</v>
      </c>
      <c r="R46" s="32">
        <f t="shared" si="10"/>
        <v>36.820466376625824</v>
      </c>
      <c r="S46" s="32">
        <f t="shared" si="11"/>
        <v>37.962081639270544</v>
      </c>
      <c r="T46" s="32">
        <f t="shared" si="12"/>
        <v>37.382067433249432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2277.1333483565004</v>
      </c>
      <c r="F47" s="2">
        <v>2283.8573731501888</v>
      </c>
      <c r="G47" s="5">
        <f t="shared" si="4"/>
        <v>4560.9907215066887</v>
      </c>
      <c r="H47" s="2">
        <v>0</v>
      </c>
      <c r="I47" s="2">
        <v>0</v>
      </c>
      <c r="J47" s="5">
        <f t="shared" si="5"/>
        <v>0</v>
      </c>
      <c r="K47" s="2">
        <v>63</v>
      </c>
      <c r="L47" s="2">
        <v>61</v>
      </c>
      <c r="M47" s="5">
        <f t="shared" si="6"/>
        <v>124</v>
      </c>
      <c r="N47" s="27">
        <f t="shared" ref="N47" si="14">+E47/(H47*216+K47*248)</f>
        <v>0.14574586202998593</v>
      </c>
      <c r="O47" s="27">
        <f t="shared" ref="O47" si="15">+F47/(I47*216+L47*248)</f>
        <v>0.15096889034572902</v>
      </c>
      <c r="P47" s="28">
        <f t="shared" ref="P47" si="16">+G47/(J47*216+M47*248)</f>
        <v>0.14831525499176276</v>
      </c>
      <c r="R47" s="32">
        <f t="shared" ref="R47" si="17">+E47/(H47+K47)</f>
        <v>36.144973783436512</v>
      </c>
      <c r="S47" s="32">
        <f t="shared" ref="S47" si="18">+F47/(I47+L47)</f>
        <v>37.440284805740802</v>
      </c>
      <c r="T47" s="32">
        <f t="shared" ref="T47" si="19">+G47/(J47+M47)</f>
        <v>36.78218323795717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2355.0189744211184</v>
      </c>
      <c r="F48" s="2">
        <v>1463.4554427504406</v>
      </c>
      <c r="G48" s="5">
        <f t="shared" si="4"/>
        <v>3818.4744171715593</v>
      </c>
      <c r="H48" s="2">
        <v>0</v>
      </c>
      <c r="I48" s="2">
        <v>0</v>
      </c>
      <c r="J48" s="5">
        <f t="shared" si="5"/>
        <v>0</v>
      </c>
      <c r="K48" s="2">
        <v>63</v>
      </c>
      <c r="L48" s="2">
        <v>61</v>
      </c>
      <c r="M48" s="5">
        <f t="shared" si="6"/>
        <v>124</v>
      </c>
      <c r="N48" s="27">
        <f t="shared" si="13"/>
        <v>0.15073086113806441</v>
      </c>
      <c r="O48" s="27">
        <f t="shared" si="0"/>
        <v>9.6738196903122728E-2</v>
      </c>
      <c r="P48" s="28">
        <f t="shared" si="1"/>
        <v>0.12416995373216569</v>
      </c>
      <c r="R48" s="32">
        <f t="shared" si="10"/>
        <v>37.381253562239976</v>
      </c>
      <c r="S48" s="32">
        <f t="shared" si="11"/>
        <v>23.991072831974435</v>
      </c>
      <c r="T48" s="32">
        <f t="shared" si="12"/>
        <v>30.794148525577089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2171.5497425150306</v>
      </c>
      <c r="F49" s="2">
        <v>1413.3555631370075</v>
      </c>
      <c r="G49" s="5">
        <f t="shared" si="4"/>
        <v>3584.9053056520379</v>
      </c>
      <c r="H49" s="2">
        <v>0</v>
      </c>
      <c r="I49" s="2">
        <v>0</v>
      </c>
      <c r="J49" s="5">
        <f t="shared" si="5"/>
        <v>0</v>
      </c>
      <c r="K49" s="2">
        <v>63</v>
      </c>
      <c r="L49" s="2">
        <v>61</v>
      </c>
      <c r="M49" s="5">
        <f t="shared" si="6"/>
        <v>124</v>
      </c>
      <c r="N49" s="27">
        <f t="shared" si="13"/>
        <v>0.13898807875800248</v>
      </c>
      <c r="O49" s="27">
        <f t="shared" si="0"/>
        <v>9.3426465040785792E-2</v>
      </c>
      <c r="P49" s="28">
        <f t="shared" si="1"/>
        <v>0.11657470426808136</v>
      </c>
      <c r="R49" s="32">
        <f t="shared" si="10"/>
        <v>34.46904353198461</v>
      </c>
      <c r="S49" s="32">
        <f t="shared" si="11"/>
        <v>23.169763330114876</v>
      </c>
      <c r="T49" s="32">
        <f t="shared" si="12"/>
        <v>28.910526658484176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2167.5357697303593</v>
      </c>
      <c r="F50" s="2">
        <v>1415.7545177027687</v>
      </c>
      <c r="G50" s="5">
        <f t="shared" si="4"/>
        <v>3583.290287433128</v>
      </c>
      <c r="H50" s="2">
        <v>0</v>
      </c>
      <c r="I50" s="2">
        <v>0</v>
      </c>
      <c r="J50" s="5">
        <f t="shared" si="5"/>
        <v>0</v>
      </c>
      <c r="K50" s="2">
        <v>62</v>
      </c>
      <c r="L50" s="2">
        <v>61</v>
      </c>
      <c r="M50" s="5">
        <f t="shared" si="6"/>
        <v>123</v>
      </c>
      <c r="N50" s="27">
        <f t="shared" si="13"/>
        <v>0.14096876754229704</v>
      </c>
      <c r="O50" s="27">
        <f t="shared" si="0"/>
        <v>9.3585042153805434E-2</v>
      </c>
      <c r="P50" s="28">
        <f t="shared" si="1"/>
        <v>0.11746952161792316</v>
      </c>
      <c r="R50" s="32">
        <f t="shared" si="10"/>
        <v>34.96025435048967</v>
      </c>
      <c r="S50" s="32">
        <f t="shared" si="11"/>
        <v>23.209090454143748</v>
      </c>
      <c r="T50" s="32">
        <f t="shared" si="12"/>
        <v>29.132441361244943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2047.0846442138134</v>
      </c>
      <c r="F51" s="2">
        <v>1336.3501253458992</v>
      </c>
      <c r="G51" s="5">
        <f t="shared" si="4"/>
        <v>3383.4347695597125</v>
      </c>
      <c r="H51" s="2">
        <v>0</v>
      </c>
      <c r="I51" s="2">
        <v>0</v>
      </c>
      <c r="J51" s="5">
        <f t="shared" si="5"/>
        <v>0</v>
      </c>
      <c r="K51" s="2">
        <v>62</v>
      </c>
      <c r="L51" s="2">
        <v>61</v>
      </c>
      <c r="M51" s="5">
        <f t="shared" si="6"/>
        <v>123</v>
      </c>
      <c r="N51" s="27">
        <f t="shared" si="13"/>
        <v>0.13313505750610127</v>
      </c>
      <c r="O51" s="27">
        <f t="shared" si="0"/>
        <v>8.8336206064641667E-2</v>
      </c>
      <c r="P51" s="28">
        <f t="shared" si="1"/>
        <v>0.11091774093757253</v>
      </c>
      <c r="R51" s="32">
        <f t="shared" si="10"/>
        <v>33.017494261513122</v>
      </c>
      <c r="S51" s="32">
        <f t="shared" si="11"/>
        <v>21.907379104031133</v>
      </c>
      <c r="T51" s="32">
        <f t="shared" si="12"/>
        <v>27.507599752517987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2028.9621388071241</v>
      </c>
      <c r="F52" s="2">
        <v>1327.0260328586414</v>
      </c>
      <c r="G52" s="5">
        <f t="shared" si="4"/>
        <v>3355.9881716657655</v>
      </c>
      <c r="H52" s="2">
        <v>0</v>
      </c>
      <c r="I52" s="2">
        <v>0</v>
      </c>
      <c r="J52" s="5">
        <f t="shared" si="5"/>
        <v>0</v>
      </c>
      <c r="K52" s="2">
        <v>63</v>
      </c>
      <c r="L52" s="2">
        <v>62</v>
      </c>
      <c r="M52" s="5">
        <f t="shared" si="6"/>
        <v>125</v>
      </c>
      <c r="N52" s="27">
        <f t="shared" si="13"/>
        <v>0.12986188804449078</v>
      </c>
      <c r="O52" s="27">
        <f t="shared" si="0"/>
        <v>8.6305022948662949E-2</v>
      </c>
      <c r="P52" s="28">
        <f t="shared" si="1"/>
        <v>0.10825768295696019</v>
      </c>
      <c r="R52" s="32">
        <f t="shared" si="10"/>
        <v>32.205748235033717</v>
      </c>
      <c r="S52" s="32">
        <f t="shared" si="11"/>
        <v>21.403645691268409</v>
      </c>
      <c r="T52" s="32">
        <f t="shared" si="12"/>
        <v>26.847905373326125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1982.4972053243407</v>
      </c>
      <c r="F53" s="2">
        <v>1304.0776842702232</v>
      </c>
      <c r="G53" s="5">
        <f t="shared" si="4"/>
        <v>3286.574889594564</v>
      </c>
      <c r="H53" s="2">
        <v>0</v>
      </c>
      <c r="I53" s="2">
        <v>0</v>
      </c>
      <c r="J53" s="5">
        <f t="shared" si="5"/>
        <v>0</v>
      </c>
      <c r="K53" s="2">
        <v>67</v>
      </c>
      <c r="L53" s="2">
        <v>62</v>
      </c>
      <c r="M53" s="5">
        <f t="shared" si="6"/>
        <v>129</v>
      </c>
      <c r="N53" s="27">
        <f t="shared" si="13"/>
        <v>0.11931254244850389</v>
      </c>
      <c r="O53" s="27">
        <f t="shared" si="0"/>
        <v>8.4812544502485904E-2</v>
      </c>
      <c r="P53" s="28">
        <f t="shared" si="1"/>
        <v>0.10273114808685184</v>
      </c>
      <c r="R53" s="32">
        <f t="shared" si="10"/>
        <v>29.589510527228967</v>
      </c>
      <c r="S53" s="32">
        <f t="shared" si="11"/>
        <v>21.033511036616503</v>
      </c>
      <c r="T53" s="32">
        <f t="shared" si="12"/>
        <v>25.477324725539255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1924.6905450243414</v>
      </c>
      <c r="F54" s="2">
        <v>1160.0031711459194</v>
      </c>
      <c r="G54" s="5">
        <f t="shared" si="4"/>
        <v>3084.6937161702608</v>
      </c>
      <c r="H54" s="2">
        <v>0</v>
      </c>
      <c r="I54" s="2">
        <v>0</v>
      </c>
      <c r="J54" s="5">
        <f t="shared" si="5"/>
        <v>0</v>
      </c>
      <c r="K54" s="2">
        <v>62</v>
      </c>
      <c r="L54" s="2">
        <v>61</v>
      </c>
      <c r="M54" s="5">
        <f t="shared" si="6"/>
        <v>123</v>
      </c>
      <c r="N54" s="27">
        <f t="shared" si="13"/>
        <v>0.12517498341729588</v>
      </c>
      <c r="O54" s="27">
        <f t="shared" si="0"/>
        <v>7.6679215437990444E-2</v>
      </c>
      <c r="P54" s="28">
        <f t="shared" si="1"/>
        <v>0.10112423669585172</v>
      </c>
      <c r="R54" s="32">
        <f t="shared" si="10"/>
        <v>31.043395887489378</v>
      </c>
      <c r="S54" s="32">
        <f t="shared" si="11"/>
        <v>19.01644542862163</v>
      </c>
      <c r="T54" s="32">
        <f t="shared" si="12"/>
        <v>25.078810700571225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1493.3377750788711</v>
      </c>
      <c r="F55" s="2">
        <v>858.9578077935854</v>
      </c>
      <c r="G55" s="5">
        <f t="shared" si="4"/>
        <v>2352.2955828724566</v>
      </c>
      <c r="H55" s="2">
        <v>0</v>
      </c>
      <c r="I55" s="2">
        <v>0</v>
      </c>
      <c r="J55" s="5">
        <f t="shared" si="5"/>
        <v>0</v>
      </c>
      <c r="K55" s="2">
        <v>63</v>
      </c>
      <c r="L55" s="2">
        <v>62</v>
      </c>
      <c r="M55" s="5">
        <f t="shared" si="6"/>
        <v>125</v>
      </c>
      <c r="N55" s="27">
        <f t="shared" si="13"/>
        <v>9.5579734708069061E-2</v>
      </c>
      <c r="O55" s="27">
        <f t="shared" si="0"/>
        <v>5.5863541089593224E-2</v>
      </c>
      <c r="P55" s="28">
        <f t="shared" si="1"/>
        <v>7.5880502673305053E-2</v>
      </c>
      <c r="R55" s="32">
        <f t="shared" si="10"/>
        <v>23.703774207601128</v>
      </c>
      <c r="S55" s="32">
        <f t="shared" si="11"/>
        <v>13.854158190219119</v>
      </c>
      <c r="T55" s="32">
        <f t="shared" si="12"/>
        <v>18.818364662979654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1445.749342408687</v>
      </c>
      <c r="F56" s="2">
        <v>813.29430801586648</v>
      </c>
      <c r="G56" s="5">
        <f t="shared" si="4"/>
        <v>2259.0436504245536</v>
      </c>
      <c r="H56" s="2">
        <v>0</v>
      </c>
      <c r="I56" s="2">
        <v>0</v>
      </c>
      <c r="J56" s="5">
        <f t="shared" si="5"/>
        <v>0</v>
      </c>
      <c r="K56" s="2">
        <v>63</v>
      </c>
      <c r="L56" s="2">
        <v>62</v>
      </c>
      <c r="M56" s="5">
        <f t="shared" si="6"/>
        <v>125</v>
      </c>
      <c r="N56" s="27">
        <f t="shared" si="13"/>
        <v>9.2533880082481243E-2</v>
      </c>
      <c r="O56" s="27">
        <f t="shared" si="0"/>
        <v>5.2893750521323259E-2</v>
      </c>
      <c r="P56" s="28">
        <f t="shared" si="1"/>
        <v>7.2872375820146884E-2</v>
      </c>
      <c r="R56" s="32">
        <f t="shared" si="10"/>
        <v>22.948402260455349</v>
      </c>
      <c r="S56" s="32">
        <f t="shared" si="11"/>
        <v>13.117650129288169</v>
      </c>
      <c r="T56" s="32">
        <f t="shared" si="12"/>
        <v>18.072349203396428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1166.814011529299</v>
      </c>
      <c r="F57" s="2">
        <v>623.86177880183038</v>
      </c>
      <c r="G57" s="5">
        <f t="shared" si="4"/>
        <v>1790.6757903311295</v>
      </c>
      <c r="H57" s="2">
        <v>0</v>
      </c>
      <c r="I57" s="2">
        <v>0</v>
      </c>
      <c r="J57" s="5">
        <f t="shared" si="5"/>
        <v>0</v>
      </c>
      <c r="K57" s="43">
        <v>63</v>
      </c>
      <c r="L57" s="2">
        <v>62</v>
      </c>
      <c r="M57" s="5">
        <f t="shared" si="6"/>
        <v>125</v>
      </c>
      <c r="N57" s="27">
        <f t="shared" si="13"/>
        <v>7.4680876313959227E-2</v>
      </c>
      <c r="O57" s="27">
        <f t="shared" si="0"/>
        <v>4.0573736914791256E-2</v>
      </c>
      <c r="P57" s="28">
        <f t="shared" si="1"/>
        <v>5.7763735171971919E-2</v>
      </c>
      <c r="R57" s="32">
        <f t="shared" si="10"/>
        <v>18.52085732586189</v>
      </c>
      <c r="S57" s="32">
        <f t="shared" si="11"/>
        <v>10.062286754868232</v>
      </c>
      <c r="T57" s="32">
        <f t="shared" si="12"/>
        <v>14.325406322649036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1095.2521559465047</v>
      </c>
      <c r="F58" s="3">
        <v>588.99999999969702</v>
      </c>
      <c r="G58" s="7">
        <f t="shared" si="4"/>
        <v>1684.2521559462016</v>
      </c>
      <c r="H58" s="3">
        <v>0</v>
      </c>
      <c r="I58" s="3">
        <v>0</v>
      </c>
      <c r="J58" s="7">
        <f t="shared" si="5"/>
        <v>0</v>
      </c>
      <c r="K58" s="44">
        <v>63</v>
      </c>
      <c r="L58" s="3">
        <v>62</v>
      </c>
      <c r="M58" s="7">
        <f t="shared" si="6"/>
        <v>125</v>
      </c>
      <c r="N58" s="29">
        <f t="shared" si="13"/>
        <v>7.0100624420539215E-2</v>
      </c>
      <c r="O58" s="29">
        <f t="shared" si="0"/>
        <v>3.830645161288352E-2</v>
      </c>
      <c r="P58" s="30">
        <f t="shared" si="1"/>
        <v>5.4330714707941985E-2</v>
      </c>
      <c r="R58" s="32">
        <f t="shared" si="10"/>
        <v>17.384954856293724</v>
      </c>
      <c r="S58" s="32">
        <f t="shared" si="11"/>
        <v>9.4999999999951132</v>
      </c>
      <c r="T58" s="32">
        <f t="shared" si="12"/>
        <v>13.474017247569613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3336.5351826122333</v>
      </c>
      <c r="F59" s="2">
        <v>1677.4846813934282</v>
      </c>
      <c r="G59" s="5">
        <f t="shared" si="4"/>
        <v>5014.0198640056615</v>
      </c>
      <c r="H59" s="2">
        <v>1</v>
      </c>
      <c r="I59" s="2">
        <v>1</v>
      </c>
      <c r="J59" s="10">
        <f t="shared" si="5"/>
        <v>2</v>
      </c>
      <c r="K59" s="2">
        <v>62</v>
      </c>
      <c r="L59" s="2">
        <v>61</v>
      </c>
      <c r="M59" s="10">
        <f t="shared" si="6"/>
        <v>123</v>
      </c>
      <c r="N59" s="25">
        <f t="shared" si="13"/>
        <v>0.21399019898744442</v>
      </c>
      <c r="O59" s="25">
        <f t="shared" si="0"/>
        <v>0.10932512261427452</v>
      </c>
      <c r="P59" s="26">
        <f t="shared" si="1"/>
        <v>0.16207718722542222</v>
      </c>
      <c r="R59" s="32">
        <f t="shared" si="10"/>
        <v>52.960875914479892</v>
      </c>
      <c r="S59" s="32">
        <f t="shared" si="11"/>
        <v>27.05620453860368</v>
      </c>
      <c r="T59" s="32">
        <f t="shared" si="12"/>
        <v>40.112158912045295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3139.4090801403668</v>
      </c>
      <c r="F60" s="2">
        <v>1675.3517458223041</v>
      </c>
      <c r="G60" s="5">
        <f t="shared" si="4"/>
        <v>4814.7608259626704</v>
      </c>
      <c r="H60" s="2">
        <v>1</v>
      </c>
      <c r="I60" s="2">
        <v>1</v>
      </c>
      <c r="J60" s="5">
        <f t="shared" si="5"/>
        <v>2</v>
      </c>
      <c r="K60" s="2">
        <v>62</v>
      </c>
      <c r="L60" s="2">
        <v>61</v>
      </c>
      <c r="M60" s="5">
        <f t="shared" si="6"/>
        <v>123</v>
      </c>
      <c r="N60" s="27">
        <f t="shared" si="13"/>
        <v>0.20134742689458485</v>
      </c>
      <c r="O60" s="27">
        <f t="shared" si="0"/>
        <v>0.10918611482157874</v>
      </c>
      <c r="P60" s="28">
        <f t="shared" si="1"/>
        <v>0.15563617875493505</v>
      </c>
      <c r="R60" s="32">
        <f t="shared" si="10"/>
        <v>49.831890160958203</v>
      </c>
      <c r="S60" s="32">
        <f t="shared" si="11"/>
        <v>27.021802351972646</v>
      </c>
      <c r="T60" s="32">
        <f t="shared" si="12"/>
        <v>38.518086607701363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2970.0516463669651</v>
      </c>
      <c r="F61" s="2">
        <v>1619.5581159185435</v>
      </c>
      <c r="G61" s="5">
        <f t="shared" si="4"/>
        <v>4589.6097622855086</v>
      </c>
      <c r="H61" s="2">
        <v>1</v>
      </c>
      <c r="I61" s="2">
        <v>1</v>
      </c>
      <c r="J61" s="5">
        <f t="shared" si="5"/>
        <v>2</v>
      </c>
      <c r="K61" s="2">
        <v>62</v>
      </c>
      <c r="L61" s="2">
        <v>61</v>
      </c>
      <c r="M61" s="5">
        <f t="shared" si="6"/>
        <v>123</v>
      </c>
      <c r="N61" s="27">
        <f t="shared" si="13"/>
        <v>0.19048561097787103</v>
      </c>
      <c r="O61" s="27">
        <f t="shared" si="0"/>
        <v>0.10554992934818454</v>
      </c>
      <c r="P61" s="28">
        <f t="shared" si="1"/>
        <v>0.14835821574494146</v>
      </c>
      <c r="R61" s="32">
        <f t="shared" si="10"/>
        <v>47.143676926459761</v>
      </c>
      <c r="S61" s="32">
        <f t="shared" si="11"/>
        <v>26.121905095460381</v>
      </c>
      <c r="T61" s="32">
        <f t="shared" si="12"/>
        <v>36.71687809828407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2844.1993277922988</v>
      </c>
      <c r="F62" s="2">
        <v>1613.0091710531804</v>
      </c>
      <c r="G62" s="5">
        <f t="shared" si="4"/>
        <v>4457.208498845479</v>
      </c>
      <c r="H62" s="2">
        <v>1</v>
      </c>
      <c r="I62" s="2">
        <v>1</v>
      </c>
      <c r="J62" s="5">
        <f t="shared" si="5"/>
        <v>2</v>
      </c>
      <c r="K62" s="2">
        <v>62</v>
      </c>
      <c r="L62" s="2">
        <v>61</v>
      </c>
      <c r="M62" s="5">
        <f t="shared" si="6"/>
        <v>123</v>
      </c>
      <c r="N62" s="27">
        <f t="shared" si="13"/>
        <v>0.18241401537918797</v>
      </c>
      <c r="O62" s="27">
        <f t="shared" si="0"/>
        <v>0.10512312115831467</v>
      </c>
      <c r="P62" s="28">
        <f t="shared" si="1"/>
        <v>0.14407837143927718</v>
      </c>
      <c r="R62" s="32">
        <f t="shared" si="10"/>
        <v>45.146021076068237</v>
      </c>
      <c r="S62" s="32">
        <f t="shared" si="11"/>
        <v>26.016276952470651</v>
      </c>
      <c r="T62" s="32">
        <f t="shared" si="12"/>
        <v>35.657667990763834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2665.141066859926</v>
      </c>
      <c r="F63" s="2">
        <v>1535.3487804974347</v>
      </c>
      <c r="G63" s="5">
        <f t="shared" si="4"/>
        <v>4200.4898473573612</v>
      </c>
      <c r="H63" s="2">
        <v>1</v>
      </c>
      <c r="I63" s="2">
        <v>1</v>
      </c>
      <c r="J63" s="5">
        <f t="shared" si="5"/>
        <v>2</v>
      </c>
      <c r="K63" s="2">
        <v>62</v>
      </c>
      <c r="L63" s="2">
        <v>61</v>
      </c>
      <c r="M63" s="5">
        <f t="shared" si="6"/>
        <v>123</v>
      </c>
      <c r="N63" s="27">
        <f t="shared" si="13"/>
        <v>0.17093003250769151</v>
      </c>
      <c r="O63" s="27">
        <f t="shared" si="0"/>
        <v>0.10006183397402468</v>
      </c>
      <c r="P63" s="28">
        <f t="shared" si="1"/>
        <v>0.13577999247987332</v>
      </c>
      <c r="R63" s="32">
        <f t="shared" si="10"/>
        <v>42.303826458094065</v>
      </c>
      <c r="S63" s="32">
        <f t="shared" si="11"/>
        <v>24.76369000802314</v>
      </c>
      <c r="T63" s="32">
        <f t="shared" si="12"/>
        <v>33.60391877885889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2459.204179040918</v>
      </c>
      <c r="F64" s="2">
        <v>1487.6653626957559</v>
      </c>
      <c r="G64" s="5">
        <f t="shared" si="4"/>
        <v>3946.8695417366739</v>
      </c>
      <c r="H64" s="2">
        <v>1</v>
      </c>
      <c r="I64" s="2">
        <v>1</v>
      </c>
      <c r="J64" s="5">
        <f t="shared" si="5"/>
        <v>2</v>
      </c>
      <c r="K64" s="2">
        <v>63</v>
      </c>
      <c r="L64" s="2">
        <v>61</v>
      </c>
      <c r="M64" s="5">
        <f t="shared" si="6"/>
        <v>124</v>
      </c>
      <c r="N64" s="27">
        <f t="shared" si="13"/>
        <v>0.15525278908086604</v>
      </c>
      <c r="O64" s="27">
        <f t="shared" si="0"/>
        <v>9.6954207683508598E-2</v>
      </c>
      <c r="P64" s="28">
        <f t="shared" si="1"/>
        <v>0.12656713512495749</v>
      </c>
      <c r="R64" s="32">
        <f t="shared" si="10"/>
        <v>38.425065297514344</v>
      </c>
      <c r="S64" s="32">
        <f t="shared" si="11"/>
        <v>23.994602624125097</v>
      </c>
      <c r="T64" s="32">
        <f t="shared" si="12"/>
        <v>31.324361442354554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2224.9531805548759</v>
      </c>
      <c r="F65" s="2">
        <v>1343.763107687708</v>
      </c>
      <c r="G65" s="5">
        <f t="shared" si="4"/>
        <v>3568.7162882425837</v>
      </c>
      <c r="H65" s="2">
        <v>2</v>
      </c>
      <c r="I65" s="2">
        <v>1</v>
      </c>
      <c r="J65" s="5">
        <f t="shared" si="5"/>
        <v>3</v>
      </c>
      <c r="K65" s="2">
        <v>59</v>
      </c>
      <c r="L65" s="2">
        <v>61</v>
      </c>
      <c r="M65" s="5">
        <f t="shared" si="6"/>
        <v>120</v>
      </c>
      <c r="N65" s="27">
        <f t="shared" si="13"/>
        <v>0.14770002526253823</v>
      </c>
      <c r="O65" s="27">
        <f t="shared" si="0"/>
        <v>8.7575802117290671E-2</v>
      </c>
      <c r="P65" s="28">
        <f t="shared" si="1"/>
        <v>0.11736109866622546</v>
      </c>
      <c r="R65" s="32">
        <f t="shared" si="10"/>
        <v>36.474642304178296</v>
      </c>
      <c r="S65" s="32">
        <f t="shared" si="11"/>
        <v>21.673598511092067</v>
      </c>
      <c r="T65" s="32">
        <f t="shared" si="12"/>
        <v>29.013953562947833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834.96479974256772</v>
      </c>
      <c r="F66" s="2">
        <v>491.36333978819204</v>
      </c>
      <c r="G66" s="5">
        <f t="shared" si="4"/>
        <v>1326.3281395307597</v>
      </c>
      <c r="H66" s="2">
        <v>2</v>
      </c>
      <c r="I66" s="2">
        <v>1</v>
      </c>
      <c r="J66" s="5">
        <f t="shared" si="5"/>
        <v>3</v>
      </c>
      <c r="K66" s="2">
        <v>61</v>
      </c>
      <c r="L66" s="2">
        <v>61</v>
      </c>
      <c r="M66" s="5">
        <f t="shared" si="6"/>
        <v>122</v>
      </c>
      <c r="N66" s="27">
        <f t="shared" si="13"/>
        <v>5.3660976847208719E-2</v>
      </c>
      <c r="O66" s="27">
        <f t="shared" si="0"/>
        <v>3.2023158223943693E-2</v>
      </c>
      <c r="P66" s="28">
        <f t="shared" si="1"/>
        <v>4.2917685074125023E-2</v>
      </c>
      <c r="R66" s="32">
        <f t="shared" si="10"/>
        <v>13.253409519723297</v>
      </c>
      <c r="S66" s="32">
        <f t="shared" si="11"/>
        <v>7.9252151578740655</v>
      </c>
      <c r="T66" s="32">
        <f t="shared" si="12"/>
        <v>10.610625116246078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800.05652688565544</v>
      </c>
      <c r="F67" s="2">
        <v>434.68111343702839</v>
      </c>
      <c r="G67" s="5">
        <f t="shared" si="4"/>
        <v>1234.7376403226838</v>
      </c>
      <c r="H67" s="2">
        <v>2</v>
      </c>
      <c r="I67" s="2">
        <v>1</v>
      </c>
      <c r="J67" s="5">
        <f t="shared" si="5"/>
        <v>3</v>
      </c>
      <c r="K67" s="2">
        <v>61</v>
      </c>
      <c r="L67" s="2">
        <v>61</v>
      </c>
      <c r="M67" s="5">
        <f t="shared" si="6"/>
        <v>122</v>
      </c>
      <c r="N67" s="27">
        <f t="shared" si="13"/>
        <v>5.1417514581340328E-2</v>
      </c>
      <c r="O67" s="27">
        <f t="shared" si="0"/>
        <v>2.8329061094696843E-2</v>
      </c>
      <c r="P67" s="28">
        <f t="shared" si="1"/>
        <v>3.9953974900423371E-2</v>
      </c>
      <c r="R67" s="32">
        <f t="shared" si="10"/>
        <v>12.69930995056596</v>
      </c>
      <c r="S67" s="32">
        <f t="shared" si="11"/>
        <v>7.0109857005972325</v>
      </c>
      <c r="T67" s="32">
        <f t="shared" si="12"/>
        <v>9.8779011225814699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769.31968833089297</v>
      </c>
      <c r="F68" s="2">
        <v>422.82837925879278</v>
      </c>
      <c r="G68" s="5">
        <f t="shared" si="4"/>
        <v>1192.1480675896858</v>
      </c>
      <c r="H68" s="2">
        <v>2</v>
      </c>
      <c r="I68" s="2">
        <v>1</v>
      </c>
      <c r="J68" s="5">
        <f t="shared" si="5"/>
        <v>3</v>
      </c>
      <c r="K68" s="2">
        <v>61</v>
      </c>
      <c r="L68" s="2">
        <v>61</v>
      </c>
      <c r="M68" s="5">
        <f t="shared" si="6"/>
        <v>122</v>
      </c>
      <c r="N68" s="27">
        <f t="shared" si="13"/>
        <v>4.9442139352885155E-2</v>
      </c>
      <c r="O68" s="27">
        <f t="shared" si="0"/>
        <v>2.7556594060140303E-2</v>
      </c>
      <c r="P68" s="28">
        <f t="shared" si="1"/>
        <v>3.8575849973779629E-2</v>
      </c>
      <c r="R68" s="32">
        <f t="shared" si="10"/>
        <v>12.211423624299888</v>
      </c>
      <c r="S68" s="32">
        <f t="shared" si="11"/>
        <v>6.8198125686902058</v>
      </c>
      <c r="T68" s="32">
        <f t="shared" si="12"/>
        <v>9.5371845407174867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388.20660035881377</v>
      </c>
      <c r="F69" s="2">
        <v>282.00000000041069</v>
      </c>
      <c r="G69" s="7">
        <f t="shared" si="4"/>
        <v>670.20660035922447</v>
      </c>
      <c r="H69" s="3">
        <v>2</v>
      </c>
      <c r="I69" s="3">
        <v>1</v>
      </c>
      <c r="J69" s="7">
        <f t="shared" si="5"/>
        <v>3</v>
      </c>
      <c r="K69" s="6">
        <v>61</v>
      </c>
      <c r="L69" s="3">
        <v>61</v>
      </c>
      <c r="M69" s="7">
        <f t="shared" si="6"/>
        <v>122</v>
      </c>
      <c r="N69" s="29">
        <f t="shared" si="13"/>
        <v>2.494901030583636E-2</v>
      </c>
      <c r="O69" s="29">
        <f t="shared" si="0"/>
        <v>1.8378519290954815E-2</v>
      </c>
      <c r="P69" s="30">
        <f t="shared" si="1"/>
        <v>2.1686726648952385E-2</v>
      </c>
      <c r="R69" s="32">
        <f t="shared" si="10"/>
        <v>6.1620095295049806</v>
      </c>
      <c r="S69" s="32">
        <f t="shared" si="11"/>
        <v>4.548387096780818</v>
      </c>
      <c r="T69" s="32">
        <f t="shared" si="12"/>
        <v>5.3616528028737953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1525.9999999919003</v>
      </c>
      <c r="F70" s="2">
        <v>3258.8441896700151</v>
      </c>
      <c r="G70" s="5">
        <f t="shared" ref="G70:G86" si="20">+E70+F70</f>
        <v>4784.8441896619152</v>
      </c>
      <c r="H70" s="2">
        <v>166</v>
      </c>
      <c r="I70" s="2">
        <v>170</v>
      </c>
      <c r="J70" s="10">
        <f t="shared" ref="J70:J86" si="21">+H70+I70</f>
        <v>336</v>
      </c>
      <c r="K70" s="2">
        <v>0</v>
      </c>
      <c r="L70" s="2">
        <v>0</v>
      </c>
      <c r="M70" s="10">
        <f t="shared" ref="M70:M86" si="22">+K70+L70</f>
        <v>0</v>
      </c>
      <c r="N70" s="25">
        <f t="shared" si="13"/>
        <v>4.2559125390224793E-2</v>
      </c>
      <c r="O70" s="25">
        <f t="shared" si="0"/>
        <v>8.874848011083919E-2</v>
      </c>
      <c r="P70" s="26">
        <f t="shared" si="1"/>
        <v>6.5928739385773746E-2</v>
      </c>
      <c r="R70" s="32">
        <f t="shared" si="10"/>
        <v>9.1927710842885553</v>
      </c>
      <c r="S70" s="32">
        <f t="shared" si="11"/>
        <v>19.169671703941265</v>
      </c>
      <c r="T70" s="32">
        <f t="shared" si="12"/>
        <v>14.240607707327129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2133.014797939732</v>
      </c>
      <c r="F71" s="2">
        <v>4757.3636030228727</v>
      </c>
      <c r="G71" s="5">
        <f t="shared" si="20"/>
        <v>6890.3784009626052</v>
      </c>
      <c r="H71" s="2">
        <v>164</v>
      </c>
      <c r="I71" s="2">
        <v>170</v>
      </c>
      <c r="J71" s="5">
        <f t="shared" si="21"/>
        <v>334</v>
      </c>
      <c r="K71" s="2">
        <v>0</v>
      </c>
      <c r="L71" s="2">
        <v>0</v>
      </c>
      <c r="M71" s="5">
        <f t="shared" si="22"/>
        <v>0</v>
      </c>
      <c r="N71" s="27">
        <f t="shared" si="13"/>
        <v>6.0213832371830735E-2</v>
      </c>
      <c r="O71" s="27">
        <f t="shared" si="0"/>
        <v>0.12955783232633095</v>
      </c>
      <c r="P71" s="28">
        <f t="shared" si="1"/>
        <v>9.550868264807337E-2</v>
      </c>
      <c r="R71" s="32">
        <f t="shared" ref="R71:R86" si="23">+E71/(H71+K71)</f>
        <v>13.006187792315439</v>
      </c>
      <c r="S71" s="32">
        <f t="shared" ref="S71:S86" si="24">+F71/(I71+L71)</f>
        <v>27.984491782487485</v>
      </c>
      <c r="T71" s="32">
        <f t="shared" ref="T71:T86" si="25">+G71/(J71+M71)</f>
        <v>20.629875451983846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5058.0346011287729</v>
      </c>
      <c r="F72" s="2">
        <v>7419.7436596794378</v>
      </c>
      <c r="G72" s="5">
        <f t="shared" si="20"/>
        <v>12477.778260808211</v>
      </c>
      <c r="H72" s="2">
        <v>167</v>
      </c>
      <c r="I72" s="2">
        <v>168</v>
      </c>
      <c r="J72" s="5">
        <f t="shared" si="21"/>
        <v>335</v>
      </c>
      <c r="K72" s="2">
        <v>0</v>
      </c>
      <c r="L72" s="2">
        <v>0</v>
      </c>
      <c r="M72" s="5">
        <f t="shared" si="22"/>
        <v>0</v>
      </c>
      <c r="N72" s="27">
        <f t="shared" si="13"/>
        <v>0.14022052010226138</v>
      </c>
      <c r="O72" s="27">
        <f t="shared" si="0"/>
        <v>0.2044682445899316</v>
      </c>
      <c r="P72" s="28">
        <f t="shared" si="1"/>
        <v>0.17244027447219751</v>
      </c>
      <c r="R72" s="32">
        <f t="shared" si="23"/>
        <v>30.287632342088461</v>
      </c>
      <c r="S72" s="32">
        <f t="shared" si="24"/>
        <v>44.165140831425227</v>
      </c>
      <c r="T72" s="32">
        <f t="shared" si="25"/>
        <v>37.247099285994658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5571.1563884590705</v>
      </c>
      <c r="F73" s="2">
        <v>8731.1396322924265</v>
      </c>
      <c r="G73" s="5">
        <f t="shared" si="20"/>
        <v>14302.296020751497</v>
      </c>
      <c r="H73" s="2">
        <v>162</v>
      </c>
      <c r="I73" s="2">
        <v>168</v>
      </c>
      <c r="J73" s="5">
        <f t="shared" si="21"/>
        <v>330</v>
      </c>
      <c r="K73" s="2">
        <v>0</v>
      </c>
      <c r="L73" s="2">
        <v>0</v>
      </c>
      <c r="M73" s="5">
        <f t="shared" si="22"/>
        <v>0</v>
      </c>
      <c r="N73" s="27">
        <f t="shared" ref="N73" si="26">+E73/(H73*216+K73*248)</f>
        <v>0.15921228819327476</v>
      </c>
      <c r="O73" s="27">
        <f t="shared" ref="O73" si="27">+F73/(I73*216+L73*248)</f>
        <v>0.24060680203627718</v>
      </c>
      <c r="P73" s="28">
        <f t="shared" ref="P73" si="28">+G73/(J73*216+M73*248)</f>
        <v>0.20064949524062145</v>
      </c>
      <c r="R73" s="32">
        <f t="shared" si="23"/>
        <v>34.389854249747351</v>
      </c>
      <c r="S73" s="32">
        <f t="shared" si="24"/>
        <v>51.97106923983587</v>
      </c>
      <c r="T73" s="32">
        <f t="shared" si="25"/>
        <v>43.340290971974234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6143.5985755147303</v>
      </c>
      <c r="F74" s="2">
        <v>9915.4276248941205</v>
      </c>
      <c r="G74" s="5">
        <f t="shared" si="20"/>
        <v>16059.026200408851</v>
      </c>
      <c r="H74" s="2">
        <v>167</v>
      </c>
      <c r="I74" s="2">
        <v>165</v>
      </c>
      <c r="J74" s="5">
        <f t="shared" si="21"/>
        <v>332</v>
      </c>
      <c r="K74" s="2">
        <v>0</v>
      </c>
      <c r="L74" s="2">
        <v>0</v>
      </c>
      <c r="M74" s="5">
        <f t="shared" si="22"/>
        <v>0</v>
      </c>
      <c r="N74" s="27">
        <f t="shared" si="13"/>
        <v>0.1703148862140921</v>
      </c>
      <c r="O74" s="27">
        <f t="shared" si="0"/>
        <v>0.2782106516524725</v>
      </c>
      <c r="P74" s="28">
        <f t="shared" si="1"/>
        <v>0.22393778168798598</v>
      </c>
      <c r="R74" s="32">
        <f t="shared" si="23"/>
        <v>36.788015422243895</v>
      </c>
      <c r="S74" s="32">
        <f t="shared" si="24"/>
        <v>60.093500756934063</v>
      </c>
      <c r="T74" s="32">
        <f t="shared" si="25"/>
        <v>48.370560844604974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7294.17922142927</v>
      </c>
      <c r="F75" s="2">
        <v>10488.509992070987</v>
      </c>
      <c r="G75" s="5">
        <f t="shared" si="20"/>
        <v>17782.689213500256</v>
      </c>
      <c r="H75" s="2">
        <v>167</v>
      </c>
      <c r="I75" s="2">
        <v>169</v>
      </c>
      <c r="J75" s="5">
        <f t="shared" si="21"/>
        <v>336</v>
      </c>
      <c r="K75" s="2">
        <v>0</v>
      </c>
      <c r="L75" s="2">
        <v>0</v>
      </c>
      <c r="M75" s="5">
        <f t="shared" si="22"/>
        <v>0</v>
      </c>
      <c r="N75" s="27">
        <f t="shared" si="13"/>
        <v>0.20221166615184272</v>
      </c>
      <c r="O75" s="27">
        <f t="shared" si="0"/>
        <v>0.2873249504731259</v>
      </c>
      <c r="P75" s="28">
        <f t="shared" si="1"/>
        <v>0.24502162165867858</v>
      </c>
      <c r="R75" s="32">
        <f t="shared" si="23"/>
        <v>43.677719888798023</v>
      </c>
      <c r="S75" s="32">
        <f t="shared" si="24"/>
        <v>62.062189302195193</v>
      </c>
      <c r="T75" s="32">
        <f t="shared" si="25"/>
        <v>52.924670278274576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12833.028485599554</v>
      </c>
      <c r="F76" s="2">
        <v>11074.7258639797</v>
      </c>
      <c r="G76" s="5">
        <f t="shared" si="20"/>
        <v>23907.754349579256</v>
      </c>
      <c r="H76" s="2">
        <v>169</v>
      </c>
      <c r="I76" s="2">
        <v>170</v>
      </c>
      <c r="J76" s="5">
        <f t="shared" si="21"/>
        <v>339</v>
      </c>
      <c r="K76" s="2">
        <v>0</v>
      </c>
      <c r="L76" s="2">
        <v>0</v>
      </c>
      <c r="M76" s="5">
        <f t="shared" si="22"/>
        <v>0</v>
      </c>
      <c r="N76" s="27">
        <f t="shared" si="13"/>
        <v>0.3515512953539216</v>
      </c>
      <c r="O76" s="27">
        <f t="shared" si="0"/>
        <v>0.3015992882347413</v>
      </c>
      <c r="P76" s="28">
        <f t="shared" si="1"/>
        <v>0.32650161626760704</v>
      </c>
      <c r="R76" s="32">
        <f t="shared" si="23"/>
        <v>75.93507979644707</v>
      </c>
      <c r="S76" s="32">
        <f t="shared" si="24"/>
        <v>65.145446258704112</v>
      </c>
      <c r="T76" s="32">
        <f t="shared" si="25"/>
        <v>70.524349113803112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16121.871547034481</v>
      </c>
      <c r="F77" s="2">
        <v>11585.501790475999</v>
      </c>
      <c r="G77" s="5">
        <f t="shared" si="20"/>
        <v>27707.373337510478</v>
      </c>
      <c r="H77" s="2">
        <v>167</v>
      </c>
      <c r="I77" s="2">
        <v>168</v>
      </c>
      <c r="J77" s="5">
        <f t="shared" si="21"/>
        <v>335</v>
      </c>
      <c r="K77" s="2">
        <v>0</v>
      </c>
      <c r="L77" s="2">
        <v>0</v>
      </c>
      <c r="M77" s="5">
        <f t="shared" si="22"/>
        <v>0</v>
      </c>
      <c r="N77" s="27">
        <f t="shared" si="13"/>
        <v>0.44693589340858508</v>
      </c>
      <c r="O77" s="27">
        <f t="shared" si="0"/>
        <v>0.3192653712102072</v>
      </c>
      <c r="P77" s="28">
        <f t="shared" si="1"/>
        <v>0.38291007929118959</v>
      </c>
      <c r="R77" s="32">
        <f t="shared" si="23"/>
        <v>96.538152976254381</v>
      </c>
      <c r="S77" s="32">
        <f t="shared" si="24"/>
        <v>68.961320181404759</v>
      </c>
      <c r="T77" s="32">
        <f t="shared" si="25"/>
        <v>82.708577126896955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12088.065725058867</v>
      </c>
      <c r="F78" s="2">
        <v>7208.0157067575083</v>
      </c>
      <c r="G78" s="5">
        <f t="shared" si="20"/>
        <v>19296.081431816376</v>
      </c>
      <c r="H78" s="2">
        <v>166</v>
      </c>
      <c r="I78" s="2">
        <v>171</v>
      </c>
      <c r="J78" s="5">
        <f t="shared" si="21"/>
        <v>337</v>
      </c>
      <c r="K78" s="2">
        <v>0</v>
      </c>
      <c r="L78" s="2">
        <v>0</v>
      </c>
      <c r="M78" s="5">
        <f t="shared" si="22"/>
        <v>0</v>
      </c>
      <c r="N78" s="27">
        <f t="shared" si="13"/>
        <v>0.33712811593760783</v>
      </c>
      <c r="O78" s="27">
        <f t="shared" si="0"/>
        <v>0.19514878998152232</v>
      </c>
      <c r="P78" s="28">
        <f t="shared" si="1"/>
        <v>0.2650851938649354</v>
      </c>
      <c r="R78" s="32">
        <f t="shared" si="23"/>
        <v>72.819673042523291</v>
      </c>
      <c r="S78" s="32">
        <f t="shared" si="24"/>
        <v>42.152138636008821</v>
      </c>
      <c r="T78" s="32">
        <f t="shared" si="25"/>
        <v>57.258401874826042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11210.043189285159</v>
      </c>
      <c r="F79" s="2">
        <v>6951.4765597921441</v>
      </c>
      <c r="G79" s="5">
        <f t="shared" si="20"/>
        <v>18161.519749077303</v>
      </c>
      <c r="H79" s="2">
        <v>162</v>
      </c>
      <c r="I79" s="2">
        <v>169</v>
      </c>
      <c r="J79" s="5">
        <f t="shared" si="21"/>
        <v>331</v>
      </c>
      <c r="K79" s="2">
        <v>0</v>
      </c>
      <c r="L79" s="2">
        <v>0</v>
      </c>
      <c r="M79" s="5">
        <f t="shared" si="22"/>
        <v>0</v>
      </c>
      <c r="N79" s="27">
        <f t="shared" si="13"/>
        <v>0.32036017344779261</v>
      </c>
      <c r="O79" s="27">
        <f t="shared" si="0"/>
        <v>0.19043054349638791</v>
      </c>
      <c r="P79" s="28">
        <f t="shared" si="1"/>
        <v>0.25402148020976423</v>
      </c>
      <c r="R79" s="32">
        <f t="shared" si="23"/>
        <v>69.197797464723209</v>
      </c>
      <c r="S79" s="32">
        <f t="shared" si="24"/>
        <v>41.132997395219789</v>
      </c>
      <c r="T79" s="32">
        <f t="shared" si="25"/>
        <v>54.868639725309073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8523.8170472753973</v>
      </c>
      <c r="F80" s="2">
        <v>5742.7058271467013</v>
      </c>
      <c r="G80" s="5">
        <f t="shared" si="20"/>
        <v>14266.522874422099</v>
      </c>
      <c r="H80" s="2">
        <v>163</v>
      </c>
      <c r="I80" s="2">
        <v>169</v>
      </c>
      <c r="J80" s="5">
        <f t="shared" si="21"/>
        <v>332</v>
      </c>
      <c r="K80" s="2">
        <v>0</v>
      </c>
      <c r="L80" s="2">
        <v>0</v>
      </c>
      <c r="M80" s="5">
        <f t="shared" si="22"/>
        <v>0</v>
      </c>
      <c r="N80" s="27">
        <f t="shared" si="13"/>
        <v>0.24209887091784246</v>
      </c>
      <c r="O80" s="27">
        <f t="shared" si="0"/>
        <v>0.15731716598582898</v>
      </c>
      <c r="P80" s="28">
        <f t="shared" si="1"/>
        <v>0.19894191870847416</v>
      </c>
      <c r="R80" s="32">
        <f t="shared" si="23"/>
        <v>52.293356118253968</v>
      </c>
      <c r="S80" s="32">
        <f t="shared" si="24"/>
        <v>33.980507852939063</v>
      </c>
      <c r="T80" s="32">
        <f t="shared" si="25"/>
        <v>42.971454441030417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7124.894996946191</v>
      </c>
      <c r="F81" s="2">
        <v>4990.2034172521589</v>
      </c>
      <c r="G81" s="5">
        <f t="shared" si="20"/>
        <v>12115.09841419835</v>
      </c>
      <c r="H81" s="2">
        <v>162</v>
      </c>
      <c r="I81" s="2">
        <v>168</v>
      </c>
      <c r="J81" s="5">
        <f t="shared" si="21"/>
        <v>330</v>
      </c>
      <c r="K81" s="2">
        <v>0</v>
      </c>
      <c r="L81" s="2">
        <v>0</v>
      </c>
      <c r="M81" s="5">
        <f t="shared" si="22"/>
        <v>0</v>
      </c>
      <c r="N81" s="27">
        <f t="shared" si="13"/>
        <v>0.20361496904853083</v>
      </c>
      <c r="O81" s="27">
        <f t="shared" ref="O81:O86" si="29">+F81/(I81*216+L81*248)</f>
        <v>0.13751662856184299</v>
      </c>
      <c r="P81" s="28">
        <f t="shared" ref="P81:P86" si="30">+G81/(J81*216+M81*248)</f>
        <v>0.16996490480076248</v>
      </c>
      <c r="R81" s="32">
        <f t="shared" si="23"/>
        <v>43.980833314482659</v>
      </c>
      <c r="S81" s="32">
        <f t="shared" si="24"/>
        <v>29.703591769358088</v>
      </c>
      <c r="T81" s="32">
        <f t="shared" si="25"/>
        <v>36.712419436964694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6057.6151184210239</v>
      </c>
      <c r="F82" s="2">
        <v>4577.3841953623678</v>
      </c>
      <c r="G82" s="5">
        <f t="shared" si="20"/>
        <v>10634.999313783392</v>
      </c>
      <c r="H82" s="2">
        <v>169</v>
      </c>
      <c r="I82" s="2">
        <v>166</v>
      </c>
      <c r="J82" s="5">
        <f t="shared" si="21"/>
        <v>335</v>
      </c>
      <c r="K82" s="2">
        <v>0</v>
      </c>
      <c r="L82" s="2">
        <v>0</v>
      </c>
      <c r="M82" s="5">
        <f t="shared" si="22"/>
        <v>0</v>
      </c>
      <c r="N82" s="27">
        <f t="shared" ref="N82:N86" si="31">+E82/(H82*216+K82*248)</f>
        <v>0.16594387240907912</v>
      </c>
      <c r="O82" s="27">
        <f t="shared" si="29"/>
        <v>0.12766020178944579</v>
      </c>
      <c r="P82" s="28">
        <f t="shared" si="30"/>
        <v>0.14697345651994737</v>
      </c>
      <c r="R82" s="32">
        <f t="shared" si="23"/>
        <v>35.843876440361086</v>
      </c>
      <c r="S82" s="32">
        <f t="shared" si="24"/>
        <v>27.574603586520286</v>
      </c>
      <c r="T82" s="32">
        <f t="shared" si="25"/>
        <v>31.74626660830863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4665.3607268433343</v>
      </c>
      <c r="F83" s="2">
        <v>3730.5806007738324</v>
      </c>
      <c r="G83" s="5">
        <f t="shared" si="20"/>
        <v>8395.9413276171672</v>
      </c>
      <c r="H83" s="2">
        <v>168</v>
      </c>
      <c r="I83" s="2">
        <v>167</v>
      </c>
      <c r="J83" s="5">
        <f t="shared" si="21"/>
        <v>335</v>
      </c>
      <c r="K83" s="2">
        <v>0</v>
      </c>
      <c r="L83" s="2">
        <v>0</v>
      </c>
      <c r="M83" s="5">
        <f t="shared" si="22"/>
        <v>0</v>
      </c>
      <c r="N83" s="27">
        <f t="shared" si="31"/>
        <v>0.1285648348446686</v>
      </c>
      <c r="O83" s="27">
        <f t="shared" si="29"/>
        <v>0.10342039811415592</v>
      </c>
      <c r="P83" s="28">
        <f t="shared" si="30"/>
        <v>0.11603014548945781</v>
      </c>
      <c r="R83" s="32">
        <f t="shared" si="23"/>
        <v>27.770004326448419</v>
      </c>
      <c r="S83" s="32">
        <f t="shared" si="24"/>
        <v>22.338805992657679</v>
      </c>
      <c r="T83" s="32">
        <f t="shared" si="25"/>
        <v>25.062511425722889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2903.5212852943187</v>
      </c>
      <c r="F84" s="3">
        <v>2624.9999999876063</v>
      </c>
      <c r="G84" s="7">
        <f t="shared" si="20"/>
        <v>5528.521285281925</v>
      </c>
      <c r="H84" s="3">
        <v>168</v>
      </c>
      <c r="I84" s="3">
        <v>170</v>
      </c>
      <c r="J84" s="7">
        <f t="shared" si="21"/>
        <v>338</v>
      </c>
      <c r="K84" s="6">
        <v>0</v>
      </c>
      <c r="L84" s="3">
        <v>0</v>
      </c>
      <c r="M84" s="7">
        <f t="shared" si="22"/>
        <v>0</v>
      </c>
      <c r="N84" s="29">
        <f t="shared" si="31"/>
        <v>8.0013262932493348E-2</v>
      </c>
      <c r="O84" s="29">
        <f t="shared" si="29"/>
        <v>7.1486928104237651E-2</v>
      </c>
      <c r="P84" s="30">
        <f t="shared" si="30"/>
        <v>7.5724869675678347E-2</v>
      </c>
      <c r="R84" s="32">
        <f t="shared" si="23"/>
        <v>17.282864793418565</v>
      </c>
      <c r="S84" s="32">
        <f t="shared" si="24"/>
        <v>15.441176470515332</v>
      </c>
      <c r="T84" s="32">
        <f t="shared" si="25"/>
        <v>16.356571849946523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919.17985413163092</v>
      </c>
      <c r="F85" s="2">
        <v>4024.4343946146896</v>
      </c>
      <c r="G85" s="5">
        <f t="shared" si="20"/>
        <v>4943.6142487463203</v>
      </c>
      <c r="H85" s="2">
        <v>63</v>
      </c>
      <c r="I85" s="2">
        <v>62</v>
      </c>
      <c r="J85" s="5">
        <f t="shared" si="21"/>
        <v>125</v>
      </c>
      <c r="K85" s="2">
        <v>0</v>
      </c>
      <c r="L85" s="2">
        <v>0</v>
      </c>
      <c r="M85" s="5">
        <f t="shared" si="22"/>
        <v>0</v>
      </c>
      <c r="N85" s="27">
        <f t="shared" si="31"/>
        <v>6.7547020438832373E-2</v>
      </c>
      <c r="O85" s="27">
        <f t="shared" si="29"/>
        <v>0.30051033412594758</v>
      </c>
      <c r="P85" s="28">
        <f t="shared" si="30"/>
        <v>0.18309682402764149</v>
      </c>
      <c r="R85" s="32">
        <f t="shared" si="23"/>
        <v>14.590156414787792</v>
      </c>
      <c r="S85" s="32">
        <f t="shared" si="24"/>
        <v>64.910232171204669</v>
      </c>
      <c r="T85" s="32">
        <f t="shared" si="25"/>
        <v>39.548913989970565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798.04530671390694</v>
      </c>
      <c r="F86" s="3">
        <v>3860.9999999982488</v>
      </c>
      <c r="G86" s="46">
        <f t="shared" si="20"/>
        <v>4659.0453067121562</v>
      </c>
      <c r="H86" s="45">
        <v>63</v>
      </c>
      <c r="I86" s="45">
        <v>61</v>
      </c>
      <c r="J86" s="46">
        <f t="shared" si="21"/>
        <v>124</v>
      </c>
      <c r="K86" s="44">
        <v>0</v>
      </c>
      <c r="L86" s="45">
        <v>0</v>
      </c>
      <c r="M86" s="46">
        <f t="shared" si="22"/>
        <v>0</v>
      </c>
      <c r="N86" s="29">
        <f t="shared" si="31"/>
        <v>5.8645304726183636E-2</v>
      </c>
      <c r="O86" s="29">
        <f t="shared" si="29"/>
        <v>0.29303278688511297</v>
      </c>
      <c r="P86" s="30">
        <f t="shared" si="30"/>
        <v>0.17394882417533439</v>
      </c>
      <c r="R86" s="32">
        <f t="shared" si="23"/>
        <v>12.667385820855666</v>
      </c>
      <c r="S86" s="32">
        <f t="shared" si="24"/>
        <v>63.295081967184409</v>
      </c>
      <c r="T86" s="32">
        <f t="shared" si="25"/>
        <v>37.572946021872227</v>
      </c>
    </row>
    <row r="87" spans="2:20" x14ac:dyDescent="0.25">
      <c r="B87" s="23" t="s">
        <v>85</v>
      </c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595433.92565368733</v>
      </c>
    </row>
    <row r="90" spans="2:20" x14ac:dyDescent="0.25">
      <c r="C90" s="51" t="s">
        <v>108</v>
      </c>
      <c r="D90" s="52">
        <f>+(SUMPRODUCT($D$5:$D$86,$J$5:$J$86)+SUMPRODUCT($D$5:$D$86,$M$5:$M$86))/1000</f>
        <v>16292.92584</v>
      </c>
    </row>
    <row r="91" spans="2:20" x14ac:dyDescent="0.25">
      <c r="C91" s="51" t="s">
        <v>107</v>
      </c>
      <c r="D91" s="52">
        <f>+(SUMPRODUCT($D$5:$D$86,$J$5:$J$86)*216+SUMPRODUCT($D$5:$D$86,$M$5:$M$86)*248)/1000</f>
        <v>3730536.3462399999</v>
      </c>
    </row>
    <row r="92" spans="2:20" x14ac:dyDescent="0.25">
      <c r="C92" s="51" t="s">
        <v>109</v>
      </c>
      <c r="D92" s="35">
        <f>+D89/D91</f>
        <v>0.15961080938236241</v>
      </c>
    </row>
    <row r="93" spans="2:20" x14ac:dyDescent="0.25">
      <c r="D93" s="5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tabColor theme="0" tint="-4.9989318521683403E-2"/>
  </sheetPr>
  <dimension ref="A1:T93"/>
  <sheetViews>
    <sheetView topLeftCell="A85" workbookViewId="0">
      <selection activeCell="I8" sqref="I8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0.10085300610868485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333.99999999966076</v>
      </c>
      <c r="F5" s="8">
        <v>458.31999031749791</v>
      </c>
      <c r="G5" s="10">
        <f>+E5+F5</f>
        <v>792.31999031715873</v>
      </c>
      <c r="H5" s="9">
        <v>62</v>
      </c>
      <c r="I5" s="9">
        <v>63</v>
      </c>
      <c r="J5" s="10">
        <f>+H5+I5</f>
        <v>125</v>
      </c>
      <c r="K5" s="9">
        <v>0</v>
      </c>
      <c r="L5" s="9">
        <v>0</v>
      </c>
      <c r="M5" s="10">
        <f>+K5+L5</f>
        <v>0</v>
      </c>
      <c r="N5" s="27">
        <f>+E5/(H5*216+K5*248)</f>
        <v>2.4940262843463318E-2</v>
      </c>
      <c r="O5" s="27">
        <f t="shared" ref="O5:O80" si="0">+F5/(I5*216+L5*248)</f>
        <v>3.3680187413102435E-2</v>
      </c>
      <c r="P5" s="28">
        <f t="shared" ref="P5:P80" si="1">+G5/(J5*216+M5*248)</f>
        <v>2.9345184826561434E-2</v>
      </c>
      <c r="R5" s="32">
        <f>+E5/(H5+K5)</f>
        <v>5.3870967741880769</v>
      </c>
      <c r="S5" s="32">
        <f t="shared" ref="S5" si="2">+F5/(I5+L5)</f>
        <v>7.2749204812301258</v>
      </c>
      <c r="T5" s="32">
        <f t="shared" ref="T5" si="3">+G5/(J5+M5)</f>
        <v>6.3385599225372697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491.46336104967423</v>
      </c>
      <c r="F6" s="2">
        <v>830.58602290890474</v>
      </c>
      <c r="G6" s="5">
        <f t="shared" ref="G6:G69" si="4">+E6+F6</f>
        <v>1322.049383958579</v>
      </c>
      <c r="H6" s="2">
        <v>62</v>
      </c>
      <c r="I6" s="2">
        <v>63</v>
      </c>
      <c r="J6" s="5">
        <f t="shared" ref="J6:J69" si="5">+H6+I6</f>
        <v>125</v>
      </c>
      <c r="K6" s="2">
        <v>0</v>
      </c>
      <c r="L6" s="2">
        <v>0</v>
      </c>
      <c r="M6" s="5">
        <f t="shared" ref="M6:M68" si="6">+K6+L6</f>
        <v>0</v>
      </c>
      <c r="N6" s="27">
        <f t="shared" ref="N6:N69" si="7">+E6/(H6*216+K6*248)</f>
        <v>3.6698279648273165E-2</v>
      </c>
      <c r="O6" s="27">
        <f t="shared" si="0"/>
        <v>6.1036597803417456E-2</v>
      </c>
      <c r="P6" s="28">
        <f t="shared" si="1"/>
        <v>4.8964791998465887E-2</v>
      </c>
      <c r="R6" s="32">
        <f t="shared" ref="R6:R70" si="8">+E6/(H6+K6)</f>
        <v>7.9268284040270034</v>
      </c>
      <c r="S6" s="32">
        <f t="shared" ref="S6:S70" si="9">+F6/(I6+L6)</f>
        <v>13.183905125538171</v>
      </c>
      <c r="T6" s="32">
        <f t="shared" ref="T6:T70" si="10">+G6/(J6+M6)</f>
        <v>10.576395071668632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585.69890664389345</v>
      </c>
      <c r="F7" s="2">
        <v>1050.304082333965</v>
      </c>
      <c r="G7" s="5">
        <f t="shared" si="4"/>
        <v>1636.0029889778584</v>
      </c>
      <c r="H7" s="2">
        <v>62</v>
      </c>
      <c r="I7" s="2">
        <v>63</v>
      </c>
      <c r="J7" s="5">
        <f t="shared" si="5"/>
        <v>125</v>
      </c>
      <c r="K7" s="2">
        <v>0</v>
      </c>
      <c r="L7" s="2">
        <v>0</v>
      </c>
      <c r="M7" s="5">
        <f t="shared" si="6"/>
        <v>0</v>
      </c>
      <c r="N7" s="27">
        <f t="shared" si="7"/>
        <v>4.3734984068391089E-2</v>
      </c>
      <c r="O7" s="27">
        <f t="shared" si="0"/>
        <v>7.7182839677687021E-2</v>
      </c>
      <c r="P7" s="28">
        <f t="shared" si="1"/>
        <v>6.0592703295476238E-2</v>
      </c>
      <c r="R7" s="32">
        <f t="shared" si="8"/>
        <v>9.4467565587724742</v>
      </c>
      <c r="S7" s="32">
        <f t="shared" si="9"/>
        <v>16.671493370380396</v>
      </c>
      <c r="T7" s="32">
        <f t="shared" si="10"/>
        <v>13.088023911822868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638.53726852430202</v>
      </c>
      <c r="F8" s="2">
        <v>1192.4140054217439</v>
      </c>
      <c r="G8" s="5">
        <f t="shared" si="4"/>
        <v>1830.9512739460461</v>
      </c>
      <c r="H8" s="2">
        <v>62</v>
      </c>
      <c r="I8" s="2">
        <v>63</v>
      </c>
      <c r="J8" s="5">
        <f t="shared" si="5"/>
        <v>125</v>
      </c>
      <c r="K8" s="2">
        <v>0</v>
      </c>
      <c r="L8" s="2">
        <v>0</v>
      </c>
      <c r="M8" s="5">
        <f t="shared" si="6"/>
        <v>0</v>
      </c>
      <c r="N8" s="27">
        <f t="shared" si="7"/>
        <v>4.7680500935207738E-2</v>
      </c>
      <c r="O8" s="27">
        <f t="shared" si="0"/>
        <v>8.7625955718823034E-2</v>
      </c>
      <c r="P8" s="28">
        <f t="shared" si="1"/>
        <v>6.7813010146149849E-2</v>
      </c>
      <c r="R8" s="32">
        <f t="shared" si="8"/>
        <v>10.298988202004871</v>
      </c>
      <c r="S8" s="32">
        <f t="shared" si="9"/>
        <v>18.927206435265777</v>
      </c>
      <c r="T8" s="32">
        <f t="shared" si="10"/>
        <v>14.647610191568369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729.04366557469427</v>
      </c>
      <c r="F9" s="2">
        <v>1471.4528668247674</v>
      </c>
      <c r="G9" s="5">
        <f t="shared" si="4"/>
        <v>2200.4965323994616</v>
      </c>
      <c r="H9" s="2">
        <v>62</v>
      </c>
      <c r="I9" s="2">
        <v>63</v>
      </c>
      <c r="J9" s="5">
        <f t="shared" si="5"/>
        <v>125</v>
      </c>
      <c r="K9" s="2">
        <v>0</v>
      </c>
      <c r="L9" s="2">
        <v>0</v>
      </c>
      <c r="M9" s="5">
        <f t="shared" si="6"/>
        <v>0</v>
      </c>
      <c r="N9" s="27">
        <f t="shared" si="7"/>
        <v>5.443874444255483E-2</v>
      </c>
      <c r="O9" s="27">
        <f t="shared" si="0"/>
        <v>0.10813145699770484</v>
      </c>
      <c r="P9" s="28">
        <f t="shared" si="1"/>
        <v>8.1499871570350421E-2</v>
      </c>
      <c r="R9" s="32">
        <f t="shared" si="8"/>
        <v>11.758768799591843</v>
      </c>
      <c r="S9" s="32">
        <f t="shared" si="9"/>
        <v>23.356394711504244</v>
      </c>
      <c r="T9" s="32">
        <f t="shared" si="10"/>
        <v>17.603972259195693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761.79093990748981</v>
      </c>
      <c r="F10" s="2">
        <v>1767.9320819062689</v>
      </c>
      <c r="G10" s="5">
        <f t="shared" si="4"/>
        <v>2529.7230218137588</v>
      </c>
      <c r="H10" s="2">
        <v>62</v>
      </c>
      <c r="I10" s="2">
        <v>63</v>
      </c>
      <c r="J10" s="5">
        <f t="shared" si="5"/>
        <v>125</v>
      </c>
      <c r="K10" s="2">
        <v>0</v>
      </c>
      <c r="L10" s="2">
        <v>0</v>
      </c>
      <c r="M10" s="5">
        <f t="shared" si="6"/>
        <v>0</v>
      </c>
      <c r="N10" s="27">
        <f t="shared" si="7"/>
        <v>5.6884030757727737E-2</v>
      </c>
      <c r="O10" s="27">
        <f t="shared" si="0"/>
        <v>0.1299185833264454</v>
      </c>
      <c r="P10" s="28">
        <f t="shared" si="1"/>
        <v>9.3693445252361438E-2</v>
      </c>
      <c r="R10" s="32">
        <f t="shared" si="8"/>
        <v>12.28695064366919</v>
      </c>
      <c r="S10" s="32">
        <f t="shared" si="9"/>
        <v>28.062413998512206</v>
      </c>
      <c r="T10" s="32">
        <f t="shared" si="10"/>
        <v>20.237784174510072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1324.0943283139823</v>
      </c>
      <c r="F11" s="2">
        <v>2076.6019094306812</v>
      </c>
      <c r="G11" s="5">
        <f t="shared" si="4"/>
        <v>3400.6962377446634</v>
      </c>
      <c r="H11" s="2">
        <v>62</v>
      </c>
      <c r="I11" s="2">
        <v>62</v>
      </c>
      <c r="J11" s="5">
        <f t="shared" si="5"/>
        <v>124</v>
      </c>
      <c r="K11" s="2">
        <v>0</v>
      </c>
      <c r="L11" s="2">
        <v>0</v>
      </c>
      <c r="M11" s="5">
        <f t="shared" si="6"/>
        <v>0</v>
      </c>
      <c r="N11" s="27">
        <f t="shared" si="7"/>
        <v>9.8872037657854114E-2</v>
      </c>
      <c r="O11" s="27">
        <f t="shared" si="0"/>
        <v>0.15506286659428622</v>
      </c>
      <c r="P11" s="28">
        <f t="shared" si="1"/>
        <v>0.12696745212607016</v>
      </c>
      <c r="R11" s="32">
        <f t="shared" si="8"/>
        <v>21.356360134096487</v>
      </c>
      <c r="S11" s="32">
        <f t="shared" si="9"/>
        <v>33.493579184365828</v>
      </c>
      <c r="T11" s="32">
        <f t="shared" si="10"/>
        <v>27.424969659231156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1342.994683882461</v>
      </c>
      <c r="F12" s="2">
        <v>2177.2304167636603</v>
      </c>
      <c r="G12" s="5">
        <f t="shared" si="4"/>
        <v>3520.2251006461211</v>
      </c>
      <c r="H12" s="2">
        <v>62</v>
      </c>
      <c r="I12" s="2">
        <v>62</v>
      </c>
      <c r="J12" s="5">
        <f t="shared" si="5"/>
        <v>124</v>
      </c>
      <c r="K12" s="2">
        <v>0</v>
      </c>
      <c r="L12" s="2">
        <v>0</v>
      </c>
      <c r="M12" s="5">
        <f t="shared" si="6"/>
        <v>0</v>
      </c>
      <c r="N12" s="27">
        <f t="shared" si="7"/>
        <v>0.10028335453124709</v>
      </c>
      <c r="O12" s="27">
        <f t="shared" si="0"/>
        <v>0.16257694270935336</v>
      </c>
      <c r="P12" s="28">
        <f t="shared" si="1"/>
        <v>0.13143014862030022</v>
      </c>
      <c r="R12" s="32">
        <f t="shared" si="8"/>
        <v>21.66120457874937</v>
      </c>
      <c r="S12" s="32">
        <f t="shared" si="9"/>
        <v>35.116619625220331</v>
      </c>
      <c r="T12" s="32">
        <f t="shared" si="10"/>
        <v>28.388912101984847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1377.6366669819981</v>
      </c>
      <c r="F13" s="2">
        <v>2215.7642247761046</v>
      </c>
      <c r="G13" s="5">
        <f t="shared" si="4"/>
        <v>3593.4008917581027</v>
      </c>
      <c r="H13" s="2">
        <v>62</v>
      </c>
      <c r="I13" s="2">
        <v>62</v>
      </c>
      <c r="J13" s="5">
        <f t="shared" si="5"/>
        <v>124</v>
      </c>
      <c r="K13" s="2">
        <v>0</v>
      </c>
      <c r="L13" s="2">
        <v>0</v>
      </c>
      <c r="M13" s="5">
        <f t="shared" si="6"/>
        <v>0</v>
      </c>
      <c r="N13" s="27">
        <f t="shared" si="7"/>
        <v>0.10287012148909783</v>
      </c>
      <c r="O13" s="27">
        <f t="shared" si="0"/>
        <v>0.1654543178596255</v>
      </c>
      <c r="P13" s="28">
        <f t="shared" si="1"/>
        <v>0.13416221967436165</v>
      </c>
      <c r="R13" s="32">
        <f t="shared" si="8"/>
        <v>22.219946241645133</v>
      </c>
      <c r="S13" s="32">
        <f t="shared" si="9"/>
        <v>35.73813265767911</v>
      </c>
      <c r="T13" s="32">
        <f t="shared" si="10"/>
        <v>28.979039449662118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1428.5417279765575</v>
      </c>
      <c r="F14" s="2">
        <v>2615.0723784267361</v>
      </c>
      <c r="G14" s="5">
        <f t="shared" si="4"/>
        <v>4043.6141064032936</v>
      </c>
      <c r="H14" s="2">
        <v>62</v>
      </c>
      <c r="I14" s="2">
        <v>62</v>
      </c>
      <c r="J14" s="5">
        <f t="shared" si="5"/>
        <v>124</v>
      </c>
      <c r="K14" s="2">
        <v>0</v>
      </c>
      <c r="L14" s="2">
        <v>0</v>
      </c>
      <c r="M14" s="5">
        <f t="shared" si="6"/>
        <v>0</v>
      </c>
      <c r="N14" s="27">
        <f t="shared" si="7"/>
        <v>0.1066712759839126</v>
      </c>
      <c r="O14" s="27">
        <f t="shared" si="0"/>
        <v>0.19527123494823298</v>
      </c>
      <c r="P14" s="28">
        <f t="shared" si="1"/>
        <v>0.15097125546607279</v>
      </c>
      <c r="R14" s="32">
        <f t="shared" si="8"/>
        <v>23.040995612525119</v>
      </c>
      <c r="S14" s="32">
        <f t="shared" si="9"/>
        <v>42.178586748818326</v>
      </c>
      <c r="T14" s="32">
        <f t="shared" si="10"/>
        <v>32.609791180671721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2621.2401639968712</v>
      </c>
      <c r="F15" s="2">
        <v>4067.6840408455364</v>
      </c>
      <c r="G15" s="5">
        <f t="shared" si="4"/>
        <v>6688.9242048424076</v>
      </c>
      <c r="H15" s="2">
        <v>160</v>
      </c>
      <c r="I15" s="2">
        <v>220</v>
      </c>
      <c r="J15" s="5">
        <f t="shared" si="5"/>
        <v>380</v>
      </c>
      <c r="K15" s="2">
        <v>74</v>
      </c>
      <c r="L15" s="2">
        <v>94</v>
      </c>
      <c r="M15" s="5">
        <f t="shared" si="6"/>
        <v>168</v>
      </c>
      <c r="N15" s="27">
        <f t="shared" si="7"/>
        <v>4.953961604167053E-2</v>
      </c>
      <c r="O15" s="27">
        <f t="shared" si="0"/>
        <v>5.742720861821686E-2</v>
      </c>
      <c r="P15" s="28">
        <f t="shared" si="1"/>
        <v>5.4054533592274433E-2</v>
      </c>
      <c r="R15" s="32">
        <f t="shared" si="8"/>
        <v>11.201881042721672</v>
      </c>
      <c r="S15" s="32">
        <f t="shared" si="9"/>
        <v>12.954407773393427</v>
      </c>
      <c r="T15" s="32">
        <f t="shared" si="10"/>
        <v>12.206066067230671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4990.9035651654003</v>
      </c>
      <c r="F16" s="2">
        <v>7208.0794333126951</v>
      </c>
      <c r="G16" s="5">
        <f t="shared" si="4"/>
        <v>12198.982998478095</v>
      </c>
      <c r="H16" s="2">
        <v>182</v>
      </c>
      <c r="I16" s="2">
        <v>222</v>
      </c>
      <c r="J16" s="5">
        <f t="shared" si="5"/>
        <v>404</v>
      </c>
      <c r="K16" s="2">
        <v>132</v>
      </c>
      <c r="L16" s="2">
        <v>184</v>
      </c>
      <c r="M16" s="5">
        <f t="shared" si="6"/>
        <v>316</v>
      </c>
      <c r="N16" s="27">
        <f t="shared" si="7"/>
        <v>6.9271923789215525E-2</v>
      </c>
      <c r="O16" s="27">
        <f t="shared" si="0"/>
        <v>7.7022561904948439E-2</v>
      </c>
      <c r="P16" s="28">
        <f t="shared" si="1"/>
        <v>7.3651124169714158E-2</v>
      </c>
      <c r="R16" s="32">
        <f t="shared" si="8"/>
        <v>15.894597341291083</v>
      </c>
      <c r="S16" s="32">
        <f t="shared" si="9"/>
        <v>17.753890229834223</v>
      </c>
      <c r="T16" s="32">
        <f t="shared" si="10"/>
        <v>16.943031942330688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5390.2527979806518</v>
      </c>
      <c r="F17" s="2">
        <v>7778.0139369506051</v>
      </c>
      <c r="G17" s="5">
        <f t="shared" si="4"/>
        <v>13168.266734931258</v>
      </c>
      <c r="H17" s="2">
        <v>178</v>
      </c>
      <c r="I17" s="2">
        <v>220</v>
      </c>
      <c r="J17" s="5">
        <f t="shared" si="5"/>
        <v>398</v>
      </c>
      <c r="K17" s="2">
        <v>138</v>
      </c>
      <c r="L17" s="2">
        <v>184</v>
      </c>
      <c r="M17" s="5">
        <f t="shared" si="6"/>
        <v>322</v>
      </c>
      <c r="N17" s="27">
        <f t="shared" si="7"/>
        <v>7.4172346955920468E-2</v>
      </c>
      <c r="O17" s="27">
        <f t="shared" si="0"/>
        <v>8.3498088467779591E-2</v>
      </c>
      <c r="P17" s="28">
        <f t="shared" si="1"/>
        <v>7.9411102946082945E-2</v>
      </c>
      <c r="R17" s="32">
        <f t="shared" si="8"/>
        <v>17.057762018926113</v>
      </c>
      <c r="S17" s="32">
        <f t="shared" si="9"/>
        <v>19.252509744927242</v>
      </c>
      <c r="T17" s="32">
        <f t="shared" si="10"/>
        <v>18.289259354071191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6825.5321162652945</v>
      </c>
      <c r="F18" s="2">
        <v>9748.9786885225985</v>
      </c>
      <c r="G18" s="5">
        <f t="shared" si="4"/>
        <v>16574.510804787893</v>
      </c>
      <c r="H18" s="2">
        <v>176</v>
      </c>
      <c r="I18" s="2">
        <v>220</v>
      </c>
      <c r="J18" s="5">
        <f t="shared" si="5"/>
        <v>396</v>
      </c>
      <c r="K18" s="2">
        <v>138</v>
      </c>
      <c r="L18" s="2">
        <v>184</v>
      </c>
      <c r="M18" s="5">
        <f t="shared" si="6"/>
        <v>322</v>
      </c>
      <c r="N18" s="27">
        <f t="shared" si="7"/>
        <v>9.4484110136562771E-2</v>
      </c>
      <c r="O18" s="27">
        <f t="shared" si="0"/>
        <v>0.1046566760619482</v>
      </c>
      <c r="P18" s="28">
        <f t="shared" si="1"/>
        <v>0.10021349765882202</v>
      </c>
      <c r="R18" s="32">
        <f t="shared" si="8"/>
        <v>21.737363427596478</v>
      </c>
      <c r="S18" s="32">
        <f t="shared" si="9"/>
        <v>24.131135367630193</v>
      </c>
      <c r="T18" s="32">
        <f t="shared" si="10"/>
        <v>23.084276886891217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8933.6835773833809</v>
      </c>
      <c r="F19" s="2">
        <v>11362.613483808122</v>
      </c>
      <c r="G19" s="5">
        <f t="shared" si="4"/>
        <v>20296.297061191501</v>
      </c>
      <c r="H19" s="2">
        <v>170</v>
      </c>
      <c r="I19" s="2">
        <v>218</v>
      </c>
      <c r="J19" s="5">
        <f t="shared" si="5"/>
        <v>388</v>
      </c>
      <c r="K19" s="2">
        <v>137</v>
      </c>
      <c r="L19" s="2">
        <v>184</v>
      </c>
      <c r="M19" s="5">
        <f t="shared" si="6"/>
        <v>321</v>
      </c>
      <c r="N19" s="27">
        <f t="shared" si="7"/>
        <v>0.12636759614947637</v>
      </c>
      <c r="O19" s="27">
        <f t="shared" si="0"/>
        <v>0.12254760012735248</v>
      </c>
      <c r="P19" s="28">
        <f t="shared" si="1"/>
        <v>0.1242001827311371</v>
      </c>
      <c r="R19" s="32">
        <f t="shared" si="8"/>
        <v>29.099946506134792</v>
      </c>
      <c r="S19" s="32">
        <f t="shared" si="9"/>
        <v>28.265207671164482</v>
      </c>
      <c r="T19" s="32">
        <f t="shared" si="10"/>
        <v>28.626653118746827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19743.304388678229</v>
      </c>
      <c r="F20" s="2">
        <v>16019.457663885598</v>
      </c>
      <c r="G20" s="5">
        <f t="shared" si="4"/>
        <v>35762.762052563827</v>
      </c>
      <c r="H20" s="2">
        <v>355</v>
      </c>
      <c r="I20" s="2">
        <v>405</v>
      </c>
      <c r="J20" s="5">
        <f t="shared" si="5"/>
        <v>760</v>
      </c>
      <c r="K20" s="2">
        <v>135</v>
      </c>
      <c r="L20" s="2">
        <v>184</v>
      </c>
      <c r="M20" s="5">
        <f t="shared" si="6"/>
        <v>319</v>
      </c>
      <c r="N20" s="27">
        <f t="shared" si="7"/>
        <v>0.17922389604827732</v>
      </c>
      <c r="O20" s="27">
        <f t="shared" si="0"/>
        <v>0.12034570635168579</v>
      </c>
      <c r="P20" s="28">
        <f t="shared" si="1"/>
        <v>0.14700730890757599</v>
      </c>
      <c r="R20" s="32">
        <f t="shared" si="8"/>
        <v>40.292457936078016</v>
      </c>
      <c r="S20" s="32">
        <f t="shared" si="9"/>
        <v>27.197720991316803</v>
      </c>
      <c r="T20" s="32">
        <f t="shared" si="10"/>
        <v>33.14435778736221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18754.687989317459</v>
      </c>
      <c r="F21" s="2">
        <v>16193.989411930528</v>
      </c>
      <c r="G21" s="5">
        <f t="shared" si="4"/>
        <v>34948.677401247987</v>
      </c>
      <c r="H21" s="2">
        <v>372</v>
      </c>
      <c r="I21" s="2">
        <v>404</v>
      </c>
      <c r="J21" s="5">
        <f t="shared" si="5"/>
        <v>776</v>
      </c>
      <c r="K21" s="2">
        <v>133</v>
      </c>
      <c r="L21" s="2">
        <v>184</v>
      </c>
      <c r="M21" s="5">
        <f t="shared" si="6"/>
        <v>317</v>
      </c>
      <c r="N21" s="27">
        <f t="shared" si="7"/>
        <v>0.16547864746697835</v>
      </c>
      <c r="O21" s="27">
        <f t="shared" si="0"/>
        <v>0.12185460368958079</v>
      </c>
      <c r="P21" s="28">
        <f t="shared" si="1"/>
        <v>0.14193393791728121</v>
      </c>
      <c r="R21" s="32">
        <f t="shared" si="8"/>
        <v>37.137996018450416</v>
      </c>
      <c r="S21" s="32">
        <f t="shared" si="9"/>
        <v>27.540798319609742</v>
      </c>
      <c r="T21" s="32">
        <f t="shared" si="10"/>
        <v>31.9750021969332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17965.297505570077</v>
      </c>
      <c r="F22" s="2">
        <v>16134.550669213264</v>
      </c>
      <c r="G22" s="5">
        <f t="shared" si="4"/>
        <v>34099.848174783343</v>
      </c>
      <c r="H22" s="2">
        <v>373</v>
      </c>
      <c r="I22" s="2">
        <v>393</v>
      </c>
      <c r="J22" s="5">
        <f t="shared" si="5"/>
        <v>766</v>
      </c>
      <c r="K22" s="2">
        <v>129</v>
      </c>
      <c r="L22" s="2">
        <v>184</v>
      </c>
      <c r="M22" s="5">
        <f t="shared" si="6"/>
        <v>313</v>
      </c>
      <c r="N22" s="27">
        <f t="shared" si="7"/>
        <v>0.15960640996419756</v>
      </c>
      <c r="O22" s="27">
        <f t="shared" si="0"/>
        <v>0.1236174583911528</v>
      </c>
      <c r="P22" s="28">
        <f t="shared" si="1"/>
        <v>0.14028240980246562</v>
      </c>
      <c r="R22" s="32">
        <f t="shared" si="8"/>
        <v>35.787445230219276</v>
      </c>
      <c r="S22" s="32">
        <f t="shared" si="9"/>
        <v>27.962826116487459</v>
      </c>
      <c r="T22" s="32">
        <f t="shared" si="10"/>
        <v>31.603195713422931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16466.340491882362</v>
      </c>
      <c r="F23" s="2">
        <v>14496.711541702149</v>
      </c>
      <c r="G23" s="5">
        <f t="shared" si="4"/>
        <v>30963.05203358451</v>
      </c>
      <c r="H23" s="2">
        <v>373</v>
      </c>
      <c r="I23" s="2">
        <v>378</v>
      </c>
      <c r="J23" s="5">
        <f t="shared" si="5"/>
        <v>751</v>
      </c>
      <c r="K23" s="2">
        <v>129</v>
      </c>
      <c r="L23" s="2">
        <v>184</v>
      </c>
      <c r="M23" s="5">
        <f t="shared" si="6"/>
        <v>313</v>
      </c>
      <c r="N23" s="27">
        <f t="shared" si="7"/>
        <v>0.14628944999895488</v>
      </c>
      <c r="O23" s="27">
        <f t="shared" si="0"/>
        <v>0.11389622518622053</v>
      </c>
      <c r="P23" s="28">
        <f t="shared" si="1"/>
        <v>0.12909878266170993</v>
      </c>
      <c r="R23" s="32">
        <f t="shared" si="8"/>
        <v>32.801475083431001</v>
      </c>
      <c r="S23" s="32">
        <f t="shared" si="9"/>
        <v>25.794860394487809</v>
      </c>
      <c r="T23" s="32">
        <f t="shared" si="10"/>
        <v>29.100612813519277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15666.486747707291</v>
      </c>
      <c r="F24" s="2">
        <v>13905.957001967417</v>
      </c>
      <c r="G24" s="5">
        <f t="shared" si="4"/>
        <v>29572.443749674709</v>
      </c>
      <c r="H24" s="2">
        <v>397</v>
      </c>
      <c r="I24" s="2">
        <v>370</v>
      </c>
      <c r="J24" s="5">
        <f t="shared" si="5"/>
        <v>767</v>
      </c>
      <c r="K24" s="2">
        <v>129</v>
      </c>
      <c r="L24" s="2">
        <v>184</v>
      </c>
      <c r="M24" s="5">
        <f t="shared" si="6"/>
        <v>313</v>
      </c>
      <c r="N24" s="27">
        <f t="shared" si="7"/>
        <v>0.13305549962382193</v>
      </c>
      <c r="O24" s="27">
        <f t="shared" si="0"/>
        <v>0.11075854627538723</v>
      </c>
      <c r="P24" s="28">
        <f t="shared" si="1"/>
        <v>0.12154923940251672</v>
      </c>
      <c r="R24" s="32">
        <f t="shared" si="8"/>
        <v>29.784195337846562</v>
      </c>
      <c r="S24" s="32">
        <f t="shared" si="9"/>
        <v>25.101005418713751</v>
      </c>
      <c r="T24" s="32">
        <f t="shared" si="10"/>
        <v>27.381892360809914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14790.180451068318</v>
      </c>
      <c r="F25" s="2">
        <v>13937.77803116076</v>
      </c>
      <c r="G25" s="5">
        <f t="shared" si="4"/>
        <v>28727.958482229078</v>
      </c>
      <c r="H25" s="2">
        <v>391</v>
      </c>
      <c r="I25" s="2">
        <v>370</v>
      </c>
      <c r="J25" s="5">
        <f t="shared" si="5"/>
        <v>761</v>
      </c>
      <c r="K25" s="2">
        <v>129</v>
      </c>
      <c r="L25" s="2">
        <v>184</v>
      </c>
      <c r="M25" s="5">
        <f t="shared" si="6"/>
        <v>313</v>
      </c>
      <c r="N25" s="27">
        <f t="shared" si="7"/>
        <v>0.12701103025443389</v>
      </c>
      <c r="O25" s="27">
        <f t="shared" si="0"/>
        <v>0.11101199527813782</v>
      </c>
      <c r="P25" s="28">
        <f t="shared" si="1"/>
        <v>0.11871057224061603</v>
      </c>
      <c r="R25" s="32">
        <f t="shared" si="8"/>
        <v>28.442654713592919</v>
      </c>
      <c r="S25" s="32">
        <f t="shared" si="9"/>
        <v>25.158444099568161</v>
      </c>
      <c r="T25" s="32">
        <f t="shared" si="10"/>
        <v>26.74856469481292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13952.027495958402</v>
      </c>
      <c r="F26" s="2">
        <v>13818.175264052068</v>
      </c>
      <c r="G26" s="5">
        <f t="shared" si="4"/>
        <v>27770.20276001047</v>
      </c>
      <c r="H26" s="2">
        <v>391</v>
      </c>
      <c r="I26" s="2">
        <v>377</v>
      </c>
      <c r="J26" s="5">
        <f t="shared" si="5"/>
        <v>768</v>
      </c>
      <c r="K26" s="2">
        <v>129</v>
      </c>
      <c r="L26" s="2">
        <v>183</v>
      </c>
      <c r="M26" s="5">
        <f t="shared" si="6"/>
        <v>312</v>
      </c>
      <c r="N26" s="27">
        <f t="shared" si="7"/>
        <v>0.11981337159898325</v>
      </c>
      <c r="O26" s="27">
        <f t="shared" si="0"/>
        <v>0.1089623964172665</v>
      </c>
      <c r="P26" s="28">
        <f t="shared" si="1"/>
        <v>0.11415664775721221</v>
      </c>
      <c r="R26" s="32">
        <f t="shared" si="8"/>
        <v>26.830822107612313</v>
      </c>
      <c r="S26" s="32">
        <f t="shared" si="9"/>
        <v>24.675312971521549</v>
      </c>
      <c r="T26" s="32">
        <f t="shared" si="10"/>
        <v>25.713150703713399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13593.411883520952</v>
      </c>
      <c r="F27" s="2">
        <v>10637.864129042049</v>
      </c>
      <c r="G27" s="5">
        <f t="shared" si="4"/>
        <v>24231.276012563001</v>
      </c>
      <c r="H27" s="2">
        <v>391</v>
      </c>
      <c r="I27" s="2">
        <v>381</v>
      </c>
      <c r="J27" s="5">
        <f t="shared" si="5"/>
        <v>772</v>
      </c>
      <c r="K27" s="2">
        <v>129</v>
      </c>
      <c r="L27" s="2">
        <v>157</v>
      </c>
      <c r="M27" s="5">
        <f t="shared" si="6"/>
        <v>286</v>
      </c>
      <c r="N27" s="27">
        <f t="shared" si="7"/>
        <v>0.11673375140424011</v>
      </c>
      <c r="O27" s="27">
        <f t="shared" si="0"/>
        <v>8.7747988394500209E-2</v>
      </c>
      <c r="P27" s="28">
        <f t="shared" si="1"/>
        <v>0.10194915858533743</v>
      </c>
      <c r="R27" s="32">
        <f t="shared" si="8"/>
        <v>26.141176699078756</v>
      </c>
      <c r="S27" s="32">
        <f t="shared" si="9"/>
        <v>19.772981652494515</v>
      </c>
      <c r="T27" s="32">
        <f t="shared" si="10"/>
        <v>22.90290738427505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6814.6063043659597</v>
      </c>
      <c r="F28" s="2">
        <v>8010.0853033098256</v>
      </c>
      <c r="G28" s="5">
        <f t="shared" si="4"/>
        <v>14824.691607675784</v>
      </c>
      <c r="H28" s="2">
        <v>298</v>
      </c>
      <c r="I28" s="2">
        <v>313</v>
      </c>
      <c r="J28" s="5">
        <f t="shared" si="5"/>
        <v>611</v>
      </c>
      <c r="K28" s="2">
        <v>0</v>
      </c>
      <c r="L28" s="2">
        <v>0</v>
      </c>
      <c r="M28" s="5">
        <f t="shared" si="6"/>
        <v>0</v>
      </c>
      <c r="N28" s="27">
        <f t="shared" si="7"/>
        <v>0.10586947403004536</v>
      </c>
      <c r="O28" s="27">
        <f t="shared" si="0"/>
        <v>0.11847836503534827</v>
      </c>
      <c r="P28" s="28">
        <f t="shared" si="1"/>
        <v>0.11232869315387482</v>
      </c>
      <c r="R28" s="32">
        <f t="shared" si="8"/>
        <v>22.867806390489797</v>
      </c>
      <c r="S28" s="32">
        <f t="shared" si="9"/>
        <v>25.591326847635226</v>
      </c>
      <c r="T28" s="32">
        <f t="shared" si="10"/>
        <v>24.262997721236964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6495.6546203671969</v>
      </c>
      <c r="F29" s="2">
        <v>8098.7090032095439</v>
      </c>
      <c r="G29" s="5">
        <f t="shared" si="4"/>
        <v>14594.363623576741</v>
      </c>
      <c r="H29" s="2">
        <v>295</v>
      </c>
      <c r="I29" s="2">
        <v>313</v>
      </c>
      <c r="J29" s="5">
        <f t="shared" si="5"/>
        <v>608</v>
      </c>
      <c r="K29" s="2">
        <v>0</v>
      </c>
      <c r="L29" s="2">
        <v>0</v>
      </c>
      <c r="M29" s="5">
        <f t="shared" si="6"/>
        <v>0</v>
      </c>
      <c r="N29" s="27">
        <f t="shared" si="7"/>
        <v>0.10194059353997484</v>
      </c>
      <c r="O29" s="27">
        <f t="shared" si="0"/>
        <v>0.11978921138340942</v>
      </c>
      <c r="P29" s="28">
        <f t="shared" si="1"/>
        <v>0.11112910897582191</v>
      </c>
      <c r="R29" s="32">
        <f t="shared" si="8"/>
        <v>22.019168204634564</v>
      </c>
      <c r="S29" s="32">
        <f t="shared" si="9"/>
        <v>25.874469658816434</v>
      </c>
      <c r="T29" s="32">
        <f t="shared" si="10"/>
        <v>24.003887538777533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6457.6178768541013</v>
      </c>
      <c r="F30" s="2">
        <v>8114.9717572113404</v>
      </c>
      <c r="G30" s="5">
        <f t="shared" si="4"/>
        <v>14572.589634065442</v>
      </c>
      <c r="H30" s="2">
        <v>305</v>
      </c>
      <c r="I30" s="2">
        <v>285</v>
      </c>
      <c r="J30" s="5">
        <f t="shared" si="5"/>
        <v>590</v>
      </c>
      <c r="K30" s="2">
        <v>0</v>
      </c>
      <c r="L30" s="2">
        <v>0</v>
      </c>
      <c r="M30" s="5">
        <f t="shared" si="6"/>
        <v>0</v>
      </c>
      <c r="N30" s="27">
        <f t="shared" si="7"/>
        <v>9.8020914949212223E-2</v>
      </c>
      <c r="O30" s="27">
        <f t="shared" si="0"/>
        <v>0.13182215330102892</v>
      </c>
      <c r="P30" s="28">
        <f t="shared" si="1"/>
        <v>0.11434863178017453</v>
      </c>
      <c r="R30" s="32">
        <f t="shared" si="8"/>
        <v>21.172517629029841</v>
      </c>
      <c r="S30" s="32">
        <f t="shared" si="9"/>
        <v>28.473585113022246</v>
      </c>
      <c r="T30" s="32">
        <f t="shared" si="10"/>
        <v>24.699304464517699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6220.1730893420045</v>
      </c>
      <c r="F31" s="2">
        <v>8120.7376892629163</v>
      </c>
      <c r="G31" s="5">
        <f t="shared" si="4"/>
        <v>14340.910778604921</v>
      </c>
      <c r="H31" s="2">
        <v>310</v>
      </c>
      <c r="I31" s="2">
        <v>285</v>
      </c>
      <c r="J31" s="5">
        <f t="shared" si="5"/>
        <v>595</v>
      </c>
      <c r="K31" s="2">
        <v>0</v>
      </c>
      <c r="L31" s="2">
        <v>0</v>
      </c>
      <c r="M31" s="5">
        <f t="shared" si="6"/>
        <v>0</v>
      </c>
      <c r="N31" s="27">
        <f t="shared" si="7"/>
        <v>9.2893863341427782E-2</v>
      </c>
      <c r="O31" s="27">
        <f t="shared" si="0"/>
        <v>0.13191581691460227</v>
      </c>
      <c r="P31" s="28">
        <f t="shared" si="1"/>
        <v>0.11158505118740213</v>
      </c>
      <c r="R31" s="32">
        <f t="shared" si="8"/>
        <v>20.0650744817484</v>
      </c>
      <c r="S31" s="32">
        <f t="shared" si="9"/>
        <v>28.493816453554093</v>
      </c>
      <c r="T31" s="32">
        <f t="shared" si="10"/>
        <v>24.102371056478859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5758.4091016933071</v>
      </c>
      <c r="F32" s="2">
        <v>7925.8977155168614</v>
      </c>
      <c r="G32" s="5">
        <f t="shared" si="4"/>
        <v>13684.306817210168</v>
      </c>
      <c r="H32" s="2">
        <v>327</v>
      </c>
      <c r="I32" s="2">
        <v>283</v>
      </c>
      <c r="J32" s="5">
        <f t="shared" si="5"/>
        <v>610</v>
      </c>
      <c r="K32" s="2">
        <v>0</v>
      </c>
      <c r="L32" s="2">
        <v>0</v>
      </c>
      <c r="M32" s="5">
        <f t="shared" si="6"/>
        <v>0</v>
      </c>
      <c r="N32" s="27">
        <f t="shared" si="7"/>
        <v>8.1526915586324994E-2</v>
      </c>
      <c r="O32" s="27">
        <f t="shared" si="0"/>
        <v>0.12966067457657476</v>
      </c>
      <c r="P32" s="28">
        <f t="shared" si="1"/>
        <v>0.10385782344573595</v>
      </c>
      <c r="R32" s="32">
        <f t="shared" si="8"/>
        <v>17.609813766646198</v>
      </c>
      <c r="S32" s="32">
        <f t="shared" si="9"/>
        <v>28.006705708540146</v>
      </c>
      <c r="T32" s="32">
        <f t="shared" si="10"/>
        <v>22.433289864278965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2383.6843568771578</v>
      </c>
      <c r="F33" s="2">
        <v>2427.0499106383104</v>
      </c>
      <c r="G33" s="5">
        <f t="shared" si="4"/>
        <v>4810.7342675154687</v>
      </c>
      <c r="H33" s="2">
        <v>248</v>
      </c>
      <c r="I33" s="2">
        <v>176</v>
      </c>
      <c r="J33" s="5">
        <f t="shared" si="5"/>
        <v>424</v>
      </c>
      <c r="K33" s="2">
        <v>0</v>
      </c>
      <c r="L33" s="2">
        <v>0</v>
      </c>
      <c r="M33" s="5">
        <f t="shared" si="6"/>
        <v>0</v>
      </c>
      <c r="N33" s="27">
        <f t="shared" si="7"/>
        <v>4.4498289218883623E-2</v>
      </c>
      <c r="O33" s="27">
        <f t="shared" si="0"/>
        <v>6.3842853289096974E-2</v>
      </c>
      <c r="P33" s="28">
        <f t="shared" si="1"/>
        <v>5.2528108266896717E-2</v>
      </c>
      <c r="R33" s="32">
        <f t="shared" si="8"/>
        <v>9.6116304712788629</v>
      </c>
      <c r="S33" s="32">
        <f t="shared" si="9"/>
        <v>13.790056310444946</v>
      </c>
      <c r="T33" s="32">
        <f t="shared" si="10"/>
        <v>11.34607138564969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939.81352916022183</v>
      </c>
      <c r="F34" s="2">
        <v>1047.9990808957862</v>
      </c>
      <c r="G34" s="5">
        <f t="shared" si="4"/>
        <v>1987.812610056008</v>
      </c>
      <c r="H34" s="2">
        <v>255</v>
      </c>
      <c r="I34" s="2">
        <v>170</v>
      </c>
      <c r="J34" s="5">
        <f t="shared" si="5"/>
        <v>425</v>
      </c>
      <c r="K34" s="2">
        <v>0</v>
      </c>
      <c r="L34" s="2">
        <v>0</v>
      </c>
      <c r="M34" s="5">
        <f t="shared" si="6"/>
        <v>0</v>
      </c>
      <c r="N34" s="27">
        <f t="shared" si="7"/>
        <v>1.7062700238929227E-2</v>
      </c>
      <c r="O34" s="27">
        <f t="shared" si="0"/>
        <v>2.8540279980822064E-2</v>
      </c>
      <c r="P34" s="28">
        <f t="shared" si="1"/>
        <v>2.165373213568636E-2</v>
      </c>
      <c r="R34" s="32">
        <f t="shared" si="8"/>
        <v>3.685543251608713</v>
      </c>
      <c r="S34" s="32">
        <f t="shared" si="9"/>
        <v>6.1647004758575656</v>
      </c>
      <c r="T34" s="32">
        <f t="shared" si="10"/>
        <v>4.677206141308254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575.47166216974335</v>
      </c>
      <c r="F35" s="2">
        <v>792.23167357291538</v>
      </c>
      <c r="G35" s="5">
        <f t="shared" si="4"/>
        <v>1367.7033357426587</v>
      </c>
      <c r="H35" s="2">
        <v>255</v>
      </c>
      <c r="I35" s="2">
        <v>172</v>
      </c>
      <c r="J35" s="5">
        <f t="shared" si="5"/>
        <v>427</v>
      </c>
      <c r="K35" s="2">
        <v>0</v>
      </c>
      <c r="L35" s="2">
        <v>0</v>
      </c>
      <c r="M35" s="5">
        <f t="shared" si="6"/>
        <v>0</v>
      </c>
      <c r="N35" s="27">
        <f t="shared" si="7"/>
        <v>1.0447924149777476E-2</v>
      </c>
      <c r="O35" s="27">
        <f t="shared" si="0"/>
        <v>2.1324065287815337E-2</v>
      </c>
      <c r="P35" s="28">
        <f t="shared" si="1"/>
        <v>1.4828945872827855E-2</v>
      </c>
      <c r="R35" s="32">
        <f t="shared" si="8"/>
        <v>2.2567516163519348</v>
      </c>
      <c r="S35" s="32">
        <f t="shared" si="9"/>
        <v>4.6059981021681127</v>
      </c>
      <c r="T35" s="32">
        <f t="shared" si="10"/>
        <v>3.2030523085308169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237.65337340341483</v>
      </c>
      <c r="F36" s="2">
        <v>442.99999999965894</v>
      </c>
      <c r="G36" s="7">
        <f t="shared" si="4"/>
        <v>680.65337340307383</v>
      </c>
      <c r="H36" s="3">
        <v>253</v>
      </c>
      <c r="I36" s="3">
        <v>198</v>
      </c>
      <c r="J36" s="7">
        <f t="shared" si="5"/>
        <v>451</v>
      </c>
      <c r="K36" s="3">
        <v>0</v>
      </c>
      <c r="L36" s="3">
        <v>0</v>
      </c>
      <c r="M36" s="7">
        <f t="shared" si="6"/>
        <v>0</v>
      </c>
      <c r="N36" s="27">
        <f t="shared" si="7"/>
        <v>4.3488027632011201E-3</v>
      </c>
      <c r="O36" s="27">
        <f t="shared" si="0"/>
        <v>1.0358211747092661E-2</v>
      </c>
      <c r="P36" s="28">
        <f t="shared" si="1"/>
        <v>6.9870798780803343E-3</v>
      </c>
      <c r="R36" s="32">
        <f t="shared" si="8"/>
        <v>0.93934139685144202</v>
      </c>
      <c r="S36" s="32">
        <f t="shared" si="9"/>
        <v>2.2373737373720148</v>
      </c>
      <c r="T36" s="32">
        <f t="shared" si="10"/>
        <v>1.5092092536653521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4340.8026759335762</v>
      </c>
      <c r="F37" s="9">
        <v>3694.5536078676701</v>
      </c>
      <c r="G37" s="10">
        <f t="shared" si="4"/>
        <v>8035.3562838012458</v>
      </c>
      <c r="H37" s="9">
        <v>93</v>
      </c>
      <c r="I37" s="9">
        <v>62</v>
      </c>
      <c r="J37" s="10">
        <f t="shared" si="5"/>
        <v>155</v>
      </c>
      <c r="K37" s="9">
        <v>64</v>
      </c>
      <c r="L37" s="9">
        <v>86</v>
      </c>
      <c r="M37" s="10">
        <f t="shared" si="6"/>
        <v>150</v>
      </c>
      <c r="N37" s="25">
        <f t="shared" si="7"/>
        <v>0.12071197652763004</v>
      </c>
      <c r="O37" s="25">
        <f t="shared" si="0"/>
        <v>0.10640995414365409</v>
      </c>
      <c r="P37" s="26">
        <f t="shared" si="1"/>
        <v>0.11368642167234361</v>
      </c>
      <c r="R37" s="32">
        <f t="shared" si="8"/>
        <v>27.648424687475007</v>
      </c>
      <c r="S37" s="32">
        <f t="shared" si="9"/>
        <v>24.963200053159934</v>
      </c>
      <c r="T37" s="32">
        <f t="shared" si="10"/>
        <v>26.34543043869261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4152.6330213935189</v>
      </c>
      <c r="F38" s="2">
        <v>3706.3542162093286</v>
      </c>
      <c r="G38" s="5">
        <f t="shared" si="4"/>
        <v>7858.987237602847</v>
      </c>
      <c r="H38" s="2">
        <v>93</v>
      </c>
      <c r="I38" s="2">
        <v>62</v>
      </c>
      <c r="J38" s="5">
        <f t="shared" si="5"/>
        <v>155</v>
      </c>
      <c r="K38" s="2">
        <v>74</v>
      </c>
      <c r="L38" s="2">
        <v>65</v>
      </c>
      <c r="M38" s="5">
        <f t="shared" si="6"/>
        <v>139</v>
      </c>
      <c r="N38" s="27">
        <f t="shared" si="7"/>
        <v>0.1080289547709032</v>
      </c>
      <c r="O38" s="27">
        <f t="shared" si="0"/>
        <v>0.125588039313138</v>
      </c>
      <c r="P38" s="28">
        <f t="shared" si="1"/>
        <v>0.11565498053924604</v>
      </c>
      <c r="R38" s="32">
        <f t="shared" si="8"/>
        <v>24.866065996368377</v>
      </c>
      <c r="S38" s="32">
        <f t="shared" si="9"/>
        <v>29.183891466215186</v>
      </c>
      <c r="T38" s="32">
        <f t="shared" si="10"/>
        <v>26.731249107492676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4048.0903846638457</v>
      </c>
      <c r="F39" s="2">
        <v>3694.6670125530877</v>
      </c>
      <c r="G39" s="5">
        <f t="shared" si="4"/>
        <v>7742.7573972169339</v>
      </c>
      <c r="H39" s="2">
        <v>93</v>
      </c>
      <c r="I39" s="2">
        <v>62</v>
      </c>
      <c r="J39" s="5">
        <f t="shared" si="5"/>
        <v>155</v>
      </c>
      <c r="K39" s="2">
        <v>94</v>
      </c>
      <c r="L39" s="2">
        <v>62</v>
      </c>
      <c r="M39" s="5">
        <f t="shared" si="6"/>
        <v>156</v>
      </c>
      <c r="N39" s="27">
        <f t="shared" si="7"/>
        <v>9.3273971996862798E-2</v>
      </c>
      <c r="O39" s="27">
        <f t="shared" si="0"/>
        <v>0.12842974876783536</v>
      </c>
      <c r="P39" s="28">
        <f t="shared" si="1"/>
        <v>0.10728795861347043</v>
      </c>
      <c r="R39" s="32">
        <f t="shared" si="8"/>
        <v>21.647542163977786</v>
      </c>
      <c r="S39" s="32">
        <f t="shared" si="9"/>
        <v>29.795701714137802</v>
      </c>
      <c r="T39" s="32">
        <f t="shared" si="10"/>
        <v>24.896326036067311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3952.1406258993002</v>
      </c>
      <c r="F40" s="2">
        <v>3635.9420414910887</v>
      </c>
      <c r="G40" s="5">
        <f t="shared" si="4"/>
        <v>7588.0826673903885</v>
      </c>
      <c r="H40" s="2">
        <v>93</v>
      </c>
      <c r="I40" s="2">
        <v>62</v>
      </c>
      <c r="J40" s="5">
        <f t="shared" si="5"/>
        <v>155</v>
      </c>
      <c r="K40" s="2">
        <v>94</v>
      </c>
      <c r="L40" s="2">
        <v>62</v>
      </c>
      <c r="M40" s="5">
        <f t="shared" si="6"/>
        <v>156</v>
      </c>
      <c r="N40" s="27">
        <f t="shared" si="7"/>
        <v>9.1063148062195856E-2</v>
      </c>
      <c r="O40" s="27">
        <f t="shared" si="0"/>
        <v>0.12638841912858345</v>
      </c>
      <c r="P40" s="28">
        <f t="shared" si="1"/>
        <v>0.10514469941512011</v>
      </c>
      <c r="R40" s="32">
        <f t="shared" si="8"/>
        <v>21.134441849728876</v>
      </c>
      <c r="S40" s="32">
        <f t="shared" si="9"/>
        <v>29.32211323783136</v>
      </c>
      <c r="T40" s="32">
        <f t="shared" si="10"/>
        <v>24.398979637911218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3848.9793057249854</v>
      </c>
      <c r="F41" s="2">
        <v>3597.7440911038989</v>
      </c>
      <c r="G41" s="5">
        <f t="shared" si="4"/>
        <v>7446.7233968288838</v>
      </c>
      <c r="H41" s="2">
        <v>93</v>
      </c>
      <c r="I41" s="2">
        <v>62</v>
      </c>
      <c r="J41" s="5">
        <f t="shared" si="5"/>
        <v>155</v>
      </c>
      <c r="K41" s="2">
        <v>103</v>
      </c>
      <c r="L41" s="2">
        <v>69</v>
      </c>
      <c r="M41" s="5">
        <f t="shared" si="6"/>
        <v>172</v>
      </c>
      <c r="N41" s="27">
        <f t="shared" si="7"/>
        <v>8.4348249161224256E-2</v>
      </c>
      <c r="O41" s="27">
        <f t="shared" si="0"/>
        <v>0.11794335467820283</v>
      </c>
      <c r="P41" s="28">
        <f t="shared" si="1"/>
        <v>9.7808177430241727E-2</v>
      </c>
      <c r="R41" s="32">
        <f t="shared" si="8"/>
        <v>19.637649519005027</v>
      </c>
      <c r="S41" s="32">
        <f t="shared" si="9"/>
        <v>27.46369535193816</v>
      </c>
      <c r="T41" s="32">
        <f t="shared" si="10"/>
        <v>22.772854424553163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2838.7154685388468</v>
      </c>
      <c r="F42" s="2">
        <v>1773.7316711438648</v>
      </c>
      <c r="G42" s="5">
        <f t="shared" si="4"/>
        <v>4612.4471396827121</v>
      </c>
      <c r="H42" s="2">
        <v>0</v>
      </c>
      <c r="I42" s="2">
        <v>0</v>
      </c>
      <c r="J42" s="5">
        <f t="shared" si="5"/>
        <v>0</v>
      </c>
      <c r="K42" s="2">
        <v>103</v>
      </c>
      <c r="L42" s="2">
        <v>70</v>
      </c>
      <c r="M42" s="5">
        <f t="shared" si="6"/>
        <v>173</v>
      </c>
      <c r="N42" s="27">
        <f t="shared" si="7"/>
        <v>0.11113042078526647</v>
      </c>
      <c r="O42" s="27">
        <f t="shared" si="0"/>
        <v>0.1021734833608217</v>
      </c>
      <c r="P42" s="28">
        <f t="shared" si="1"/>
        <v>0.10750622645167611</v>
      </c>
      <c r="R42" s="32">
        <f t="shared" si="8"/>
        <v>27.560344354746086</v>
      </c>
      <c r="S42" s="32">
        <f t="shared" si="9"/>
        <v>25.339023873483782</v>
      </c>
      <c r="T42" s="32">
        <f t="shared" si="10"/>
        <v>26.661544160015676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2528.3588057419111</v>
      </c>
      <c r="F43" s="2">
        <v>1784.5610050363625</v>
      </c>
      <c r="G43" s="5">
        <f t="shared" si="4"/>
        <v>4312.919810778274</v>
      </c>
      <c r="H43" s="2">
        <v>0</v>
      </c>
      <c r="I43" s="2">
        <v>0</v>
      </c>
      <c r="J43" s="5">
        <f t="shared" si="5"/>
        <v>0</v>
      </c>
      <c r="K43" s="2">
        <v>101</v>
      </c>
      <c r="L43" s="2">
        <v>69</v>
      </c>
      <c r="M43" s="5">
        <f t="shared" si="6"/>
        <v>170</v>
      </c>
      <c r="N43" s="27">
        <f t="shared" si="7"/>
        <v>0.10094054638062563</v>
      </c>
      <c r="O43" s="27">
        <f t="shared" si="0"/>
        <v>0.10428710875621566</v>
      </c>
      <c r="P43" s="28">
        <f t="shared" si="1"/>
        <v>0.10229885699189455</v>
      </c>
      <c r="R43" s="32">
        <f t="shared" si="8"/>
        <v>25.033255502395161</v>
      </c>
      <c r="S43" s="32">
        <f t="shared" si="9"/>
        <v>25.863202971541487</v>
      </c>
      <c r="T43" s="32">
        <f t="shared" si="10"/>
        <v>25.370116533989847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2454.0310026168859</v>
      </c>
      <c r="F44" s="2">
        <v>1763.2093029268069</v>
      </c>
      <c r="G44" s="5">
        <f t="shared" si="4"/>
        <v>4217.2403055436926</v>
      </c>
      <c r="H44" s="2">
        <v>0</v>
      </c>
      <c r="I44" s="2">
        <v>0</v>
      </c>
      <c r="J44" s="5">
        <f t="shared" si="5"/>
        <v>0</v>
      </c>
      <c r="K44" s="2">
        <v>101</v>
      </c>
      <c r="L44" s="2">
        <v>69</v>
      </c>
      <c r="M44" s="5">
        <f t="shared" si="6"/>
        <v>170</v>
      </c>
      <c r="N44" s="27">
        <f t="shared" si="7"/>
        <v>9.7973131691827128E-2</v>
      </c>
      <c r="O44" s="27">
        <f t="shared" si="0"/>
        <v>0.10303934682835478</v>
      </c>
      <c r="P44" s="28">
        <f t="shared" si="1"/>
        <v>0.10002941901194717</v>
      </c>
      <c r="R44" s="32">
        <f t="shared" si="8"/>
        <v>24.297336659573126</v>
      </c>
      <c r="S44" s="32">
        <f t="shared" si="9"/>
        <v>25.553758013431985</v>
      </c>
      <c r="T44" s="32">
        <f t="shared" si="10"/>
        <v>24.807295914962896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2362.1035240978927</v>
      </c>
      <c r="F45" s="2">
        <v>1753.6380605329987</v>
      </c>
      <c r="G45" s="5">
        <f t="shared" si="4"/>
        <v>4115.7415846308913</v>
      </c>
      <c r="H45" s="2">
        <v>0</v>
      </c>
      <c r="I45" s="2">
        <v>0</v>
      </c>
      <c r="J45" s="5">
        <f t="shared" si="5"/>
        <v>0</v>
      </c>
      <c r="K45" s="2">
        <v>106</v>
      </c>
      <c r="L45" s="2">
        <v>74</v>
      </c>
      <c r="M45" s="5">
        <f t="shared" si="6"/>
        <v>180</v>
      </c>
      <c r="N45" s="27">
        <f t="shared" si="7"/>
        <v>8.9854820606280153E-2</v>
      </c>
      <c r="O45" s="27">
        <f t="shared" si="0"/>
        <v>9.5555692051710911E-2</v>
      </c>
      <c r="P45" s="28">
        <f t="shared" si="1"/>
        <v>9.2198512200512797E-2</v>
      </c>
      <c r="R45" s="32">
        <f t="shared" si="8"/>
        <v>22.283995510357478</v>
      </c>
      <c r="S45" s="32">
        <f t="shared" si="9"/>
        <v>23.697811628824308</v>
      </c>
      <c r="T45" s="32">
        <f t="shared" si="10"/>
        <v>22.865231025727173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2336.3772107447808</v>
      </c>
      <c r="F46" s="2">
        <v>1743.0883594551897</v>
      </c>
      <c r="G46" s="5">
        <f t="shared" si="4"/>
        <v>4079.4655701999704</v>
      </c>
      <c r="H46" s="2">
        <v>0</v>
      </c>
      <c r="I46" s="2">
        <v>0</v>
      </c>
      <c r="J46" s="5">
        <f t="shared" si="5"/>
        <v>0</v>
      </c>
      <c r="K46" s="2">
        <v>106</v>
      </c>
      <c r="L46" s="2">
        <v>74</v>
      </c>
      <c r="M46" s="5">
        <f t="shared" si="6"/>
        <v>180</v>
      </c>
      <c r="N46" s="27">
        <f t="shared" si="7"/>
        <v>8.8876187262050391E-2</v>
      </c>
      <c r="O46" s="27">
        <f t="shared" si="0"/>
        <v>9.4980839115910515E-2</v>
      </c>
      <c r="P46" s="28">
        <f t="shared" si="1"/>
        <v>9.1385877468637328E-2</v>
      </c>
      <c r="R46" s="32">
        <f t="shared" si="8"/>
        <v>22.041294440988498</v>
      </c>
      <c r="S46" s="32">
        <f t="shared" si="9"/>
        <v>23.555248100745807</v>
      </c>
      <c r="T46" s="32">
        <f t="shared" si="10"/>
        <v>22.663697612222059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2296.2855120424852</v>
      </c>
      <c r="F47" s="2">
        <v>1743.4663642031824</v>
      </c>
      <c r="G47" s="5">
        <f t="shared" si="4"/>
        <v>4039.7518762456675</v>
      </c>
      <c r="H47" s="2">
        <v>0</v>
      </c>
      <c r="I47" s="2">
        <v>0</v>
      </c>
      <c r="J47" s="5">
        <f t="shared" si="5"/>
        <v>0</v>
      </c>
      <c r="K47" s="2">
        <v>106</v>
      </c>
      <c r="L47" s="2">
        <v>74</v>
      </c>
      <c r="M47" s="5">
        <f t="shared" si="6"/>
        <v>180</v>
      </c>
      <c r="N47" s="27">
        <f t="shared" si="7"/>
        <v>8.7351092210989245E-2</v>
      </c>
      <c r="O47" s="27">
        <f t="shared" si="0"/>
        <v>9.5001436584741847E-2</v>
      </c>
      <c r="P47" s="28">
        <f t="shared" si="1"/>
        <v>9.0496233786865318E-2</v>
      </c>
      <c r="R47" s="32">
        <f t="shared" ref="R47" si="11">+E47/(H47+K47)</f>
        <v>21.663070868325331</v>
      </c>
      <c r="S47" s="32">
        <f t="shared" ref="S47" si="12">+F47/(I47+L47)</f>
        <v>23.560356273015977</v>
      </c>
      <c r="T47" s="32">
        <f t="shared" ref="T47" si="13">+G47/(J47+M47)</f>
        <v>22.443065979142599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2207.401336286739</v>
      </c>
      <c r="F48" s="2">
        <v>1604.8175310429397</v>
      </c>
      <c r="G48" s="5">
        <f t="shared" si="4"/>
        <v>3812.2188673296787</v>
      </c>
      <c r="H48" s="2">
        <v>0</v>
      </c>
      <c r="I48" s="2">
        <v>0</v>
      </c>
      <c r="J48" s="5">
        <f t="shared" si="5"/>
        <v>0</v>
      </c>
      <c r="K48" s="2">
        <v>106</v>
      </c>
      <c r="L48" s="2">
        <v>74</v>
      </c>
      <c r="M48" s="5">
        <f t="shared" si="6"/>
        <v>180</v>
      </c>
      <c r="N48" s="27">
        <f t="shared" si="7"/>
        <v>8.3969923017602671E-2</v>
      </c>
      <c r="O48" s="27">
        <f t="shared" si="0"/>
        <v>8.7446465292226438E-2</v>
      </c>
      <c r="P48" s="28">
        <f t="shared" si="1"/>
        <v>8.5399168174947998E-2</v>
      </c>
      <c r="R48" s="32">
        <f t="shared" si="8"/>
        <v>20.824540908365464</v>
      </c>
      <c r="S48" s="32">
        <f t="shared" si="9"/>
        <v>21.686723392472157</v>
      </c>
      <c r="T48" s="32">
        <f t="shared" si="10"/>
        <v>21.178993707387104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2074.9176478146528</v>
      </c>
      <c r="F49" s="2">
        <v>1534.5887479985192</v>
      </c>
      <c r="G49" s="5">
        <f t="shared" si="4"/>
        <v>3609.5063958131723</v>
      </c>
      <c r="H49" s="2">
        <v>0</v>
      </c>
      <c r="I49" s="2">
        <v>0</v>
      </c>
      <c r="J49" s="5">
        <f t="shared" si="5"/>
        <v>0</v>
      </c>
      <c r="K49" s="2">
        <v>100</v>
      </c>
      <c r="L49" s="2">
        <v>69</v>
      </c>
      <c r="M49" s="5">
        <f t="shared" si="6"/>
        <v>169</v>
      </c>
      <c r="N49" s="27">
        <f t="shared" si="7"/>
        <v>8.3666034186074711E-2</v>
      </c>
      <c r="O49" s="27">
        <f t="shared" si="0"/>
        <v>8.9679099345402011E-2</v>
      </c>
      <c r="P49" s="28">
        <f t="shared" si="1"/>
        <v>8.6121072623906572E-2</v>
      </c>
      <c r="R49" s="32">
        <f t="shared" si="8"/>
        <v>20.749176478146527</v>
      </c>
      <c r="S49" s="32">
        <f t="shared" si="9"/>
        <v>22.240416637659699</v>
      </c>
      <c r="T49" s="32">
        <f t="shared" si="10"/>
        <v>21.358026010728832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2069.7667802925707</v>
      </c>
      <c r="F50" s="2">
        <v>1489.0955808815779</v>
      </c>
      <c r="G50" s="5">
        <f t="shared" si="4"/>
        <v>3558.8623611741486</v>
      </c>
      <c r="H50" s="2">
        <v>0</v>
      </c>
      <c r="I50" s="2">
        <v>0</v>
      </c>
      <c r="J50" s="5">
        <f t="shared" si="5"/>
        <v>0</v>
      </c>
      <c r="K50" s="2">
        <v>101</v>
      </c>
      <c r="L50" s="2">
        <v>85</v>
      </c>
      <c r="M50" s="5">
        <f t="shared" si="6"/>
        <v>186</v>
      </c>
      <c r="N50" s="27">
        <f t="shared" si="7"/>
        <v>8.2632017737646543E-2</v>
      </c>
      <c r="O50" s="27">
        <f t="shared" si="0"/>
        <v>7.0640207821706727E-2</v>
      </c>
      <c r="P50" s="28">
        <f t="shared" si="1"/>
        <v>7.715188955025469E-2</v>
      </c>
      <c r="R50" s="32">
        <f t="shared" si="8"/>
        <v>20.492740398936345</v>
      </c>
      <c r="S50" s="32">
        <f t="shared" si="9"/>
        <v>17.51877153978327</v>
      </c>
      <c r="T50" s="32">
        <f t="shared" si="10"/>
        <v>19.133668608463164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1908.5473585304619</v>
      </c>
      <c r="F51" s="2">
        <v>1389.3304752727258</v>
      </c>
      <c r="G51" s="5">
        <f t="shared" si="4"/>
        <v>3297.877833803188</v>
      </c>
      <c r="H51" s="2">
        <v>0</v>
      </c>
      <c r="I51" s="2">
        <v>0</v>
      </c>
      <c r="J51" s="5">
        <f t="shared" si="5"/>
        <v>0</v>
      </c>
      <c r="K51" s="2">
        <v>101</v>
      </c>
      <c r="L51" s="2">
        <v>99</v>
      </c>
      <c r="M51" s="5">
        <f t="shared" si="6"/>
        <v>200</v>
      </c>
      <c r="N51" s="27">
        <f t="shared" si="7"/>
        <v>7.6195598791538727E-2</v>
      </c>
      <c r="O51" s="27">
        <f t="shared" si="0"/>
        <v>5.6587262759560358E-2</v>
      </c>
      <c r="P51" s="28">
        <f t="shared" si="1"/>
        <v>6.6489472455709436E-2</v>
      </c>
      <c r="R51" s="32">
        <f t="shared" si="8"/>
        <v>18.896508500301604</v>
      </c>
      <c r="S51" s="32">
        <f t="shared" si="9"/>
        <v>14.033641164370968</v>
      </c>
      <c r="T51" s="32">
        <f t="shared" si="10"/>
        <v>16.48938916901594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1897.2796159660722</v>
      </c>
      <c r="F52" s="2">
        <v>1372.9629657645837</v>
      </c>
      <c r="G52" s="5">
        <f t="shared" si="4"/>
        <v>3270.2425817306557</v>
      </c>
      <c r="H52" s="2">
        <v>0</v>
      </c>
      <c r="I52" s="2">
        <v>0</v>
      </c>
      <c r="J52" s="5">
        <f t="shared" si="5"/>
        <v>0</v>
      </c>
      <c r="K52" s="2">
        <v>99</v>
      </c>
      <c r="L52" s="2">
        <v>99</v>
      </c>
      <c r="M52" s="5">
        <f t="shared" si="6"/>
        <v>198</v>
      </c>
      <c r="N52" s="27">
        <f t="shared" si="7"/>
        <v>7.727597002142686E-2</v>
      </c>
      <c r="O52" s="27">
        <f t="shared" si="0"/>
        <v>5.5920616070567926E-2</v>
      </c>
      <c r="P52" s="28">
        <f t="shared" si="1"/>
        <v>6.6598293045997389E-2</v>
      </c>
      <c r="R52" s="32">
        <f t="shared" si="8"/>
        <v>19.164440565313861</v>
      </c>
      <c r="S52" s="32">
        <f t="shared" si="9"/>
        <v>13.868312785500846</v>
      </c>
      <c r="T52" s="32">
        <f t="shared" si="10"/>
        <v>16.516376675407351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1828.0197782471644</v>
      </c>
      <c r="F53" s="2">
        <v>1349.063307753873</v>
      </c>
      <c r="G53" s="5">
        <f t="shared" si="4"/>
        <v>3177.0830860010374</v>
      </c>
      <c r="H53" s="2">
        <v>0</v>
      </c>
      <c r="I53" s="2">
        <v>0</v>
      </c>
      <c r="J53" s="5">
        <f t="shared" si="5"/>
        <v>0</v>
      </c>
      <c r="K53" s="2">
        <v>101</v>
      </c>
      <c r="L53" s="2">
        <v>69</v>
      </c>
      <c r="M53" s="5">
        <f t="shared" si="6"/>
        <v>170</v>
      </c>
      <c r="N53" s="27">
        <f t="shared" si="7"/>
        <v>7.298066824685262E-2</v>
      </c>
      <c r="O53" s="27">
        <f t="shared" si="0"/>
        <v>7.8837266699034181E-2</v>
      </c>
      <c r="P53" s="28">
        <f t="shared" si="1"/>
        <v>7.5357758206855724E-2</v>
      </c>
      <c r="R53" s="32">
        <f t="shared" si="8"/>
        <v>18.099205725219448</v>
      </c>
      <c r="S53" s="32">
        <f t="shared" si="9"/>
        <v>19.551642141360478</v>
      </c>
      <c r="T53" s="32">
        <f t="shared" si="10"/>
        <v>18.688724035300218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1750.3054220859026</v>
      </c>
      <c r="F54" s="2">
        <v>1203.3061348355318</v>
      </c>
      <c r="G54" s="5">
        <f t="shared" si="4"/>
        <v>2953.6115569214344</v>
      </c>
      <c r="H54" s="2">
        <v>0</v>
      </c>
      <c r="I54" s="2">
        <v>0</v>
      </c>
      <c r="J54" s="5">
        <f t="shared" si="5"/>
        <v>0</v>
      </c>
      <c r="K54" s="2">
        <v>129</v>
      </c>
      <c r="L54" s="2">
        <v>66</v>
      </c>
      <c r="M54" s="5">
        <f t="shared" si="6"/>
        <v>195</v>
      </c>
      <c r="N54" s="27">
        <f t="shared" si="7"/>
        <v>5.4710722120714636E-2</v>
      </c>
      <c r="O54" s="27">
        <f t="shared" si="0"/>
        <v>7.3515770701095537E-2</v>
      </c>
      <c r="P54" s="28">
        <f t="shared" si="1"/>
        <v>6.1075507794074328E-2</v>
      </c>
      <c r="R54" s="32">
        <f t="shared" si="8"/>
        <v>13.56825908593723</v>
      </c>
      <c r="S54" s="32">
        <f t="shared" si="9"/>
        <v>18.231911133871694</v>
      </c>
      <c r="T54" s="32">
        <f t="shared" si="10"/>
        <v>15.146725932930433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1266.7252281488811</v>
      </c>
      <c r="F55" s="2">
        <v>914.371611363429</v>
      </c>
      <c r="G55" s="5">
        <f t="shared" si="4"/>
        <v>2181.09683951231</v>
      </c>
      <c r="H55" s="2">
        <v>0</v>
      </c>
      <c r="I55" s="2">
        <v>0</v>
      </c>
      <c r="J55" s="5">
        <f t="shared" si="5"/>
        <v>0</v>
      </c>
      <c r="K55" s="2">
        <v>125</v>
      </c>
      <c r="L55" s="2">
        <v>63</v>
      </c>
      <c r="M55" s="5">
        <f t="shared" si="6"/>
        <v>188</v>
      </c>
      <c r="N55" s="27">
        <f t="shared" si="7"/>
        <v>4.0862104133834877E-2</v>
      </c>
      <c r="O55" s="27">
        <f t="shared" si="0"/>
        <v>5.8523528633091973E-2</v>
      </c>
      <c r="P55" s="28">
        <f t="shared" si="1"/>
        <v>4.6780560216032732E-2</v>
      </c>
      <c r="R55" s="32">
        <f t="shared" si="8"/>
        <v>10.13380182519105</v>
      </c>
      <c r="S55" s="32">
        <f t="shared" si="9"/>
        <v>14.51383510100681</v>
      </c>
      <c r="T55" s="32">
        <f t="shared" si="10"/>
        <v>11.601578933576118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1178.965551104742</v>
      </c>
      <c r="F56" s="2">
        <v>810.62953139037461</v>
      </c>
      <c r="G56" s="5">
        <f t="shared" si="4"/>
        <v>1989.5950824951165</v>
      </c>
      <c r="H56" s="2">
        <v>0</v>
      </c>
      <c r="I56" s="2">
        <v>0</v>
      </c>
      <c r="J56" s="5">
        <f t="shared" si="5"/>
        <v>0</v>
      </c>
      <c r="K56" s="2">
        <v>125</v>
      </c>
      <c r="L56" s="2">
        <v>63</v>
      </c>
      <c r="M56" s="5">
        <f t="shared" si="6"/>
        <v>188</v>
      </c>
      <c r="N56" s="27">
        <f t="shared" si="7"/>
        <v>3.8031146809830385E-2</v>
      </c>
      <c r="O56" s="27">
        <f t="shared" si="0"/>
        <v>5.1883610560059822E-2</v>
      </c>
      <c r="P56" s="28">
        <f t="shared" si="1"/>
        <v>4.2673195832513652E-2</v>
      </c>
      <c r="R56" s="32">
        <f t="shared" si="8"/>
        <v>9.4317244088379351</v>
      </c>
      <c r="S56" s="32">
        <f t="shared" si="9"/>
        <v>12.867135418894835</v>
      </c>
      <c r="T56" s="32">
        <f t="shared" si="10"/>
        <v>10.582952566463385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877.39655954096452</v>
      </c>
      <c r="F57" s="2">
        <v>563.00000000007719</v>
      </c>
      <c r="G57" s="5">
        <f t="shared" si="4"/>
        <v>1440.3965595410418</v>
      </c>
      <c r="H57" s="2">
        <v>0</v>
      </c>
      <c r="I57" s="2">
        <v>0</v>
      </c>
      <c r="J57" s="5">
        <f t="shared" si="5"/>
        <v>0</v>
      </c>
      <c r="K57" s="43">
        <v>125</v>
      </c>
      <c r="L57" s="2">
        <v>63</v>
      </c>
      <c r="M57" s="5">
        <f t="shared" si="6"/>
        <v>188</v>
      </c>
      <c r="N57" s="27">
        <f t="shared" si="7"/>
        <v>2.8303114823902083E-2</v>
      </c>
      <c r="O57" s="27">
        <f t="shared" si="0"/>
        <v>3.6034306195601461E-2</v>
      </c>
      <c r="P57" s="28">
        <f t="shared" si="1"/>
        <v>3.0893886400588579E-2</v>
      </c>
      <c r="R57" s="32">
        <f t="shared" si="8"/>
        <v>7.0191724763277161</v>
      </c>
      <c r="S57" s="32">
        <f t="shared" si="9"/>
        <v>8.9365079365091624</v>
      </c>
      <c r="T57" s="32">
        <f t="shared" si="10"/>
        <v>7.6616838273459669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824.63009046851937</v>
      </c>
      <c r="F58" s="3">
        <v>497.00000000004036</v>
      </c>
      <c r="G58" s="7">
        <f t="shared" si="4"/>
        <v>1321.6300904685597</v>
      </c>
      <c r="H58" s="6">
        <v>0</v>
      </c>
      <c r="I58" s="3">
        <v>0</v>
      </c>
      <c r="J58" s="7">
        <f t="shared" si="5"/>
        <v>0</v>
      </c>
      <c r="K58" s="44">
        <v>125</v>
      </c>
      <c r="L58" s="3">
        <v>62</v>
      </c>
      <c r="M58" s="7">
        <f t="shared" ref="M58" si="14">+K58+L58</f>
        <v>187</v>
      </c>
      <c r="N58" s="27">
        <f t="shared" si="7"/>
        <v>2.6600970660274819E-2</v>
      </c>
      <c r="O58" s="27">
        <f t="shared" si="0"/>
        <v>3.2323100936527079E-2</v>
      </c>
      <c r="P58" s="28">
        <f t="shared" si="1"/>
        <v>2.8498147543310329E-2</v>
      </c>
      <c r="R58" s="32">
        <f t="shared" si="8"/>
        <v>6.5970407237481545</v>
      </c>
      <c r="S58" s="32">
        <f t="shared" si="9"/>
        <v>8.016129032258716</v>
      </c>
      <c r="T58" s="32">
        <f t="shared" si="10"/>
        <v>7.0675405907409612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3090.8022862303546</v>
      </c>
      <c r="F59" s="2">
        <v>1329.8277096819816</v>
      </c>
      <c r="G59" s="5">
        <f t="shared" si="4"/>
        <v>4420.6299959123362</v>
      </c>
      <c r="H59" s="2">
        <v>0</v>
      </c>
      <c r="I59" s="2">
        <v>1</v>
      </c>
      <c r="J59" s="10">
        <f t="shared" si="5"/>
        <v>1</v>
      </c>
      <c r="K59" s="2">
        <v>62</v>
      </c>
      <c r="L59" s="2">
        <v>61</v>
      </c>
      <c r="M59" s="10">
        <f t="shared" si="6"/>
        <v>123</v>
      </c>
      <c r="N59" s="25">
        <f t="shared" si="7"/>
        <v>0.20101471684640704</v>
      </c>
      <c r="O59" s="25">
        <f t="shared" si="0"/>
        <v>8.6667603602840301E-2</v>
      </c>
      <c r="P59" s="26">
        <f t="shared" si="1"/>
        <v>0.14390071601277135</v>
      </c>
      <c r="R59" s="32">
        <f t="shared" si="8"/>
        <v>49.851649777908946</v>
      </c>
      <c r="S59" s="32">
        <f t="shared" si="9"/>
        <v>21.448834027128736</v>
      </c>
      <c r="T59" s="32">
        <f t="shared" si="10"/>
        <v>35.650241902518843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2892.5051055862468</v>
      </c>
      <c r="F60" s="2">
        <v>1320.2274141273772</v>
      </c>
      <c r="G60" s="5">
        <f t="shared" si="4"/>
        <v>4212.7325197136242</v>
      </c>
      <c r="H60" s="2">
        <v>0</v>
      </c>
      <c r="I60" s="2">
        <v>1</v>
      </c>
      <c r="J60" s="5">
        <f t="shared" si="5"/>
        <v>1</v>
      </c>
      <c r="K60" s="2">
        <v>62</v>
      </c>
      <c r="L60" s="2">
        <v>61</v>
      </c>
      <c r="M60" s="5">
        <f t="shared" si="6"/>
        <v>123</v>
      </c>
      <c r="N60" s="27">
        <f t="shared" si="7"/>
        <v>0.18811817804281003</v>
      </c>
      <c r="O60" s="27">
        <f t="shared" si="0"/>
        <v>8.604193262039736E-2</v>
      </c>
      <c r="P60" s="28">
        <f t="shared" si="1"/>
        <v>0.13713322004276121</v>
      </c>
      <c r="R60" s="32">
        <f t="shared" si="8"/>
        <v>46.653308154616887</v>
      </c>
      <c r="S60" s="32">
        <f t="shared" si="9"/>
        <v>21.293990550441567</v>
      </c>
      <c r="T60" s="32">
        <f t="shared" si="10"/>
        <v>33.973649352529229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2694.0097245125212</v>
      </c>
      <c r="F61" s="2">
        <v>1311.2098523809136</v>
      </c>
      <c r="G61" s="5">
        <f t="shared" si="4"/>
        <v>4005.2195768934348</v>
      </c>
      <c r="H61" s="2">
        <v>0</v>
      </c>
      <c r="I61" s="2">
        <v>1</v>
      </c>
      <c r="J61" s="5">
        <f t="shared" si="5"/>
        <v>1</v>
      </c>
      <c r="K61" s="2">
        <v>62</v>
      </c>
      <c r="L61" s="2">
        <v>61</v>
      </c>
      <c r="M61" s="5">
        <f t="shared" si="6"/>
        <v>123</v>
      </c>
      <c r="N61" s="27">
        <f t="shared" si="7"/>
        <v>0.17520874899274982</v>
      </c>
      <c r="O61" s="27">
        <f t="shared" si="0"/>
        <v>8.5454239597296242E-2</v>
      </c>
      <c r="P61" s="28">
        <f t="shared" si="1"/>
        <v>0.13037824143533316</v>
      </c>
      <c r="R61" s="32">
        <f t="shared" si="8"/>
        <v>43.451769750201954</v>
      </c>
      <c r="S61" s="32">
        <f t="shared" si="9"/>
        <v>21.148546006143768</v>
      </c>
      <c r="T61" s="32">
        <f t="shared" si="10"/>
        <v>32.300157878172861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2599.5066876003611</v>
      </c>
      <c r="F62" s="2">
        <v>1268.125840327534</v>
      </c>
      <c r="G62" s="5">
        <f t="shared" si="4"/>
        <v>3867.6325279278954</v>
      </c>
      <c r="H62" s="2">
        <v>0</v>
      </c>
      <c r="I62" s="2">
        <v>1</v>
      </c>
      <c r="J62" s="5">
        <f t="shared" si="5"/>
        <v>1</v>
      </c>
      <c r="K62" s="2">
        <v>62</v>
      </c>
      <c r="L62" s="2">
        <v>61</v>
      </c>
      <c r="M62" s="5">
        <f t="shared" si="6"/>
        <v>123</v>
      </c>
      <c r="N62" s="27">
        <f t="shared" si="7"/>
        <v>0.16906260975548654</v>
      </c>
      <c r="O62" s="27">
        <f t="shared" si="0"/>
        <v>8.2646366027602586E-2</v>
      </c>
      <c r="P62" s="28">
        <f t="shared" si="1"/>
        <v>0.12589949635181952</v>
      </c>
      <c r="R62" s="32">
        <f t="shared" si="8"/>
        <v>41.927527219360663</v>
      </c>
      <c r="S62" s="32">
        <f t="shared" si="9"/>
        <v>20.453642585927966</v>
      </c>
      <c r="T62" s="32">
        <f t="shared" si="10"/>
        <v>31.190584902644318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2471.5675395095059</v>
      </c>
      <c r="F63" s="2">
        <v>1246.2264506423019</v>
      </c>
      <c r="G63" s="5">
        <f t="shared" si="4"/>
        <v>3717.7939901518075</v>
      </c>
      <c r="H63" s="2">
        <v>0</v>
      </c>
      <c r="I63" s="2">
        <v>1</v>
      </c>
      <c r="J63" s="5">
        <f t="shared" si="5"/>
        <v>1</v>
      </c>
      <c r="K63" s="2">
        <v>62</v>
      </c>
      <c r="L63" s="2">
        <v>61</v>
      </c>
      <c r="M63" s="5">
        <f t="shared" si="6"/>
        <v>123</v>
      </c>
      <c r="N63" s="27">
        <f t="shared" si="7"/>
        <v>0.16074190553521761</v>
      </c>
      <c r="O63" s="27">
        <f t="shared" si="0"/>
        <v>8.1219137815582765E-2</v>
      </c>
      <c r="P63" s="28">
        <f t="shared" si="1"/>
        <v>0.12102193978358748</v>
      </c>
      <c r="R63" s="32">
        <f t="shared" si="8"/>
        <v>39.863992572733963</v>
      </c>
      <c r="S63" s="32">
        <f t="shared" si="9"/>
        <v>20.100426623262933</v>
      </c>
      <c r="T63" s="32">
        <f t="shared" si="10"/>
        <v>29.982209597998448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2277.3729627553566</v>
      </c>
      <c r="F64" s="2">
        <v>1241.3070612539848</v>
      </c>
      <c r="G64" s="5">
        <f t="shared" si="4"/>
        <v>3518.6800240093417</v>
      </c>
      <c r="H64" s="2">
        <v>0</v>
      </c>
      <c r="I64" s="2">
        <v>1</v>
      </c>
      <c r="J64" s="5">
        <f t="shared" si="5"/>
        <v>1</v>
      </c>
      <c r="K64" s="2">
        <v>62</v>
      </c>
      <c r="L64" s="2">
        <v>61</v>
      </c>
      <c r="M64" s="5">
        <f t="shared" si="6"/>
        <v>123</v>
      </c>
      <c r="N64" s="27">
        <f t="shared" si="7"/>
        <v>0.14811218540292381</v>
      </c>
      <c r="O64" s="27">
        <f t="shared" si="0"/>
        <v>8.0898531103622578E-2</v>
      </c>
      <c r="P64" s="28">
        <f t="shared" si="1"/>
        <v>0.11454036536488742</v>
      </c>
      <c r="R64" s="32">
        <f t="shared" si="8"/>
        <v>36.731821979925108</v>
      </c>
      <c r="S64" s="32">
        <f t="shared" si="9"/>
        <v>20.021081633128787</v>
      </c>
      <c r="T64" s="32">
        <f t="shared" si="10"/>
        <v>28.376451806526948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2080.1766580151975</v>
      </c>
      <c r="F65" s="2">
        <v>1139.8861719660194</v>
      </c>
      <c r="G65" s="5">
        <f t="shared" si="4"/>
        <v>3220.062829981217</v>
      </c>
      <c r="H65" s="2">
        <v>0</v>
      </c>
      <c r="I65" s="2">
        <v>1</v>
      </c>
      <c r="J65" s="5">
        <f t="shared" si="5"/>
        <v>1</v>
      </c>
      <c r="K65" s="2">
        <v>93</v>
      </c>
      <c r="L65" s="2">
        <v>61</v>
      </c>
      <c r="M65" s="5">
        <f t="shared" si="6"/>
        <v>154</v>
      </c>
      <c r="N65" s="27">
        <f t="shared" si="7"/>
        <v>9.0191495751612796E-2</v>
      </c>
      <c r="O65" s="27">
        <f t="shared" si="0"/>
        <v>7.4288723407587298E-2</v>
      </c>
      <c r="P65" s="28">
        <f t="shared" si="1"/>
        <v>8.383833654398086E-2</v>
      </c>
      <c r="R65" s="32">
        <f t="shared" si="8"/>
        <v>22.367490946399972</v>
      </c>
      <c r="S65" s="32">
        <f t="shared" si="9"/>
        <v>18.385260838161603</v>
      </c>
      <c r="T65" s="32">
        <f t="shared" si="10"/>
        <v>20.774598903104625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798.17929879260453</v>
      </c>
      <c r="F66" s="2">
        <v>647.62189398756368</v>
      </c>
      <c r="G66" s="5">
        <f t="shared" si="4"/>
        <v>1445.8011927801681</v>
      </c>
      <c r="H66" s="2">
        <v>0</v>
      </c>
      <c r="I66" s="2">
        <v>1</v>
      </c>
      <c r="J66" s="5">
        <f t="shared" si="5"/>
        <v>1</v>
      </c>
      <c r="K66" s="2">
        <v>93</v>
      </c>
      <c r="L66" s="2">
        <v>61</v>
      </c>
      <c r="M66" s="5">
        <f t="shared" si="6"/>
        <v>154</v>
      </c>
      <c r="N66" s="27">
        <f t="shared" si="7"/>
        <v>3.4607149618132348E-2</v>
      </c>
      <c r="O66" s="27">
        <f t="shared" si="0"/>
        <v>4.220684919105603E-2</v>
      </c>
      <c r="P66" s="28">
        <f t="shared" si="1"/>
        <v>3.7643230388985836E-2</v>
      </c>
      <c r="R66" s="32">
        <f t="shared" si="8"/>
        <v>8.5825731052968237</v>
      </c>
      <c r="S66" s="32">
        <f t="shared" si="9"/>
        <v>10.445514419154254</v>
      </c>
      <c r="T66" s="32">
        <f t="shared" si="10"/>
        <v>9.3277496308397936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732.87898543481094</v>
      </c>
      <c r="F67" s="2">
        <v>583.92952748914513</v>
      </c>
      <c r="G67" s="5">
        <f t="shared" si="4"/>
        <v>1316.8085129239562</v>
      </c>
      <c r="H67" s="2">
        <v>0</v>
      </c>
      <c r="I67" s="2">
        <v>1</v>
      </c>
      <c r="J67" s="5">
        <f t="shared" si="5"/>
        <v>1</v>
      </c>
      <c r="K67" s="2">
        <v>93</v>
      </c>
      <c r="L67" s="2">
        <v>61</v>
      </c>
      <c r="M67" s="5">
        <f t="shared" si="6"/>
        <v>154</v>
      </c>
      <c r="N67" s="27">
        <f t="shared" si="7"/>
        <v>3.1775883863805539E-2</v>
      </c>
      <c r="O67" s="27">
        <f t="shared" si="0"/>
        <v>3.8055886828020406E-2</v>
      </c>
      <c r="P67" s="28">
        <f t="shared" si="1"/>
        <v>3.4284745702040098E-2</v>
      </c>
      <c r="R67" s="32">
        <f t="shared" si="8"/>
        <v>7.8804191982237732</v>
      </c>
      <c r="S67" s="32">
        <f t="shared" si="9"/>
        <v>9.4182181853087918</v>
      </c>
      <c r="T67" s="32">
        <f t="shared" si="10"/>
        <v>8.495538793057781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716.13278667344719</v>
      </c>
      <c r="F68" s="2">
        <v>496.94255378261283</v>
      </c>
      <c r="G68" s="5">
        <f t="shared" si="4"/>
        <v>1213.0753404560601</v>
      </c>
      <c r="H68" s="2">
        <v>0</v>
      </c>
      <c r="I68" s="2">
        <v>1</v>
      </c>
      <c r="J68" s="5">
        <f t="shared" si="5"/>
        <v>1</v>
      </c>
      <c r="K68" s="2">
        <v>93</v>
      </c>
      <c r="L68" s="2">
        <v>61</v>
      </c>
      <c r="M68" s="5">
        <f t="shared" si="6"/>
        <v>154</v>
      </c>
      <c r="N68" s="27">
        <f t="shared" si="7"/>
        <v>3.1049808648692646E-2</v>
      </c>
      <c r="O68" s="27">
        <f t="shared" si="0"/>
        <v>3.2386767060910641E-2</v>
      </c>
      <c r="P68" s="28">
        <f t="shared" si="1"/>
        <v>3.1583923673611229E-2</v>
      </c>
      <c r="R68" s="32">
        <f t="shared" si="8"/>
        <v>7.7003525448757761</v>
      </c>
      <c r="S68" s="32">
        <f t="shared" si="9"/>
        <v>8.0152024803647226</v>
      </c>
      <c r="T68" s="32">
        <f t="shared" si="10"/>
        <v>7.8262925190713553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431.78286425329668</v>
      </c>
      <c r="F69" s="2">
        <v>287.00000000118939</v>
      </c>
      <c r="G69" s="7">
        <f t="shared" si="4"/>
        <v>718.78286425448607</v>
      </c>
      <c r="H69" s="6">
        <v>0</v>
      </c>
      <c r="I69" s="3">
        <v>1</v>
      </c>
      <c r="J69" s="7">
        <f t="shared" si="5"/>
        <v>1</v>
      </c>
      <c r="K69" s="6">
        <v>93</v>
      </c>
      <c r="L69" s="3">
        <v>78</v>
      </c>
      <c r="M69" s="7">
        <f t="shared" ref="M69" si="15">+K69+L69</f>
        <v>171</v>
      </c>
      <c r="N69" s="27">
        <f t="shared" si="7"/>
        <v>1.8721074586077725E-2</v>
      </c>
      <c r="O69" s="27">
        <f t="shared" si="0"/>
        <v>1.4672801636052628E-2</v>
      </c>
      <c r="P69" s="28">
        <f t="shared" si="1"/>
        <v>1.6863336717682198E-2</v>
      </c>
      <c r="R69" s="32">
        <f t="shared" si="8"/>
        <v>4.6428264973472757</v>
      </c>
      <c r="S69" s="32">
        <f t="shared" si="9"/>
        <v>3.6329113924201191</v>
      </c>
      <c r="T69" s="32">
        <f t="shared" si="10"/>
        <v>4.178970141014454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1540.9999999918532</v>
      </c>
      <c r="F70" s="2">
        <v>3512.4041714941109</v>
      </c>
      <c r="G70" s="10">
        <f t="shared" ref="G70:G86" si="16">+E70+F70</f>
        <v>5053.4041714859641</v>
      </c>
      <c r="H70" s="2">
        <v>258</v>
      </c>
      <c r="I70" s="2">
        <v>324</v>
      </c>
      <c r="J70" s="10">
        <f t="shared" ref="J70:J85" si="17">+H70+I70</f>
        <v>582</v>
      </c>
      <c r="K70" s="2">
        <v>0</v>
      </c>
      <c r="L70" s="2">
        <v>0</v>
      </c>
      <c r="M70" s="10">
        <f t="shared" ref="M70:M85" si="18">+K70+L70</f>
        <v>0</v>
      </c>
      <c r="N70" s="25">
        <f t="shared" ref="N70:P86" si="19">+E70/(H70*216+K70*248)</f>
        <v>2.7652167671401329E-2</v>
      </c>
      <c r="O70" s="25">
        <f t="shared" si="0"/>
        <v>5.0188674146863725E-2</v>
      </c>
      <c r="P70" s="26">
        <f t="shared" si="1"/>
        <v>4.0198264059803077E-2</v>
      </c>
      <c r="R70" s="32">
        <f t="shared" si="8"/>
        <v>5.972868217022687</v>
      </c>
      <c r="S70" s="32">
        <f t="shared" si="9"/>
        <v>10.840753615722564</v>
      </c>
      <c r="T70" s="32">
        <f t="shared" si="10"/>
        <v>8.682825036917464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2141.5675868367807</v>
      </c>
      <c r="F71" s="2">
        <v>5112.9568860886939</v>
      </c>
      <c r="G71" s="5">
        <f t="shared" si="16"/>
        <v>7254.5244729254746</v>
      </c>
      <c r="H71" s="2">
        <v>259</v>
      </c>
      <c r="I71" s="2">
        <v>323</v>
      </c>
      <c r="J71" s="5">
        <f t="shared" si="17"/>
        <v>582</v>
      </c>
      <c r="K71" s="2">
        <v>0</v>
      </c>
      <c r="L71" s="2">
        <v>0</v>
      </c>
      <c r="M71" s="5">
        <f t="shared" si="18"/>
        <v>0</v>
      </c>
      <c r="N71" s="27">
        <f t="shared" si="19"/>
        <v>3.8280558895266353E-2</v>
      </c>
      <c r="O71" s="27">
        <f t="shared" si="0"/>
        <v>7.328512908623859E-2</v>
      </c>
      <c r="P71" s="28">
        <f t="shared" si="1"/>
        <v>5.7707493898159878E-2</v>
      </c>
      <c r="R71" s="32">
        <f t="shared" ref="R71:R85" si="20">+E71/(H71+K71)</f>
        <v>8.2686007213775312</v>
      </c>
      <c r="S71" s="32">
        <f t="shared" ref="S71:S85" si="21">+F71/(I71+L71)</f>
        <v>15.829587882627536</v>
      </c>
      <c r="T71" s="32">
        <f t="shared" ref="T71:T85" si="22">+G71/(J71+M71)</f>
        <v>12.464818682002534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3500.3257547952016</v>
      </c>
      <c r="F72" s="2">
        <v>8320.2220347335169</v>
      </c>
      <c r="G72" s="5">
        <f t="shared" si="16"/>
        <v>11820.547789528719</v>
      </c>
      <c r="H72" s="2">
        <v>260</v>
      </c>
      <c r="I72" s="2">
        <v>323</v>
      </c>
      <c r="J72" s="5">
        <f t="shared" si="17"/>
        <v>583</v>
      </c>
      <c r="K72" s="2">
        <v>0</v>
      </c>
      <c r="L72" s="2">
        <v>0</v>
      </c>
      <c r="M72" s="5">
        <f t="shared" si="18"/>
        <v>0</v>
      </c>
      <c r="N72" s="27">
        <f t="shared" si="19"/>
        <v>6.2327737799059861E-2</v>
      </c>
      <c r="O72" s="27">
        <f t="shared" si="0"/>
        <v>0.11925556178668612</v>
      </c>
      <c r="P72" s="28">
        <f t="shared" si="1"/>
        <v>9.3867509922564624E-2</v>
      </c>
      <c r="R72" s="32">
        <f t="shared" si="20"/>
        <v>13.46279136459693</v>
      </c>
      <c r="S72" s="32">
        <f t="shared" si="21"/>
        <v>25.7592013459242</v>
      </c>
      <c r="T72" s="32">
        <f t="shared" si="22"/>
        <v>20.275382143273958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3908.0455332645042</v>
      </c>
      <c r="F73" s="2">
        <v>9874.3165430899517</v>
      </c>
      <c r="G73" s="5">
        <f t="shared" si="16"/>
        <v>13782.362076354457</v>
      </c>
      <c r="H73" s="2">
        <v>265</v>
      </c>
      <c r="I73" s="2">
        <v>322</v>
      </c>
      <c r="J73" s="5">
        <f t="shared" si="17"/>
        <v>587</v>
      </c>
      <c r="K73" s="2">
        <v>0</v>
      </c>
      <c r="L73" s="2">
        <v>0</v>
      </c>
      <c r="M73" s="5">
        <f t="shared" si="18"/>
        <v>0</v>
      </c>
      <c r="N73" s="27">
        <f t="shared" si="19"/>
        <v>6.8274729791483302E-2</v>
      </c>
      <c r="O73" s="27">
        <f t="shared" si="0"/>
        <v>0.14197027465910328</v>
      </c>
      <c r="P73" s="28">
        <f t="shared" si="1"/>
        <v>0.10870056530660023</v>
      </c>
      <c r="R73" s="32">
        <f t="shared" si="20"/>
        <v>14.747341634960394</v>
      </c>
      <c r="S73" s="32">
        <f t="shared" si="21"/>
        <v>30.665579326366309</v>
      </c>
      <c r="T73" s="32">
        <f t="shared" si="22"/>
        <v>23.479322106225652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4228.3652038971268</v>
      </c>
      <c r="F74" s="2">
        <v>11235.466656623183</v>
      </c>
      <c r="G74" s="5">
        <f t="shared" si="16"/>
        <v>15463.831860520309</v>
      </c>
      <c r="H74" s="2">
        <v>265</v>
      </c>
      <c r="I74" s="2">
        <v>309</v>
      </c>
      <c r="J74" s="5">
        <f t="shared" si="17"/>
        <v>574</v>
      </c>
      <c r="K74" s="2">
        <v>0</v>
      </c>
      <c r="L74" s="2">
        <v>0</v>
      </c>
      <c r="M74" s="5">
        <f t="shared" si="18"/>
        <v>0</v>
      </c>
      <c r="N74" s="27">
        <f t="shared" si="19"/>
        <v>7.387081069002667E-2</v>
      </c>
      <c r="O74" s="27">
        <f t="shared" si="0"/>
        <v>0.16833672924342535</v>
      </c>
      <c r="P74" s="28">
        <f t="shared" si="1"/>
        <v>0.12472441492870297</v>
      </c>
      <c r="R74" s="32">
        <f t="shared" si="20"/>
        <v>15.956095109045762</v>
      </c>
      <c r="S74" s="32">
        <f t="shared" si="21"/>
        <v>36.360733516579877</v>
      </c>
      <c r="T74" s="32">
        <f t="shared" si="22"/>
        <v>26.940473624599843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4882.1612257352845</v>
      </c>
      <c r="F75" s="2">
        <v>11854.391010667205</v>
      </c>
      <c r="G75" s="5">
        <f t="shared" si="16"/>
        <v>16736.552236402487</v>
      </c>
      <c r="H75" s="2">
        <v>262</v>
      </c>
      <c r="I75" s="2">
        <v>313</v>
      </c>
      <c r="J75" s="5">
        <f t="shared" si="17"/>
        <v>575</v>
      </c>
      <c r="K75" s="2">
        <v>0</v>
      </c>
      <c r="L75" s="2">
        <v>0</v>
      </c>
      <c r="M75" s="5">
        <f t="shared" si="18"/>
        <v>0</v>
      </c>
      <c r="N75" s="27">
        <f t="shared" si="19"/>
        <v>8.6269459035469398E-2</v>
      </c>
      <c r="O75" s="27">
        <f t="shared" si="0"/>
        <v>0.17534006346389783</v>
      </c>
      <c r="P75" s="28">
        <f t="shared" si="1"/>
        <v>0.13475484892433565</v>
      </c>
      <c r="R75" s="32">
        <f t="shared" si="20"/>
        <v>18.634203151661392</v>
      </c>
      <c r="S75" s="32">
        <f t="shared" si="21"/>
        <v>37.873453708201929</v>
      </c>
      <c r="T75" s="32">
        <f t="shared" si="22"/>
        <v>29.107047367656499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9436.0668152213839</v>
      </c>
      <c r="F76" s="2">
        <v>12100.469823926987</v>
      </c>
      <c r="G76" s="5">
        <f t="shared" si="16"/>
        <v>21536.536639148369</v>
      </c>
      <c r="H76" s="2">
        <v>277</v>
      </c>
      <c r="I76" s="2">
        <v>303</v>
      </c>
      <c r="J76" s="5">
        <f t="shared" si="17"/>
        <v>580</v>
      </c>
      <c r="K76" s="2">
        <v>0</v>
      </c>
      <c r="L76" s="2">
        <v>0</v>
      </c>
      <c r="M76" s="5">
        <f t="shared" si="18"/>
        <v>0</v>
      </c>
      <c r="N76" s="27">
        <f t="shared" si="19"/>
        <v>0.15770936647983327</v>
      </c>
      <c r="O76" s="27">
        <f t="shared" si="0"/>
        <v>0.18488677765442774</v>
      </c>
      <c r="P76" s="28">
        <f t="shared" si="1"/>
        <v>0.1719072209382852</v>
      </c>
      <c r="R76" s="32">
        <f t="shared" si="20"/>
        <v>34.065223159643985</v>
      </c>
      <c r="S76" s="32">
        <f t="shared" si="21"/>
        <v>39.935543973356395</v>
      </c>
      <c r="T76" s="32">
        <f t="shared" si="22"/>
        <v>37.131959722669599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15190.655646094187</v>
      </c>
      <c r="F77" s="2">
        <v>11361.325640960187</v>
      </c>
      <c r="G77" s="5">
        <f t="shared" si="16"/>
        <v>26551.981287054376</v>
      </c>
      <c r="H77" s="2">
        <v>279</v>
      </c>
      <c r="I77" s="2">
        <v>302</v>
      </c>
      <c r="J77" s="5">
        <f t="shared" si="17"/>
        <v>581</v>
      </c>
      <c r="K77" s="2">
        <v>0</v>
      </c>
      <c r="L77" s="2">
        <v>0</v>
      </c>
      <c r="M77" s="5">
        <f t="shared" si="18"/>
        <v>0</v>
      </c>
      <c r="N77" s="27">
        <f t="shared" si="19"/>
        <v>0.2520684927335422</v>
      </c>
      <c r="O77" s="27">
        <f t="shared" si="0"/>
        <v>0.17416797953397392</v>
      </c>
      <c r="P77" s="28">
        <f t="shared" si="1"/>
        <v>0.21157631547662376</v>
      </c>
      <c r="R77" s="32">
        <f t="shared" si="20"/>
        <v>54.446794430445109</v>
      </c>
      <c r="S77" s="32">
        <f t="shared" si="21"/>
        <v>37.62028357933837</v>
      </c>
      <c r="T77" s="32">
        <f t="shared" si="22"/>
        <v>45.700484142950735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13580.953999581261</v>
      </c>
      <c r="F78" s="2">
        <v>5998.8955250890422</v>
      </c>
      <c r="G78" s="5">
        <f t="shared" si="16"/>
        <v>19579.849524670302</v>
      </c>
      <c r="H78" s="2">
        <v>310</v>
      </c>
      <c r="I78" s="2">
        <v>276</v>
      </c>
      <c r="J78" s="5">
        <f t="shared" si="17"/>
        <v>586</v>
      </c>
      <c r="K78" s="2">
        <v>0</v>
      </c>
      <c r="L78" s="2">
        <v>0</v>
      </c>
      <c r="M78" s="5">
        <f t="shared" si="18"/>
        <v>0</v>
      </c>
      <c r="N78" s="27">
        <f t="shared" si="19"/>
        <v>0.20282189366160785</v>
      </c>
      <c r="O78" s="27">
        <f t="shared" si="0"/>
        <v>0.1006255958985682</v>
      </c>
      <c r="P78" s="28">
        <f t="shared" si="1"/>
        <v>0.15468848379369154</v>
      </c>
      <c r="R78" s="32">
        <f t="shared" si="20"/>
        <v>43.809529030907292</v>
      </c>
      <c r="S78" s="32">
        <f t="shared" si="21"/>
        <v>21.735128714090731</v>
      </c>
      <c r="T78" s="32">
        <f t="shared" si="22"/>
        <v>33.412712499437376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13037.579151707578</v>
      </c>
      <c r="F79" s="2">
        <v>5925.5535002736397</v>
      </c>
      <c r="G79" s="5">
        <f t="shared" si="16"/>
        <v>18963.132651981217</v>
      </c>
      <c r="H79" s="2">
        <v>314</v>
      </c>
      <c r="I79" s="2">
        <v>265</v>
      </c>
      <c r="J79" s="5">
        <f t="shared" si="17"/>
        <v>579</v>
      </c>
      <c r="K79" s="2">
        <v>0</v>
      </c>
      <c r="L79" s="2">
        <v>0</v>
      </c>
      <c r="M79" s="5">
        <f t="shared" si="18"/>
        <v>0</v>
      </c>
      <c r="N79" s="27">
        <f t="shared" si="19"/>
        <v>0.19222663292798386</v>
      </c>
      <c r="O79" s="27">
        <f t="shared" si="0"/>
        <v>0.10352120021442417</v>
      </c>
      <c r="P79" s="28">
        <f t="shared" si="1"/>
        <v>0.15162742797272771</v>
      </c>
      <c r="R79" s="32">
        <f t="shared" si="20"/>
        <v>41.520952712444512</v>
      </c>
      <c r="S79" s="32">
        <f t="shared" si="21"/>
        <v>22.36057924631562</v>
      </c>
      <c r="T79" s="32">
        <f t="shared" si="22"/>
        <v>32.751524442109186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10509.645943301679</v>
      </c>
      <c r="F80" s="2">
        <v>5092.3716060058496</v>
      </c>
      <c r="G80" s="5">
        <f t="shared" si="16"/>
        <v>15602.017549307529</v>
      </c>
      <c r="H80" s="2">
        <v>314</v>
      </c>
      <c r="I80" s="2">
        <v>264</v>
      </c>
      <c r="J80" s="5">
        <f t="shared" si="17"/>
        <v>578</v>
      </c>
      <c r="K80" s="2">
        <v>0</v>
      </c>
      <c r="L80" s="2">
        <v>0</v>
      </c>
      <c r="M80" s="5">
        <f t="shared" si="18"/>
        <v>0</v>
      </c>
      <c r="N80" s="27">
        <f t="shared" si="19"/>
        <v>0.15495467597460602</v>
      </c>
      <c r="O80" s="27">
        <f t="shared" si="0"/>
        <v>8.9302251788823117E-2</v>
      </c>
      <c r="P80" s="28">
        <f t="shared" si="1"/>
        <v>0.12496810160601314</v>
      </c>
      <c r="R80" s="32">
        <f t="shared" si="20"/>
        <v>33.470210010514904</v>
      </c>
      <c r="S80" s="32">
        <f t="shared" si="21"/>
        <v>19.289286386385793</v>
      </c>
      <c r="T80" s="32">
        <f t="shared" si="22"/>
        <v>26.993109946898841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9187.2591319462281</v>
      </c>
      <c r="F81" s="2">
        <v>4651.7163713489117</v>
      </c>
      <c r="G81" s="5">
        <f t="shared" si="16"/>
        <v>13838.97550329514</v>
      </c>
      <c r="H81" s="2">
        <v>322</v>
      </c>
      <c r="I81" s="2">
        <v>263</v>
      </c>
      <c r="J81" s="5">
        <f t="shared" si="17"/>
        <v>585</v>
      </c>
      <c r="K81" s="2">
        <v>0</v>
      </c>
      <c r="L81" s="2">
        <v>0</v>
      </c>
      <c r="M81" s="5">
        <f t="shared" si="18"/>
        <v>0</v>
      </c>
      <c r="N81" s="27">
        <f t="shared" si="19"/>
        <v>0.13209194749175046</v>
      </c>
      <c r="O81" s="27">
        <f t="shared" si="19"/>
        <v>8.1884881906578499E-2</v>
      </c>
      <c r="P81" s="28">
        <f t="shared" si="19"/>
        <v>0.10952022398935692</v>
      </c>
      <c r="R81" s="32">
        <f t="shared" si="20"/>
        <v>28.5318606582181</v>
      </c>
      <c r="S81" s="32">
        <f t="shared" si="21"/>
        <v>17.687134491820956</v>
      </c>
      <c r="T81" s="32">
        <f t="shared" si="22"/>
        <v>23.656368381701093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8062.8580961129965</v>
      </c>
      <c r="F82" s="2">
        <v>4275.8576938582901</v>
      </c>
      <c r="G82" s="5">
        <f t="shared" si="16"/>
        <v>12338.715789971287</v>
      </c>
      <c r="H82" s="2">
        <v>328</v>
      </c>
      <c r="I82" s="2">
        <v>263</v>
      </c>
      <c r="J82" s="5">
        <f t="shared" si="17"/>
        <v>591</v>
      </c>
      <c r="K82" s="2">
        <v>0</v>
      </c>
      <c r="L82" s="2">
        <v>0</v>
      </c>
      <c r="M82" s="5">
        <f t="shared" si="18"/>
        <v>0</v>
      </c>
      <c r="N82" s="27">
        <f t="shared" si="19"/>
        <v>0.11380502055263375</v>
      </c>
      <c r="O82" s="27">
        <f t="shared" si="19"/>
        <v>7.5268583542076647E-2</v>
      </c>
      <c r="P82" s="28">
        <f t="shared" si="19"/>
        <v>9.665598005554997E-2</v>
      </c>
      <c r="R82" s="32">
        <f t="shared" si="20"/>
        <v>24.581884439368892</v>
      </c>
      <c r="S82" s="32">
        <f t="shared" si="21"/>
        <v>16.258014045088554</v>
      </c>
      <c r="T82" s="32">
        <f t="shared" si="22"/>
        <v>20.877691691998795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6307.3457527900773</v>
      </c>
      <c r="F83" s="2">
        <v>3522.7749660396089</v>
      </c>
      <c r="G83" s="5">
        <f t="shared" si="16"/>
        <v>9830.1207188296867</v>
      </c>
      <c r="H83" s="2">
        <v>323</v>
      </c>
      <c r="I83" s="2">
        <v>259</v>
      </c>
      <c r="J83" s="5">
        <f t="shared" si="17"/>
        <v>582</v>
      </c>
      <c r="K83" s="2">
        <v>0</v>
      </c>
      <c r="L83" s="2">
        <v>0</v>
      </c>
      <c r="M83" s="5">
        <f t="shared" si="18"/>
        <v>0</v>
      </c>
      <c r="N83" s="27">
        <f t="shared" si="19"/>
        <v>9.040456588679735E-2</v>
      </c>
      <c r="O83" s="27">
        <f t="shared" si="19"/>
        <v>6.2969665487623491E-2</v>
      </c>
      <c r="P83" s="28">
        <f t="shared" si="19"/>
        <v>7.8195563819123765E-2</v>
      </c>
      <c r="R83" s="32">
        <f t="shared" si="20"/>
        <v>19.527386231548228</v>
      </c>
      <c r="S83" s="32">
        <f t="shared" si="21"/>
        <v>13.601447745326675</v>
      </c>
      <c r="T83" s="32">
        <f t="shared" si="22"/>
        <v>16.890241784930733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4020.2474544007168</v>
      </c>
      <c r="F84" s="3">
        <v>2911.9999999830952</v>
      </c>
      <c r="G84" s="7">
        <f t="shared" si="16"/>
        <v>6932.2474543838125</v>
      </c>
      <c r="H84" s="6">
        <v>323</v>
      </c>
      <c r="I84" s="3">
        <v>252</v>
      </c>
      <c r="J84" s="7">
        <f t="shared" ref="J84" si="23">+H84+I84</f>
        <v>575</v>
      </c>
      <c r="K84" s="6">
        <v>0</v>
      </c>
      <c r="L84" s="3">
        <v>0</v>
      </c>
      <c r="M84" s="7">
        <f t="shared" ref="M84" si="24">+K84+L84</f>
        <v>0</v>
      </c>
      <c r="N84" s="27">
        <f t="shared" si="19"/>
        <v>5.7623085861723378E-2</v>
      </c>
      <c r="O84" s="27">
        <f t="shared" si="19"/>
        <v>5.3497942386520711E-2</v>
      </c>
      <c r="P84" s="28">
        <f t="shared" si="19"/>
        <v>5.581519689519978E-2</v>
      </c>
      <c r="R84" s="32">
        <f t="shared" si="20"/>
        <v>12.44658654613225</v>
      </c>
      <c r="S84" s="32">
        <f t="shared" si="21"/>
        <v>11.555555555488473</v>
      </c>
      <c r="T84" s="32">
        <f t="shared" si="22"/>
        <v>12.056082529363152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1093.1886820417537</v>
      </c>
      <c r="F85" s="2">
        <v>1942.8959075611069</v>
      </c>
      <c r="G85" s="5">
        <f t="shared" si="16"/>
        <v>3036.0845896028604</v>
      </c>
      <c r="H85" s="2">
        <v>93</v>
      </c>
      <c r="I85" s="2">
        <v>80</v>
      </c>
      <c r="J85" s="5">
        <f t="shared" si="17"/>
        <v>173</v>
      </c>
      <c r="K85" s="2">
        <v>0</v>
      </c>
      <c r="L85" s="2">
        <v>0</v>
      </c>
      <c r="M85" s="5">
        <f t="shared" si="18"/>
        <v>0</v>
      </c>
      <c r="N85" s="25">
        <f t="shared" si="19"/>
        <v>5.4419986162970613E-2</v>
      </c>
      <c r="O85" s="25">
        <f t="shared" si="19"/>
        <v>0.11243610576163814</v>
      </c>
      <c r="P85" s="26">
        <f t="shared" si="19"/>
        <v>8.124824956119836E-2</v>
      </c>
      <c r="R85" s="32">
        <f t="shared" si="20"/>
        <v>11.754717011201652</v>
      </c>
      <c r="S85" s="32">
        <f t="shared" si="21"/>
        <v>24.286198844513837</v>
      </c>
      <c r="T85" s="32">
        <f t="shared" si="22"/>
        <v>17.549621905218846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983.43237637805748</v>
      </c>
      <c r="F86" s="3">
        <v>1784.0000000031955</v>
      </c>
      <c r="G86" s="7">
        <f t="shared" si="16"/>
        <v>2767.4323763812531</v>
      </c>
      <c r="H86" s="6">
        <v>93</v>
      </c>
      <c r="I86" s="3">
        <v>119</v>
      </c>
      <c r="J86" s="7">
        <f t="shared" ref="J86" si="25">+H86+I86</f>
        <v>212</v>
      </c>
      <c r="K86" s="6">
        <v>0</v>
      </c>
      <c r="L86" s="3">
        <v>0</v>
      </c>
      <c r="M86" s="7">
        <f t="shared" ref="M86" si="26">+K86+L86</f>
        <v>0</v>
      </c>
      <c r="N86" s="27">
        <f t="shared" si="19"/>
        <v>4.8956211488354114E-2</v>
      </c>
      <c r="O86" s="27">
        <f t="shared" si="19"/>
        <v>6.9405539993899604E-2</v>
      </c>
      <c r="P86" s="28">
        <f t="shared" si="19"/>
        <v>6.043484399854239E-2</v>
      </c>
      <c r="R86" s="32">
        <f t="shared" ref="R86" si="27">+E86/(H86+K86)</f>
        <v>10.574541681484488</v>
      </c>
      <c r="S86" s="32">
        <f t="shared" ref="S86" si="28">+F86/(I86+L86)</f>
        <v>14.991596638682315</v>
      </c>
      <c r="T86" s="32">
        <f t="shared" ref="T86" si="29">+G86/(J86+M86)</f>
        <v>13.053926303685156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565601.85452800465</v>
      </c>
    </row>
    <row r="90" spans="2:20" x14ac:dyDescent="0.25">
      <c r="C90" s="51" t="s">
        <v>108</v>
      </c>
      <c r="D90" s="52">
        <f>+(SUMPRODUCT($D$5:$D$86,$J$5:$J$86)+SUMPRODUCT($D$5:$D$86,$M$5:$M$86))/1000</f>
        <v>24692.293000000009</v>
      </c>
    </row>
    <row r="91" spans="2:20" x14ac:dyDescent="0.25">
      <c r="C91" s="51" t="s">
        <v>107</v>
      </c>
      <c r="D91" s="52">
        <f>+(SUMPRODUCT($D$5:$D$86,$J$5:$J$86)*216+SUMPRODUCT($D$5:$D$86,$M$5:$M$86)*248)/1000</f>
        <v>5608180.4236800009</v>
      </c>
    </row>
    <row r="92" spans="2:20" x14ac:dyDescent="0.25">
      <c r="C92" s="51" t="s">
        <v>109</v>
      </c>
      <c r="D92" s="35">
        <f>+D89/D91</f>
        <v>0.10085300610868463</v>
      </c>
    </row>
    <row r="93" spans="2:20" x14ac:dyDescent="0.25">
      <c r="D93" s="53">
        <f>+D92-P2</f>
        <v>-2.2204460492503131E-16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tabColor theme="0" tint="-4.9989318521683403E-2"/>
  </sheetPr>
  <dimension ref="A1:T93"/>
  <sheetViews>
    <sheetView topLeftCell="A63" workbookViewId="0">
      <selection activeCell="E85" sqref="E85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0.18671997718441546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560.00000000062914</v>
      </c>
      <c r="F5" s="2">
        <v>358.62088700741987</v>
      </c>
      <c r="G5" s="10">
        <f>+E5+F5</f>
        <v>918.62088700804907</v>
      </c>
      <c r="H5" s="9">
        <v>65</v>
      </c>
      <c r="I5" s="9">
        <v>2</v>
      </c>
      <c r="J5" s="10">
        <f>+H5+I5</f>
        <v>67</v>
      </c>
      <c r="K5" s="9">
        <v>0</v>
      </c>
      <c r="L5" s="9">
        <v>0</v>
      </c>
      <c r="M5" s="10">
        <f>+K5+L5</f>
        <v>0</v>
      </c>
      <c r="N5" s="27">
        <f>+E5/(H5*216+K5*248)</f>
        <v>3.9886039886084697E-2</v>
      </c>
      <c r="O5" s="27">
        <f t="shared" ref="O5:O80" si="0">+F5/(I5*216+L5*248)</f>
        <v>0.83014094214680523</v>
      </c>
      <c r="P5" s="28">
        <f t="shared" ref="P5:P80" si="1">+G5/(J5*216+M5*248)</f>
        <v>6.3475738461031578E-2</v>
      </c>
      <c r="R5" s="32">
        <f>+E5/(H5+K5)</f>
        <v>8.6153846153942943</v>
      </c>
      <c r="S5" s="32">
        <f t="shared" ref="S5" si="2">+F5/(I5+L5)</f>
        <v>179.31044350370993</v>
      </c>
      <c r="T5" s="32">
        <f t="shared" ref="T5" si="3">+G5/(J5+M5)</f>
        <v>13.710759507582821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925.73112931014612</v>
      </c>
      <c r="F6" s="2">
        <v>611.88612859075226</v>
      </c>
      <c r="G6" s="5">
        <f t="shared" ref="G6:G69" si="4">+E6+F6</f>
        <v>1537.6172579008985</v>
      </c>
      <c r="H6" s="2">
        <v>65</v>
      </c>
      <c r="I6" s="2">
        <v>25</v>
      </c>
      <c r="J6" s="5">
        <f t="shared" ref="J6:J69" si="5">+H6+I6</f>
        <v>90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6.5935265620380781E-2</v>
      </c>
      <c r="O6" s="27">
        <f t="shared" si="0"/>
        <v>0.1133122460353245</v>
      </c>
      <c r="P6" s="28">
        <f t="shared" si="1"/>
        <v>7.9095537957865156E-2</v>
      </c>
      <c r="R6" s="32">
        <f t="shared" ref="R6:R70" si="8">+E6/(H6+K6)</f>
        <v>14.242017374002248</v>
      </c>
      <c r="S6" s="32">
        <f t="shared" ref="S6:S70" si="9">+F6/(I6+L6)</f>
        <v>24.47544514363009</v>
      </c>
      <c r="T6" s="32">
        <f t="shared" ref="T6:T70" si="10">+G6/(J6+M6)</f>
        <v>17.08463619889887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1288.6531528846588</v>
      </c>
      <c r="F7" s="2">
        <v>687.31398722113966</v>
      </c>
      <c r="G7" s="5">
        <f t="shared" si="4"/>
        <v>1975.9671401057985</v>
      </c>
      <c r="H7" s="2">
        <v>65</v>
      </c>
      <c r="I7" s="2">
        <v>39</v>
      </c>
      <c r="J7" s="5">
        <f t="shared" si="5"/>
        <v>104</v>
      </c>
      <c r="K7" s="2">
        <v>0</v>
      </c>
      <c r="L7" s="2">
        <v>0</v>
      </c>
      <c r="M7" s="5">
        <f t="shared" si="6"/>
        <v>0</v>
      </c>
      <c r="N7" s="27">
        <f t="shared" si="7"/>
        <v>9.1784412598622425E-2</v>
      </c>
      <c r="O7" s="27">
        <f t="shared" si="0"/>
        <v>8.1589979489688949E-2</v>
      </c>
      <c r="P7" s="28">
        <f t="shared" si="1"/>
        <v>8.7961500182772365E-2</v>
      </c>
      <c r="R7" s="32">
        <f t="shared" si="8"/>
        <v>19.825433121302442</v>
      </c>
      <c r="S7" s="32">
        <f t="shared" si="9"/>
        <v>17.623435569772813</v>
      </c>
      <c r="T7" s="32">
        <f t="shared" si="10"/>
        <v>18.999684039478833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1543.0064115001769</v>
      </c>
      <c r="F8" s="2">
        <v>734.22102681450133</v>
      </c>
      <c r="G8" s="5">
        <f t="shared" si="4"/>
        <v>2277.2274383146782</v>
      </c>
      <c r="H8" s="2">
        <v>65</v>
      </c>
      <c r="I8" s="2">
        <v>39</v>
      </c>
      <c r="J8" s="5">
        <f t="shared" si="5"/>
        <v>104</v>
      </c>
      <c r="K8" s="2">
        <v>0</v>
      </c>
      <c r="L8" s="2">
        <v>0</v>
      </c>
      <c r="M8" s="5">
        <f t="shared" si="6"/>
        <v>0</v>
      </c>
      <c r="N8" s="27">
        <f t="shared" si="7"/>
        <v>0.10990074155984166</v>
      </c>
      <c r="O8" s="27">
        <f t="shared" si="0"/>
        <v>8.7158241549679646E-2</v>
      </c>
      <c r="P8" s="28">
        <f t="shared" si="1"/>
        <v>0.1013723040560309</v>
      </c>
      <c r="R8" s="32">
        <f t="shared" si="8"/>
        <v>23.738560176925798</v>
      </c>
      <c r="S8" s="32">
        <f t="shared" si="9"/>
        <v>18.826180174730805</v>
      </c>
      <c r="T8" s="32">
        <f t="shared" si="10"/>
        <v>21.896417676102676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2161.6760472675878</v>
      </c>
      <c r="F9" s="2">
        <v>930.70807113669923</v>
      </c>
      <c r="G9" s="5">
        <f t="shared" si="4"/>
        <v>3092.3841184042872</v>
      </c>
      <c r="H9" s="2">
        <v>65</v>
      </c>
      <c r="I9" s="2">
        <v>41</v>
      </c>
      <c r="J9" s="5">
        <f t="shared" si="5"/>
        <v>106</v>
      </c>
      <c r="K9" s="2">
        <v>0</v>
      </c>
      <c r="L9" s="2">
        <v>0</v>
      </c>
      <c r="M9" s="5">
        <f t="shared" si="6"/>
        <v>0</v>
      </c>
      <c r="N9" s="27">
        <f t="shared" si="7"/>
        <v>0.15396553043216438</v>
      </c>
      <c r="O9" s="27">
        <f t="shared" si="0"/>
        <v>0.10509350396755864</v>
      </c>
      <c r="P9" s="28">
        <f t="shared" si="1"/>
        <v>0.13506219944113762</v>
      </c>
      <c r="R9" s="32">
        <f t="shared" si="8"/>
        <v>33.256554573347508</v>
      </c>
      <c r="S9" s="32">
        <f t="shared" si="9"/>
        <v>22.700196856992665</v>
      </c>
      <c r="T9" s="32">
        <f t="shared" si="10"/>
        <v>29.173435079285728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2498.5425392082402</v>
      </c>
      <c r="F10" s="2">
        <v>1091.3337011825374</v>
      </c>
      <c r="G10" s="5">
        <f t="shared" si="4"/>
        <v>3589.8762403907776</v>
      </c>
      <c r="H10" s="2">
        <v>65</v>
      </c>
      <c r="I10" s="2">
        <v>43</v>
      </c>
      <c r="J10" s="5">
        <f t="shared" si="5"/>
        <v>108</v>
      </c>
      <c r="K10" s="2">
        <v>0</v>
      </c>
      <c r="L10" s="2">
        <v>0</v>
      </c>
      <c r="M10" s="5">
        <f t="shared" si="6"/>
        <v>0</v>
      </c>
      <c r="N10" s="27">
        <f t="shared" si="7"/>
        <v>0.17795887031397722</v>
      </c>
      <c r="O10" s="27">
        <f t="shared" si="0"/>
        <v>0.1174993218327452</v>
      </c>
      <c r="P10" s="28">
        <f t="shared" si="1"/>
        <v>0.15388701304830152</v>
      </c>
      <c r="R10" s="32">
        <f t="shared" si="8"/>
        <v>38.439115987819079</v>
      </c>
      <c r="S10" s="32">
        <f t="shared" si="9"/>
        <v>25.379853515872963</v>
      </c>
      <c r="T10" s="32">
        <f t="shared" si="10"/>
        <v>33.239594818433126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3113.9181657550034</v>
      </c>
      <c r="F11" s="2">
        <v>1346.9410934985794</v>
      </c>
      <c r="G11" s="5">
        <f t="shared" si="4"/>
        <v>4460.8592592535824</v>
      </c>
      <c r="H11" s="2">
        <v>65</v>
      </c>
      <c r="I11" s="2">
        <v>49</v>
      </c>
      <c r="J11" s="5">
        <f t="shared" si="5"/>
        <v>114</v>
      </c>
      <c r="K11" s="2">
        <v>0</v>
      </c>
      <c r="L11" s="2">
        <v>0</v>
      </c>
      <c r="M11" s="5">
        <f t="shared" si="6"/>
        <v>0</v>
      </c>
      <c r="N11" s="27">
        <f t="shared" si="7"/>
        <v>0.22178904314494327</v>
      </c>
      <c r="O11" s="27">
        <f t="shared" si="0"/>
        <v>0.12726200807809707</v>
      </c>
      <c r="P11" s="28">
        <f t="shared" si="1"/>
        <v>0.18115900175656199</v>
      </c>
      <c r="R11" s="32">
        <f t="shared" si="8"/>
        <v>47.906433319307745</v>
      </c>
      <c r="S11" s="32">
        <f t="shared" si="9"/>
        <v>27.488593744868968</v>
      </c>
      <c r="T11" s="32">
        <f t="shared" si="10"/>
        <v>39.130344379417387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3342.8943059820467</v>
      </c>
      <c r="F12" s="2">
        <v>1416.5491655129915</v>
      </c>
      <c r="G12" s="5">
        <f t="shared" si="4"/>
        <v>4759.4434714950385</v>
      </c>
      <c r="H12" s="2">
        <v>65</v>
      </c>
      <c r="I12" s="2">
        <v>49</v>
      </c>
      <c r="J12" s="5">
        <f t="shared" si="5"/>
        <v>114</v>
      </c>
      <c r="K12" s="2">
        <v>0</v>
      </c>
      <c r="L12" s="2">
        <v>0</v>
      </c>
      <c r="M12" s="5">
        <f t="shared" si="6"/>
        <v>0</v>
      </c>
      <c r="N12" s="27">
        <f t="shared" si="7"/>
        <v>0.23809788504145632</v>
      </c>
      <c r="O12" s="27">
        <f t="shared" si="0"/>
        <v>0.13383873445889943</v>
      </c>
      <c r="P12" s="28">
        <f t="shared" si="1"/>
        <v>0.19328474137000642</v>
      </c>
      <c r="R12" s="32">
        <f t="shared" si="8"/>
        <v>51.429143168954567</v>
      </c>
      <c r="S12" s="32">
        <f t="shared" si="9"/>
        <v>28.909166643122276</v>
      </c>
      <c r="T12" s="32">
        <f t="shared" si="10"/>
        <v>41.749504135921391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3402.8551528074868</v>
      </c>
      <c r="F13" s="2">
        <v>1448.4845733503028</v>
      </c>
      <c r="G13" s="5">
        <f t="shared" si="4"/>
        <v>4851.3397261577893</v>
      </c>
      <c r="H13" s="2">
        <v>65</v>
      </c>
      <c r="I13" s="2">
        <v>49</v>
      </c>
      <c r="J13" s="5">
        <f t="shared" si="5"/>
        <v>114</v>
      </c>
      <c r="K13" s="2">
        <v>0</v>
      </c>
      <c r="L13" s="2">
        <v>0</v>
      </c>
      <c r="M13" s="5">
        <f t="shared" si="6"/>
        <v>0</v>
      </c>
      <c r="N13" s="27">
        <f t="shared" si="7"/>
        <v>0.24236860062731388</v>
      </c>
      <c r="O13" s="27">
        <f t="shared" si="0"/>
        <v>0.13685606324171418</v>
      </c>
      <c r="P13" s="28">
        <f t="shared" si="1"/>
        <v>0.19701672052297714</v>
      </c>
      <c r="R13" s="32">
        <f t="shared" si="8"/>
        <v>52.351617735499794</v>
      </c>
      <c r="S13" s="32">
        <f t="shared" si="9"/>
        <v>29.56090966021026</v>
      </c>
      <c r="T13" s="32">
        <f t="shared" si="10"/>
        <v>42.555611632963064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4118.8276196702027</v>
      </c>
      <c r="F14" s="2">
        <v>1715.6221164826363</v>
      </c>
      <c r="G14" s="5">
        <f t="shared" si="4"/>
        <v>5834.4497361528393</v>
      </c>
      <c r="H14" s="2">
        <v>65</v>
      </c>
      <c r="I14" s="2">
        <v>49</v>
      </c>
      <c r="J14" s="5">
        <f t="shared" si="5"/>
        <v>114</v>
      </c>
      <c r="K14" s="2">
        <v>0</v>
      </c>
      <c r="L14" s="2">
        <v>0</v>
      </c>
      <c r="M14" s="5">
        <f t="shared" si="6"/>
        <v>0</v>
      </c>
      <c r="N14" s="27">
        <f t="shared" si="7"/>
        <v>0.29336379057480078</v>
      </c>
      <c r="O14" s="27">
        <f t="shared" si="0"/>
        <v>0.16209581599420222</v>
      </c>
      <c r="P14" s="28">
        <f t="shared" si="1"/>
        <v>0.23694159097436807</v>
      </c>
      <c r="R14" s="32">
        <f t="shared" si="8"/>
        <v>63.366578764156962</v>
      </c>
      <c r="S14" s="32">
        <f t="shared" si="9"/>
        <v>35.012696254747681</v>
      </c>
      <c r="T14" s="32">
        <f t="shared" si="10"/>
        <v>51.1793836504635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6922.9130524174807</v>
      </c>
      <c r="F15" s="2">
        <v>3569.3680898756029</v>
      </c>
      <c r="G15" s="5">
        <f t="shared" si="4"/>
        <v>10492.281142293083</v>
      </c>
      <c r="H15" s="2">
        <v>261</v>
      </c>
      <c r="I15" s="2">
        <v>175</v>
      </c>
      <c r="J15" s="5">
        <f t="shared" si="5"/>
        <v>436</v>
      </c>
      <c r="K15" s="2">
        <v>53</v>
      </c>
      <c r="L15" s="2">
        <v>47</v>
      </c>
      <c r="M15" s="5">
        <f t="shared" si="6"/>
        <v>100</v>
      </c>
      <c r="N15" s="27">
        <f t="shared" si="7"/>
        <v>9.9581603170562152E-2</v>
      </c>
      <c r="O15" s="27">
        <f t="shared" si="0"/>
        <v>7.2172599682052793E-2</v>
      </c>
      <c r="P15" s="28">
        <f t="shared" si="1"/>
        <v>8.8188215625782371E-2</v>
      </c>
      <c r="R15" s="32">
        <f t="shared" si="8"/>
        <v>22.047493797507901</v>
      </c>
      <c r="S15" s="32">
        <f t="shared" si="9"/>
        <v>16.078234639079291</v>
      </c>
      <c r="T15" s="32">
        <f t="shared" si="10"/>
        <v>19.575151384875156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12737.046576332876</v>
      </c>
      <c r="F16" s="2">
        <v>7608.2516873662871</v>
      </c>
      <c r="G16" s="5">
        <f t="shared" si="4"/>
        <v>20345.298263699162</v>
      </c>
      <c r="H16" s="2">
        <v>283</v>
      </c>
      <c r="I16" s="2">
        <v>181</v>
      </c>
      <c r="J16" s="5">
        <f t="shared" si="5"/>
        <v>464</v>
      </c>
      <c r="K16" s="2">
        <v>104</v>
      </c>
      <c r="L16" s="2">
        <v>97</v>
      </c>
      <c r="M16" s="5">
        <f t="shared" si="6"/>
        <v>201</v>
      </c>
      <c r="N16" s="27">
        <f t="shared" si="7"/>
        <v>0.14653758141202111</v>
      </c>
      <c r="O16" s="27">
        <f t="shared" si="0"/>
        <v>0.12047522940471066</v>
      </c>
      <c r="P16" s="28">
        <f t="shared" si="1"/>
        <v>0.13557024803893572</v>
      </c>
      <c r="R16" s="32">
        <f t="shared" si="8"/>
        <v>32.912265055123711</v>
      </c>
      <c r="S16" s="32">
        <f t="shared" si="9"/>
        <v>27.367811825058588</v>
      </c>
      <c r="T16" s="32">
        <f t="shared" si="10"/>
        <v>30.59443347924686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13332.829018862214</v>
      </c>
      <c r="F17" s="2">
        <v>8134.1624045133522</v>
      </c>
      <c r="G17" s="5">
        <f t="shared" si="4"/>
        <v>21466.991423375566</v>
      </c>
      <c r="H17" s="2">
        <v>288</v>
      </c>
      <c r="I17" s="2">
        <v>190</v>
      </c>
      <c r="J17" s="5">
        <f t="shared" si="5"/>
        <v>478</v>
      </c>
      <c r="K17" s="2">
        <v>71</v>
      </c>
      <c r="L17" s="2">
        <v>98</v>
      </c>
      <c r="M17" s="5">
        <f t="shared" si="6"/>
        <v>169</v>
      </c>
      <c r="N17" s="27">
        <f t="shared" si="7"/>
        <v>0.16704456523582006</v>
      </c>
      <c r="O17" s="27">
        <f t="shared" si="0"/>
        <v>0.12448216216505498</v>
      </c>
      <c r="P17" s="28">
        <f t="shared" si="1"/>
        <v>0.14788503322799371</v>
      </c>
      <c r="R17" s="32">
        <f t="shared" si="8"/>
        <v>37.138799495437922</v>
      </c>
      <c r="S17" s="32">
        <f t="shared" si="9"/>
        <v>28.243619460115806</v>
      </c>
      <c r="T17" s="32">
        <f t="shared" si="10"/>
        <v>33.179275770286807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17182.384162788781</v>
      </c>
      <c r="F18" s="2">
        <v>9706.0241938749787</v>
      </c>
      <c r="G18" s="5">
        <f t="shared" si="4"/>
        <v>26888.40835666376</v>
      </c>
      <c r="H18" s="2">
        <v>291</v>
      </c>
      <c r="I18" s="2">
        <v>196</v>
      </c>
      <c r="J18" s="5">
        <f t="shared" si="5"/>
        <v>487</v>
      </c>
      <c r="K18" s="2">
        <v>71</v>
      </c>
      <c r="L18" s="2">
        <v>99</v>
      </c>
      <c r="M18" s="5">
        <f t="shared" si="6"/>
        <v>170</v>
      </c>
      <c r="N18" s="27">
        <f t="shared" si="7"/>
        <v>0.21354126271113519</v>
      </c>
      <c r="O18" s="27">
        <f t="shared" si="0"/>
        <v>0.14510860234832823</v>
      </c>
      <c r="P18" s="28">
        <f t="shared" si="1"/>
        <v>0.18247738990080731</v>
      </c>
      <c r="R18" s="32">
        <f t="shared" si="8"/>
        <v>47.465149620963487</v>
      </c>
      <c r="S18" s="32">
        <f t="shared" si="9"/>
        <v>32.901776928389758</v>
      </c>
      <c r="T18" s="32">
        <f t="shared" si="10"/>
        <v>40.926040116687609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17916.1186180615</v>
      </c>
      <c r="F19" s="2">
        <v>12111.236575262719</v>
      </c>
      <c r="G19" s="5">
        <f t="shared" si="4"/>
        <v>30027.35519332422</v>
      </c>
      <c r="H19" s="2">
        <v>299</v>
      </c>
      <c r="I19" s="2">
        <v>200</v>
      </c>
      <c r="J19" s="5">
        <f t="shared" si="5"/>
        <v>499</v>
      </c>
      <c r="K19" s="2">
        <v>72</v>
      </c>
      <c r="L19" s="2">
        <v>99</v>
      </c>
      <c r="M19" s="5">
        <f t="shared" si="6"/>
        <v>171</v>
      </c>
      <c r="N19" s="27">
        <f t="shared" si="7"/>
        <v>0.21732312734184256</v>
      </c>
      <c r="O19" s="27">
        <f t="shared" si="0"/>
        <v>0.17875836248764199</v>
      </c>
      <c r="P19" s="28">
        <f t="shared" si="1"/>
        <v>0.19992646208402726</v>
      </c>
      <c r="R19" s="32">
        <f t="shared" si="8"/>
        <v>48.291424846526958</v>
      </c>
      <c r="S19" s="32">
        <f t="shared" si="9"/>
        <v>40.505807944022472</v>
      </c>
      <c r="T19" s="32">
        <f t="shared" si="10"/>
        <v>44.81694804973764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19658.282741899911</v>
      </c>
      <c r="F20" s="2">
        <v>21566.685062138338</v>
      </c>
      <c r="G20" s="5">
        <f t="shared" si="4"/>
        <v>41224.96780403825</v>
      </c>
      <c r="H20" s="2">
        <v>284</v>
      </c>
      <c r="I20" s="2">
        <v>205</v>
      </c>
      <c r="J20" s="5">
        <f t="shared" si="5"/>
        <v>489</v>
      </c>
      <c r="K20" s="2">
        <v>74</v>
      </c>
      <c r="L20" s="2">
        <v>99</v>
      </c>
      <c r="M20" s="5">
        <f t="shared" si="6"/>
        <v>173</v>
      </c>
      <c r="N20" s="27">
        <f t="shared" si="7"/>
        <v>0.24666586455907338</v>
      </c>
      <c r="O20" s="27">
        <f t="shared" si="0"/>
        <v>0.3133235277507313</v>
      </c>
      <c r="P20" s="28">
        <f t="shared" si="1"/>
        <v>0.27755687684502756</v>
      </c>
      <c r="R20" s="32">
        <f t="shared" si="8"/>
        <v>54.911404306982995</v>
      </c>
      <c r="S20" s="32">
        <f t="shared" si="9"/>
        <v>70.943042967560316</v>
      </c>
      <c r="T20" s="32">
        <f t="shared" si="10"/>
        <v>62.273365262897656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18543.953572894628</v>
      </c>
      <c r="F21" s="2">
        <v>21756.886284486831</v>
      </c>
      <c r="G21" s="5">
        <f t="shared" si="4"/>
        <v>40300.839857381463</v>
      </c>
      <c r="H21" s="2">
        <v>272</v>
      </c>
      <c r="I21" s="2">
        <v>228</v>
      </c>
      <c r="J21" s="5">
        <f t="shared" si="5"/>
        <v>500</v>
      </c>
      <c r="K21" s="2">
        <v>76</v>
      </c>
      <c r="L21" s="2">
        <v>99</v>
      </c>
      <c r="M21" s="5">
        <f t="shared" si="6"/>
        <v>175</v>
      </c>
      <c r="N21" s="27">
        <f t="shared" si="7"/>
        <v>0.23896847387750811</v>
      </c>
      <c r="O21" s="27">
        <f t="shared" si="0"/>
        <v>0.29480875724236899</v>
      </c>
      <c r="P21" s="28">
        <f t="shared" si="1"/>
        <v>0.26618784582154204</v>
      </c>
      <c r="R21" s="32">
        <f t="shared" si="8"/>
        <v>53.287222910616748</v>
      </c>
      <c r="S21" s="32">
        <f t="shared" si="9"/>
        <v>66.534820441855757</v>
      </c>
      <c r="T21" s="32">
        <f t="shared" si="10"/>
        <v>59.70494793686143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17835.482952721017</v>
      </c>
      <c r="F22" s="2">
        <v>21803.753295213191</v>
      </c>
      <c r="G22" s="5">
        <f t="shared" si="4"/>
        <v>39639.236247934212</v>
      </c>
      <c r="H22" s="2">
        <v>272</v>
      </c>
      <c r="I22" s="2">
        <v>243</v>
      </c>
      <c r="J22" s="5">
        <f t="shared" si="5"/>
        <v>515</v>
      </c>
      <c r="K22" s="2">
        <v>80</v>
      </c>
      <c r="L22" s="2">
        <v>99</v>
      </c>
      <c r="M22" s="5">
        <f t="shared" si="6"/>
        <v>179</v>
      </c>
      <c r="N22" s="27">
        <f t="shared" si="7"/>
        <v>0.22693763936178005</v>
      </c>
      <c r="O22" s="27">
        <f t="shared" si="0"/>
        <v>0.28301860455884204</v>
      </c>
      <c r="P22" s="28">
        <f t="shared" si="1"/>
        <v>0.25469849547608597</v>
      </c>
      <c r="R22" s="32">
        <f t="shared" si="8"/>
        <v>50.668985661139253</v>
      </c>
      <c r="S22" s="32">
        <f t="shared" si="9"/>
        <v>63.753664605886527</v>
      </c>
      <c r="T22" s="32">
        <f t="shared" si="10"/>
        <v>57.117055112297137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15348.371353739833</v>
      </c>
      <c r="F23" s="2">
        <v>21706.135623593382</v>
      </c>
      <c r="G23" s="5">
        <f t="shared" si="4"/>
        <v>37054.506977333214</v>
      </c>
      <c r="H23" s="2">
        <v>237</v>
      </c>
      <c r="I23" s="2">
        <v>253</v>
      </c>
      <c r="J23" s="5">
        <f t="shared" si="5"/>
        <v>490</v>
      </c>
      <c r="K23" s="2">
        <v>80</v>
      </c>
      <c r="L23" s="2">
        <v>111</v>
      </c>
      <c r="M23" s="5">
        <f t="shared" si="6"/>
        <v>191</v>
      </c>
      <c r="N23" s="27">
        <f t="shared" si="7"/>
        <v>0.21607685766611995</v>
      </c>
      <c r="O23" s="27">
        <f t="shared" si="0"/>
        <v>0.26414203202386805</v>
      </c>
      <c r="P23" s="28">
        <f t="shared" si="1"/>
        <v>0.24185752034706551</v>
      </c>
      <c r="R23" s="32">
        <f t="shared" si="8"/>
        <v>48.417575248390641</v>
      </c>
      <c r="S23" s="32">
        <f t="shared" si="9"/>
        <v>59.63224072415764</v>
      </c>
      <c r="T23" s="32">
        <f t="shared" si="10"/>
        <v>54.411904518844658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14396.263510991448</v>
      </c>
      <c r="F24" s="2">
        <v>21292.389571549447</v>
      </c>
      <c r="G24" s="5">
        <f t="shared" si="4"/>
        <v>35688.653082540899</v>
      </c>
      <c r="H24" s="2">
        <v>219</v>
      </c>
      <c r="I24" s="2">
        <v>261</v>
      </c>
      <c r="J24" s="5">
        <f t="shared" si="5"/>
        <v>480</v>
      </c>
      <c r="K24" s="2">
        <v>80</v>
      </c>
      <c r="L24" s="2">
        <v>126</v>
      </c>
      <c r="M24" s="5">
        <f t="shared" si="6"/>
        <v>206</v>
      </c>
      <c r="N24" s="27">
        <f t="shared" si="7"/>
        <v>0.21440878575883843</v>
      </c>
      <c r="O24" s="27">
        <f t="shared" si="0"/>
        <v>0.24299723330993162</v>
      </c>
      <c r="P24" s="28">
        <f t="shared" si="1"/>
        <v>0.23059452265675656</v>
      </c>
      <c r="R24" s="32">
        <f t="shared" si="8"/>
        <v>48.148038498299158</v>
      </c>
      <c r="S24" s="32">
        <f t="shared" si="9"/>
        <v>55.019094500127771</v>
      </c>
      <c r="T24" s="32">
        <f t="shared" si="10"/>
        <v>52.024275630526091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13944.350152069997</v>
      </c>
      <c r="F25" s="2">
        <v>20813.752663117044</v>
      </c>
      <c r="G25" s="5">
        <f t="shared" si="4"/>
        <v>34758.102815187041</v>
      </c>
      <c r="H25" s="2">
        <v>226</v>
      </c>
      <c r="I25" s="2">
        <v>279</v>
      </c>
      <c r="J25" s="5">
        <f t="shared" si="5"/>
        <v>505</v>
      </c>
      <c r="K25" s="2">
        <v>80</v>
      </c>
      <c r="L25" s="2">
        <v>130</v>
      </c>
      <c r="M25" s="5">
        <f t="shared" si="6"/>
        <v>210</v>
      </c>
      <c r="N25" s="27">
        <f t="shared" si="7"/>
        <v>0.20310461069782682</v>
      </c>
      <c r="O25" s="27">
        <f t="shared" si="0"/>
        <v>0.22500381240937736</v>
      </c>
      <c r="P25" s="28">
        <f t="shared" si="1"/>
        <v>0.21567450245214098</v>
      </c>
      <c r="R25" s="32">
        <f t="shared" si="8"/>
        <v>45.569771738790841</v>
      </c>
      <c r="S25" s="32">
        <f t="shared" si="9"/>
        <v>50.8893708144671</v>
      </c>
      <c r="T25" s="32">
        <f t="shared" si="10"/>
        <v>48.612731210051805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13621.456281194794</v>
      </c>
      <c r="F26" s="2">
        <v>20180.86117055656</v>
      </c>
      <c r="G26" s="5">
        <f t="shared" si="4"/>
        <v>33802.317451751354</v>
      </c>
      <c r="H26" s="2">
        <v>225</v>
      </c>
      <c r="I26" s="2">
        <v>286</v>
      </c>
      <c r="J26" s="5">
        <f t="shared" si="5"/>
        <v>511</v>
      </c>
      <c r="K26" s="2">
        <v>80</v>
      </c>
      <c r="L26" s="2">
        <v>131</v>
      </c>
      <c r="M26" s="5">
        <f t="shared" si="6"/>
        <v>211</v>
      </c>
      <c r="N26" s="27">
        <f t="shared" si="7"/>
        <v>0.19902770720623603</v>
      </c>
      <c r="O26" s="27">
        <f t="shared" si="0"/>
        <v>0.21408874194344141</v>
      </c>
      <c r="P26" s="28">
        <f t="shared" si="1"/>
        <v>0.20775345075567506</v>
      </c>
      <c r="R26" s="32">
        <f t="shared" si="8"/>
        <v>44.66051239735998</v>
      </c>
      <c r="S26" s="32">
        <f t="shared" si="9"/>
        <v>48.395350528912616</v>
      </c>
      <c r="T26" s="32">
        <f t="shared" si="10"/>
        <v>46.817614199101598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12831.057111699676</v>
      </c>
      <c r="F27" s="2">
        <v>20048.904496043433</v>
      </c>
      <c r="G27" s="5">
        <f t="shared" si="4"/>
        <v>32879.961607743113</v>
      </c>
      <c r="H27" s="2">
        <v>222</v>
      </c>
      <c r="I27" s="2">
        <v>284</v>
      </c>
      <c r="J27" s="5">
        <f t="shared" si="5"/>
        <v>506</v>
      </c>
      <c r="K27" s="2">
        <v>80</v>
      </c>
      <c r="L27" s="2">
        <v>149</v>
      </c>
      <c r="M27" s="5">
        <f t="shared" si="6"/>
        <v>229</v>
      </c>
      <c r="N27" s="27">
        <f t="shared" si="7"/>
        <v>0.18927096282304218</v>
      </c>
      <c r="O27" s="27">
        <f t="shared" si="0"/>
        <v>0.20396460177467479</v>
      </c>
      <c r="P27" s="28">
        <f t="shared" si="1"/>
        <v>0.19796711145743889</v>
      </c>
      <c r="R27" s="32">
        <f t="shared" si="8"/>
        <v>42.486944078475751</v>
      </c>
      <c r="S27" s="32">
        <f t="shared" si="9"/>
        <v>46.302319852294303</v>
      </c>
      <c r="T27" s="32">
        <f t="shared" si="10"/>
        <v>44.734641643187906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4401.1918981371691</v>
      </c>
      <c r="F28" s="2">
        <v>10670.746924983985</v>
      </c>
      <c r="G28" s="5">
        <f t="shared" si="4"/>
        <v>15071.938823121154</v>
      </c>
      <c r="H28" s="2">
        <v>178</v>
      </c>
      <c r="I28" s="2">
        <v>177</v>
      </c>
      <c r="J28" s="5">
        <f t="shared" si="5"/>
        <v>355</v>
      </c>
      <c r="K28" s="2">
        <v>0</v>
      </c>
      <c r="L28" s="2">
        <v>0</v>
      </c>
      <c r="M28" s="5">
        <f t="shared" si="6"/>
        <v>0</v>
      </c>
      <c r="N28" s="27">
        <f t="shared" si="7"/>
        <v>0.11447128324326802</v>
      </c>
      <c r="O28" s="27">
        <f t="shared" si="0"/>
        <v>0.27910511940217581</v>
      </c>
      <c r="P28" s="28">
        <f t="shared" si="1"/>
        <v>0.19655632268024459</v>
      </c>
      <c r="R28" s="32">
        <f t="shared" si="8"/>
        <v>24.725797180545893</v>
      </c>
      <c r="S28" s="32">
        <f t="shared" si="9"/>
        <v>60.286705790869973</v>
      </c>
      <c r="T28" s="32">
        <f t="shared" si="10"/>
        <v>42.456165698932828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4447.6174905387597</v>
      </c>
      <c r="F29" s="2">
        <v>10186.644137316704</v>
      </c>
      <c r="G29" s="5">
        <f t="shared" si="4"/>
        <v>14634.261627855463</v>
      </c>
      <c r="H29" s="2">
        <v>155</v>
      </c>
      <c r="I29" s="2">
        <v>186</v>
      </c>
      <c r="J29" s="5">
        <f t="shared" si="5"/>
        <v>341</v>
      </c>
      <c r="K29" s="2">
        <v>0</v>
      </c>
      <c r="L29" s="2">
        <v>0</v>
      </c>
      <c r="M29" s="5">
        <f t="shared" si="6"/>
        <v>0</v>
      </c>
      <c r="N29" s="27">
        <f t="shared" si="7"/>
        <v>0.13284401106746593</v>
      </c>
      <c r="O29" s="27">
        <f t="shared" si="0"/>
        <v>0.25355048131513103</v>
      </c>
      <c r="P29" s="28">
        <f t="shared" si="1"/>
        <v>0.19868390392982871</v>
      </c>
      <c r="R29" s="32">
        <f t="shared" si="8"/>
        <v>28.694306390572642</v>
      </c>
      <c r="S29" s="32">
        <f t="shared" si="9"/>
        <v>54.766903964068298</v>
      </c>
      <c r="T29" s="32">
        <f t="shared" si="10"/>
        <v>42.915723248843001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4292.6378832960281</v>
      </c>
      <c r="F30" s="2">
        <v>10175.021520373903</v>
      </c>
      <c r="G30" s="5">
        <f t="shared" si="4"/>
        <v>14467.659403669932</v>
      </c>
      <c r="H30" s="2">
        <v>153</v>
      </c>
      <c r="I30" s="2">
        <v>188</v>
      </c>
      <c r="J30" s="5">
        <f t="shared" si="5"/>
        <v>341</v>
      </c>
      <c r="K30" s="2">
        <v>0</v>
      </c>
      <c r="L30" s="2">
        <v>0</v>
      </c>
      <c r="M30" s="5">
        <f t="shared" si="6"/>
        <v>0</v>
      </c>
      <c r="N30" s="27">
        <f t="shared" si="7"/>
        <v>0.12989100348874449</v>
      </c>
      <c r="O30" s="27">
        <f t="shared" si="0"/>
        <v>0.25056692081299009</v>
      </c>
      <c r="P30" s="28">
        <f t="shared" si="1"/>
        <v>0.19642200776134913</v>
      </c>
      <c r="R30" s="32">
        <f t="shared" si="8"/>
        <v>28.05645675356881</v>
      </c>
      <c r="S30" s="32">
        <f t="shared" si="9"/>
        <v>54.122454895605863</v>
      </c>
      <c r="T30" s="32">
        <f t="shared" si="10"/>
        <v>42.427153676451411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3866.3960686593864</v>
      </c>
      <c r="F31" s="2">
        <v>9771.4812316523639</v>
      </c>
      <c r="G31" s="5">
        <f t="shared" si="4"/>
        <v>13637.877300311749</v>
      </c>
      <c r="H31" s="2">
        <v>153</v>
      </c>
      <c r="I31" s="2">
        <v>188</v>
      </c>
      <c r="J31" s="5">
        <f t="shared" si="5"/>
        <v>341</v>
      </c>
      <c r="K31" s="2">
        <v>0</v>
      </c>
      <c r="L31" s="2">
        <v>0</v>
      </c>
      <c r="M31" s="5">
        <f t="shared" si="6"/>
        <v>0</v>
      </c>
      <c r="N31" s="27">
        <f t="shared" si="7"/>
        <v>0.11699334509378438</v>
      </c>
      <c r="O31" s="27">
        <f t="shared" si="0"/>
        <v>0.24062946295440218</v>
      </c>
      <c r="P31" s="28">
        <f t="shared" si="1"/>
        <v>0.1851563660843889</v>
      </c>
      <c r="R31" s="32">
        <f t="shared" si="8"/>
        <v>25.270562540257426</v>
      </c>
      <c r="S31" s="32">
        <f t="shared" si="9"/>
        <v>51.975963998150874</v>
      </c>
      <c r="T31" s="32">
        <f t="shared" si="10"/>
        <v>39.993775074228004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3716.8452401230111</v>
      </c>
      <c r="F32" s="2">
        <v>8974.3328176748655</v>
      </c>
      <c r="G32" s="5">
        <f t="shared" si="4"/>
        <v>12691.178057797877</v>
      </c>
      <c r="H32" s="2">
        <v>153</v>
      </c>
      <c r="I32" s="2">
        <v>227</v>
      </c>
      <c r="J32" s="5">
        <f t="shared" si="5"/>
        <v>380</v>
      </c>
      <c r="K32" s="2">
        <v>0</v>
      </c>
      <c r="L32" s="2">
        <v>0</v>
      </c>
      <c r="M32" s="5">
        <f t="shared" si="6"/>
        <v>0</v>
      </c>
      <c r="N32" s="27">
        <f t="shared" si="7"/>
        <v>0.1124680840027539</v>
      </c>
      <c r="O32" s="27">
        <f t="shared" si="0"/>
        <v>0.18303011946636616</v>
      </c>
      <c r="P32" s="28">
        <f t="shared" si="1"/>
        <v>0.15461961571391175</v>
      </c>
      <c r="R32" s="32">
        <f t="shared" si="8"/>
        <v>24.293106144594844</v>
      </c>
      <c r="S32" s="32">
        <f t="shared" si="9"/>
        <v>39.53450580473509</v>
      </c>
      <c r="T32" s="32">
        <f t="shared" si="10"/>
        <v>33.397836994204937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2291.2815023482926</v>
      </c>
      <c r="F33" s="2">
        <v>4303.9532856792775</v>
      </c>
      <c r="G33" s="5">
        <f t="shared" si="4"/>
        <v>6595.2347880275702</v>
      </c>
      <c r="H33" s="2">
        <v>163</v>
      </c>
      <c r="I33" s="2">
        <v>227</v>
      </c>
      <c r="J33" s="5">
        <f t="shared" si="5"/>
        <v>390</v>
      </c>
      <c r="K33" s="2">
        <v>0</v>
      </c>
      <c r="L33" s="2">
        <v>0</v>
      </c>
      <c r="M33" s="5">
        <f t="shared" si="6"/>
        <v>0</v>
      </c>
      <c r="N33" s="27">
        <f t="shared" si="7"/>
        <v>6.5078433945361641E-2</v>
      </c>
      <c r="O33" s="27">
        <f t="shared" si="0"/>
        <v>8.7778456634020188E-2</v>
      </c>
      <c r="P33" s="28">
        <f t="shared" si="1"/>
        <v>7.8291011253888529E-2</v>
      </c>
      <c r="R33" s="32">
        <f t="shared" si="8"/>
        <v>14.056941732198114</v>
      </c>
      <c r="S33" s="32">
        <f t="shared" si="9"/>
        <v>18.960146632948359</v>
      </c>
      <c r="T33" s="32">
        <f t="shared" si="10"/>
        <v>16.910858430839923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1128.6273608362221</v>
      </c>
      <c r="F34" s="2">
        <v>1074.2731423964208</v>
      </c>
      <c r="G34" s="5">
        <f t="shared" si="4"/>
        <v>2202.9005032326431</v>
      </c>
      <c r="H34" s="2">
        <v>163</v>
      </c>
      <c r="I34" s="2">
        <v>237</v>
      </c>
      <c r="J34" s="5">
        <f t="shared" si="5"/>
        <v>400</v>
      </c>
      <c r="K34" s="2">
        <v>0</v>
      </c>
      <c r="L34" s="2">
        <v>0</v>
      </c>
      <c r="M34" s="5">
        <f t="shared" si="6"/>
        <v>0</v>
      </c>
      <c r="N34" s="27">
        <f t="shared" si="7"/>
        <v>3.2055991843791813E-2</v>
      </c>
      <c r="O34" s="27">
        <f t="shared" si="0"/>
        <v>2.0985176246218564E-2</v>
      </c>
      <c r="P34" s="28">
        <f t="shared" si="1"/>
        <v>2.5496533602229667E-2</v>
      </c>
      <c r="R34" s="32">
        <f t="shared" si="8"/>
        <v>6.9240942382590314</v>
      </c>
      <c r="S34" s="32">
        <f t="shared" si="9"/>
        <v>4.5327980691832099</v>
      </c>
      <c r="T34" s="32">
        <f t="shared" si="10"/>
        <v>5.5072512580816078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636.04792869228368</v>
      </c>
      <c r="F35" s="2">
        <v>697.61994271643744</v>
      </c>
      <c r="G35" s="5">
        <f t="shared" si="4"/>
        <v>1333.6678714087211</v>
      </c>
      <c r="H35" s="2">
        <v>163</v>
      </c>
      <c r="I35" s="2">
        <v>235</v>
      </c>
      <c r="J35" s="5">
        <f t="shared" si="5"/>
        <v>398</v>
      </c>
      <c r="K35" s="2">
        <v>0</v>
      </c>
      <c r="L35" s="2">
        <v>0</v>
      </c>
      <c r="M35" s="5">
        <f t="shared" si="6"/>
        <v>0</v>
      </c>
      <c r="N35" s="27">
        <f t="shared" si="7"/>
        <v>1.8065437647474543E-2</v>
      </c>
      <c r="O35" s="27">
        <f t="shared" si="0"/>
        <v>1.3743497689449121E-2</v>
      </c>
      <c r="P35" s="28">
        <f t="shared" si="1"/>
        <v>1.5513538426027372E-2</v>
      </c>
      <c r="R35" s="32">
        <f t="shared" si="8"/>
        <v>3.9021345318545011</v>
      </c>
      <c r="S35" s="32">
        <f t="shared" si="9"/>
        <v>2.9685955009210105</v>
      </c>
      <c r="T35" s="32">
        <f t="shared" si="10"/>
        <v>3.3509243000219122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138.26137214563806</v>
      </c>
      <c r="F36" s="2">
        <v>157.99999999958229</v>
      </c>
      <c r="G36" s="7">
        <f t="shared" si="4"/>
        <v>296.26137214522032</v>
      </c>
      <c r="H36" s="3">
        <v>132</v>
      </c>
      <c r="I36" s="3">
        <v>210</v>
      </c>
      <c r="J36" s="7">
        <f t="shared" si="5"/>
        <v>342</v>
      </c>
      <c r="K36" s="3">
        <v>0</v>
      </c>
      <c r="L36" s="3">
        <v>0</v>
      </c>
      <c r="M36" s="7">
        <f t="shared" si="6"/>
        <v>0</v>
      </c>
      <c r="N36" s="27">
        <f t="shared" si="7"/>
        <v>4.8492344327173845E-3</v>
      </c>
      <c r="O36" s="27">
        <f t="shared" si="0"/>
        <v>3.4832451499026075E-3</v>
      </c>
      <c r="P36" s="28">
        <f t="shared" si="1"/>
        <v>4.0104690836205914E-3</v>
      </c>
      <c r="R36" s="32">
        <f t="shared" si="8"/>
        <v>1.047434637466955</v>
      </c>
      <c r="S36" s="32">
        <f t="shared" si="9"/>
        <v>0.7523809523789633</v>
      </c>
      <c r="T36" s="32">
        <f t="shared" si="10"/>
        <v>0.86626132206204776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6684.9609515807615</v>
      </c>
      <c r="F37" s="9">
        <v>8451.9858276692576</v>
      </c>
      <c r="G37" s="10">
        <f t="shared" si="4"/>
        <v>15136.946779250018</v>
      </c>
      <c r="H37" s="9">
        <v>57</v>
      </c>
      <c r="I37" s="9">
        <v>114</v>
      </c>
      <c r="J37" s="10">
        <f t="shared" si="5"/>
        <v>171</v>
      </c>
      <c r="K37" s="9">
        <v>62</v>
      </c>
      <c r="L37" s="9">
        <v>62</v>
      </c>
      <c r="M37" s="10">
        <f t="shared" si="6"/>
        <v>124</v>
      </c>
      <c r="N37" s="25">
        <f t="shared" si="7"/>
        <v>0.24143892486206159</v>
      </c>
      <c r="O37" s="25">
        <f t="shared" si="0"/>
        <v>0.21129964569173143</v>
      </c>
      <c r="P37" s="26">
        <f t="shared" si="1"/>
        <v>0.22362821739820971</v>
      </c>
      <c r="R37" s="32">
        <f t="shared" si="8"/>
        <v>56.176142450258503</v>
      </c>
      <c r="S37" s="32">
        <f t="shared" si="9"/>
        <v>48.022646748120785</v>
      </c>
      <c r="T37" s="32">
        <f t="shared" si="10"/>
        <v>51.311683997457692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6590.5950614132234</v>
      </c>
      <c r="F38" s="2">
        <v>8091.7869410840458</v>
      </c>
      <c r="G38" s="5">
        <f t="shared" si="4"/>
        <v>14682.38200249727</v>
      </c>
      <c r="H38" s="2">
        <v>57</v>
      </c>
      <c r="I38" s="2">
        <v>114</v>
      </c>
      <c r="J38" s="5">
        <f t="shared" si="5"/>
        <v>171</v>
      </c>
      <c r="K38" s="2">
        <v>62</v>
      </c>
      <c r="L38" s="2">
        <v>62</v>
      </c>
      <c r="M38" s="5">
        <f t="shared" si="6"/>
        <v>124</v>
      </c>
      <c r="N38" s="27">
        <f t="shared" si="7"/>
        <v>0.23803073755465268</v>
      </c>
      <c r="O38" s="27">
        <f t="shared" si="0"/>
        <v>0.20229467352710115</v>
      </c>
      <c r="P38" s="28">
        <f t="shared" si="1"/>
        <v>0.21691262856780036</v>
      </c>
      <c r="R38" s="32">
        <f t="shared" si="8"/>
        <v>55.383151776581713</v>
      </c>
      <c r="S38" s="32">
        <f t="shared" si="9"/>
        <v>45.976062165250262</v>
      </c>
      <c r="T38" s="32">
        <f t="shared" si="10"/>
        <v>49.770786449143287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6507.3313744405132</v>
      </c>
      <c r="F39" s="2">
        <v>7826.2631757541149</v>
      </c>
      <c r="G39" s="5">
        <f t="shared" si="4"/>
        <v>14333.594550194628</v>
      </c>
      <c r="H39" s="2">
        <v>57</v>
      </c>
      <c r="I39" s="2">
        <v>114</v>
      </c>
      <c r="J39" s="5">
        <f t="shared" si="5"/>
        <v>171</v>
      </c>
      <c r="K39" s="2">
        <v>61</v>
      </c>
      <c r="L39" s="2">
        <v>62</v>
      </c>
      <c r="M39" s="5">
        <f t="shared" si="6"/>
        <v>123</v>
      </c>
      <c r="N39" s="27">
        <f t="shared" si="7"/>
        <v>0.23714764484112658</v>
      </c>
      <c r="O39" s="27">
        <f t="shared" si="0"/>
        <v>0.19565657939385286</v>
      </c>
      <c r="P39" s="28">
        <f t="shared" si="1"/>
        <v>0.2125384719779749</v>
      </c>
      <c r="R39" s="32">
        <f t="shared" si="8"/>
        <v>55.146876054580623</v>
      </c>
      <c r="S39" s="32">
        <f t="shared" si="9"/>
        <v>44.467404407693834</v>
      </c>
      <c r="T39" s="32">
        <f t="shared" si="10"/>
        <v>48.753722959845675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6497.836658337108</v>
      </c>
      <c r="F40" s="2">
        <v>7585.1927389575221</v>
      </c>
      <c r="G40" s="5">
        <f t="shared" si="4"/>
        <v>14083.029397294631</v>
      </c>
      <c r="H40" s="2">
        <v>57</v>
      </c>
      <c r="I40" s="2">
        <v>114</v>
      </c>
      <c r="J40" s="5">
        <f t="shared" si="5"/>
        <v>171</v>
      </c>
      <c r="K40" s="2">
        <v>57</v>
      </c>
      <c r="L40" s="2">
        <v>62</v>
      </c>
      <c r="M40" s="5">
        <f t="shared" si="6"/>
        <v>119</v>
      </c>
      <c r="N40" s="27">
        <f t="shared" si="7"/>
        <v>0.24568347921722278</v>
      </c>
      <c r="O40" s="27">
        <f t="shared" si="0"/>
        <v>0.18962981847393806</v>
      </c>
      <c r="P40" s="28">
        <f t="shared" si="1"/>
        <v>0.21194060614758353</v>
      </c>
      <c r="R40" s="32">
        <f t="shared" si="8"/>
        <v>56.998567178395682</v>
      </c>
      <c r="S40" s="32">
        <f t="shared" si="9"/>
        <v>43.097686016804104</v>
      </c>
      <c r="T40" s="32">
        <f t="shared" si="10"/>
        <v>48.562170335498728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6295.1569743998743</v>
      </c>
      <c r="F41" s="2">
        <v>7466.3058670633245</v>
      </c>
      <c r="G41" s="5">
        <f t="shared" si="4"/>
        <v>13761.462841463199</v>
      </c>
      <c r="H41" s="2">
        <v>57</v>
      </c>
      <c r="I41" s="2">
        <v>114</v>
      </c>
      <c r="J41" s="5">
        <f t="shared" si="5"/>
        <v>171</v>
      </c>
      <c r="K41" s="2">
        <v>31</v>
      </c>
      <c r="L41" s="2">
        <v>62</v>
      </c>
      <c r="M41" s="5">
        <f t="shared" si="6"/>
        <v>93</v>
      </c>
      <c r="N41" s="27">
        <f t="shared" si="7"/>
        <v>0.31475784871999374</v>
      </c>
      <c r="O41" s="27">
        <f t="shared" si="0"/>
        <v>0.18665764667658311</v>
      </c>
      <c r="P41" s="28">
        <f t="shared" si="1"/>
        <v>0.22935771402438665</v>
      </c>
      <c r="R41" s="32">
        <f t="shared" si="8"/>
        <v>71.535874709089484</v>
      </c>
      <c r="S41" s="32">
        <f t="shared" si="9"/>
        <v>42.42219242649616</v>
      </c>
      <c r="T41" s="32">
        <f t="shared" si="10"/>
        <v>52.126753187360599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3939.427735367939</v>
      </c>
      <c r="F42" s="2">
        <v>6949.8918062027997</v>
      </c>
      <c r="G42" s="5">
        <f t="shared" si="4"/>
        <v>10889.319541570738</v>
      </c>
      <c r="H42" s="2">
        <v>0</v>
      </c>
      <c r="I42" s="2">
        <v>0</v>
      </c>
      <c r="J42" s="5">
        <f t="shared" si="5"/>
        <v>0</v>
      </c>
      <c r="K42" s="2">
        <v>31</v>
      </c>
      <c r="L42" s="2">
        <v>62</v>
      </c>
      <c r="M42" s="5">
        <f t="shared" si="6"/>
        <v>93</v>
      </c>
      <c r="N42" s="27">
        <f t="shared" si="7"/>
        <v>0.51241255662954466</v>
      </c>
      <c r="O42" s="27">
        <f t="shared" si="0"/>
        <v>0.45199608521090007</v>
      </c>
      <c r="P42" s="28">
        <f t="shared" si="1"/>
        <v>0.47213490901711491</v>
      </c>
      <c r="R42" s="32">
        <f t="shared" si="8"/>
        <v>127.07831404412707</v>
      </c>
      <c r="S42" s="32">
        <f t="shared" si="9"/>
        <v>112.09502913230322</v>
      </c>
      <c r="T42" s="32">
        <f t="shared" si="10"/>
        <v>117.08945743624449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3659.9193693396746</v>
      </c>
      <c r="F43" s="2">
        <v>6450.2545726782491</v>
      </c>
      <c r="G43" s="5">
        <f t="shared" si="4"/>
        <v>10110.173942017924</v>
      </c>
      <c r="H43" s="2">
        <v>0</v>
      </c>
      <c r="I43" s="2">
        <v>0</v>
      </c>
      <c r="J43" s="5">
        <f t="shared" si="5"/>
        <v>0</v>
      </c>
      <c r="K43" s="2">
        <v>31</v>
      </c>
      <c r="L43" s="2">
        <v>62</v>
      </c>
      <c r="M43" s="5">
        <f t="shared" si="6"/>
        <v>93</v>
      </c>
      <c r="N43" s="27">
        <f t="shared" si="7"/>
        <v>0.47605610943544158</v>
      </c>
      <c r="O43" s="27">
        <f t="shared" si="0"/>
        <v>0.41950146804619204</v>
      </c>
      <c r="P43" s="28">
        <f t="shared" si="1"/>
        <v>0.43835301517594188</v>
      </c>
      <c r="R43" s="32">
        <f t="shared" si="8"/>
        <v>118.06191513998951</v>
      </c>
      <c r="S43" s="32">
        <f t="shared" si="9"/>
        <v>104.03636407545564</v>
      </c>
      <c r="T43" s="32">
        <f t="shared" si="10"/>
        <v>108.71154776363359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3555.9634188436889</v>
      </c>
      <c r="F44" s="2">
        <v>6188.9481427099809</v>
      </c>
      <c r="G44" s="5">
        <f t="shared" si="4"/>
        <v>9744.9115615536703</v>
      </c>
      <c r="H44" s="2">
        <v>0</v>
      </c>
      <c r="I44" s="2">
        <v>0</v>
      </c>
      <c r="J44" s="5">
        <f t="shared" si="5"/>
        <v>0</v>
      </c>
      <c r="K44" s="2">
        <v>31</v>
      </c>
      <c r="L44" s="2">
        <v>74</v>
      </c>
      <c r="M44" s="5">
        <f t="shared" si="6"/>
        <v>105</v>
      </c>
      <c r="N44" s="27">
        <f t="shared" si="7"/>
        <v>0.46253426363731648</v>
      </c>
      <c r="O44" s="27">
        <f t="shared" si="0"/>
        <v>0.33723562242316807</v>
      </c>
      <c r="P44" s="28">
        <f t="shared" si="1"/>
        <v>0.37422855459115478</v>
      </c>
      <c r="R44" s="32">
        <f t="shared" si="8"/>
        <v>114.70849738205449</v>
      </c>
      <c r="S44" s="32">
        <f t="shared" si="9"/>
        <v>83.63443436094569</v>
      </c>
      <c r="T44" s="32">
        <f t="shared" si="10"/>
        <v>92.808681538606379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3363.940300310378</v>
      </c>
      <c r="F45" s="2">
        <v>6161.3295011463288</v>
      </c>
      <c r="G45" s="5">
        <f t="shared" si="4"/>
        <v>9525.2698014567068</v>
      </c>
      <c r="H45" s="2">
        <v>0</v>
      </c>
      <c r="I45" s="2">
        <v>0</v>
      </c>
      <c r="J45" s="5">
        <f t="shared" si="5"/>
        <v>0</v>
      </c>
      <c r="K45" s="2">
        <v>31</v>
      </c>
      <c r="L45" s="2">
        <v>106</v>
      </c>
      <c r="M45" s="5">
        <f t="shared" si="6"/>
        <v>137</v>
      </c>
      <c r="N45" s="27">
        <f t="shared" si="7"/>
        <v>0.43755727111217196</v>
      </c>
      <c r="O45" s="27">
        <f t="shared" si="0"/>
        <v>0.23437802423715492</v>
      </c>
      <c r="P45" s="28">
        <f t="shared" si="1"/>
        <v>0.28035289031836313</v>
      </c>
      <c r="R45" s="32">
        <f t="shared" si="8"/>
        <v>108.51420323581864</v>
      </c>
      <c r="S45" s="32">
        <f t="shared" si="9"/>
        <v>58.125750010814421</v>
      </c>
      <c r="T45" s="32">
        <f t="shared" si="10"/>
        <v>69.527516798954068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3316.1474286087282</v>
      </c>
      <c r="F46" s="2">
        <v>6045.8391472883195</v>
      </c>
      <c r="G46" s="5">
        <f t="shared" si="4"/>
        <v>9361.9865758970482</v>
      </c>
      <c r="H46" s="2">
        <v>0</v>
      </c>
      <c r="I46" s="2">
        <v>0</v>
      </c>
      <c r="J46" s="5">
        <f t="shared" si="5"/>
        <v>0</v>
      </c>
      <c r="K46" s="2">
        <v>31</v>
      </c>
      <c r="L46" s="2">
        <v>106</v>
      </c>
      <c r="M46" s="5">
        <f t="shared" si="6"/>
        <v>137</v>
      </c>
      <c r="N46" s="27">
        <f t="shared" si="7"/>
        <v>0.43134071652038608</v>
      </c>
      <c r="O46" s="27">
        <f t="shared" si="0"/>
        <v>0.22998475149453437</v>
      </c>
      <c r="P46" s="28">
        <f t="shared" si="1"/>
        <v>0.27554705015001907</v>
      </c>
      <c r="R46" s="32">
        <f t="shared" si="8"/>
        <v>106.97249769705574</v>
      </c>
      <c r="S46" s="32">
        <f t="shared" si="9"/>
        <v>57.036218370644526</v>
      </c>
      <c r="T46" s="32">
        <f t="shared" si="10"/>
        <v>68.335668437204731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3253.2892666855955</v>
      </c>
      <c r="F47" s="2">
        <v>6003.8373354994601</v>
      </c>
      <c r="G47" s="5">
        <f t="shared" si="4"/>
        <v>9257.1266021850552</v>
      </c>
      <c r="H47" s="2">
        <v>0</v>
      </c>
      <c r="I47" s="2">
        <v>0</v>
      </c>
      <c r="J47" s="5">
        <f t="shared" si="5"/>
        <v>0</v>
      </c>
      <c r="K47" s="2">
        <v>31</v>
      </c>
      <c r="L47" s="2">
        <v>106</v>
      </c>
      <c r="M47" s="5">
        <f t="shared" si="6"/>
        <v>137</v>
      </c>
      <c r="N47" s="27">
        <f t="shared" si="7"/>
        <v>0.42316457683215342</v>
      </c>
      <c r="O47" s="27">
        <f t="shared" si="0"/>
        <v>0.22838699541613894</v>
      </c>
      <c r="P47" s="28">
        <f t="shared" si="1"/>
        <v>0.27246075471465314</v>
      </c>
      <c r="R47" s="32">
        <f t="shared" ref="R47" si="11">+E47/(H47+K47)</f>
        <v>104.94481505437405</v>
      </c>
      <c r="S47" s="32">
        <f t="shared" ref="S47" si="12">+F47/(I47+L47)</f>
        <v>56.639974863202454</v>
      </c>
      <c r="T47" s="32">
        <f t="shared" ref="T47" si="13">+G47/(J47+M47)</f>
        <v>67.570267169233986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2980.0272641747015</v>
      </c>
      <c r="F48" s="2">
        <v>5928.2466812428156</v>
      </c>
      <c r="G48" s="5">
        <f t="shared" si="4"/>
        <v>8908.2739454175171</v>
      </c>
      <c r="H48" s="2">
        <v>0</v>
      </c>
      <c r="I48" s="2">
        <v>0</v>
      </c>
      <c r="J48" s="5">
        <f t="shared" si="5"/>
        <v>0</v>
      </c>
      <c r="K48" s="2">
        <v>31</v>
      </c>
      <c r="L48" s="2">
        <v>106</v>
      </c>
      <c r="M48" s="5">
        <f t="shared" si="6"/>
        <v>137</v>
      </c>
      <c r="N48" s="27">
        <f t="shared" si="7"/>
        <v>0.38762061188536701</v>
      </c>
      <c r="O48" s="27">
        <f t="shared" si="0"/>
        <v>0.22551151404605962</v>
      </c>
      <c r="P48" s="28">
        <f t="shared" si="1"/>
        <v>0.26219313472502698</v>
      </c>
      <c r="R48" s="32">
        <f t="shared" si="8"/>
        <v>96.129911747571015</v>
      </c>
      <c r="S48" s="32">
        <f t="shared" si="9"/>
        <v>55.926855483422791</v>
      </c>
      <c r="T48" s="32">
        <f t="shared" si="10"/>
        <v>65.023897411806701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2875.5813478939258</v>
      </c>
      <c r="F49" s="2">
        <v>5751.4050006289326</v>
      </c>
      <c r="G49" s="5">
        <f t="shared" si="4"/>
        <v>8626.986348522858</v>
      </c>
      <c r="H49" s="2">
        <v>0</v>
      </c>
      <c r="I49" s="2">
        <v>0</v>
      </c>
      <c r="J49" s="5">
        <f t="shared" si="5"/>
        <v>0</v>
      </c>
      <c r="K49" s="2">
        <v>31</v>
      </c>
      <c r="L49" s="2">
        <v>106</v>
      </c>
      <c r="M49" s="5">
        <f t="shared" si="6"/>
        <v>137</v>
      </c>
      <c r="N49" s="27">
        <f t="shared" si="7"/>
        <v>0.37403503484572398</v>
      </c>
      <c r="O49" s="27">
        <f t="shared" si="0"/>
        <v>0.21878442637815476</v>
      </c>
      <c r="P49" s="28">
        <f t="shared" si="1"/>
        <v>0.25391412610439307</v>
      </c>
      <c r="R49" s="32">
        <f t="shared" si="8"/>
        <v>92.760688641739549</v>
      </c>
      <c r="S49" s="32">
        <f t="shared" si="9"/>
        <v>54.258537741782384</v>
      </c>
      <c r="T49" s="32">
        <f t="shared" si="10"/>
        <v>62.970703273889477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2626.2909491406103</v>
      </c>
      <c r="F50" s="2">
        <v>5808.6956845276136</v>
      </c>
      <c r="G50" s="5">
        <f t="shared" si="4"/>
        <v>8434.9866336682244</v>
      </c>
      <c r="H50" s="2">
        <v>0</v>
      </c>
      <c r="I50" s="2">
        <v>0</v>
      </c>
      <c r="J50" s="5">
        <f t="shared" si="5"/>
        <v>0</v>
      </c>
      <c r="K50" s="2">
        <v>31</v>
      </c>
      <c r="L50" s="2">
        <v>90</v>
      </c>
      <c r="M50" s="5">
        <f t="shared" si="6"/>
        <v>121</v>
      </c>
      <c r="N50" s="27">
        <f t="shared" si="7"/>
        <v>0.34160912449799824</v>
      </c>
      <c r="O50" s="27">
        <f t="shared" si="0"/>
        <v>0.26024622242507228</v>
      </c>
      <c r="P50" s="28">
        <f t="shared" si="1"/>
        <v>0.28109126345202029</v>
      </c>
      <c r="R50" s="32">
        <f t="shared" si="8"/>
        <v>84.719062875503553</v>
      </c>
      <c r="S50" s="32">
        <f t="shared" si="9"/>
        <v>64.541063161417924</v>
      </c>
      <c r="T50" s="32">
        <f t="shared" si="10"/>
        <v>69.710633336101026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2215.4937364436933</v>
      </c>
      <c r="F51" s="2">
        <v>5423.6442642666498</v>
      </c>
      <c r="G51" s="5">
        <f t="shared" si="4"/>
        <v>7639.1380007103435</v>
      </c>
      <c r="H51" s="2">
        <v>0</v>
      </c>
      <c r="I51" s="2">
        <v>0</v>
      </c>
      <c r="J51" s="5">
        <f t="shared" si="5"/>
        <v>0</v>
      </c>
      <c r="K51" s="2">
        <v>31</v>
      </c>
      <c r="L51" s="2">
        <v>84</v>
      </c>
      <c r="M51" s="5">
        <f t="shared" si="6"/>
        <v>115</v>
      </c>
      <c r="N51" s="27">
        <f t="shared" si="7"/>
        <v>0.2881755640535501</v>
      </c>
      <c r="O51" s="27">
        <f t="shared" si="0"/>
        <v>0.26035158718637913</v>
      </c>
      <c r="P51" s="28">
        <f t="shared" si="1"/>
        <v>0.26785196355926871</v>
      </c>
      <c r="R51" s="32">
        <f t="shared" si="8"/>
        <v>71.467539885280431</v>
      </c>
      <c r="S51" s="32">
        <f t="shared" si="9"/>
        <v>64.567193622222021</v>
      </c>
      <c r="T51" s="32">
        <f t="shared" si="10"/>
        <v>66.427286962698645</v>
      </c>
    </row>
    <row r="52" spans="2:20" ht="14.45" customHeight="1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2207.6739729464939</v>
      </c>
      <c r="F52" s="2">
        <v>5406.2570141827155</v>
      </c>
      <c r="G52" s="5">
        <f t="shared" si="4"/>
        <v>7613.9309871292098</v>
      </c>
      <c r="H52" s="2">
        <v>0</v>
      </c>
      <c r="I52" s="2">
        <v>0</v>
      </c>
      <c r="J52" s="5">
        <f t="shared" si="5"/>
        <v>0</v>
      </c>
      <c r="K52" s="2">
        <v>26</v>
      </c>
      <c r="L52" s="2">
        <v>84</v>
      </c>
      <c r="M52" s="5">
        <f t="shared" si="6"/>
        <v>110</v>
      </c>
      <c r="N52" s="27">
        <f t="shared" si="7"/>
        <v>0.34238119927830241</v>
      </c>
      <c r="O52" s="27">
        <f t="shared" si="0"/>
        <v>0.25951694576529932</v>
      </c>
      <c r="P52" s="28">
        <f t="shared" si="1"/>
        <v>0.27910304205019099</v>
      </c>
      <c r="R52" s="32">
        <f t="shared" si="8"/>
        <v>84.910537421019001</v>
      </c>
      <c r="S52" s="32">
        <f t="shared" si="9"/>
        <v>64.360202549794238</v>
      </c>
      <c r="T52" s="32">
        <f t="shared" si="10"/>
        <v>69.217554428447357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2229.0931821256536</v>
      </c>
      <c r="F53" s="2">
        <v>5280.4947835325393</v>
      </c>
      <c r="G53" s="5">
        <f t="shared" si="4"/>
        <v>7509.5879656581928</v>
      </c>
      <c r="H53" s="2">
        <v>0</v>
      </c>
      <c r="I53" s="2">
        <v>0</v>
      </c>
      <c r="J53" s="5">
        <f t="shared" si="5"/>
        <v>0</v>
      </c>
      <c r="K53" s="2">
        <v>22</v>
      </c>
      <c r="L53" s="2">
        <v>118</v>
      </c>
      <c r="M53" s="5">
        <f t="shared" si="6"/>
        <v>140</v>
      </c>
      <c r="N53" s="27">
        <f t="shared" si="7"/>
        <v>0.40855813455382212</v>
      </c>
      <c r="O53" s="27">
        <f t="shared" si="0"/>
        <v>0.18044337013164774</v>
      </c>
      <c r="P53" s="28">
        <f t="shared" si="1"/>
        <v>0.21628997596941799</v>
      </c>
      <c r="R53" s="32">
        <f t="shared" si="8"/>
        <v>101.32241736934789</v>
      </c>
      <c r="S53" s="32">
        <f t="shared" si="9"/>
        <v>44.749955792648635</v>
      </c>
      <c r="T53" s="32">
        <f t="shared" si="10"/>
        <v>53.639914040415661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2128.8836750363616</v>
      </c>
      <c r="F54" s="2">
        <v>5148.1872164804072</v>
      </c>
      <c r="G54" s="5">
        <f t="shared" si="4"/>
        <v>7277.0708915167688</v>
      </c>
      <c r="H54" s="2">
        <v>0</v>
      </c>
      <c r="I54" s="2">
        <v>0</v>
      </c>
      <c r="J54" s="5">
        <f t="shared" si="5"/>
        <v>0</v>
      </c>
      <c r="K54" s="2">
        <v>21</v>
      </c>
      <c r="L54" s="2">
        <v>128</v>
      </c>
      <c r="M54" s="5">
        <f t="shared" si="6"/>
        <v>149</v>
      </c>
      <c r="N54" s="27">
        <f t="shared" si="7"/>
        <v>0.40877182700390968</v>
      </c>
      <c r="O54" s="27">
        <f t="shared" si="0"/>
        <v>0.16217827672884347</v>
      </c>
      <c r="P54" s="28">
        <f t="shared" si="1"/>
        <v>0.19693307240519509</v>
      </c>
      <c r="R54" s="32">
        <f t="shared" si="8"/>
        <v>101.3754130969696</v>
      </c>
      <c r="S54" s="32">
        <f t="shared" si="9"/>
        <v>40.220212628753181</v>
      </c>
      <c r="T54" s="32">
        <f t="shared" si="10"/>
        <v>48.839401956488381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1521.1953011188152</v>
      </c>
      <c r="F55" s="2">
        <v>4115.0379304977178</v>
      </c>
      <c r="G55" s="5">
        <f t="shared" si="4"/>
        <v>5636.233231616533</v>
      </c>
      <c r="H55" s="2">
        <v>0</v>
      </c>
      <c r="I55" s="2">
        <v>0</v>
      </c>
      <c r="J55" s="5">
        <f t="shared" si="5"/>
        <v>0</v>
      </c>
      <c r="K55" s="2">
        <v>21</v>
      </c>
      <c r="L55" s="2">
        <v>128</v>
      </c>
      <c r="M55" s="5">
        <f t="shared" si="6"/>
        <v>149</v>
      </c>
      <c r="N55" s="27">
        <f>+E55/(H55*216+K55*248)</f>
        <v>0.29208819145906589</v>
      </c>
      <c r="O55" s="27">
        <f t="shared" si="0"/>
        <v>0.12963199125811864</v>
      </c>
      <c r="P55" s="28">
        <f t="shared" si="1"/>
        <v>0.15252850269583604</v>
      </c>
      <c r="R55" s="32">
        <f t="shared" si="8"/>
        <v>72.437871481848347</v>
      </c>
      <c r="S55" s="32">
        <f t="shared" si="9"/>
        <v>32.14873383201342</v>
      </c>
      <c r="T55" s="32">
        <f t="shared" si="10"/>
        <v>37.827068668567335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1435.5485746871707</v>
      </c>
      <c r="F56" s="2">
        <v>3888.3799235370393</v>
      </c>
      <c r="G56" s="5">
        <f t="shared" si="4"/>
        <v>5323.9284982242098</v>
      </c>
      <c r="H56" s="2">
        <v>0</v>
      </c>
      <c r="I56" s="2">
        <v>0</v>
      </c>
      <c r="J56" s="5">
        <f t="shared" si="5"/>
        <v>0</v>
      </c>
      <c r="K56" s="2">
        <v>13</v>
      </c>
      <c r="L56" s="2">
        <v>128</v>
      </c>
      <c r="M56" s="5">
        <f t="shared" si="6"/>
        <v>141</v>
      </c>
      <c r="N56" s="27">
        <f t="shared" si="7"/>
        <v>0.44526940902207529</v>
      </c>
      <c r="O56" s="27">
        <f t="shared" si="0"/>
        <v>0.12249180706706903</v>
      </c>
      <c r="P56" s="28">
        <f t="shared" si="1"/>
        <v>0.15225144412675046</v>
      </c>
      <c r="R56" s="32">
        <f t="shared" si="8"/>
        <v>110.42681343747466</v>
      </c>
      <c r="S56" s="32">
        <f t="shared" si="9"/>
        <v>30.37796815263312</v>
      </c>
      <c r="T56" s="32">
        <f t="shared" si="10"/>
        <v>37.758358143434108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1097.698670035343</v>
      </c>
      <c r="F57" s="2">
        <v>2978.5860579696291</v>
      </c>
      <c r="G57" s="5">
        <f t="shared" si="4"/>
        <v>4076.2847280049718</v>
      </c>
      <c r="H57" s="2">
        <v>0</v>
      </c>
      <c r="I57" s="2">
        <v>0</v>
      </c>
      <c r="J57" s="5">
        <f t="shared" si="5"/>
        <v>0</v>
      </c>
      <c r="K57" s="43">
        <v>0</v>
      </c>
      <c r="L57" s="2">
        <v>128</v>
      </c>
      <c r="M57" s="5">
        <f t="shared" si="6"/>
        <v>128</v>
      </c>
      <c r="N57" s="27" t="e">
        <f>+E57/(H57*216+K57*248)</f>
        <v>#DIV/0!</v>
      </c>
      <c r="O57" s="27">
        <f t="shared" si="0"/>
        <v>9.3831466039869874E-2</v>
      </c>
      <c r="P57" s="28">
        <f t="shared" si="1"/>
        <v>0.12841118724814049</v>
      </c>
      <c r="R57" s="32" t="e">
        <f t="shared" si="8"/>
        <v>#DIV/0!</v>
      </c>
      <c r="S57" s="32">
        <f t="shared" si="9"/>
        <v>23.270203577887727</v>
      </c>
      <c r="T57" s="32">
        <f t="shared" si="10"/>
        <v>31.845974437538842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1047.7771459859148</v>
      </c>
      <c r="F58" s="3">
        <v>2709.0000000081709</v>
      </c>
      <c r="G58" s="7">
        <f t="shared" si="4"/>
        <v>3756.7771459940859</v>
      </c>
      <c r="H58" s="6">
        <v>0</v>
      </c>
      <c r="I58" s="3">
        <v>0</v>
      </c>
      <c r="J58" s="7">
        <f t="shared" si="5"/>
        <v>0</v>
      </c>
      <c r="K58" s="44">
        <v>0</v>
      </c>
      <c r="L58" s="3">
        <v>128</v>
      </c>
      <c r="M58" s="7">
        <f t="shared" si="6"/>
        <v>128</v>
      </c>
      <c r="N58" s="27" t="e">
        <f t="shared" si="7"/>
        <v>#DIV/0!</v>
      </c>
      <c r="O58" s="27">
        <f t="shared" si="0"/>
        <v>8.5338961693805782E-2</v>
      </c>
      <c r="P58" s="28">
        <f t="shared" si="1"/>
        <v>0.11834605424628547</v>
      </c>
      <c r="R58" s="32" t="e">
        <f t="shared" si="8"/>
        <v>#DIV/0!</v>
      </c>
      <c r="S58" s="32">
        <f t="shared" si="9"/>
        <v>21.164062500063835</v>
      </c>
      <c r="T58" s="32">
        <f t="shared" si="10"/>
        <v>29.349821453078796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4625.8058446421592</v>
      </c>
      <c r="F59" s="2">
        <v>4385.5978529030899</v>
      </c>
      <c r="G59" s="5">
        <f t="shared" si="4"/>
        <v>9011.4036975452491</v>
      </c>
      <c r="H59" s="2">
        <v>44</v>
      </c>
      <c r="I59" s="2">
        <v>0</v>
      </c>
      <c r="J59" s="10">
        <f t="shared" si="5"/>
        <v>44</v>
      </c>
      <c r="K59" s="2">
        <v>18</v>
      </c>
      <c r="L59" s="2">
        <v>62</v>
      </c>
      <c r="M59" s="10">
        <f t="shared" si="6"/>
        <v>80</v>
      </c>
      <c r="N59" s="25">
        <f t="shared" si="7"/>
        <v>0.33117166699900913</v>
      </c>
      <c r="O59" s="25">
        <f t="shared" si="0"/>
        <v>0.285223585646663</v>
      </c>
      <c r="P59" s="26">
        <f t="shared" si="1"/>
        <v>0.30709527322605129</v>
      </c>
      <c r="R59" s="32">
        <f t="shared" si="8"/>
        <v>74.609771687776757</v>
      </c>
      <c r="S59" s="32">
        <f t="shared" si="9"/>
        <v>70.735449240372418</v>
      </c>
      <c r="T59" s="32">
        <f t="shared" si="10"/>
        <v>72.672610464074594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4530.7984729045938</v>
      </c>
      <c r="F60" s="2">
        <v>4365.708287260647</v>
      </c>
      <c r="G60" s="5">
        <f t="shared" si="4"/>
        <v>8896.5067601652408</v>
      </c>
      <c r="H60" s="2">
        <v>44</v>
      </c>
      <c r="I60" s="2">
        <v>0</v>
      </c>
      <c r="J60" s="5">
        <f t="shared" si="5"/>
        <v>44</v>
      </c>
      <c r="K60" s="2">
        <v>18</v>
      </c>
      <c r="L60" s="2">
        <v>62</v>
      </c>
      <c r="M60" s="5">
        <f t="shared" si="6"/>
        <v>80</v>
      </c>
      <c r="N60" s="27">
        <f t="shared" si="7"/>
        <v>0.32436987921711008</v>
      </c>
      <c r="O60" s="27">
        <f t="shared" si="0"/>
        <v>0.28393003949405871</v>
      </c>
      <c r="P60" s="28">
        <f t="shared" si="1"/>
        <v>0.30317975600345015</v>
      </c>
      <c r="R60" s="32">
        <f t="shared" si="8"/>
        <v>73.077394724267648</v>
      </c>
      <c r="S60" s="32">
        <f t="shared" si="9"/>
        <v>70.414649794526568</v>
      </c>
      <c r="T60" s="32">
        <f t="shared" si="10"/>
        <v>71.746022259397108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4447.9719666874189</v>
      </c>
      <c r="F61" s="2">
        <v>4172.2401887106153</v>
      </c>
      <c r="G61" s="5">
        <f t="shared" si="4"/>
        <v>8620.2121553980342</v>
      </c>
      <c r="H61" s="2">
        <v>44</v>
      </c>
      <c r="I61" s="2">
        <v>0</v>
      </c>
      <c r="J61" s="5">
        <f t="shared" si="5"/>
        <v>44</v>
      </c>
      <c r="K61" s="2">
        <v>18</v>
      </c>
      <c r="L61" s="2">
        <v>62</v>
      </c>
      <c r="M61" s="5">
        <f t="shared" si="6"/>
        <v>80</v>
      </c>
      <c r="N61" s="27">
        <f t="shared" si="7"/>
        <v>0.31844014652687708</v>
      </c>
      <c r="O61" s="27">
        <f t="shared" si="0"/>
        <v>0.27134756690365602</v>
      </c>
      <c r="P61" s="28">
        <f t="shared" si="1"/>
        <v>0.29376404564469855</v>
      </c>
      <c r="R61" s="32">
        <f t="shared" si="8"/>
        <v>71.741483333668043</v>
      </c>
      <c r="S61" s="32">
        <f t="shared" si="9"/>
        <v>67.294196592106701</v>
      </c>
      <c r="T61" s="32">
        <f t="shared" si="10"/>
        <v>69.517839962887379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4401.8066282549235</v>
      </c>
      <c r="F62" s="2">
        <v>4015.7304566056014</v>
      </c>
      <c r="G62" s="5">
        <f t="shared" si="4"/>
        <v>8417.5370848605253</v>
      </c>
      <c r="H62" s="2">
        <v>44</v>
      </c>
      <c r="I62" s="2">
        <v>0</v>
      </c>
      <c r="J62" s="5">
        <f t="shared" si="5"/>
        <v>44</v>
      </c>
      <c r="K62" s="2">
        <v>18</v>
      </c>
      <c r="L62" s="2">
        <v>62</v>
      </c>
      <c r="M62" s="5">
        <f t="shared" si="6"/>
        <v>80</v>
      </c>
      <c r="N62" s="27">
        <f t="shared" si="7"/>
        <v>0.31513506788766632</v>
      </c>
      <c r="O62" s="27">
        <f t="shared" si="0"/>
        <v>0.26116873417049957</v>
      </c>
      <c r="P62" s="28">
        <f t="shared" si="1"/>
        <v>0.28685717982758063</v>
      </c>
      <c r="R62" s="32">
        <f t="shared" si="8"/>
        <v>70.996881100885858</v>
      </c>
      <c r="S62" s="32">
        <f t="shared" si="9"/>
        <v>64.76984607428389</v>
      </c>
      <c r="T62" s="32">
        <f t="shared" si="10"/>
        <v>67.883363587584881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4393.1896392606814</v>
      </c>
      <c r="F63" s="2">
        <v>3813.854593881822</v>
      </c>
      <c r="G63" s="5">
        <f t="shared" si="4"/>
        <v>8207.0442331425038</v>
      </c>
      <c r="H63" s="2">
        <v>43</v>
      </c>
      <c r="I63" s="2">
        <v>0</v>
      </c>
      <c r="J63" s="5">
        <f t="shared" si="5"/>
        <v>43</v>
      </c>
      <c r="K63" s="2">
        <v>18</v>
      </c>
      <c r="L63" s="2">
        <v>62</v>
      </c>
      <c r="M63" s="5">
        <f t="shared" si="6"/>
        <v>80</v>
      </c>
      <c r="N63" s="27">
        <f t="shared" si="7"/>
        <v>0.31945823438486631</v>
      </c>
      <c r="O63" s="27">
        <f t="shared" si="0"/>
        <v>0.24803945069470745</v>
      </c>
      <c r="P63" s="28">
        <f t="shared" si="1"/>
        <v>0.28175790418643587</v>
      </c>
      <c r="R63" s="32">
        <f t="shared" si="8"/>
        <v>72.019502282961994</v>
      </c>
      <c r="S63" s="32">
        <f t="shared" si="9"/>
        <v>61.513783772287454</v>
      </c>
      <c r="T63" s="32">
        <f t="shared" si="10"/>
        <v>66.723936854817097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4255.2360941245151</v>
      </c>
      <c r="F64" s="2">
        <v>3594.5917049430032</v>
      </c>
      <c r="G64" s="5">
        <f t="shared" si="4"/>
        <v>7849.8277990675178</v>
      </c>
      <c r="H64" s="2">
        <v>41</v>
      </c>
      <c r="I64" s="2">
        <v>0</v>
      </c>
      <c r="J64" s="5">
        <f t="shared" si="5"/>
        <v>41</v>
      </c>
      <c r="K64" s="2">
        <v>17</v>
      </c>
      <c r="L64" s="2">
        <v>62</v>
      </c>
      <c r="M64" s="5">
        <f t="shared" si="6"/>
        <v>79</v>
      </c>
      <c r="N64" s="27">
        <f t="shared" si="7"/>
        <v>0.32552295701686929</v>
      </c>
      <c r="O64" s="27">
        <f t="shared" si="0"/>
        <v>0.23377937727256784</v>
      </c>
      <c r="P64" s="28">
        <f t="shared" si="1"/>
        <v>0.27593601655889755</v>
      </c>
      <c r="R64" s="32">
        <f t="shared" si="8"/>
        <v>73.366139553870951</v>
      </c>
      <c r="S64" s="32">
        <f t="shared" si="9"/>
        <v>57.977285563596823</v>
      </c>
      <c r="T64" s="32">
        <f t="shared" si="10"/>
        <v>65.415231658895976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4133.5296651720355</v>
      </c>
      <c r="F65" s="2">
        <v>3190.6938907349745</v>
      </c>
      <c r="G65" s="5">
        <f t="shared" si="4"/>
        <v>7324.2235559070105</v>
      </c>
      <c r="H65" s="2">
        <v>22</v>
      </c>
      <c r="I65" s="2">
        <v>0</v>
      </c>
      <c r="J65" s="5">
        <f t="shared" si="5"/>
        <v>22</v>
      </c>
      <c r="K65" s="2">
        <v>9</v>
      </c>
      <c r="L65" s="2">
        <v>62</v>
      </c>
      <c r="M65" s="5">
        <f t="shared" si="6"/>
        <v>71</v>
      </c>
      <c r="N65" s="27">
        <f t="shared" si="7"/>
        <v>0.59185705400515976</v>
      </c>
      <c r="O65" s="27">
        <f t="shared" si="0"/>
        <v>0.20751130923094266</v>
      </c>
      <c r="P65" s="28">
        <f t="shared" si="1"/>
        <v>0.32755919301909708</v>
      </c>
      <c r="R65" s="32">
        <f t="shared" si="8"/>
        <v>133.33966661845275</v>
      </c>
      <c r="S65" s="32">
        <f t="shared" si="9"/>
        <v>51.462804689273781</v>
      </c>
      <c r="T65" s="32">
        <f t="shared" si="10"/>
        <v>78.755091999000115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2016.9156389054838</v>
      </c>
      <c r="F66" s="2">
        <v>1865.6288823248326</v>
      </c>
      <c r="G66" s="5">
        <f t="shared" si="4"/>
        <v>3882.5445212303166</v>
      </c>
      <c r="H66" s="2">
        <v>22</v>
      </c>
      <c r="I66" s="2">
        <v>0</v>
      </c>
      <c r="J66" s="5">
        <f t="shared" si="5"/>
        <v>22</v>
      </c>
      <c r="K66" s="2">
        <v>9</v>
      </c>
      <c r="L66" s="2">
        <v>62</v>
      </c>
      <c r="M66" s="5">
        <f t="shared" si="6"/>
        <v>71</v>
      </c>
      <c r="N66" s="27">
        <f t="shared" si="7"/>
        <v>0.28879089904144956</v>
      </c>
      <c r="O66" s="27">
        <f t="shared" si="0"/>
        <v>0.12133382429271804</v>
      </c>
      <c r="P66" s="28">
        <f t="shared" si="1"/>
        <v>0.17363794817666889</v>
      </c>
      <c r="R66" s="32">
        <f t="shared" si="8"/>
        <v>65.061794803402705</v>
      </c>
      <c r="S66" s="32">
        <f t="shared" si="9"/>
        <v>30.090788424594074</v>
      </c>
      <c r="T66" s="32">
        <f t="shared" si="10"/>
        <v>41.74779055086362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1573.1118879312951</v>
      </c>
      <c r="F67" s="2">
        <v>1735.925981683454</v>
      </c>
      <c r="G67" s="5">
        <f t="shared" si="4"/>
        <v>3309.0378696147491</v>
      </c>
      <c r="H67" s="2">
        <v>22</v>
      </c>
      <c r="I67" s="2">
        <v>0</v>
      </c>
      <c r="J67" s="5">
        <f t="shared" si="5"/>
        <v>22</v>
      </c>
      <c r="K67" s="2">
        <v>9</v>
      </c>
      <c r="L67" s="2">
        <v>62</v>
      </c>
      <c r="M67" s="5">
        <f t="shared" si="6"/>
        <v>71</v>
      </c>
      <c r="N67" s="27">
        <f t="shared" si="7"/>
        <v>0.22524511568317512</v>
      </c>
      <c r="O67" s="27">
        <f t="shared" si="0"/>
        <v>0.11289841192009976</v>
      </c>
      <c r="P67" s="28">
        <f t="shared" si="1"/>
        <v>0.14798917127078484</v>
      </c>
      <c r="R67" s="32">
        <f t="shared" si="8"/>
        <v>50.745544771977258</v>
      </c>
      <c r="S67" s="32">
        <f t="shared" si="9"/>
        <v>27.998806156184742</v>
      </c>
      <c r="T67" s="32">
        <f t="shared" si="10"/>
        <v>35.581052361448911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1098.9552227037261</v>
      </c>
      <c r="F68" s="2">
        <v>1677.9273292620028</v>
      </c>
      <c r="G68" s="5">
        <f t="shared" si="4"/>
        <v>2776.8825519657289</v>
      </c>
      <c r="H68" s="2">
        <v>22</v>
      </c>
      <c r="I68" s="2">
        <v>0</v>
      </c>
      <c r="J68" s="5">
        <f t="shared" si="5"/>
        <v>22</v>
      </c>
      <c r="K68" s="2">
        <v>9</v>
      </c>
      <c r="L68" s="2">
        <v>84</v>
      </c>
      <c r="M68" s="5">
        <f t="shared" si="6"/>
        <v>93</v>
      </c>
      <c r="N68" s="27">
        <f t="shared" si="7"/>
        <v>0.15735326785563089</v>
      </c>
      <c r="O68" s="27">
        <f t="shared" si="0"/>
        <v>8.0545666727246681E-2</v>
      </c>
      <c r="P68" s="28">
        <f t="shared" si="1"/>
        <v>9.9830405233165401E-2</v>
      </c>
      <c r="R68" s="32">
        <f t="shared" si="8"/>
        <v>35.450168474313749</v>
      </c>
      <c r="S68" s="32">
        <f t="shared" si="9"/>
        <v>19.975325348357178</v>
      </c>
      <c r="T68" s="32">
        <f t="shared" si="10"/>
        <v>24.146804799701989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768.16935304643732</v>
      </c>
      <c r="F69" s="2">
        <v>669.00000000156035</v>
      </c>
      <c r="G69" s="7">
        <f t="shared" si="4"/>
        <v>1437.1693530479977</v>
      </c>
      <c r="H69" s="6">
        <v>22</v>
      </c>
      <c r="I69" s="3">
        <v>0</v>
      </c>
      <c r="J69" s="7">
        <f t="shared" si="5"/>
        <v>22</v>
      </c>
      <c r="K69" s="6">
        <v>9</v>
      </c>
      <c r="L69" s="3">
        <v>67</v>
      </c>
      <c r="M69" s="7">
        <f t="shared" si="6"/>
        <v>76</v>
      </c>
      <c r="N69" s="27">
        <f t="shared" si="7"/>
        <v>0.10998988445682092</v>
      </c>
      <c r="O69" s="27">
        <f t="shared" si="0"/>
        <v>4.0262397689068391E-2</v>
      </c>
      <c r="P69" s="28">
        <f t="shared" si="1"/>
        <v>6.089700648508465E-2</v>
      </c>
      <c r="R69" s="32">
        <f t="shared" si="8"/>
        <v>24.779656549885075</v>
      </c>
      <c r="S69" s="32">
        <f t="shared" si="9"/>
        <v>9.9850746268889612</v>
      </c>
      <c r="T69" s="32">
        <f t="shared" si="10"/>
        <v>14.664993398448956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7874.9999999459851</v>
      </c>
      <c r="F70" s="2">
        <v>1725.6912397495425</v>
      </c>
      <c r="G70" s="10">
        <f t="shared" ref="G70:G86" si="14">+E70+F70</f>
        <v>9600.6912396955267</v>
      </c>
      <c r="H70" s="2">
        <v>314</v>
      </c>
      <c r="I70" s="2">
        <v>219</v>
      </c>
      <c r="J70" s="10">
        <f t="shared" ref="J70:J86" si="15">+H70+I70</f>
        <v>533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0.11610934182510593</v>
      </c>
      <c r="O70" s="25">
        <f t="shared" si="0"/>
        <v>3.6480873493775212E-2</v>
      </c>
      <c r="P70" s="26">
        <f t="shared" si="1"/>
        <v>8.3391453336247715E-2</v>
      </c>
      <c r="R70" s="32">
        <f t="shared" si="8"/>
        <v>25.079617834222883</v>
      </c>
      <c r="S70" s="32">
        <f t="shared" si="9"/>
        <v>7.8798686746554454</v>
      </c>
      <c r="T70" s="32">
        <f t="shared" si="10"/>
        <v>18.012553920629507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9693.9945910555707</v>
      </c>
      <c r="F71" s="2">
        <v>2746.0869131367062</v>
      </c>
      <c r="G71" s="5">
        <f t="shared" si="14"/>
        <v>12440.081504192276</v>
      </c>
      <c r="H71" s="2">
        <v>308</v>
      </c>
      <c r="I71" s="2">
        <v>229</v>
      </c>
      <c r="J71" s="5">
        <f t="shared" si="15"/>
        <v>537</v>
      </c>
      <c r="K71" s="2">
        <v>0</v>
      </c>
      <c r="L71" s="2">
        <v>0</v>
      </c>
      <c r="M71" s="5">
        <f t="shared" si="16"/>
        <v>0</v>
      </c>
      <c r="N71" s="27">
        <f t="shared" si="17"/>
        <v>0.14571300190980596</v>
      </c>
      <c r="O71" s="27">
        <f t="shared" si="0"/>
        <v>5.5516879207842193E-2</v>
      </c>
      <c r="P71" s="28">
        <f t="shared" si="1"/>
        <v>0.10724947844844709</v>
      </c>
      <c r="R71" s="32">
        <f t="shared" ref="R71:R86" si="18">+E71/(H71+K71)</f>
        <v>31.474008412518085</v>
      </c>
      <c r="S71" s="32">
        <f t="shared" ref="S71:S86" si="19">+F71/(I71+L71)</f>
        <v>11.991645908893913</v>
      </c>
      <c r="T71" s="32">
        <f t="shared" ref="T71:T86" si="20">+G71/(J71+M71)</f>
        <v>23.165887344864572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13040.366983741755</v>
      </c>
      <c r="F72" s="2">
        <v>4517.4087303830929</v>
      </c>
      <c r="G72" s="5">
        <f t="shared" si="14"/>
        <v>17557.775714124848</v>
      </c>
      <c r="H72" s="2">
        <v>306</v>
      </c>
      <c r="I72" s="2">
        <v>261</v>
      </c>
      <c r="J72" s="5">
        <f t="shared" si="15"/>
        <v>567</v>
      </c>
      <c r="K72" s="2">
        <v>0</v>
      </c>
      <c r="L72" s="2">
        <v>0</v>
      </c>
      <c r="M72" s="5">
        <f t="shared" si="16"/>
        <v>0</v>
      </c>
      <c r="N72" s="27">
        <f t="shared" si="17"/>
        <v>0.19729434434370846</v>
      </c>
      <c r="O72" s="27">
        <f t="shared" si="0"/>
        <v>8.0129997346088638E-2</v>
      </c>
      <c r="P72" s="28">
        <f t="shared" si="1"/>
        <v>0.14336154969401044</v>
      </c>
      <c r="R72" s="32">
        <f t="shared" si="18"/>
        <v>42.615578378241025</v>
      </c>
      <c r="S72" s="32">
        <f t="shared" si="19"/>
        <v>17.308079426755146</v>
      </c>
      <c r="T72" s="32">
        <f t="shared" si="20"/>
        <v>30.966094733906257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14803.181419964852</v>
      </c>
      <c r="F73" s="2">
        <v>5223.1257966796511</v>
      </c>
      <c r="G73" s="5">
        <f t="shared" si="14"/>
        <v>20026.307216644505</v>
      </c>
      <c r="H73" s="2">
        <v>304</v>
      </c>
      <c r="I73" s="2">
        <v>265</v>
      </c>
      <c r="J73" s="5">
        <f t="shared" si="15"/>
        <v>569</v>
      </c>
      <c r="K73" s="2">
        <v>0</v>
      </c>
      <c r="L73" s="2">
        <v>0</v>
      </c>
      <c r="M73" s="5">
        <f t="shared" si="16"/>
        <v>0</v>
      </c>
      <c r="N73" s="27">
        <f t="shared" si="17"/>
        <v>0.22543831353503979</v>
      </c>
      <c r="O73" s="27">
        <f t="shared" si="0"/>
        <v>9.1249577160720671E-2</v>
      </c>
      <c r="P73" s="28">
        <f t="shared" si="1"/>
        <v>0.16294268060148168</v>
      </c>
      <c r="R73" s="32">
        <f t="shared" si="18"/>
        <v>48.694675723568594</v>
      </c>
      <c r="S73" s="32">
        <f t="shared" si="19"/>
        <v>19.709908666715666</v>
      </c>
      <c r="T73" s="32">
        <f t="shared" si="20"/>
        <v>35.195619009920044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16572.694866878235</v>
      </c>
      <c r="F74" s="2">
        <v>6025.9325885272447</v>
      </c>
      <c r="G74" s="5">
        <f t="shared" si="14"/>
        <v>22598.62745540548</v>
      </c>
      <c r="H74" s="2">
        <v>264</v>
      </c>
      <c r="I74" s="2">
        <v>264</v>
      </c>
      <c r="J74" s="5">
        <f t="shared" si="15"/>
        <v>528</v>
      </c>
      <c r="K74" s="2">
        <v>0</v>
      </c>
      <c r="L74" s="2">
        <v>0</v>
      </c>
      <c r="M74" s="5">
        <f t="shared" si="16"/>
        <v>0</v>
      </c>
      <c r="N74" s="27">
        <f t="shared" si="17"/>
        <v>0.29062666363072104</v>
      </c>
      <c r="O74" s="27">
        <f t="shared" si="0"/>
        <v>0.10567362143180493</v>
      </c>
      <c r="P74" s="28">
        <f t="shared" si="1"/>
        <v>0.19815014253126298</v>
      </c>
      <c r="R74" s="32">
        <f t="shared" si="18"/>
        <v>62.775359344235738</v>
      </c>
      <c r="S74" s="32">
        <f t="shared" si="19"/>
        <v>22.825502229269865</v>
      </c>
      <c r="T74" s="32">
        <f t="shared" si="20"/>
        <v>42.800430786752806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17006.961239146774</v>
      </c>
      <c r="F75" s="2">
        <v>6538.9960846111371</v>
      </c>
      <c r="G75" s="5">
        <f t="shared" si="14"/>
        <v>23545.95732375791</v>
      </c>
      <c r="H75" s="2">
        <v>264</v>
      </c>
      <c r="I75" s="2">
        <v>255</v>
      </c>
      <c r="J75" s="5">
        <f t="shared" si="15"/>
        <v>519</v>
      </c>
      <c r="K75" s="2">
        <v>0</v>
      </c>
      <c r="L75" s="2">
        <v>0</v>
      </c>
      <c r="M75" s="5">
        <f t="shared" si="16"/>
        <v>0</v>
      </c>
      <c r="N75" s="27">
        <f t="shared" si="17"/>
        <v>0.29824216538907783</v>
      </c>
      <c r="O75" s="27">
        <f t="shared" si="0"/>
        <v>0.11871815694646218</v>
      </c>
      <c r="P75" s="28">
        <f t="shared" si="1"/>
        <v>0.21003672771496029</v>
      </c>
      <c r="R75" s="32">
        <f t="shared" si="18"/>
        <v>64.420307724040811</v>
      </c>
      <c r="S75" s="32">
        <f t="shared" si="19"/>
        <v>25.643121900435833</v>
      </c>
      <c r="T75" s="32">
        <f t="shared" si="20"/>
        <v>45.367933186431422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17035.400713336119</v>
      </c>
      <c r="F76" s="2">
        <v>9396.0141760534971</v>
      </c>
      <c r="G76" s="5">
        <f t="shared" si="14"/>
        <v>26431.414889389616</v>
      </c>
      <c r="H76" s="2">
        <v>258</v>
      </c>
      <c r="I76" s="2">
        <v>255</v>
      </c>
      <c r="J76" s="5">
        <f t="shared" si="15"/>
        <v>513</v>
      </c>
      <c r="K76" s="2">
        <v>0</v>
      </c>
      <c r="L76" s="2">
        <v>0</v>
      </c>
      <c r="M76" s="5">
        <f t="shared" si="16"/>
        <v>0</v>
      </c>
      <c r="N76" s="27">
        <f t="shared" si="17"/>
        <v>0.30568835618245976</v>
      </c>
      <c r="O76" s="27">
        <f t="shared" si="0"/>
        <v>0.1705884926661855</v>
      </c>
      <c r="P76" s="28">
        <f t="shared" si="1"/>
        <v>0.23853345326501349</v>
      </c>
      <c r="R76" s="32">
        <f t="shared" si="18"/>
        <v>66.02868493541132</v>
      </c>
      <c r="S76" s="32">
        <f t="shared" si="19"/>
        <v>36.847114415896066</v>
      </c>
      <c r="T76" s="32">
        <f t="shared" si="20"/>
        <v>51.523225905242917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16787.834827408707</v>
      </c>
      <c r="F77" s="2">
        <v>10264.423239900487</v>
      </c>
      <c r="G77" s="5">
        <f t="shared" si="14"/>
        <v>27052.258067309194</v>
      </c>
      <c r="H77" s="2">
        <v>248</v>
      </c>
      <c r="I77" s="2">
        <v>255</v>
      </c>
      <c r="J77" s="5">
        <f t="shared" si="15"/>
        <v>503</v>
      </c>
      <c r="K77" s="2">
        <v>0</v>
      </c>
      <c r="L77" s="2">
        <v>0</v>
      </c>
      <c r="M77" s="5">
        <f t="shared" si="16"/>
        <v>0</v>
      </c>
      <c r="N77" s="27">
        <f t="shared" si="17"/>
        <v>0.31339297392862731</v>
      </c>
      <c r="O77" s="27">
        <f t="shared" si="0"/>
        <v>0.18635481553922453</v>
      </c>
      <c r="P77" s="28">
        <f t="shared" si="1"/>
        <v>0.24898993140517262</v>
      </c>
      <c r="R77" s="32">
        <f t="shared" si="18"/>
        <v>67.692882368583497</v>
      </c>
      <c r="S77" s="32">
        <f t="shared" si="19"/>
        <v>40.252640156472495</v>
      </c>
      <c r="T77" s="32">
        <f t="shared" si="20"/>
        <v>53.781825183517284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9286.7214954566771</v>
      </c>
      <c r="F78" s="2">
        <v>6527.5183853491708</v>
      </c>
      <c r="G78" s="5">
        <f t="shared" si="14"/>
        <v>15814.239880805848</v>
      </c>
      <c r="H78" s="2">
        <v>256</v>
      </c>
      <c r="I78" s="2">
        <v>256</v>
      </c>
      <c r="J78" s="5">
        <f t="shared" si="15"/>
        <v>512</v>
      </c>
      <c r="K78" s="2">
        <v>0</v>
      </c>
      <c r="L78" s="2">
        <v>0</v>
      </c>
      <c r="M78" s="5">
        <f t="shared" si="16"/>
        <v>0</v>
      </c>
      <c r="N78" s="27">
        <f t="shared" si="17"/>
        <v>0.16794562889642428</v>
      </c>
      <c r="O78" s="27">
        <f t="shared" si="0"/>
        <v>0.11804684579986204</v>
      </c>
      <c r="P78" s="28">
        <f t="shared" si="1"/>
        <v>0.14299623734814315</v>
      </c>
      <c r="R78" s="32">
        <f t="shared" si="18"/>
        <v>36.276255841627645</v>
      </c>
      <c r="S78" s="32">
        <f t="shared" si="19"/>
        <v>25.498118692770198</v>
      </c>
      <c r="T78" s="32">
        <f t="shared" si="20"/>
        <v>30.887187267198922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8864.2635403386375</v>
      </c>
      <c r="F79" s="2">
        <v>6234.6288560455005</v>
      </c>
      <c r="G79" s="5">
        <f t="shared" si="14"/>
        <v>15098.892396384137</v>
      </c>
      <c r="H79" s="2">
        <v>256</v>
      </c>
      <c r="I79" s="2">
        <v>264</v>
      </c>
      <c r="J79" s="5">
        <f t="shared" si="15"/>
        <v>520</v>
      </c>
      <c r="K79" s="2">
        <v>0</v>
      </c>
      <c r="L79" s="2">
        <v>0</v>
      </c>
      <c r="M79" s="5">
        <f t="shared" si="16"/>
        <v>0</v>
      </c>
      <c r="N79" s="27">
        <f t="shared" si="17"/>
        <v>0.16030569191873983</v>
      </c>
      <c r="O79" s="27">
        <f t="shared" si="0"/>
        <v>0.10933341849125808</v>
      </c>
      <c r="P79" s="28">
        <f t="shared" si="1"/>
        <v>0.13442746079401832</v>
      </c>
      <c r="R79" s="32">
        <f t="shared" si="18"/>
        <v>34.626029454447803</v>
      </c>
      <c r="S79" s="32">
        <f t="shared" si="19"/>
        <v>23.616018394111745</v>
      </c>
      <c r="T79" s="32">
        <f t="shared" si="20"/>
        <v>29.036331531507955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6931.146943052182</v>
      </c>
      <c r="F80" s="2">
        <v>4724.5235123952543</v>
      </c>
      <c r="G80" s="5">
        <f t="shared" si="14"/>
        <v>11655.670455447436</v>
      </c>
      <c r="H80" s="2">
        <v>256</v>
      </c>
      <c r="I80" s="2">
        <v>264</v>
      </c>
      <c r="J80" s="5">
        <f t="shared" si="15"/>
        <v>520</v>
      </c>
      <c r="K80" s="2">
        <v>0</v>
      </c>
      <c r="L80" s="2">
        <v>0</v>
      </c>
      <c r="M80" s="5">
        <f t="shared" si="16"/>
        <v>0</v>
      </c>
      <c r="N80" s="27">
        <f t="shared" si="17"/>
        <v>0.12534626271434068</v>
      </c>
      <c r="O80" s="27">
        <f t="shared" si="0"/>
        <v>8.2851492571465596E-2</v>
      </c>
      <c r="P80" s="28">
        <f t="shared" si="1"/>
        <v>0.10377199479565025</v>
      </c>
      <c r="R80" s="32">
        <f t="shared" si="18"/>
        <v>27.074792746297586</v>
      </c>
      <c r="S80" s="32">
        <f t="shared" si="19"/>
        <v>17.895922395436571</v>
      </c>
      <c r="T80" s="32">
        <f t="shared" si="20"/>
        <v>22.414750875860456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5998.6745735690984</v>
      </c>
      <c r="F81" s="2">
        <v>4113.1181030698381</v>
      </c>
      <c r="G81" s="5">
        <f t="shared" si="14"/>
        <v>10111.792676638936</v>
      </c>
      <c r="H81" s="2">
        <v>256</v>
      </c>
      <c r="I81" s="2">
        <v>264</v>
      </c>
      <c r="J81" s="5">
        <f t="shared" si="15"/>
        <v>520</v>
      </c>
      <c r="K81" s="2">
        <v>0</v>
      </c>
      <c r="L81" s="2">
        <v>0</v>
      </c>
      <c r="M81" s="5">
        <f t="shared" si="16"/>
        <v>0</v>
      </c>
      <c r="N81" s="27">
        <f t="shared" si="17"/>
        <v>0.10848297478242727</v>
      </c>
      <c r="O81" s="27">
        <f t="shared" si="17"/>
        <v>7.2129596364159623E-2</v>
      </c>
      <c r="P81" s="28">
        <f t="shared" si="17"/>
        <v>9.0026644200845218E-2</v>
      </c>
      <c r="R81" s="32">
        <f t="shared" si="18"/>
        <v>23.43232255300429</v>
      </c>
      <c r="S81" s="32">
        <f t="shared" si="19"/>
        <v>15.579992814658478</v>
      </c>
      <c r="T81" s="32">
        <f t="shared" si="20"/>
        <v>19.445755147382567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5318.3702102448533</v>
      </c>
      <c r="F82" s="2">
        <v>3612.6922036913529</v>
      </c>
      <c r="G82" s="5">
        <f t="shared" si="14"/>
        <v>8931.0624139362062</v>
      </c>
      <c r="H82" s="2">
        <v>256</v>
      </c>
      <c r="I82" s="2">
        <v>264</v>
      </c>
      <c r="J82" s="5">
        <f t="shared" si="15"/>
        <v>520</v>
      </c>
      <c r="K82" s="2">
        <v>0</v>
      </c>
      <c r="L82" s="2">
        <v>0</v>
      </c>
      <c r="M82" s="5">
        <f t="shared" si="16"/>
        <v>0</v>
      </c>
      <c r="N82" s="27">
        <f t="shared" si="17"/>
        <v>9.6180016823004436E-2</v>
      </c>
      <c r="O82" s="27">
        <f t="shared" si="17"/>
        <v>6.335388965508125E-2</v>
      </c>
      <c r="P82" s="28">
        <f t="shared" si="17"/>
        <v>7.9514444568520359E-2</v>
      </c>
      <c r="R82" s="32">
        <f t="shared" si="18"/>
        <v>20.774883633768958</v>
      </c>
      <c r="S82" s="32">
        <f t="shared" si="19"/>
        <v>13.684440165497548</v>
      </c>
      <c r="T82" s="32">
        <f t="shared" si="20"/>
        <v>17.175120026800396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4254.6434262923212</v>
      </c>
      <c r="F83" s="2">
        <v>3332.2457346545302</v>
      </c>
      <c r="G83" s="5">
        <f t="shared" si="14"/>
        <v>7586.8891609468519</v>
      </c>
      <c r="H83" s="2">
        <v>264</v>
      </c>
      <c r="I83" s="2">
        <v>264</v>
      </c>
      <c r="J83" s="5">
        <f t="shared" si="15"/>
        <v>528</v>
      </c>
      <c r="K83" s="2">
        <v>0</v>
      </c>
      <c r="L83" s="2">
        <v>0</v>
      </c>
      <c r="M83" s="5">
        <f t="shared" si="16"/>
        <v>0</v>
      </c>
      <c r="N83" s="27">
        <f t="shared" si="17"/>
        <v>7.4611451779817636E-2</v>
      </c>
      <c r="O83" s="27">
        <f t="shared" si="17"/>
        <v>5.8435846918043807E-2</v>
      </c>
      <c r="P83" s="28">
        <f t="shared" si="17"/>
        <v>6.6523649348930736E-2</v>
      </c>
      <c r="R83" s="32">
        <f t="shared" si="18"/>
        <v>16.11607358444061</v>
      </c>
      <c r="S83" s="32">
        <f t="shared" si="19"/>
        <v>12.622142934297463</v>
      </c>
      <c r="T83" s="32">
        <f t="shared" si="20"/>
        <v>14.369108259369037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2308.5260051983178</v>
      </c>
      <c r="F84" s="3">
        <v>3084.9999999804977</v>
      </c>
      <c r="G84" s="7">
        <f t="shared" si="14"/>
        <v>5393.5260051788155</v>
      </c>
      <c r="H84" s="6">
        <v>219</v>
      </c>
      <c r="I84" s="3">
        <v>306</v>
      </c>
      <c r="J84" s="7">
        <f t="shared" si="15"/>
        <v>525</v>
      </c>
      <c r="K84" s="6">
        <v>0</v>
      </c>
      <c r="L84" s="3">
        <v>0</v>
      </c>
      <c r="M84" s="7">
        <f t="shared" si="16"/>
        <v>0</v>
      </c>
      <c r="N84" s="27">
        <f t="shared" si="17"/>
        <v>4.8801919609299797E-2</v>
      </c>
      <c r="O84" s="27">
        <f t="shared" si="17"/>
        <v>4.6674534010840256E-2</v>
      </c>
      <c r="P84" s="28">
        <f t="shared" si="17"/>
        <v>4.7561957717626238E-2</v>
      </c>
      <c r="R84" s="32">
        <f t="shared" si="18"/>
        <v>10.541214635608757</v>
      </c>
      <c r="S84" s="32">
        <f t="shared" si="19"/>
        <v>10.081699346341496</v>
      </c>
      <c r="T84" s="32">
        <f t="shared" si="20"/>
        <v>10.273382867007268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2327.3379725676355</v>
      </c>
      <c r="F85" s="2">
        <v>556.82266920511358</v>
      </c>
      <c r="G85" s="5">
        <f t="shared" si="14"/>
        <v>2884.1606417727489</v>
      </c>
      <c r="H85" s="2">
        <v>57</v>
      </c>
      <c r="I85" s="2">
        <v>96</v>
      </c>
      <c r="J85" s="5">
        <f t="shared" si="15"/>
        <v>153</v>
      </c>
      <c r="K85" s="2">
        <v>0</v>
      </c>
      <c r="L85" s="2">
        <v>0</v>
      </c>
      <c r="M85" s="5">
        <f t="shared" si="16"/>
        <v>0</v>
      </c>
      <c r="N85" s="25">
        <f t="shared" si="17"/>
        <v>0.18903004975370657</v>
      </c>
      <c r="O85" s="25">
        <f t="shared" si="17"/>
        <v>2.6852945081265123E-2</v>
      </c>
      <c r="P85" s="26">
        <f t="shared" si="17"/>
        <v>8.7271866429821737E-2</v>
      </c>
      <c r="R85" s="32">
        <f t="shared" si="18"/>
        <v>40.830490746800621</v>
      </c>
      <c r="S85" s="32">
        <f t="shared" si="19"/>
        <v>5.8002361375532665</v>
      </c>
      <c r="T85" s="32">
        <f t="shared" si="20"/>
        <v>18.850723148841496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1950.6006352200645</v>
      </c>
      <c r="F86" s="3">
        <v>415.99999999901331</v>
      </c>
      <c r="G86" s="7">
        <f t="shared" si="14"/>
        <v>2366.600635219078</v>
      </c>
      <c r="H86" s="6">
        <v>57</v>
      </c>
      <c r="I86" s="3">
        <v>75</v>
      </c>
      <c r="J86" s="7">
        <f t="shared" si="15"/>
        <v>132</v>
      </c>
      <c r="K86" s="6">
        <v>0</v>
      </c>
      <c r="L86" s="3">
        <v>0</v>
      </c>
      <c r="M86" s="7">
        <f t="shared" si="16"/>
        <v>0</v>
      </c>
      <c r="N86" s="27">
        <f t="shared" si="17"/>
        <v>0.15843085081384539</v>
      </c>
      <c r="O86" s="27">
        <f t="shared" si="17"/>
        <v>2.5679012345618105E-2</v>
      </c>
      <c r="P86" s="28">
        <f t="shared" si="17"/>
        <v>8.3003669865988991E-2</v>
      </c>
      <c r="R86" s="32">
        <f t="shared" si="18"/>
        <v>34.221063775790604</v>
      </c>
      <c r="S86" s="32">
        <f t="shared" si="19"/>
        <v>5.5466666666535112</v>
      </c>
      <c r="T86" s="32">
        <f t="shared" si="20"/>
        <v>17.928792691053619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807086.3860578984</v>
      </c>
    </row>
    <row r="90" spans="2:20" x14ac:dyDescent="0.25">
      <c r="C90" s="51" t="s">
        <v>108</v>
      </c>
      <c r="D90" s="52">
        <f>+(SUMPRODUCT($D$5:$D$86,$J$5:$J$86)+SUMPRODUCT($D$5:$D$86,$M$5:$M$86))/1000</f>
        <v>19182.006350000003</v>
      </c>
    </row>
    <row r="91" spans="2:20" x14ac:dyDescent="0.25">
      <c r="C91" s="51" t="s">
        <v>107</v>
      </c>
      <c r="D91" s="52">
        <f>+(SUMPRODUCT($D$5:$D$86,$J$5:$J$86)*216+SUMPRODUCT($D$5:$D$86,$M$5:$M$86)*248)/1000</f>
        <v>4322442.6128799999</v>
      </c>
    </row>
    <row r="92" spans="2:20" x14ac:dyDescent="0.25">
      <c r="C92" s="51" t="s">
        <v>109</v>
      </c>
      <c r="D92" s="35">
        <f>+D89/D91</f>
        <v>0.18671997718441538</v>
      </c>
    </row>
    <row r="93" spans="2:20" x14ac:dyDescent="0.25">
      <c r="D93" s="5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tabColor theme="0" tint="-4.9989318521683403E-2"/>
  </sheetPr>
  <dimension ref="A1:T93"/>
  <sheetViews>
    <sheetView topLeftCell="A76" workbookViewId="0">
      <selection activeCell="E93" sqref="E93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0.29917427795572304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3494.9999999881397</v>
      </c>
      <c r="F5" s="2">
        <v>795.12669264858175</v>
      </c>
      <c r="G5" s="10">
        <f>+E5+F5</f>
        <v>4290.1266926367216</v>
      </c>
      <c r="H5" s="9">
        <v>225</v>
      </c>
      <c r="I5" s="9">
        <v>173</v>
      </c>
      <c r="J5" s="10">
        <f>+H5+I5</f>
        <v>398</v>
      </c>
      <c r="K5" s="9">
        <v>0</v>
      </c>
      <c r="L5" s="9">
        <v>0</v>
      </c>
      <c r="M5" s="10">
        <f>+K5+L5</f>
        <v>0</v>
      </c>
      <c r="N5" s="27">
        <f>+E5/(H5*216+K5*248)</f>
        <v>7.1913580246669537E-2</v>
      </c>
      <c r="O5" s="27">
        <f t="shared" ref="O5:O80" si="0">+F5/(I5*216+L5*248)</f>
        <v>2.1278278009221305E-2</v>
      </c>
      <c r="P5" s="28">
        <f t="shared" ref="P5:P80" si="1">+G5/(J5*216+M5*248)</f>
        <v>4.9903762942452093E-2</v>
      </c>
      <c r="R5" s="32">
        <f>+E5/(H5+K5)</f>
        <v>15.533333333280622</v>
      </c>
      <c r="S5" s="32">
        <f t="shared" ref="S5" si="2">+F5/(I5+L5)</f>
        <v>4.5961080499918019</v>
      </c>
      <c r="T5" s="32">
        <f t="shared" ref="T5" si="3">+G5/(J5+M5)</f>
        <v>10.779212795569652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6160.7972288840638</v>
      </c>
      <c r="F6" s="2">
        <v>1351.8062324298653</v>
      </c>
      <c r="G6" s="5">
        <f t="shared" ref="G6:G69" si="4">+E6+F6</f>
        <v>7512.6034613139291</v>
      </c>
      <c r="H6" s="2">
        <v>223</v>
      </c>
      <c r="I6" s="2">
        <v>152</v>
      </c>
      <c r="J6" s="5">
        <f t="shared" ref="J6:J69" si="5">+H6+I6</f>
        <v>375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0.12790228427346087</v>
      </c>
      <c r="O6" s="27">
        <f t="shared" si="0"/>
        <v>4.1173435441942775E-2</v>
      </c>
      <c r="P6" s="28">
        <f t="shared" si="1"/>
        <v>9.2748190880418871E-2</v>
      </c>
      <c r="R6" s="32">
        <f t="shared" ref="R6:R70" si="8">+E6/(H6+K6)</f>
        <v>27.626893403067552</v>
      </c>
      <c r="S6" s="32">
        <f t="shared" ref="S6:S70" si="9">+F6/(I6+L6)</f>
        <v>8.89346205545964</v>
      </c>
      <c r="T6" s="32">
        <f t="shared" ref="T6:T70" si="10">+G6/(J6+M6)</f>
        <v>20.033609230170477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8836.1699559820081</v>
      </c>
      <c r="F7" s="2">
        <v>1622.9501336124672</v>
      </c>
      <c r="G7" s="5">
        <f t="shared" si="4"/>
        <v>10459.120089594475</v>
      </c>
      <c r="H7" s="2">
        <v>179</v>
      </c>
      <c r="I7" s="2">
        <v>147</v>
      </c>
      <c r="J7" s="5">
        <f t="shared" si="5"/>
        <v>326</v>
      </c>
      <c r="K7" s="2">
        <v>0</v>
      </c>
      <c r="L7" s="2">
        <v>0</v>
      </c>
      <c r="M7" s="5">
        <f t="shared" si="6"/>
        <v>0</v>
      </c>
      <c r="N7" s="27">
        <f t="shared" si="7"/>
        <v>0.2285373979924997</v>
      </c>
      <c r="O7" s="27">
        <f t="shared" si="0"/>
        <v>5.1113319904650643E-2</v>
      </c>
      <c r="P7" s="28">
        <f t="shared" si="1"/>
        <v>0.14853328916147573</v>
      </c>
      <c r="R7" s="32">
        <f t="shared" si="8"/>
        <v>49.364077966379931</v>
      </c>
      <c r="S7" s="32">
        <f t="shared" si="9"/>
        <v>11.040477099404539</v>
      </c>
      <c r="T7" s="32">
        <f t="shared" si="10"/>
        <v>32.083190458878754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10867.40811895206</v>
      </c>
      <c r="F8" s="2">
        <v>1671.5417159251742</v>
      </c>
      <c r="G8" s="5">
        <f t="shared" si="4"/>
        <v>12538.949834877234</v>
      </c>
      <c r="H8" s="2">
        <v>179</v>
      </c>
      <c r="I8" s="2">
        <v>175</v>
      </c>
      <c r="J8" s="5">
        <f t="shared" si="5"/>
        <v>354</v>
      </c>
      <c r="K8" s="2">
        <v>0</v>
      </c>
      <c r="L8" s="2">
        <v>0</v>
      </c>
      <c r="M8" s="5">
        <f t="shared" si="6"/>
        <v>0</v>
      </c>
      <c r="N8" s="27">
        <f t="shared" si="7"/>
        <v>0.28107304259652544</v>
      </c>
      <c r="O8" s="27">
        <f t="shared" si="0"/>
        <v>4.42206803154808E-2</v>
      </c>
      <c r="P8" s="28">
        <f t="shared" si="1"/>
        <v>0.16398501039544405</v>
      </c>
      <c r="R8" s="32">
        <f t="shared" si="8"/>
        <v>60.711777200849497</v>
      </c>
      <c r="S8" s="32">
        <f t="shared" si="9"/>
        <v>9.5516669481438523</v>
      </c>
      <c r="T8" s="32">
        <f t="shared" si="10"/>
        <v>35.420762245415915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13350.321800908709</v>
      </c>
      <c r="F9" s="2">
        <v>2139.0202131898559</v>
      </c>
      <c r="G9" s="5">
        <f t="shared" si="4"/>
        <v>15489.342014098565</v>
      </c>
      <c r="H9" s="2">
        <v>179</v>
      </c>
      <c r="I9" s="2">
        <v>181</v>
      </c>
      <c r="J9" s="5">
        <f t="shared" si="5"/>
        <v>360</v>
      </c>
      <c r="K9" s="2">
        <v>0</v>
      </c>
      <c r="L9" s="2">
        <v>0</v>
      </c>
      <c r="M9" s="5">
        <f t="shared" si="6"/>
        <v>0</v>
      </c>
      <c r="N9" s="27">
        <f t="shared" si="7"/>
        <v>0.34529075628255507</v>
      </c>
      <c r="O9" s="27">
        <f t="shared" si="0"/>
        <v>5.4711996449505217E-2</v>
      </c>
      <c r="P9" s="28">
        <f t="shared" si="1"/>
        <v>0.19919421314427169</v>
      </c>
      <c r="R9" s="32">
        <f t="shared" si="8"/>
        <v>74.582803357031892</v>
      </c>
      <c r="S9" s="32">
        <f t="shared" si="9"/>
        <v>11.817791233093127</v>
      </c>
      <c r="T9" s="32">
        <f t="shared" si="10"/>
        <v>43.02595003916268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14849.526226853857</v>
      </c>
      <c r="F10" s="2">
        <v>2509.6694395917079</v>
      </c>
      <c r="G10" s="5">
        <f t="shared" si="4"/>
        <v>17359.195666445565</v>
      </c>
      <c r="H10" s="2">
        <v>179</v>
      </c>
      <c r="I10" s="2">
        <v>181</v>
      </c>
      <c r="J10" s="5">
        <f t="shared" si="5"/>
        <v>360</v>
      </c>
      <c r="K10" s="2">
        <v>0</v>
      </c>
      <c r="L10" s="2">
        <v>0</v>
      </c>
      <c r="M10" s="5">
        <f t="shared" si="6"/>
        <v>0</v>
      </c>
      <c r="N10" s="27">
        <f t="shared" si="7"/>
        <v>0.38406595869164745</v>
      </c>
      <c r="O10" s="27">
        <f t="shared" si="0"/>
        <v>6.4192486177401989E-2</v>
      </c>
      <c r="P10" s="28">
        <f t="shared" si="1"/>
        <v>0.22324068501087402</v>
      </c>
      <c r="R10" s="32">
        <f t="shared" si="8"/>
        <v>82.958247077395853</v>
      </c>
      <c r="S10" s="32">
        <f t="shared" si="9"/>
        <v>13.865577014318829</v>
      </c>
      <c r="T10" s="32">
        <f t="shared" si="10"/>
        <v>48.219987962348789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18057.184072858927</v>
      </c>
      <c r="F11" s="2">
        <v>3120.3843329037882</v>
      </c>
      <c r="G11" s="5">
        <f t="shared" si="4"/>
        <v>21177.568405762715</v>
      </c>
      <c r="H11" s="2">
        <v>179</v>
      </c>
      <c r="I11" s="2">
        <v>175</v>
      </c>
      <c r="J11" s="5">
        <f t="shared" si="5"/>
        <v>354</v>
      </c>
      <c r="K11" s="2">
        <v>0</v>
      </c>
      <c r="L11" s="2">
        <v>0</v>
      </c>
      <c r="M11" s="5">
        <f t="shared" si="6"/>
        <v>0</v>
      </c>
      <c r="N11" s="27">
        <f t="shared" si="7"/>
        <v>0.46702834866694926</v>
      </c>
      <c r="O11" s="27">
        <f t="shared" si="0"/>
        <v>8.2549850076819795E-2</v>
      </c>
      <c r="P11" s="28">
        <f t="shared" si="1"/>
        <v>0.27696129427917338</v>
      </c>
      <c r="R11" s="32">
        <f t="shared" si="8"/>
        <v>100.87812331206105</v>
      </c>
      <c r="S11" s="32">
        <f t="shared" si="9"/>
        <v>17.830767616593075</v>
      </c>
      <c r="T11" s="32">
        <f t="shared" si="10"/>
        <v>59.823639564301452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18742.803038821217</v>
      </c>
      <c r="F12" s="2">
        <v>3327.2267135322045</v>
      </c>
      <c r="G12" s="5">
        <f t="shared" si="4"/>
        <v>22070.029752353421</v>
      </c>
      <c r="H12" s="2">
        <v>177</v>
      </c>
      <c r="I12" s="2">
        <v>175</v>
      </c>
      <c r="J12" s="5">
        <f t="shared" si="5"/>
        <v>352</v>
      </c>
      <c r="K12" s="2">
        <v>0</v>
      </c>
      <c r="L12" s="2">
        <v>0</v>
      </c>
      <c r="M12" s="5">
        <f t="shared" si="6"/>
        <v>0</v>
      </c>
      <c r="N12" s="27">
        <f t="shared" si="7"/>
        <v>0.49023862311208455</v>
      </c>
      <c r="O12" s="27">
        <f t="shared" si="0"/>
        <v>8.8021870728365204E-2</v>
      </c>
      <c r="P12" s="28">
        <f t="shared" si="1"/>
        <v>0.29027290814858769</v>
      </c>
      <c r="R12" s="32">
        <f t="shared" si="8"/>
        <v>105.89154259221027</v>
      </c>
      <c r="S12" s="32">
        <f t="shared" si="9"/>
        <v>19.012724077326883</v>
      </c>
      <c r="T12" s="32">
        <f t="shared" si="10"/>
        <v>62.698948160094943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19015.649074556073</v>
      </c>
      <c r="F13" s="2">
        <v>3375.4645237070158</v>
      </c>
      <c r="G13" s="5">
        <f t="shared" si="4"/>
        <v>22391.113598263088</v>
      </c>
      <c r="H13" s="2">
        <v>143</v>
      </c>
      <c r="I13" s="2">
        <v>177</v>
      </c>
      <c r="J13" s="5">
        <f t="shared" si="5"/>
        <v>320</v>
      </c>
      <c r="K13" s="2">
        <v>0</v>
      </c>
      <c r="L13" s="2">
        <v>0</v>
      </c>
      <c r="M13" s="5">
        <f t="shared" si="6"/>
        <v>0</v>
      </c>
      <c r="N13" s="27">
        <f t="shared" si="7"/>
        <v>0.61563225442100733</v>
      </c>
      <c r="O13" s="27">
        <f t="shared" si="0"/>
        <v>8.8288986286540486E-2</v>
      </c>
      <c r="P13" s="28">
        <f t="shared" si="1"/>
        <v>0.32394550923413029</v>
      </c>
      <c r="R13" s="32">
        <f t="shared" si="8"/>
        <v>132.97656695493757</v>
      </c>
      <c r="S13" s="32">
        <f t="shared" si="9"/>
        <v>19.070421037892746</v>
      </c>
      <c r="T13" s="32">
        <f t="shared" si="10"/>
        <v>69.972229994572146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21033.474240909512</v>
      </c>
      <c r="F14" s="2">
        <v>4078.8665470666388</v>
      </c>
      <c r="G14" s="5">
        <f t="shared" si="4"/>
        <v>25112.340787976151</v>
      </c>
      <c r="H14" s="2">
        <v>131</v>
      </c>
      <c r="I14" s="2">
        <v>207</v>
      </c>
      <c r="J14" s="5">
        <f t="shared" si="5"/>
        <v>338</v>
      </c>
      <c r="K14" s="2">
        <v>0</v>
      </c>
      <c r="L14" s="2">
        <v>0</v>
      </c>
      <c r="M14" s="5">
        <f t="shared" si="6"/>
        <v>0</v>
      </c>
      <c r="N14" s="27">
        <f t="shared" si="7"/>
        <v>0.74333737068523864</v>
      </c>
      <c r="O14" s="27">
        <f t="shared" si="0"/>
        <v>9.1225320877317911E-2</v>
      </c>
      <c r="P14" s="28">
        <f t="shared" si="1"/>
        <v>0.3439669733176659</v>
      </c>
      <c r="R14" s="32">
        <f t="shared" si="8"/>
        <v>160.56087206801155</v>
      </c>
      <c r="S14" s="32">
        <f t="shared" si="9"/>
        <v>19.70466930950067</v>
      </c>
      <c r="T14" s="32">
        <f t="shared" si="10"/>
        <v>74.296866236615827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29028.339382392056</v>
      </c>
      <c r="F15" s="2">
        <v>8671.6915653760407</v>
      </c>
      <c r="G15" s="5">
        <f t="shared" si="4"/>
        <v>37700.0309477681</v>
      </c>
      <c r="H15" s="2">
        <v>336</v>
      </c>
      <c r="I15" s="2">
        <v>361</v>
      </c>
      <c r="J15" s="5">
        <f t="shared" si="5"/>
        <v>697</v>
      </c>
      <c r="K15" s="2">
        <v>174</v>
      </c>
      <c r="L15" s="2">
        <v>153</v>
      </c>
      <c r="M15" s="5">
        <f t="shared" si="6"/>
        <v>327</v>
      </c>
      <c r="N15" s="27">
        <f t="shared" si="7"/>
        <v>0.25083246390149366</v>
      </c>
      <c r="O15" s="27">
        <f t="shared" si="0"/>
        <v>7.480755318647378E-2</v>
      </c>
      <c r="P15" s="28">
        <f t="shared" si="1"/>
        <v>0.16274705996929867</v>
      </c>
      <c r="R15" s="32">
        <f t="shared" si="8"/>
        <v>56.918312514494225</v>
      </c>
      <c r="S15" s="32">
        <f t="shared" si="9"/>
        <v>16.870995263377512</v>
      </c>
      <c r="T15" s="32">
        <f t="shared" si="10"/>
        <v>36.816436472429785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55095.996468994315</v>
      </c>
      <c r="F16" s="2">
        <v>18061.439473192779</v>
      </c>
      <c r="G16" s="5">
        <f t="shared" si="4"/>
        <v>73157.43594218709</v>
      </c>
      <c r="H16" s="2">
        <v>465</v>
      </c>
      <c r="I16" s="2">
        <v>398</v>
      </c>
      <c r="J16" s="5">
        <f t="shared" si="5"/>
        <v>863</v>
      </c>
      <c r="K16" s="2">
        <v>258</v>
      </c>
      <c r="L16" s="2">
        <v>239</v>
      </c>
      <c r="M16" s="5">
        <f t="shared" si="6"/>
        <v>497</v>
      </c>
      <c r="N16" s="27">
        <f t="shared" si="7"/>
        <v>0.33508488097232958</v>
      </c>
      <c r="O16" s="27">
        <f t="shared" si="0"/>
        <v>0.12435582121449174</v>
      </c>
      <c r="P16" s="28">
        <f t="shared" si="1"/>
        <v>0.23624779096758775</v>
      </c>
      <c r="R16" s="32">
        <f t="shared" si="8"/>
        <v>76.204697744113858</v>
      </c>
      <c r="S16" s="32">
        <f t="shared" si="9"/>
        <v>28.353908121181757</v>
      </c>
      <c r="T16" s="32">
        <f t="shared" si="10"/>
        <v>53.792232310431686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57267.464060876962</v>
      </c>
      <c r="F17" s="2">
        <v>20156.135787090661</v>
      </c>
      <c r="G17" s="5">
        <f t="shared" si="4"/>
        <v>77423.59984796762</v>
      </c>
      <c r="H17" s="2">
        <v>462</v>
      </c>
      <c r="I17" s="2">
        <v>397</v>
      </c>
      <c r="J17" s="5">
        <f t="shared" si="5"/>
        <v>859</v>
      </c>
      <c r="K17" s="2">
        <v>300</v>
      </c>
      <c r="L17" s="2">
        <v>238</v>
      </c>
      <c r="M17" s="5">
        <f t="shared" si="6"/>
        <v>538</v>
      </c>
      <c r="N17" s="27">
        <f t="shared" si="7"/>
        <v>0.32876058636950584</v>
      </c>
      <c r="O17" s="27">
        <f t="shared" si="0"/>
        <v>0.13922290840395274</v>
      </c>
      <c r="P17" s="28">
        <f t="shared" si="1"/>
        <v>0.24273155880203537</v>
      </c>
      <c r="R17" s="32">
        <f t="shared" si="8"/>
        <v>75.154152310862159</v>
      </c>
      <c r="S17" s="32">
        <f t="shared" si="9"/>
        <v>31.741946121402616</v>
      </c>
      <c r="T17" s="32">
        <f t="shared" si="10"/>
        <v>55.421331315653269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66601.117595574731</v>
      </c>
      <c r="F18" s="2">
        <v>26305.920971029096</v>
      </c>
      <c r="G18" s="5">
        <f t="shared" si="4"/>
        <v>92907.03856660382</v>
      </c>
      <c r="H18" s="2">
        <v>446</v>
      </c>
      <c r="I18" s="2">
        <v>395</v>
      </c>
      <c r="J18" s="5">
        <f t="shared" si="5"/>
        <v>841</v>
      </c>
      <c r="K18" s="2">
        <v>300</v>
      </c>
      <c r="L18" s="2">
        <v>265</v>
      </c>
      <c r="M18" s="5">
        <f t="shared" si="6"/>
        <v>565</v>
      </c>
      <c r="N18" s="27">
        <f t="shared" si="7"/>
        <v>0.390082452415277</v>
      </c>
      <c r="O18" s="27">
        <f t="shared" si="0"/>
        <v>0.17416526066624136</v>
      </c>
      <c r="P18" s="28">
        <f t="shared" si="1"/>
        <v>0.28873203273893583</v>
      </c>
      <c r="R18" s="32">
        <f t="shared" si="8"/>
        <v>89.277637527580069</v>
      </c>
      <c r="S18" s="32">
        <f t="shared" si="9"/>
        <v>39.857456016710749</v>
      </c>
      <c r="T18" s="32">
        <f t="shared" si="10"/>
        <v>66.078974798437997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66275.147539050507</v>
      </c>
      <c r="F19" s="2">
        <v>36215.990660913994</v>
      </c>
      <c r="G19" s="5">
        <f t="shared" si="4"/>
        <v>102491.13819996451</v>
      </c>
      <c r="H19" s="2">
        <v>443</v>
      </c>
      <c r="I19" s="2">
        <v>395</v>
      </c>
      <c r="J19" s="5">
        <f t="shared" si="5"/>
        <v>838</v>
      </c>
      <c r="K19" s="2">
        <v>300</v>
      </c>
      <c r="L19" s="2">
        <v>275</v>
      </c>
      <c r="M19" s="5">
        <f t="shared" si="6"/>
        <v>575</v>
      </c>
      <c r="N19" s="27">
        <f t="shared" si="7"/>
        <v>0.389652106786196</v>
      </c>
      <c r="O19" s="27">
        <f t="shared" si="0"/>
        <v>0.23590405589443716</v>
      </c>
      <c r="P19" s="28">
        <f t="shared" si="1"/>
        <v>0.31671385812453495</v>
      </c>
      <c r="R19" s="32">
        <f t="shared" si="8"/>
        <v>89.199391035061254</v>
      </c>
      <c r="S19" s="32">
        <f t="shared" si="9"/>
        <v>54.053717404349243</v>
      </c>
      <c r="T19" s="32">
        <f t="shared" si="10"/>
        <v>72.534421939111468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66688.422489200326</v>
      </c>
      <c r="F20" s="2">
        <v>65424.220586930431</v>
      </c>
      <c r="G20" s="5">
        <f t="shared" si="4"/>
        <v>132112.64307613077</v>
      </c>
      <c r="H20" s="2">
        <v>417</v>
      </c>
      <c r="I20" s="2">
        <v>416</v>
      </c>
      <c r="J20" s="5">
        <f t="shared" si="5"/>
        <v>833</v>
      </c>
      <c r="K20" s="2">
        <v>302</v>
      </c>
      <c r="L20" s="2">
        <v>280</v>
      </c>
      <c r="M20" s="5">
        <f t="shared" si="6"/>
        <v>582</v>
      </c>
      <c r="N20" s="27">
        <f t="shared" si="7"/>
        <v>0.4042506576378469</v>
      </c>
      <c r="O20" s="27">
        <f t="shared" si="0"/>
        <v>0.41070849605093934</v>
      </c>
      <c r="P20" s="28">
        <f t="shared" si="1"/>
        <v>0.40742309684741684</v>
      </c>
      <c r="R20" s="32">
        <f t="shared" si="8"/>
        <v>92.751630722114498</v>
      </c>
      <c r="S20" s="32">
        <f t="shared" si="9"/>
        <v>94.000316935244868</v>
      </c>
      <c r="T20" s="32">
        <f t="shared" si="10"/>
        <v>93.365825495498783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62272.263717927155</v>
      </c>
      <c r="F21" s="2">
        <v>67050.352295116667</v>
      </c>
      <c r="G21" s="5">
        <f t="shared" si="4"/>
        <v>129322.61601304382</v>
      </c>
      <c r="H21" s="2">
        <v>427</v>
      </c>
      <c r="I21" s="2">
        <v>394</v>
      </c>
      <c r="J21" s="5">
        <f t="shared" si="5"/>
        <v>821</v>
      </c>
      <c r="K21" s="2">
        <v>297</v>
      </c>
      <c r="L21" s="2">
        <v>283</v>
      </c>
      <c r="M21" s="5">
        <f t="shared" si="6"/>
        <v>580</v>
      </c>
      <c r="N21" s="27">
        <f t="shared" si="7"/>
        <v>0.37538739220393974</v>
      </c>
      <c r="O21" s="27">
        <f t="shared" si="0"/>
        <v>0.43178064174383513</v>
      </c>
      <c r="P21" s="28">
        <f t="shared" si="1"/>
        <v>0.40265342370863272</v>
      </c>
      <c r="R21" s="32">
        <f t="shared" si="8"/>
        <v>86.011413975037513</v>
      </c>
      <c r="S21" s="32">
        <f t="shared" si="9"/>
        <v>99.040402208444121</v>
      </c>
      <c r="T21" s="32">
        <f t="shared" si="10"/>
        <v>92.307363321230426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56246.902358768108</v>
      </c>
      <c r="F22" s="2">
        <v>68465.134373777459</v>
      </c>
      <c r="G22" s="5">
        <f t="shared" si="4"/>
        <v>124712.03673254556</v>
      </c>
      <c r="H22" s="2">
        <v>427</v>
      </c>
      <c r="I22" s="2">
        <v>418</v>
      </c>
      <c r="J22" s="5">
        <f t="shared" si="5"/>
        <v>845</v>
      </c>
      <c r="K22" s="2">
        <v>280</v>
      </c>
      <c r="L22" s="2">
        <v>286</v>
      </c>
      <c r="M22" s="5">
        <f t="shared" si="6"/>
        <v>566</v>
      </c>
      <c r="N22" s="27">
        <f t="shared" si="7"/>
        <v>0.34790750630145051</v>
      </c>
      <c r="O22" s="27">
        <f t="shared" si="0"/>
        <v>0.42467952544274429</v>
      </c>
      <c r="P22" s="28">
        <f t="shared" si="1"/>
        <v>0.3862393050610291</v>
      </c>
      <c r="R22" s="32">
        <f t="shared" si="8"/>
        <v>79.557146193448531</v>
      </c>
      <c r="S22" s="32">
        <f t="shared" si="9"/>
        <v>97.251611326388442</v>
      </c>
      <c r="T22" s="32">
        <f t="shared" si="10"/>
        <v>88.385568201662338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47546.002446804014</v>
      </c>
      <c r="F23" s="2">
        <v>70252.487367771406</v>
      </c>
      <c r="G23" s="5">
        <f t="shared" si="4"/>
        <v>117798.48981457541</v>
      </c>
      <c r="H23" s="2">
        <v>445</v>
      </c>
      <c r="I23" s="2">
        <v>423</v>
      </c>
      <c r="J23" s="5">
        <f t="shared" si="5"/>
        <v>868</v>
      </c>
      <c r="K23" s="2">
        <v>280</v>
      </c>
      <c r="L23" s="2">
        <v>274</v>
      </c>
      <c r="M23" s="5">
        <f t="shared" si="6"/>
        <v>554</v>
      </c>
      <c r="N23" s="27">
        <f t="shared" si="7"/>
        <v>0.28718290919789813</v>
      </c>
      <c r="O23" s="27">
        <f t="shared" si="0"/>
        <v>0.44095209244144745</v>
      </c>
      <c r="P23" s="28">
        <f t="shared" si="1"/>
        <v>0.36259077140659757</v>
      </c>
      <c r="R23" s="32">
        <f t="shared" si="8"/>
        <v>65.580693030074499</v>
      </c>
      <c r="S23" s="32">
        <f t="shared" si="9"/>
        <v>100.79266480311536</v>
      </c>
      <c r="T23" s="32">
        <f t="shared" si="10"/>
        <v>82.840006901951767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43006.030210255252</v>
      </c>
      <c r="F24" s="2">
        <v>70631.236046336679</v>
      </c>
      <c r="G24" s="5">
        <f t="shared" si="4"/>
        <v>113637.26625659193</v>
      </c>
      <c r="H24" s="2">
        <v>444</v>
      </c>
      <c r="I24" s="2">
        <v>448</v>
      </c>
      <c r="J24" s="5">
        <f t="shared" si="5"/>
        <v>892</v>
      </c>
      <c r="K24" s="2">
        <v>274</v>
      </c>
      <c r="L24" s="2">
        <v>263</v>
      </c>
      <c r="M24" s="5">
        <f t="shared" si="6"/>
        <v>537</v>
      </c>
      <c r="N24" s="27">
        <f t="shared" si="7"/>
        <v>0.26246234626901216</v>
      </c>
      <c r="O24" s="27">
        <f t="shared" si="0"/>
        <v>0.43601681593126007</v>
      </c>
      <c r="P24" s="28">
        <f t="shared" si="1"/>
        <v>0.34874317551923573</v>
      </c>
      <c r="R24" s="32">
        <f t="shared" si="8"/>
        <v>59.896978008712054</v>
      </c>
      <c r="S24" s="32">
        <f t="shared" si="9"/>
        <v>99.340697674172546</v>
      </c>
      <c r="T24" s="32">
        <f t="shared" si="10"/>
        <v>79.52222971070114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41604.074920440275</v>
      </c>
      <c r="F25" s="2">
        <v>68566.45542289353</v>
      </c>
      <c r="G25" s="5">
        <f t="shared" si="4"/>
        <v>110170.53034333381</v>
      </c>
      <c r="H25" s="2">
        <v>446</v>
      </c>
      <c r="I25" s="2">
        <v>438</v>
      </c>
      <c r="J25" s="5">
        <f t="shared" si="5"/>
        <v>884</v>
      </c>
      <c r="K25" s="2">
        <v>250</v>
      </c>
      <c r="L25" s="2">
        <v>260</v>
      </c>
      <c r="M25" s="5">
        <f t="shared" si="6"/>
        <v>510</v>
      </c>
      <c r="N25" s="27">
        <f t="shared" si="7"/>
        <v>0.26275815304441363</v>
      </c>
      <c r="O25" s="27">
        <f t="shared" si="0"/>
        <v>0.43099702946101232</v>
      </c>
      <c r="P25" s="28">
        <f t="shared" si="1"/>
        <v>0.34707687617613608</v>
      </c>
      <c r="R25" s="32">
        <f t="shared" si="8"/>
        <v>59.775969713276254</v>
      </c>
      <c r="S25" s="32">
        <f t="shared" si="9"/>
        <v>98.23274415887326</v>
      </c>
      <c r="T25" s="32">
        <f t="shared" si="10"/>
        <v>79.031944292205026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38885.237126828579</v>
      </c>
      <c r="F26" s="2">
        <v>66771.743510521788</v>
      </c>
      <c r="G26" s="5">
        <f t="shared" si="4"/>
        <v>105656.98063735037</v>
      </c>
      <c r="H26" s="2">
        <v>447</v>
      </c>
      <c r="I26" s="2">
        <v>456</v>
      </c>
      <c r="J26" s="5">
        <f t="shared" si="5"/>
        <v>903</v>
      </c>
      <c r="K26" s="2">
        <v>231</v>
      </c>
      <c r="L26" s="2">
        <v>259</v>
      </c>
      <c r="M26" s="5">
        <f t="shared" si="6"/>
        <v>490</v>
      </c>
      <c r="N26" s="27">
        <f t="shared" si="7"/>
        <v>0.25276415189046136</v>
      </c>
      <c r="O26" s="27">
        <f t="shared" si="0"/>
        <v>0.4103273161995587</v>
      </c>
      <c r="P26" s="28">
        <f t="shared" si="1"/>
        <v>0.33375761491164729</v>
      </c>
      <c r="R26" s="32">
        <f t="shared" si="8"/>
        <v>57.352857119216196</v>
      </c>
      <c r="S26" s="32">
        <f t="shared" si="9"/>
        <v>93.387053860869628</v>
      </c>
      <c r="T26" s="32">
        <f t="shared" si="10"/>
        <v>75.848514456102208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35991.48941672092</v>
      </c>
      <c r="F27" s="2">
        <v>66538.962033954143</v>
      </c>
      <c r="G27" s="5">
        <f t="shared" si="4"/>
        <v>102530.45145067506</v>
      </c>
      <c r="H27" s="2">
        <v>444</v>
      </c>
      <c r="I27" s="2">
        <v>482</v>
      </c>
      <c r="J27" s="5">
        <f t="shared" si="5"/>
        <v>926</v>
      </c>
      <c r="K27" s="2">
        <v>231</v>
      </c>
      <c r="L27" s="2">
        <v>241</v>
      </c>
      <c r="M27" s="5">
        <f t="shared" si="6"/>
        <v>472</v>
      </c>
      <c r="N27" s="27">
        <f t="shared" si="7"/>
        <v>0.23494366165805602</v>
      </c>
      <c r="O27" s="27">
        <f t="shared" si="0"/>
        <v>0.40602246786645196</v>
      </c>
      <c r="P27" s="28">
        <f t="shared" si="1"/>
        <v>0.32336646392830354</v>
      </c>
      <c r="R27" s="32">
        <f t="shared" si="8"/>
        <v>53.320725061808773</v>
      </c>
      <c r="S27" s="32">
        <f t="shared" si="9"/>
        <v>92.031759383062436</v>
      </c>
      <c r="T27" s="32">
        <f t="shared" si="10"/>
        <v>73.340809335246817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14601.53268662092</v>
      </c>
      <c r="F28" s="2">
        <v>14390.538726482846</v>
      </c>
      <c r="G28" s="5">
        <f t="shared" si="4"/>
        <v>28992.071413103768</v>
      </c>
      <c r="H28" s="2">
        <v>212</v>
      </c>
      <c r="I28" s="2">
        <v>258</v>
      </c>
      <c r="J28" s="5">
        <f t="shared" si="5"/>
        <v>470</v>
      </c>
      <c r="K28" s="2">
        <v>0</v>
      </c>
      <c r="L28" s="2">
        <v>0</v>
      </c>
      <c r="M28" s="5">
        <f t="shared" si="6"/>
        <v>0</v>
      </c>
      <c r="N28" s="27">
        <f t="shared" si="7"/>
        <v>0.31886645454710255</v>
      </c>
      <c r="O28" s="27">
        <f t="shared" si="0"/>
        <v>0.2582281568777427</v>
      </c>
      <c r="P28" s="28">
        <f t="shared" si="1"/>
        <v>0.28557989965626246</v>
      </c>
      <c r="R28" s="32">
        <f t="shared" si="8"/>
        <v>68.875154182174157</v>
      </c>
      <c r="S28" s="32">
        <f t="shared" si="9"/>
        <v>55.777281885592423</v>
      </c>
      <c r="T28" s="32">
        <f t="shared" si="10"/>
        <v>61.685258325752699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15411.803016892693</v>
      </c>
      <c r="F29" s="2">
        <v>12166.168035028077</v>
      </c>
      <c r="G29" s="5">
        <f t="shared" si="4"/>
        <v>27577.971051920769</v>
      </c>
      <c r="H29" s="2">
        <v>230</v>
      </c>
      <c r="I29" s="2">
        <v>262</v>
      </c>
      <c r="J29" s="5">
        <f t="shared" si="5"/>
        <v>492</v>
      </c>
      <c r="K29" s="2">
        <v>0</v>
      </c>
      <c r="L29" s="2">
        <v>0</v>
      </c>
      <c r="M29" s="5">
        <f t="shared" si="6"/>
        <v>0</v>
      </c>
      <c r="N29" s="27">
        <f t="shared" si="7"/>
        <v>0.3102214777957466</v>
      </c>
      <c r="O29" s="27">
        <f t="shared" si="0"/>
        <v>0.21498035119854531</v>
      </c>
      <c r="P29" s="28">
        <f t="shared" si="1"/>
        <v>0.25950364208748089</v>
      </c>
      <c r="R29" s="32">
        <f t="shared" si="8"/>
        <v>67.007839203881275</v>
      </c>
      <c r="S29" s="32">
        <f t="shared" si="9"/>
        <v>46.435755858885791</v>
      </c>
      <c r="T29" s="32">
        <f t="shared" si="10"/>
        <v>56.052786690895871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15180.463256339259</v>
      </c>
      <c r="F30" s="2">
        <v>11647.220534687322</v>
      </c>
      <c r="G30" s="5">
        <f t="shared" si="4"/>
        <v>26827.683791026582</v>
      </c>
      <c r="H30" s="2">
        <v>213</v>
      </c>
      <c r="I30" s="2">
        <v>270</v>
      </c>
      <c r="J30" s="5">
        <f t="shared" si="5"/>
        <v>483</v>
      </c>
      <c r="K30" s="2">
        <v>0</v>
      </c>
      <c r="L30" s="2">
        <v>0</v>
      </c>
      <c r="M30" s="5">
        <f t="shared" si="6"/>
        <v>0</v>
      </c>
      <c r="N30" s="27">
        <f t="shared" si="7"/>
        <v>0.32995268771385972</v>
      </c>
      <c r="O30" s="27">
        <f t="shared" si="0"/>
        <v>0.19971228626007068</v>
      </c>
      <c r="P30" s="28">
        <f t="shared" si="1"/>
        <v>0.25714749435459877</v>
      </c>
      <c r="R30" s="32">
        <f t="shared" si="8"/>
        <v>71.269780546193701</v>
      </c>
      <c r="S30" s="32">
        <f t="shared" si="9"/>
        <v>43.137853832175267</v>
      </c>
      <c r="T30" s="32">
        <f t="shared" si="10"/>
        <v>55.543858780593339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13948.160286015795</v>
      </c>
      <c r="F31" s="2">
        <v>10625.850381582233</v>
      </c>
      <c r="G31" s="5">
        <f t="shared" si="4"/>
        <v>24574.010667598028</v>
      </c>
      <c r="H31" s="2">
        <v>210</v>
      </c>
      <c r="I31" s="2">
        <v>270</v>
      </c>
      <c r="J31" s="5">
        <f t="shared" si="5"/>
        <v>480</v>
      </c>
      <c r="K31" s="2">
        <v>0</v>
      </c>
      <c r="L31" s="2">
        <v>0</v>
      </c>
      <c r="M31" s="5">
        <f t="shared" si="6"/>
        <v>0</v>
      </c>
      <c r="N31" s="27">
        <f t="shared" si="7"/>
        <v>0.30749912447124766</v>
      </c>
      <c r="O31" s="27">
        <f t="shared" si="0"/>
        <v>0.18219908061697931</v>
      </c>
      <c r="P31" s="28">
        <f t="shared" si="1"/>
        <v>0.23701784980322171</v>
      </c>
      <c r="R31" s="32">
        <f t="shared" si="8"/>
        <v>66.419810885789502</v>
      </c>
      <c r="S31" s="32">
        <f t="shared" si="9"/>
        <v>39.35500141326753</v>
      </c>
      <c r="T31" s="32">
        <f t="shared" si="10"/>
        <v>51.195855557495889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12363.128608234714</v>
      </c>
      <c r="F32" s="2">
        <v>9379.4003002459503</v>
      </c>
      <c r="G32" s="5">
        <f t="shared" si="4"/>
        <v>21742.528908480665</v>
      </c>
      <c r="H32" s="2">
        <v>210</v>
      </c>
      <c r="I32" s="2">
        <v>237</v>
      </c>
      <c r="J32" s="5">
        <f t="shared" si="5"/>
        <v>447</v>
      </c>
      <c r="K32" s="2">
        <v>0</v>
      </c>
      <c r="L32" s="2">
        <v>0</v>
      </c>
      <c r="M32" s="5">
        <f t="shared" si="6"/>
        <v>0</v>
      </c>
      <c r="N32" s="27">
        <f t="shared" si="7"/>
        <v>0.27255574533145316</v>
      </c>
      <c r="O32" s="27">
        <f t="shared" si="0"/>
        <v>0.18322004024546706</v>
      </c>
      <c r="P32" s="28">
        <f t="shared" si="1"/>
        <v>0.22518983458116523</v>
      </c>
      <c r="R32" s="32">
        <f t="shared" si="8"/>
        <v>58.872040991593877</v>
      </c>
      <c r="S32" s="32">
        <f t="shared" si="9"/>
        <v>39.575528693020885</v>
      </c>
      <c r="T32" s="32">
        <f t="shared" si="10"/>
        <v>48.641004269531685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8049.7087818255559</v>
      </c>
      <c r="F33" s="2">
        <v>6087.2413928413371</v>
      </c>
      <c r="G33" s="5">
        <f t="shared" si="4"/>
        <v>14136.950174666894</v>
      </c>
      <c r="H33" s="2">
        <v>189</v>
      </c>
      <c r="I33" s="2">
        <v>241</v>
      </c>
      <c r="J33" s="5">
        <f t="shared" si="5"/>
        <v>430</v>
      </c>
      <c r="K33" s="2">
        <v>0</v>
      </c>
      <c r="L33" s="2">
        <v>0</v>
      </c>
      <c r="M33" s="5">
        <f t="shared" si="6"/>
        <v>0</v>
      </c>
      <c r="N33" s="27">
        <f t="shared" si="7"/>
        <v>0.19718079516523507</v>
      </c>
      <c r="O33" s="27">
        <f t="shared" si="0"/>
        <v>0.11693640296683067</v>
      </c>
      <c r="P33" s="28">
        <f t="shared" si="1"/>
        <v>0.15220661256101306</v>
      </c>
      <c r="R33" s="32">
        <f t="shared" si="8"/>
        <v>42.591051755690771</v>
      </c>
      <c r="S33" s="32">
        <f t="shared" si="9"/>
        <v>25.258263040835423</v>
      </c>
      <c r="T33" s="32">
        <f t="shared" si="10"/>
        <v>32.87662831317882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3430.1255234158707</v>
      </c>
      <c r="F34" s="2">
        <v>3393.5637039145204</v>
      </c>
      <c r="G34" s="5">
        <f t="shared" si="4"/>
        <v>6823.6892273303911</v>
      </c>
      <c r="H34" s="2">
        <v>168</v>
      </c>
      <c r="I34" s="2">
        <v>269</v>
      </c>
      <c r="J34" s="5">
        <f t="shared" si="5"/>
        <v>437</v>
      </c>
      <c r="K34" s="2">
        <v>0</v>
      </c>
      <c r="L34" s="2">
        <v>0</v>
      </c>
      <c r="M34" s="5">
        <f t="shared" si="6"/>
        <v>0</v>
      </c>
      <c r="N34" s="27">
        <f t="shared" si="7"/>
        <v>9.4525064027112846E-2</v>
      </c>
      <c r="O34" s="27">
        <f t="shared" si="0"/>
        <v>5.8404992838952917E-2</v>
      </c>
      <c r="P34" s="28">
        <f t="shared" si="1"/>
        <v>7.2290969863234078E-2</v>
      </c>
      <c r="R34" s="32">
        <f t="shared" si="8"/>
        <v>20.417413829856372</v>
      </c>
      <c r="S34" s="32">
        <f t="shared" si="9"/>
        <v>12.61547845321383</v>
      </c>
      <c r="T34" s="32">
        <f t="shared" si="10"/>
        <v>15.61484949045856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1514.9134460984912</v>
      </c>
      <c r="F35" s="2">
        <v>2202.7016285994132</v>
      </c>
      <c r="G35" s="5">
        <f t="shared" si="4"/>
        <v>3717.6150746979047</v>
      </c>
      <c r="H35" s="2">
        <v>158</v>
      </c>
      <c r="I35" s="2">
        <v>272</v>
      </c>
      <c r="J35" s="5">
        <f t="shared" si="5"/>
        <v>430</v>
      </c>
      <c r="K35" s="2">
        <v>0</v>
      </c>
      <c r="L35" s="2">
        <v>0</v>
      </c>
      <c r="M35" s="5">
        <f t="shared" si="6"/>
        <v>0</v>
      </c>
      <c r="N35" s="27">
        <f t="shared" si="7"/>
        <v>4.4389165673303192E-2</v>
      </c>
      <c r="O35" s="27">
        <f t="shared" si="0"/>
        <v>3.7491517371313544E-2</v>
      </c>
      <c r="P35" s="28">
        <f t="shared" si="1"/>
        <v>4.0026002096230667E-2</v>
      </c>
      <c r="R35" s="32">
        <f t="shared" si="8"/>
        <v>9.5880597854334884</v>
      </c>
      <c r="S35" s="32">
        <f t="shared" si="9"/>
        <v>8.0981677522037252</v>
      </c>
      <c r="T35" s="32">
        <f t="shared" si="10"/>
        <v>8.6456164527858252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307.70316854950437</v>
      </c>
      <c r="F36" s="2">
        <v>574.99999999935062</v>
      </c>
      <c r="G36" s="7">
        <f t="shared" si="4"/>
        <v>882.70316854885505</v>
      </c>
      <c r="H36" s="3">
        <v>185</v>
      </c>
      <c r="I36" s="3">
        <v>271</v>
      </c>
      <c r="J36" s="7">
        <f t="shared" si="5"/>
        <v>456</v>
      </c>
      <c r="K36" s="3">
        <v>0</v>
      </c>
      <c r="L36" s="3">
        <v>0</v>
      </c>
      <c r="M36" s="7">
        <f t="shared" si="6"/>
        <v>0</v>
      </c>
      <c r="N36" s="27">
        <f t="shared" si="7"/>
        <v>7.7002794932308398E-3</v>
      </c>
      <c r="O36" s="27">
        <f t="shared" si="0"/>
        <v>9.8230148968045418E-3</v>
      </c>
      <c r="P36" s="28">
        <f t="shared" si="1"/>
        <v>8.9618174194774913E-3</v>
      </c>
      <c r="R36" s="32">
        <f t="shared" si="8"/>
        <v>1.6632603705378615</v>
      </c>
      <c r="S36" s="32">
        <f t="shared" si="9"/>
        <v>2.1217712177097807</v>
      </c>
      <c r="T36" s="32">
        <f t="shared" si="10"/>
        <v>1.9357525626071383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13221.098325246006</v>
      </c>
      <c r="F37" s="9">
        <v>32937.899258341778</v>
      </c>
      <c r="G37" s="10">
        <f t="shared" si="4"/>
        <v>46158.997583587785</v>
      </c>
      <c r="H37" s="9">
        <v>114</v>
      </c>
      <c r="I37" s="9">
        <v>114</v>
      </c>
      <c r="J37" s="10">
        <f t="shared" si="5"/>
        <v>228</v>
      </c>
      <c r="K37" s="9">
        <v>132</v>
      </c>
      <c r="L37" s="9">
        <v>146</v>
      </c>
      <c r="M37" s="10">
        <f t="shared" si="6"/>
        <v>278</v>
      </c>
      <c r="N37" s="25">
        <f t="shared" si="7"/>
        <v>0.23049334597709217</v>
      </c>
      <c r="O37" s="25">
        <f t="shared" si="0"/>
        <v>0.54145678686122067</v>
      </c>
      <c r="P37" s="26">
        <f t="shared" si="1"/>
        <v>0.39054248666227653</v>
      </c>
      <c r="R37" s="32">
        <f t="shared" si="8"/>
        <v>53.74430213514637</v>
      </c>
      <c r="S37" s="32">
        <f t="shared" si="9"/>
        <v>126.68422791669914</v>
      </c>
      <c r="T37" s="32">
        <f t="shared" si="10"/>
        <v>91.223315382584559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13000.521269884284</v>
      </c>
      <c r="F38" s="2">
        <v>32446.80932188415</v>
      </c>
      <c r="G38" s="5">
        <f t="shared" si="4"/>
        <v>45447.330591768434</v>
      </c>
      <c r="H38" s="2">
        <v>114</v>
      </c>
      <c r="I38" s="2">
        <v>114</v>
      </c>
      <c r="J38" s="5">
        <f t="shared" si="5"/>
        <v>228</v>
      </c>
      <c r="K38" s="2">
        <v>132</v>
      </c>
      <c r="L38" s="2">
        <v>184</v>
      </c>
      <c r="M38" s="5">
        <f t="shared" si="6"/>
        <v>316</v>
      </c>
      <c r="N38" s="27">
        <f t="shared" si="7"/>
        <v>0.22664786035363119</v>
      </c>
      <c r="O38" s="27">
        <f t="shared" si="0"/>
        <v>0.46183684413977666</v>
      </c>
      <c r="P38" s="28">
        <f t="shared" si="1"/>
        <v>0.3561256471897602</v>
      </c>
      <c r="R38" s="32">
        <f t="shared" si="8"/>
        <v>52.847647438553999</v>
      </c>
      <c r="S38" s="32">
        <f t="shared" si="9"/>
        <v>108.88191047612131</v>
      </c>
      <c r="T38" s="32">
        <f t="shared" si="10"/>
        <v>83.542887117221383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12815.340892535865</v>
      </c>
      <c r="F39" s="2">
        <v>31679.769904959288</v>
      </c>
      <c r="G39" s="5">
        <f t="shared" si="4"/>
        <v>44495.110797495152</v>
      </c>
      <c r="H39" s="2">
        <v>114</v>
      </c>
      <c r="I39" s="2">
        <v>114</v>
      </c>
      <c r="J39" s="5">
        <f t="shared" si="5"/>
        <v>228</v>
      </c>
      <c r="K39" s="2">
        <v>133</v>
      </c>
      <c r="L39" s="2">
        <v>199</v>
      </c>
      <c r="M39" s="5">
        <f t="shared" si="6"/>
        <v>332</v>
      </c>
      <c r="N39" s="27">
        <f t="shared" si="7"/>
        <v>0.222457660264822</v>
      </c>
      <c r="O39" s="27">
        <f t="shared" si="0"/>
        <v>0.42824388862549057</v>
      </c>
      <c r="P39" s="28">
        <f t="shared" si="1"/>
        <v>0.33814985710645029</v>
      </c>
      <c r="R39" s="32">
        <f t="shared" si="8"/>
        <v>51.883971224841559</v>
      </c>
      <c r="S39" s="32">
        <f t="shared" si="9"/>
        <v>101.21332238006163</v>
      </c>
      <c r="T39" s="32">
        <f t="shared" si="10"/>
        <v>79.455554995527052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12680.910689680244</v>
      </c>
      <c r="F40" s="2">
        <v>31099.490305063577</v>
      </c>
      <c r="G40" s="5">
        <f t="shared" si="4"/>
        <v>43780.400994743817</v>
      </c>
      <c r="H40" s="2">
        <v>114</v>
      </c>
      <c r="I40" s="2">
        <v>114</v>
      </c>
      <c r="J40" s="5">
        <f t="shared" si="5"/>
        <v>228</v>
      </c>
      <c r="K40" s="2">
        <v>131</v>
      </c>
      <c r="L40" s="2">
        <v>199</v>
      </c>
      <c r="M40" s="5">
        <f t="shared" si="6"/>
        <v>330</v>
      </c>
      <c r="N40" s="27">
        <f t="shared" si="7"/>
        <v>0.22203583642107166</v>
      </c>
      <c r="O40" s="27">
        <f t="shared" si="0"/>
        <v>0.4203997283587052</v>
      </c>
      <c r="P40" s="28">
        <f t="shared" si="1"/>
        <v>0.33397718322610626</v>
      </c>
      <c r="R40" s="32">
        <f t="shared" si="8"/>
        <v>51.758819141552017</v>
      </c>
      <c r="S40" s="32">
        <f t="shared" si="9"/>
        <v>99.359393945890019</v>
      </c>
      <c r="T40" s="32">
        <f t="shared" si="10"/>
        <v>78.459499990580312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12170.064008519441</v>
      </c>
      <c r="F41" s="2">
        <v>30568.5544457375</v>
      </c>
      <c r="G41" s="5">
        <f t="shared" si="4"/>
        <v>42738.618454256939</v>
      </c>
      <c r="H41" s="2">
        <v>114</v>
      </c>
      <c r="I41" s="2">
        <v>114</v>
      </c>
      <c r="J41" s="5">
        <f t="shared" si="5"/>
        <v>228</v>
      </c>
      <c r="K41" s="2">
        <v>110</v>
      </c>
      <c r="L41" s="2">
        <v>221</v>
      </c>
      <c r="M41" s="5">
        <f t="shared" si="6"/>
        <v>331</v>
      </c>
      <c r="N41" s="27">
        <f t="shared" si="7"/>
        <v>0.23447256489903362</v>
      </c>
      <c r="O41" s="27">
        <f t="shared" si="0"/>
        <v>0.38483928952736302</v>
      </c>
      <c r="P41" s="28">
        <f t="shared" si="1"/>
        <v>0.32541434529951374</v>
      </c>
      <c r="R41" s="32">
        <f t="shared" si="8"/>
        <v>54.330642895176076</v>
      </c>
      <c r="S41" s="32">
        <f t="shared" si="9"/>
        <v>91.249416255932829</v>
      </c>
      <c r="T41" s="32">
        <f t="shared" si="10"/>
        <v>76.455489184717237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8798.8386009932055</v>
      </c>
      <c r="F42" s="2">
        <v>27030.240711624941</v>
      </c>
      <c r="G42" s="5">
        <f t="shared" si="4"/>
        <v>35829.079312618145</v>
      </c>
      <c r="H42" s="2">
        <v>0</v>
      </c>
      <c r="I42" s="2">
        <v>0</v>
      </c>
      <c r="J42" s="5">
        <f t="shared" si="5"/>
        <v>0</v>
      </c>
      <c r="K42" s="2">
        <v>110</v>
      </c>
      <c r="L42" s="2">
        <v>243</v>
      </c>
      <c r="M42" s="5">
        <f t="shared" si="6"/>
        <v>353</v>
      </c>
      <c r="N42" s="27">
        <f t="shared" si="7"/>
        <v>0.32253807188391515</v>
      </c>
      <c r="O42" s="27">
        <f t="shared" si="0"/>
        <v>0.44853047775827926</v>
      </c>
      <c r="P42" s="28">
        <f t="shared" si="1"/>
        <v>0.40926938810904395</v>
      </c>
      <c r="R42" s="32">
        <f t="shared" si="8"/>
        <v>79.989441827210953</v>
      </c>
      <c r="S42" s="32">
        <f t="shared" si="9"/>
        <v>111.23555848405326</v>
      </c>
      <c r="T42" s="32">
        <f t="shared" si="10"/>
        <v>101.4988082510429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7567.1029763460265</v>
      </c>
      <c r="F43" s="2">
        <v>23842.204229454175</v>
      </c>
      <c r="G43" s="5">
        <f t="shared" si="4"/>
        <v>31409.3072058002</v>
      </c>
      <c r="H43" s="2">
        <v>0</v>
      </c>
      <c r="I43" s="2">
        <v>0</v>
      </c>
      <c r="J43" s="5">
        <f t="shared" si="5"/>
        <v>0</v>
      </c>
      <c r="K43" s="2">
        <v>110</v>
      </c>
      <c r="L43" s="2">
        <v>243</v>
      </c>
      <c r="M43" s="5">
        <f t="shared" si="6"/>
        <v>353</v>
      </c>
      <c r="N43" s="27">
        <f t="shared" si="7"/>
        <v>0.27738647273995698</v>
      </c>
      <c r="O43" s="27">
        <f t="shared" si="0"/>
        <v>0.39562930156402121</v>
      </c>
      <c r="P43" s="28">
        <f t="shared" si="1"/>
        <v>0.35878309428173488</v>
      </c>
      <c r="R43" s="32">
        <f t="shared" si="8"/>
        <v>68.791845239509328</v>
      </c>
      <c r="S43" s="32">
        <f t="shared" si="9"/>
        <v>98.116066787877259</v>
      </c>
      <c r="T43" s="32">
        <f t="shared" si="10"/>
        <v>88.978207381870249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7369.2350315613166</v>
      </c>
      <c r="F44" s="2">
        <v>22901.779603871153</v>
      </c>
      <c r="G44" s="5">
        <f t="shared" si="4"/>
        <v>30271.014635432468</v>
      </c>
      <c r="H44" s="2">
        <v>0</v>
      </c>
      <c r="I44" s="2">
        <v>0</v>
      </c>
      <c r="J44" s="5">
        <f t="shared" si="5"/>
        <v>0</v>
      </c>
      <c r="K44" s="2">
        <v>110</v>
      </c>
      <c r="L44" s="2">
        <v>231</v>
      </c>
      <c r="M44" s="5">
        <f t="shared" si="6"/>
        <v>341</v>
      </c>
      <c r="N44" s="27">
        <f t="shared" si="7"/>
        <v>0.27013324895752627</v>
      </c>
      <c r="O44" s="27">
        <f t="shared" si="0"/>
        <v>0.39976573809298899</v>
      </c>
      <c r="P44" s="28">
        <f t="shared" si="1"/>
        <v>0.35794880611380742</v>
      </c>
      <c r="R44" s="32">
        <f t="shared" si="8"/>
        <v>66.993045741466517</v>
      </c>
      <c r="S44" s="32">
        <f t="shared" si="9"/>
        <v>99.141903047061263</v>
      </c>
      <c r="T44" s="32">
        <f t="shared" si="10"/>
        <v>88.771303916224241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7376.7867821982873</v>
      </c>
      <c r="F45" s="2">
        <v>22002.979980999135</v>
      </c>
      <c r="G45" s="5">
        <f t="shared" si="4"/>
        <v>29379.766763197422</v>
      </c>
      <c r="H45" s="2">
        <v>0</v>
      </c>
      <c r="I45" s="2">
        <v>0</v>
      </c>
      <c r="J45" s="5">
        <f t="shared" si="5"/>
        <v>0</v>
      </c>
      <c r="K45" s="2">
        <v>110</v>
      </c>
      <c r="L45" s="2">
        <v>199</v>
      </c>
      <c r="M45" s="5">
        <f t="shared" si="6"/>
        <v>309</v>
      </c>
      <c r="N45" s="27">
        <f t="shared" si="7"/>
        <v>0.27041007266122752</v>
      </c>
      <c r="O45" s="27">
        <f t="shared" si="0"/>
        <v>0.4458376556370387</v>
      </c>
      <c r="P45" s="28">
        <f t="shared" si="1"/>
        <v>0.3833877070048729</v>
      </c>
      <c r="R45" s="32">
        <f t="shared" si="8"/>
        <v>67.061698019984433</v>
      </c>
      <c r="S45" s="32">
        <f t="shared" si="9"/>
        <v>110.5677385979856</v>
      </c>
      <c r="T45" s="32">
        <f t="shared" si="10"/>
        <v>95.080151337208491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7453.0959638422446</v>
      </c>
      <c r="F46" s="2">
        <v>21683.336116243125</v>
      </c>
      <c r="G46" s="5">
        <f t="shared" si="4"/>
        <v>29136.432080085367</v>
      </c>
      <c r="H46" s="2">
        <v>0</v>
      </c>
      <c r="I46" s="2">
        <v>0</v>
      </c>
      <c r="J46" s="5">
        <f t="shared" si="5"/>
        <v>0</v>
      </c>
      <c r="K46" s="2">
        <v>110</v>
      </c>
      <c r="L46" s="2">
        <v>201</v>
      </c>
      <c r="M46" s="5">
        <f t="shared" si="6"/>
        <v>311</v>
      </c>
      <c r="N46" s="27">
        <f t="shared" si="7"/>
        <v>0.27320733005286818</v>
      </c>
      <c r="O46" s="27">
        <f t="shared" si="0"/>
        <v>0.4349890891558964</v>
      </c>
      <c r="P46" s="28">
        <f t="shared" si="1"/>
        <v>0.37776724510016296</v>
      </c>
      <c r="R46" s="32">
        <f t="shared" si="8"/>
        <v>67.755417853111311</v>
      </c>
      <c r="S46" s="32">
        <f t="shared" si="9"/>
        <v>107.87729411066231</v>
      </c>
      <c r="T46" s="32">
        <f t="shared" si="10"/>
        <v>93.686276784840416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7654.9802463517517</v>
      </c>
      <c r="F47" s="2">
        <v>21288.993711587096</v>
      </c>
      <c r="G47" s="5">
        <f t="shared" si="4"/>
        <v>28943.973957938848</v>
      </c>
      <c r="H47" s="2">
        <v>0</v>
      </c>
      <c r="I47" s="2">
        <v>0</v>
      </c>
      <c r="J47" s="5">
        <f t="shared" si="5"/>
        <v>0</v>
      </c>
      <c r="K47" s="2">
        <v>110</v>
      </c>
      <c r="L47" s="2">
        <v>234</v>
      </c>
      <c r="M47" s="5">
        <f t="shared" si="6"/>
        <v>344</v>
      </c>
      <c r="N47" s="27">
        <f t="shared" si="7"/>
        <v>0.28060778029148647</v>
      </c>
      <c r="O47" s="27">
        <f t="shared" si="0"/>
        <v>0.36684921614948812</v>
      </c>
      <c r="P47" s="28">
        <f t="shared" si="1"/>
        <v>0.33927201282280156</v>
      </c>
      <c r="R47" s="32">
        <f t="shared" ref="R47" si="11">+E47/(H47+K47)</f>
        <v>69.590729512288647</v>
      </c>
      <c r="S47" s="32">
        <f t="shared" ref="S47" si="12">+F47/(I47+L47)</f>
        <v>90.978605605073056</v>
      </c>
      <c r="T47" s="32">
        <f t="shared" ref="T47" si="13">+G47/(J47+M47)</f>
        <v>84.139459180054786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7380.8779205155988</v>
      </c>
      <c r="F48" s="2">
        <v>19975.852173571475</v>
      </c>
      <c r="G48" s="5">
        <f t="shared" si="4"/>
        <v>27356.730094087074</v>
      </c>
      <c r="H48" s="2">
        <v>0</v>
      </c>
      <c r="I48" s="2">
        <v>0</v>
      </c>
      <c r="J48" s="5">
        <f t="shared" si="5"/>
        <v>0</v>
      </c>
      <c r="K48" s="2">
        <v>110</v>
      </c>
      <c r="L48" s="2">
        <v>242</v>
      </c>
      <c r="M48" s="5">
        <f t="shared" si="6"/>
        <v>352</v>
      </c>
      <c r="N48" s="27">
        <f t="shared" si="7"/>
        <v>0.27056004107461873</v>
      </c>
      <c r="O48" s="27">
        <f t="shared" si="0"/>
        <v>0.33284211166308109</v>
      </c>
      <c r="P48" s="28">
        <f t="shared" si="1"/>
        <v>0.31337896460418663</v>
      </c>
      <c r="R48" s="32">
        <f t="shared" si="8"/>
        <v>67.098890186505443</v>
      </c>
      <c r="S48" s="32">
        <f t="shared" si="9"/>
        <v>82.544843692444104</v>
      </c>
      <c r="T48" s="32">
        <f t="shared" si="10"/>
        <v>77.717983221838281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7517.9209715157085</v>
      </c>
      <c r="F49" s="2">
        <v>18612.561049388343</v>
      </c>
      <c r="G49" s="5">
        <f t="shared" si="4"/>
        <v>26130.482020904052</v>
      </c>
      <c r="H49" s="2">
        <v>0</v>
      </c>
      <c r="I49" s="2">
        <v>0</v>
      </c>
      <c r="J49" s="5">
        <f t="shared" si="5"/>
        <v>0</v>
      </c>
      <c r="K49" s="2">
        <v>110</v>
      </c>
      <c r="L49" s="2">
        <v>242</v>
      </c>
      <c r="M49" s="5">
        <f t="shared" si="6"/>
        <v>352</v>
      </c>
      <c r="N49" s="27">
        <f t="shared" si="7"/>
        <v>0.27558361332535586</v>
      </c>
      <c r="O49" s="27">
        <f t="shared" si="0"/>
        <v>0.31012665038303688</v>
      </c>
      <c r="P49" s="28">
        <f t="shared" si="1"/>
        <v>0.29933195130251161</v>
      </c>
      <c r="R49" s="32">
        <f t="shared" si="8"/>
        <v>68.344736104688266</v>
      </c>
      <c r="S49" s="32">
        <f t="shared" si="9"/>
        <v>76.911409294993149</v>
      </c>
      <c r="T49" s="32">
        <f t="shared" si="10"/>
        <v>74.23432392302287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7299.900018621528</v>
      </c>
      <c r="F50" s="2">
        <v>18628.080277772475</v>
      </c>
      <c r="G50" s="5">
        <f t="shared" si="4"/>
        <v>25927.980296394002</v>
      </c>
      <c r="H50" s="2">
        <v>0</v>
      </c>
      <c r="I50" s="2">
        <v>0</v>
      </c>
      <c r="J50" s="5">
        <f t="shared" si="5"/>
        <v>0</v>
      </c>
      <c r="K50" s="2">
        <v>110</v>
      </c>
      <c r="L50" s="2">
        <v>242</v>
      </c>
      <c r="M50" s="5">
        <f t="shared" si="6"/>
        <v>352</v>
      </c>
      <c r="N50" s="27">
        <f t="shared" si="7"/>
        <v>0.26759164291134635</v>
      </c>
      <c r="O50" s="27">
        <f t="shared" si="0"/>
        <v>0.310385235233479</v>
      </c>
      <c r="P50" s="28">
        <f t="shared" si="1"/>
        <v>0.29701223763281254</v>
      </c>
      <c r="R50" s="32">
        <f t="shared" si="8"/>
        <v>66.362727442013892</v>
      </c>
      <c r="S50" s="32">
        <f t="shared" si="9"/>
        <v>76.97553833790279</v>
      </c>
      <c r="T50" s="32">
        <f t="shared" si="10"/>
        <v>73.659034932937502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6693.249199908636</v>
      </c>
      <c r="F51" s="2">
        <v>17003.453743427512</v>
      </c>
      <c r="G51" s="5">
        <f t="shared" si="4"/>
        <v>23696.702943336146</v>
      </c>
      <c r="H51" s="2">
        <v>0</v>
      </c>
      <c r="I51" s="2">
        <v>0</v>
      </c>
      <c r="J51" s="5">
        <f t="shared" si="5"/>
        <v>0</v>
      </c>
      <c r="K51" s="2">
        <v>109</v>
      </c>
      <c r="L51" s="2">
        <v>238</v>
      </c>
      <c r="M51" s="5">
        <f t="shared" si="6"/>
        <v>347</v>
      </c>
      <c r="N51" s="27">
        <f t="shared" si="7"/>
        <v>0.24760466113896995</v>
      </c>
      <c r="O51" s="27">
        <f t="shared" si="0"/>
        <v>0.28807694740152329</v>
      </c>
      <c r="P51" s="28">
        <f t="shared" si="1"/>
        <v>0.27536375085219095</v>
      </c>
      <c r="R51" s="32">
        <f t="shared" si="8"/>
        <v>61.405955962464553</v>
      </c>
      <c r="S51" s="32">
        <f t="shared" si="9"/>
        <v>71.443082955577779</v>
      </c>
      <c r="T51" s="32">
        <f t="shared" si="10"/>
        <v>68.290210211343364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6773.2949606170123</v>
      </c>
      <c r="F52" s="2">
        <v>16817.500342151896</v>
      </c>
      <c r="G52" s="5">
        <f t="shared" si="4"/>
        <v>23590.795302768907</v>
      </c>
      <c r="H52" s="2">
        <v>0</v>
      </c>
      <c r="I52" s="2">
        <v>0</v>
      </c>
      <c r="J52" s="5">
        <f t="shared" si="5"/>
        <v>0</v>
      </c>
      <c r="K52" s="2">
        <v>114</v>
      </c>
      <c r="L52" s="2">
        <v>238</v>
      </c>
      <c r="M52" s="5">
        <f t="shared" si="6"/>
        <v>352</v>
      </c>
      <c r="N52" s="27">
        <f t="shared" si="7"/>
        <v>0.23957608094995092</v>
      </c>
      <c r="O52" s="27">
        <f t="shared" si="0"/>
        <v>0.28492647638506197</v>
      </c>
      <c r="P52" s="28">
        <f t="shared" si="1"/>
        <v>0.270239132408918</v>
      </c>
      <c r="R52" s="32">
        <f t="shared" si="8"/>
        <v>59.414868075587826</v>
      </c>
      <c r="S52" s="32">
        <f t="shared" si="9"/>
        <v>70.661766143495356</v>
      </c>
      <c r="T52" s="32">
        <f t="shared" si="10"/>
        <v>67.019304837411667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6639.34996963918</v>
      </c>
      <c r="F53" s="2">
        <v>16460.770031553144</v>
      </c>
      <c r="G53" s="5">
        <f t="shared" si="4"/>
        <v>23100.120001192325</v>
      </c>
      <c r="H53" s="2">
        <v>0</v>
      </c>
      <c r="I53" s="2">
        <v>0</v>
      </c>
      <c r="J53" s="5">
        <f t="shared" si="5"/>
        <v>0</v>
      </c>
      <c r="K53" s="2">
        <v>118</v>
      </c>
      <c r="L53" s="2">
        <v>251</v>
      </c>
      <c r="M53" s="5">
        <f t="shared" si="6"/>
        <v>369</v>
      </c>
      <c r="N53" s="27">
        <f t="shared" si="7"/>
        <v>0.22687773269680084</v>
      </c>
      <c r="O53" s="27">
        <f t="shared" si="0"/>
        <v>0.26443853668476325</v>
      </c>
      <c r="P53" s="28">
        <f t="shared" si="1"/>
        <v>0.25242722267235251</v>
      </c>
      <c r="R53" s="32">
        <f t="shared" si="8"/>
        <v>56.265677708806614</v>
      </c>
      <c r="S53" s="32">
        <f t="shared" si="9"/>
        <v>65.580757097821291</v>
      </c>
      <c r="T53" s="32">
        <f t="shared" si="10"/>
        <v>62.60195122274343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6170.442298951888</v>
      </c>
      <c r="F54" s="2">
        <v>16295.660328680173</v>
      </c>
      <c r="G54" s="5">
        <f t="shared" si="4"/>
        <v>22466.102627632063</v>
      </c>
      <c r="H54" s="2">
        <v>0</v>
      </c>
      <c r="I54" s="2">
        <v>0</v>
      </c>
      <c r="J54" s="5">
        <f t="shared" si="5"/>
        <v>0</v>
      </c>
      <c r="K54" s="2">
        <v>90</v>
      </c>
      <c r="L54" s="2">
        <v>241</v>
      </c>
      <c r="M54" s="5">
        <f t="shared" si="6"/>
        <v>331</v>
      </c>
      <c r="N54" s="27">
        <f t="shared" si="7"/>
        <v>0.27645350801755769</v>
      </c>
      <c r="O54" s="27">
        <f t="shared" si="0"/>
        <v>0.27264857998728703</v>
      </c>
      <c r="P54" s="28">
        <f t="shared" si="1"/>
        <v>0.27368315256349363</v>
      </c>
      <c r="R54" s="32">
        <f t="shared" si="8"/>
        <v>68.560469988354313</v>
      </c>
      <c r="S54" s="32">
        <f t="shared" si="9"/>
        <v>67.616847836847185</v>
      </c>
      <c r="T54" s="32">
        <f t="shared" si="10"/>
        <v>67.873421835746413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3816.0693068017017</v>
      </c>
      <c r="F55" s="2">
        <v>12487.51781269536</v>
      </c>
      <c r="G55" s="5">
        <f t="shared" si="4"/>
        <v>16303.58711949706</v>
      </c>
      <c r="H55" s="2">
        <v>0</v>
      </c>
      <c r="I55" s="2">
        <v>0</v>
      </c>
      <c r="J55" s="5">
        <f t="shared" si="5"/>
        <v>0</v>
      </c>
      <c r="K55" s="2">
        <v>67</v>
      </c>
      <c r="L55" s="2">
        <v>241</v>
      </c>
      <c r="M55" s="5">
        <f t="shared" si="6"/>
        <v>308</v>
      </c>
      <c r="N55" s="27">
        <f t="shared" si="7"/>
        <v>0.22966233189706919</v>
      </c>
      <c r="O55" s="27">
        <f t="shared" si="0"/>
        <v>0.20893317180925178</v>
      </c>
      <c r="P55" s="28">
        <f t="shared" si="1"/>
        <v>0.21344243715303021</v>
      </c>
      <c r="R55" s="32">
        <f t="shared" si="8"/>
        <v>56.95625831047316</v>
      </c>
      <c r="S55" s="32">
        <f t="shared" si="9"/>
        <v>51.815426608694438</v>
      </c>
      <c r="T55" s="32">
        <f t="shared" si="10"/>
        <v>52.933724413951495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3206.9349755488483</v>
      </c>
      <c r="F56" s="2">
        <v>12091.656796627825</v>
      </c>
      <c r="G56" s="5">
        <f t="shared" si="4"/>
        <v>15298.591772176675</v>
      </c>
      <c r="H56" s="2">
        <v>0</v>
      </c>
      <c r="I56" s="2">
        <v>0</v>
      </c>
      <c r="J56" s="5">
        <f t="shared" si="5"/>
        <v>0</v>
      </c>
      <c r="K56" s="2">
        <v>71</v>
      </c>
      <c r="L56" s="2">
        <v>241</v>
      </c>
      <c r="M56" s="5">
        <f t="shared" si="6"/>
        <v>312</v>
      </c>
      <c r="N56" s="27">
        <f>+E56/(H56*216+K56*248)</f>
        <v>0.18212942841599547</v>
      </c>
      <c r="O56" s="27">
        <f t="shared" si="0"/>
        <v>0.20230987813926893</v>
      </c>
      <c r="P56" s="28">
        <f t="shared" si="1"/>
        <v>0.19771753220865224</v>
      </c>
      <c r="R56" s="32">
        <f t="shared" si="8"/>
        <v>45.168098247166881</v>
      </c>
      <c r="S56" s="32">
        <f t="shared" si="9"/>
        <v>50.172849778538698</v>
      </c>
      <c r="T56" s="32">
        <f t="shared" si="10"/>
        <v>49.033947987745755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2735.4895879661249</v>
      </c>
      <c r="F57" s="2">
        <v>9026.5062002655086</v>
      </c>
      <c r="G57" s="5">
        <f t="shared" si="4"/>
        <v>11761.995788231634</v>
      </c>
      <c r="H57" s="2">
        <v>0</v>
      </c>
      <c r="I57" s="2">
        <v>0</v>
      </c>
      <c r="J57" s="5">
        <f t="shared" si="5"/>
        <v>0</v>
      </c>
      <c r="K57" s="43">
        <v>62</v>
      </c>
      <c r="L57" s="2">
        <v>241</v>
      </c>
      <c r="M57" s="5">
        <f t="shared" si="6"/>
        <v>303</v>
      </c>
      <c r="N57" s="27">
        <f>+E57/(H57*216+K57*248)</f>
        <v>0.17790645083026307</v>
      </c>
      <c r="O57" s="27">
        <f t="shared" si="0"/>
        <v>0.15102573618433793</v>
      </c>
      <c r="P57" s="28">
        <f t="shared" si="1"/>
        <v>0.15652608043531929</v>
      </c>
      <c r="R57" s="32">
        <f t="shared" si="8"/>
        <v>44.120799805905243</v>
      </c>
      <c r="S57" s="32">
        <f t="shared" si="9"/>
        <v>37.454382573715804</v>
      </c>
      <c r="T57" s="32">
        <f t="shared" si="10"/>
        <v>38.818467947959185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2654.3838345475551</v>
      </c>
      <c r="F58" s="3">
        <v>8584.0000000073251</v>
      </c>
      <c r="G58" s="7">
        <f t="shared" si="4"/>
        <v>11238.383834554879</v>
      </c>
      <c r="H58" s="6">
        <v>0</v>
      </c>
      <c r="I58" s="3">
        <v>0</v>
      </c>
      <c r="J58" s="7">
        <f t="shared" si="5"/>
        <v>0</v>
      </c>
      <c r="K58" s="44">
        <v>62</v>
      </c>
      <c r="L58" s="3">
        <v>240</v>
      </c>
      <c r="M58" s="7">
        <f t="shared" si="6"/>
        <v>302</v>
      </c>
      <c r="N58" s="27">
        <f>+E58/(H58*216+K58*248)</f>
        <v>0.17263162295444556</v>
      </c>
      <c r="O58" s="27">
        <f t="shared" si="0"/>
        <v>0.14422043010764996</v>
      </c>
      <c r="P58" s="28">
        <f t="shared" si="1"/>
        <v>0.15005319155301858</v>
      </c>
      <c r="R58" s="32">
        <f t="shared" si="8"/>
        <v>42.812642492702501</v>
      </c>
      <c r="S58" s="32">
        <f t="shared" si="9"/>
        <v>35.766666666697191</v>
      </c>
      <c r="T58" s="32">
        <f t="shared" si="10"/>
        <v>37.213191505148608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14531.12108566725</v>
      </c>
      <c r="F59" s="2">
        <v>23347.578092583688</v>
      </c>
      <c r="G59" s="5">
        <f t="shared" si="4"/>
        <v>37878.699178250936</v>
      </c>
      <c r="H59" s="2">
        <v>120</v>
      </c>
      <c r="I59" s="2">
        <v>125</v>
      </c>
      <c r="J59" s="10">
        <f t="shared" si="5"/>
        <v>245</v>
      </c>
      <c r="K59" s="2">
        <v>80</v>
      </c>
      <c r="L59" s="2">
        <v>83</v>
      </c>
      <c r="M59" s="10">
        <f t="shared" si="6"/>
        <v>163</v>
      </c>
      <c r="N59" s="25">
        <f t="shared" si="7"/>
        <v>0.31755072302594511</v>
      </c>
      <c r="O59" s="25">
        <f t="shared" si="0"/>
        <v>0.49066026589995981</v>
      </c>
      <c r="P59" s="26">
        <f t="shared" si="1"/>
        <v>0.40579682870083705</v>
      </c>
      <c r="R59" s="32">
        <f t="shared" si="8"/>
        <v>72.655605428336244</v>
      </c>
      <c r="S59" s="32">
        <f t="shared" si="9"/>
        <v>112.24797159896004</v>
      </c>
      <c r="T59" s="32">
        <f t="shared" si="10"/>
        <v>92.839948966301307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14416.77221045111</v>
      </c>
      <c r="F60" s="2">
        <v>23027.974162682192</v>
      </c>
      <c r="G60" s="5">
        <f t="shared" si="4"/>
        <v>37444.746373133305</v>
      </c>
      <c r="H60" s="2">
        <v>120</v>
      </c>
      <c r="I60" s="2">
        <v>125</v>
      </c>
      <c r="J60" s="5">
        <f t="shared" si="5"/>
        <v>245</v>
      </c>
      <c r="K60" s="2">
        <v>72</v>
      </c>
      <c r="L60" s="2">
        <v>83</v>
      </c>
      <c r="M60" s="5">
        <f t="shared" si="6"/>
        <v>155</v>
      </c>
      <c r="N60" s="27">
        <f t="shared" si="7"/>
        <v>0.32933050553844823</v>
      </c>
      <c r="O60" s="27">
        <f t="shared" si="0"/>
        <v>0.48394363993531841</v>
      </c>
      <c r="P60" s="28">
        <f t="shared" si="1"/>
        <v>0.40985930793709835</v>
      </c>
      <c r="R60" s="32">
        <f t="shared" si="8"/>
        <v>75.087355262766195</v>
      </c>
      <c r="S60" s="32">
        <f t="shared" si="9"/>
        <v>110.71141424366439</v>
      </c>
      <c r="T60" s="32">
        <f t="shared" si="10"/>
        <v>93.611865932833268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14392.694791225593</v>
      </c>
      <c r="F61" s="2">
        <v>22110.374775982342</v>
      </c>
      <c r="G61" s="5">
        <f t="shared" si="4"/>
        <v>36503.069567207931</v>
      </c>
      <c r="H61" s="2">
        <v>120</v>
      </c>
      <c r="I61" s="2">
        <v>127</v>
      </c>
      <c r="J61" s="5">
        <f t="shared" si="5"/>
        <v>247</v>
      </c>
      <c r="K61" s="2">
        <v>72</v>
      </c>
      <c r="L61" s="2">
        <v>83</v>
      </c>
      <c r="M61" s="5">
        <f t="shared" si="6"/>
        <v>155</v>
      </c>
      <c r="N61" s="27">
        <f t="shared" si="7"/>
        <v>0.32878049139312848</v>
      </c>
      <c r="O61" s="27">
        <f t="shared" si="0"/>
        <v>0.46047931472805609</v>
      </c>
      <c r="P61" s="28">
        <f t="shared" si="1"/>
        <v>0.39767157886534699</v>
      </c>
      <c r="R61" s="32">
        <f t="shared" si="8"/>
        <v>74.961952037633296</v>
      </c>
      <c r="S61" s="32">
        <f t="shared" si="9"/>
        <v>105.28749893324925</v>
      </c>
      <c r="T61" s="32">
        <f t="shared" si="10"/>
        <v>90.803655639820718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14414.982394062123</v>
      </c>
      <c r="F62" s="2">
        <v>21155.551550067812</v>
      </c>
      <c r="G62" s="5">
        <f t="shared" si="4"/>
        <v>35570.533944129937</v>
      </c>
      <c r="H62" s="2">
        <v>120</v>
      </c>
      <c r="I62" s="2">
        <v>127</v>
      </c>
      <c r="J62" s="5">
        <f t="shared" si="5"/>
        <v>247</v>
      </c>
      <c r="K62" s="2">
        <v>72</v>
      </c>
      <c r="L62" s="2">
        <v>83</v>
      </c>
      <c r="M62" s="5">
        <f t="shared" si="6"/>
        <v>155</v>
      </c>
      <c r="N62" s="27">
        <f t="shared" si="7"/>
        <v>0.32928961974739862</v>
      </c>
      <c r="O62" s="27">
        <f t="shared" si="0"/>
        <v>0.44059379269551424</v>
      </c>
      <c r="P62" s="28">
        <f t="shared" si="1"/>
        <v>0.38751235340911994</v>
      </c>
      <c r="R62" s="32">
        <f t="shared" si="8"/>
        <v>75.078033302406894</v>
      </c>
      <c r="S62" s="32">
        <f t="shared" si="9"/>
        <v>100.74072166698959</v>
      </c>
      <c r="T62" s="32">
        <f t="shared" si="10"/>
        <v>88.483915283905318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14193.705151823302</v>
      </c>
      <c r="F63" s="2">
        <v>20138.263522442121</v>
      </c>
      <c r="G63" s="5">
        <f t="shared" si="4"/>
        <v>34331.968674265423</v>
      </c>
      <c r="H63" s="2">
        <v>121</v>
      </c>
      <c r="I63" s="2">
        <v>127</v>
      </c>
      <c r="J63" s="5">
        <f t="shared" si="5"/>
        <v>248</v>
      </c>
      <c r="K63" s="2">
        <v>72</v>
      </c>
      <c r="L63" s="2">
        <v>83</v>
      </c>
      <c r="M63" s="5">
        <f t="shared" si="6"/>
        <v>155</v>
      </c>
      <c r="N63" s="27">
        <f t="shared" si="7"/>
        <v>0.32264287033604522</v>
      </c>
      <c r="O63" s="27">
        <f t="shared" si="0"/>
        <v>0.41940735426612213</v>
      </c>
      <c r="P63" s="28">
        <f t="shared" si="1"/>
        <v>0.3731411254919727</v>
      </c>
      <c r="R63" s="32">
        <f t="shared" si="8"/>
        <v>73.542513740017114</v>
      </c>
      <c r="S63" s="32">
        <f t="shared" si="9"/>
        <v>95.896492964010093</v>
      </c>
      <c r="T63" s="32">
        <f t="shared" si="10"/>
        <v>85.190989266167307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14133.590874731086</v>
      </c>
      <c r="F64" s="2">
        <v>18768.908580199368</v>
      </c>
      <c r="G64" s="5">
        <f t="shared" si="4"/>
        <v>32902.499454930454</v>
      </c>
      <c r="H64" s="2">
        <v>115</v>
      </c>
      <c r="I64" s="2">
        <v>171</v>
      </c>
      <c r="J64" s="5">
        <f t="shared" si="5"/>
        <v>286</v>
      </c>
      <c r="K64" s="2">
        <v>69</v>
      </c>
      <c r="L64" s="2">
        <v>83</v>
      </c>
      <c r="M64" s="5">
        <f t="shared" si="6"/>
        <v>152</v>
      </c>
      <c r="N64" s="27">
        <f t="shared" si="7"/>
        <v>0.33689909598424594</v>
      </c>
      <c r="O64" s="27">
        <f t="shared" si="0"/>
        <v>0.32630230494087914</v>
      </c>
      <c r="P64" s="28">
        <f t="shared" si="1"/>
        <v>0.33077146789981554</v>
      </c>
      <c r="R64" s="32">
        <f t="shared" si="8"/>
        <v>76.812993884408073</v>
      </c>
      <c r="S64" s="32">
        <f t="shared" si="9"/>
        <v>73.89334086692665</v>
      </c>
      <c r="T64" s="32">
        <f t="shared" si="10"/>
        <v>75.119861769247606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13465.512870215767</v>
      </c>
      <c r="F65" s="2">
        <v>15050.535746365427</v>
      </c>
      <c r="G65" s="5">
        <f t="shared" si="4"/>
        <v>28516.048616581196</v>
      </c>
      <c r="H65" s="2">
        <v>109</v>
      </c>
      <c r="I65" s="2">
        <v>171</v>
      </c>
      <c r="J65" s="5">
        <f t="shared" si="5"/>
        <v>280</v>
      </c>
      <c r="K65" s="2">
        <v>62</v>
      </c>
      <c r="L65" s="2">
        <v>83</v>
      </c>
      <c r="M65" s="5">
        <f t="shared" si="6"/>
        <v>145</v>
      </c>
      <c r="N65" s="27">
        <f t="shared" si="7"/>
        <v>0.34597926182465999</v>
      </c>
      <c r="O65" s="27">
        <f t="shared" si="0"/>
        <v>0.26165743648062284</v>
      </c>
      <c r="P65" s="28">
        <f t="shared" si="1"/>
        <v>0.29568694127520939</v>
      </c>
      <c r="R65" s="32">
        <f t="shared" si="8"/>
        <v>78.745689299507404</v>
      </c>
      <c r="S65" s="32">
        <f t="shared" si="9"/>
        <v>59.25407774159617</v>
      </c>
      <c r="T65" s="32">
        <f t="shared" si="10"/>
        <v>67.096584980191054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8194.0154513878915</v>
      </c>
      <c r="F66" s="2">
        <v>7444.0394332108663</v>
      </c>
      <c r="G66" s="5">
        <f t="shared" si="4"/>
        <v>15638.054884598758</v>
      </c>
      <c r="H66" s="2">
        <v>66</v>
      </c>
      <c r="I66" s="2">
        <v>85</v>
      </c>
      <c r="J66" s="5">
        <f t="shared" si="5"/>
        <v>151</v>
      </c>
      <c r="K66" s="2">
        <v>62</v>
      </c>
      <c r="L66" s="2">
        <v>40</v>
      </c>
      <c r="M66" s="5">
        <f t="shared" si="6"/>
        <v>102</v>
      </c>
      <c r="N66" s="27">
        <f t="shared" si="7"/>
        <v>0.27652589941238837</v>
      </c>
      <c r="O66" s="27">
        <f t="shared" si="0"/>
        <v>0.26322628830307165</v>
      </c>
      <c r="P66" s="28">
        <f t="shared" si="1"/>
        <v>0.27003133866208656</v>
      </c>
      <c r="R66" s="32">
        <f t="shared" si="8"/>
        <v>64.015745713967902</v>
      </c>
      <c r="S66" s="32">
        <f t="shared" si="9"/>
        <v>59.552315465686931</v>
      </c>
      <c r="T66" s="32">
        <f t="shared" si="10"/>
        <v>61.810493615014856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6537.4233370909824</v>
      </c>
      <c r="F67" s="2">
        <v>7328.4929420286708</v>
      </c>
      <c r="G67" s="5">
        <f t="shared" si="4"/>
        <v>13865.916279119654</v>
      </c>
      <c r="H67" s="2">
        <v>60</v>
      </c>
      <c r="I67" s="2">
        <v>85</v>
      </c>
      <c r="J67" s="5">
        <f t="shared" si="5"/>
        <v>145</v>
      </c>
      <c r="K67" s="2">
        <v>62</v>
      </c>
      <c r="L67" s="2">
        <v>48</v>
      </c>
      <c r="M67" s="5">
        <f t="shared" si="6"/>
        <v>110</v>
      </c>
      <c r="N67" s="27">
        <f t="shared" si="7"/>
        <v>0.23071087440326732</v>
      </c>
      <c r="O67" s="27">
        <f t="shared" si="0"/>
        <v>0.2421521590678255</v>
      </c>
      <c r="P67" s="28">
        <f t="shared" si="1"/>
        <v>0.23661973172559136</v>
      </c>
      <c r="R67" s="32">
        <f t="shared" si="8"/>
        <v>53.585437189270344</v>
      </c>
      <c r="S67" s="32">
        <f t="shared" si="9"/>
        <v>55.101450691944891</v>
      </c>
      <c r="T67" s="32">
        <f t="shared" si="10"/>
        <v>54.376142271057468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4972.4535684740176</v>
      </c>
      <c r="F68" s="2">
        <v>7141.4642782333785</v>
      </c>
      <c r="G68" s="5">
        <f t="shared" si="4"/>
        <v>12113.917846707396</v>
      </c>
      <c r="H68" s="2">
        <v>28</v>
      </c>
      <c r="I68" s="2">
        <v>85</v>
      </c>
      <c r="J68" s="5">
        <f t="shared" si="5"/>
        <v>113</v>
      </c>
      <c r="K68" s="2">
        <v>62</v>
      </c>
      <c r="L68" s="2">
        <v>65</v>
      </c>
      <c r="M68" s="5">
        <f t="shared" si="6"/>
        <v>127</v>
      </c>
      <c r="N68" s="27">
        <f t="shared" si="7"/>
        <v>0.23209734729621068</v>
      </c>
      <c r="O68" s="27">
        <f t="shared" si="0"/>
        <v>0.20711903359145528</v>
      </c>
      <c r="P68" s="28">
        <f t="shared" si="1"/>
        <v>0.21669143257561885</v>
      </c>
      <c r="R68" s="32">
        <f t="shared" si="8"/>
        <v>55.249484094155754</v>
      </c>
      <c r="S68" s="32">
        <f t="shared" si="9"/>
        <v>47.609761854889193</v>
      </c>
      <c r="T68" s="32">
        <f t="shared" si="10"/>
        <v>50.474657694614152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3807.2107301322312</v>
      </c>
      <c r="F69" s="2">
        <v>3514.0000000121809</v>
      </c>
      <c r="G69" s="7">
        <f t="shared" si="4"/>
        <v>7321.2107301444121</v>
      </c>
      <c r="H69" s="6">
        <v>22</v>
      </c>
      <c r="I69" s="3">
        <v>85</v>
      </c>
      <c r="J69" s="7">
        <f t="shared" si="5"/>
        <v>107</v>
      </c>
      <c r="K69" s="6">
        <v>62</v>
      </c>
      <c r="L69" s="3">
        <v>65</v>
      </c>
      <c r="M69" s="7">
        <f t="shared" si="6"/>
        <v>127</v>
      </c>
      <c r="N69" s="27">
        <f t="shared" si="7"/>
        <v>0.18914997665601307</v>
      </c>
      <c r="O69" s="27">
        <f t="shared" si="0"/>
        <v>0.10191415313260385</v>
      </c>
      <c r="P69" s="28">
        <f t="shared" si="1"/>
        <v>0.13406846487958562</v>
      </c>
      <c r="R69" s="32">
        <f t="shared" si="8"/>
        <v>45.323937263478946</v>
      </c>
      <c r="S69" s="32">
        <f t="shared" si="9"/>
        <v>23.426666666747874</v>
      </c>
      <c r="T69" s="32">
        <f t="shared" si="10"/>
        <v>31.287225342497486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29248.999999863485</v>
      </c>
      <c r="F70" s="2">
        <v>4195.4677271878254</v>
      </c>
      <c r="G70" s="10">
        <f t="shared" ref="G70:G86" si="14">+E70+F70</f>
        <v>33444.467727051313</v>
      </c>
      <c r="H70" s="2">
        <v>504</v>
      </c>
      <c r="I70" s="2">
        <v>358</v>
      </c>
      <c r="J70" s="10">
        <f t="shared" ref="J70:J86" si="15">+H70+I70</f>
        <v>862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0.26867467665953376</v>
      </c>
      <c r="O70" s="25">
        <f t="shared" si="0"/>
        <v>5.4255479608781104E-2</v>
      </c>
      <c r="P70" s="26">
        <f t="shared" si="1"/>
        <v>0.1796235484180379</v>
      </c>
      <c r="R70" s="32">
        <f t="shared" si="8"/>
        <v>58.033730158459292</v>
      </c>
      <c r="S70" s="32">
        <f t="shared" si="9"/>
        <v>11.71918359549672</v>
      </c>
      <c r="T70" s="32">
        <f t="shared" si="10"/>
        <v>38.798686458296189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38103.770878042</v>
      </c>
      <c r="F71" s="2">
        <v>6396.9460674587426</v>
      </c>
      <c r="G71" s="5">
        <f t="shared" si="14"/>
        <v>44500.716945500739</v>
      </c>
      <c r="H71" s="2">
        <v>490</v>
      </c>
      <c r="I71" s="2">
        <v>390</v>
      </c>
      <c r="J71" s="5">
        <f t="shared" si="15"/>
        <v>880</v>
      </c>
      <c r="K71" s="2">
        <v>0</v>
      </c>
      <c r="L71" s="2">
        <v>0</v>
      </c>
      <c r="M71" s="5">
        <f t="shared" si="16"/>
        <v>0</v>
      </c>
      <c r="N71" s="27">
        <f t="shared" si="17"/>
        <v>0.36001295236245273</v>
      </c>
      <c r="O71" s="27">
        <f t="shared" si="0"/>
        <v>7.5937156546281373E-2</v>
      </c>
      <c r="P71" s="28">
        <f t="shared" si="1"/>
        <v>0.23411572467119496</v>
      </c>
      <c r="R71" s="32">
        <f t="shared" ref="R71:R86" si="18">+E71/(H71+K71)</f>
        <v>77.762797710289789</v>
      </c>
      <c r="S71" s="32">
        <f t="shared" ref="S71:S86" si="19">+F71/(I71+L71)</f>
        <v>16.402425813996775</v>
      </c>
      <c r="T71" s="32">
        <f t="shared" ref="T71:T86" si="20">+G71/(J71+M71)</f>
        <v>50.568996528978111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48803.053294186153</v>
      </c>
      <c r="F72" s="2">
        <v>12247.16845355166</v>
      </c>
      <c r="G72" s="5">
        <f t="shared" si="14"/>
        <v>61050.221747737814</v>
      </c>
      <c r="H72" s="2">
        <v>490</v>
      </c>
      <c r="I72" s="2">
        <v>360</v>
      </c>
      <c r="J72" s="5">
        <f t="shared" si="15"/>
        <v>850</v>
      </c>
      <c r="K72" s="2">
        <v>0</v>
      </c>
      <c r="L72" s="2">
        <v>0</v>
      </c>
      <c r="M72" s="5">
        <f t="shared" si="16"/>
        <v>0</v>
      </c>
      <c r="N72" s="27">
        <f t="shared" si="17"/>
        <v>0.46110216642277169</v>
      </c>
      <c r="O72" s="27">
        <f t="shared" si="0"/>
        <v>0.15749959431007793</v>
      </c>
      <c r="P72" s="28">
        <f t="shared" si="1"/>
        <v>0.3325175476456308</v>
      </c>
      <c r="R72" s="32">
        <f t="shared" si="18"/>
        <v>99.598067947318683</v>
      </c>
      <c r="S72" s="32">
        <f t="shared" si="19"/>
        <v>34.019912370976833</v>
      </c>
      <c r="T72" s="32">
        <f t="shared" si="20"/>
        <v>71.823790291456248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54269.281512592199</v>
      </c>
      <c r="F73" s="2">
        <v>14648.77377561462</v>
      </c>
      <c r="G73" s="5">
        <f t="shared" si="14"/>
        <v>68918.055288206815</v>
      </c>
      <c r="H73" s="2">
        <v>456</v>
      </c>
      <c r="I73" s="2">
        <v>356</v>
      </c>
      <c r="J73" s="5">
        <f t="shared" si="15"/>
        <v>812</v>
      </c>
      <c r="K73" s="2">
        <v>0</v>
      </c>
      <c r="L73" s="2">
        <v>0</v>
      </c>
      <c r="M73" s="5">
        <f t="shared" si="16"/>
        <v>0</v>
      </c>
      <c r="N73" s="27">
        <f t="shared" si="17"/>
        <v>0.55097954752063227</v>
      </c>
      <c r="O73" s="27">
        <f t="shared" si="0"/>
        <v>0.19050111547563747</v>
      </c>
      <c r="P73" s="28">
        <f t="shared" si="1"/>
        <v>0.39293727928415673</v>
      </c>
      <c r="R73" s="32">
        <f t="shared" si="18"/>
        <v>119.01158226445658</v>
      </c>
      <c r="S73" s="32">
        <f t="shared" si="19"/>
        <v>41.148240942737694</v>
      </c>
      <c r="T73" s="32">
        <f t="shared" si="20"/>
        <v>84.874452325377845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61708.104129028761</v>
      </c>
      <c r="F74" s="2">
        <v>15880.302868184222</v>
      </c>
      <c r="G74" s="5">
        <f t="shared" si="14"/>
        <v>77588.40699721298</v>
      </c>
      <c r="H74" s="2">
        <v>486</v>
      </c>
      <c r="I74" s="2">
        <v>371</v>
      </c>
      <c r="J74" s="5">
        <f t="shared" si="15"/>
        <v>857</v>
      </c>
      <c r="K74" s="2">
        <v>0</v>
      </c>
      <c r="L74" s="2">
        <v>0</v>
      </c>
      <c r="M74" s="5">
        <f t="shared" si="16"/>
        <v>0</v>
      </c>
      <c r="N74" s="27">
        <f t="shared" si="17"/>
        <v>0.58783059107823465</v>
      </c>
      <c r="O74" s="27">
        <f t="shared" si="0"/>
        <v>0.198166902118701</v>
      </c>
      <c r="P74" s="28">
        <f t="shared" si="1"/>
        <v>0.41914304311558936</v>
      </c>
      <c r="R74" s="32">
        <f t="shared" si="18"/>
        <v>126.97140767289869</v>
      </c>
      <c r="S74" s="32">
        <f t="shared" si="19"/>
        <v>42.80405085763941</v>
      </c>
      <c r="T74" s="32">
        <f t="shared" si="20"/>
        <v>90.534897312967303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62475.468669657384</v>
      </c>
      <c r="F75" s="2">
        <v>16979.777269217579</v>
      </c>
      <c r="G75" s="5">
        <f t="shared" si="14"/>
        <v>79455.245938874956</v>
      </c>
      <c r="H75" s="2">
        <v>488</v>
      </c>
      <c r="I75" s="2">
        <v>404</v>
      </c>
      <c r="J75" s="5">
        <f t="shared" si="15"/>
        <v>892</v>
      </c>
      <c r="K75" s="2">
        <v>0</v>
      </c>
      <c r="L75" s="2">
        <v>0</v>
      </c>
      <c r="M75" s="5">
        <f t="shared" si="16"/>
        <v>0</v>
      </c>
      <c r="N75" s="27">
        <f t="shared" si="17"/>
        <v>0.59270139524189236</v>
      </c>
      <c r="O75" s="27">
        <f t="shared" si="0"/>
        <v>0.19457940581703312</v>
      </c>
      <c r="P75" s="28">
        <f t="shared" si="1"/>
        <v>0.41238605474005025</v>
      </c>
      <c r="R75" s="32">
        <f t="shared" si="18"/>
        <v>128.02350137224875</v>
      </c>
      <c r="S75" s="32">
        <f t="shared" si="19"/>
        <v>42.029151656479158</v>
      </c>
      <c r="T75" s="32">
        <f t="shared" si="20"/>
        <v>89.075387823850846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64857.147158043379</v>
      </c>
      <c r="F76" s="2">
        <v>24547.069271057037</v>
      </c>
      <c r="G76" s="5">
        <f t="shared" si="14"/>
        <v>89404.216429100416</v>
      </c>
      <c r="H76" s="2">
        <v>456</v>
      </c>
      <c r="I76" s="2">
        <v>404</v>
      </c>
      <c r="J76" s="5">
        <f t="shared" si="15"/>
        <v>860</v>
      </c>
      <c r="K76" s="2">
        <v>0</v>
      </c>
      <c r="L76" s="2">
        <v>0</v>
      </c>
      <c r="M76" s="5">
        <f t="shared" si="16"/>
        <v>0</v>
      </c>
      <c r="N76" s="27">
        <f t="shared" si="17"/>
        <v>0.6584749345967692</v>
      </c>
      <c r="O76" s="27">
        <f t="shared" si="0"/>
        <v>0.28129663172736796</v>
      </c>
      <c r="P76" s="28">
        <f t="shared" si="1"/>
        <v>0.48128884813253886</v>
      </c>
      <c r="R76" s="32">
        <f t="shared" si="18"/>
        <v>142.23058587290214</v>
      </c>
      <c r="S76" s="32">
        <f t="shared" si="19"/>
        <v>60.760072453111476</v>
      </c>
      <c r="T76" s="32">
        <f t="shared" si="20"/>
        <v>103.95839119662838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63187.839999361429</v>
      </c>
      <c r="F77" s="2">
        <v>28411.904595713564</v>
      </c>
      <c r="G77" s="5">
        <f t="shared" si="14"/>
        <v>91599.744595074997</v>
      </c>
      <c r="H77" s="2">
        <v>456</v>
      </c>
      <c r="I77" s="2">
        <v>404</v>
      </c>
      <c r="J77" s="5">
        <f t="shared" si="15"/>
        <v>860</v>
      </c>
      <c r="K77" s="2">
        <v>0</v>
      </c>
      <c r="L77" s="2">
        <v>0</v>
      </c>
      <c r="M77" s="5">
        <f t="shared" si="16"/>
        <v>0</v>
      </c>
      <c r="N77" s="27">
        <f t="shared" si="17"/>
        <v>0.64152696555557009</v>
      </c>
      <c r="O77" s="27">
        <f t="shared" si="0"/>
        <v>0.32558563205575686</v>
      </c>
      <c r="P77" s="28">
        <f t="shared" si="1"/>
        <v>0.49310801353937878</v>
      </c>
      <c r="R77" s="32">
        <f t="shared" si="18"/>
        <v>138.56982456000313</v>
      </c>
      <c r="S77" s="32">
        <f t="shared" si="19"/>
        <v>70.326496524043478</v>
      </c>
      <c r="T77" s="32">
        <f t="shared" si="20"/>
        <v>106.51133092450581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42829.112349021132</v>
      </c>
      <c r="F78" s="2">
        <v>21328.899369135801</v>
      </c>
      <c r="G78" s="5">
        <f t="shared" si="14"/>
        <v>64158.011718156937</v>
      </c>
      <c r="H78" s="2">
        <v>490</v>
      </c>
      <c r="I78" s="2">
        <v>403</v>
      </c>
      <c r="J78" s="5">
        <f t="shared" si="15"/>
        <v>893</v>
      </c>
      <c r="K78" s="2">
        <v>0</v>
      </c>
      <c r="L78" s="2">
        <v>0</v>
      </c>
      <c r="M78" s="5">
        <f t="shared" si="16"/>
        <v>0</v>
      </c>
      <c r="N78" s="27">
        <f t="shared" si="17"/>
        <v>0.4046590357995194</v>
      </c>
      <c r="O78" s="27">
        <f t="shared" si="0"/>
        <v>0.24502457689017326</v>
      </c>
      <c r="P78" s="28">
        <f t="shared" si="1"/>
        <v>0.33261795299944497</v>
      </c>
      <c r="R78" s="32">
        <f t="shared" si="18"/>
        <v>87.406351732696194</v>
      </c>
      <c r="S78" s="32">
        <f t="shared" si="19"/>
        <v>52.925308608277419</v>
      </c>
      <c r="T78" s="32">
        <f t="shared" si="20"/>
        <v>71.845477847880105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40889.593064844281</v>
      </c>
      <c r="F79" s="2">
        <v>20597.306771264837</v>
      </c>
      <c r="G79" s="5">
        <f t="shared" si="14"/>
        <v>61486.899836109122</v>
      </c>
      <c r="H79" s="2">
        <v>486</v>
      </c>
      <c r="I79" s="2">
        <v>400</v>
      </c>
      <c r="J79" s="5">
        <f t="shared" si="15"/>
        <v>886</v>
      </c>
      <c r="K79" s="2">
        <v>0</v>
      </c>
      <c r="L79" s="2">
        <v>0</v>
      </c>
      <c r="M79" s="5">
        <f t="shared" si="16"/>
        <v>0</v>
      </c>
      <c r="N79" s="27">
        <f t="shared" si="17"/>
        <v>0.3895137275648175</v>
      </c>
      <c r="O79" s="27">
        <f t="shared" si="0"/>
        <v>0.23839475429704673</v>
      </c>
      <c r="P79" s="28">
        <f t="shared" si="1"/>
        <v>0.32128845746650114</v>
      </c>
      <c r="R79" s="32">
        <f t="shared" si="18"/>
        <v>84.134965154000582</v>
      </c>
      <c r="S79" s="32">
        <f t="shared" si="19"/>
        <v>51.493266928162093</v>
      </c>
      <c r="T79" s="32">
        <f t="shared" si="20"/>
        <v>69.398306812764247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31634.89586421927</v>
      </c>
      <c r="F80" s="2">
        <v>17242.058375780118</v>
      </c>
      <c r="G80" s="5">
        <f t="shared" si="14"/>
        <v>48876.954239999388</v>
      </c>
      <c r="H80" s="2">
        <v>442</v>
      </c>
      <c r="I80" s="2">
        <v>400</v>
      </c>
      <c r="J80" s="5">
        <f t="shared" si="15"/>
        <v>842</v>
      </c>
      <c r="K80" s="2">
        <v>0</v>
      </c>
      <c r="L80" s="2">
        <v>0</v>
      </c>
      <c r="M80" s="5">
        <f t="shared" si="16"/>
        <v>0</v>
      </c>
      <c r="N80" s="27">
        <f t="shared" si="17"/>
        <v>0.33135260457746007</v>
      </c>
      <c r="O80" s="27">
        <f t="shared" si="0"/>
        <v>0.19956086083078839</v>
      </c>
      <c r="P80" s="28">
        <f t="shared" si="1"/>
        <v>0.26874370018474197</v>
      </c>
      <c r="R80" s="32">
        <f t="shared" si="18"/>
        <v>71.572162588731373</v>
      </c>
      <c r="S80" s="32">
        <f t="shared" si="19"/>
        <v>43.105145939450296</v>
      </c>
      <c r="T80" s="32">
        <f t="shared" si="20"/>
        <v>58.048639239904261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28569.365776232364</v>
      </c>
      <c r="F81" s="2">
        <v>14535.109279272863</v>
      </c>
      <c r="G81" s="5">
        <f t="shared" si="14"/>
        <v>43104.475055505231</v>
      </c>
      <c r="H81" s="2">
        <v>442</v>
      </c>
      <c r="I81" s="2">
        <v>418</v>
      </c>
      <c r="J81" s="5">
        <f t="shared" si="15"/>
        <v>860</v>
      </c>
      <c r="K81" s="2">
        <v>0</v>
      </c>
      <c r="L81" s="2">
        <v>0</v>
      </c>
      <c r="M81" s="5">
        <f t="shared" si="16"/>
        <v>0</v>
      </c>
      <c r="N81" s="27">
        <f t="shared" si="17"/>
        <v>0.29924339886283269</v>
      </c>
      <c r="O81" s="27">
        <f t="shared" si="17"/>
        <v>0.16098605882590006</v>
      </c>
      <c r="P81" s="28">
        <f t="shared" si="17"/>
        <v>0.23204390103092826</v>
      </c>
      <c r="R81" s="32">
        <f t="shared" si="18"/>
        <v>64.636574154371857</v>
      </c>
      <c r="S81" s="32">
        <f t="shared" si="19"/>
        <v>34.772988706394408</v>
      </c>
      <c r="T81" s="32">
        <f t="shared" si="20"/>
        <v>50.121482622680503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26715.604022308627</v>
      </c>
      <c r="F82" s="2">
        <v>12117.398805585817</v>
      </c>
      <c r="G82" s="5">
        <f t="shared" si="14"/>
        <v>38833.002827894445</v>
      </c>
      <c r="H82" s="2">
        <v>442</v>
      </c>
      <c r="I82" s="2">
        <v>448</v>
      </c>
      <c r="J82" s="5">
        <f t="shared" si="15"/>
        <v>890</v>
      </c>
      <c r="K82" s="2">
        <v>0</v>
      </c>
      <c r="L82" s="2">
        <v>0</v>
      </c>
      <c r="M82" s="5">
        <f t="shared" si="16"/>
        <v>0</v>
      </c>
      <c r="N82" s="27">
        <f t="shared" si="17"/>
        <v>0.27982658813378403</v>
      </c>
      <c r="O82" s="27">
        <f t="shared" si="17"/>
        <v>0.12522113514370264</v>
      </c>
      <c r="P82" s="28">
        <f t="shared" si="17"/>
        <v>0.20200271966237227</v>
      </c>
      <c r="R82" s="32">
        <f t="shared" si="18"/>
        <v>60.442543036897348</v>
      </c>
      <c r="S82" s="32">
        <f t="shared" si="19"/>
        <v>27.047765191039769</v>
      </c>
      <c r="T82" s="32">
        <f t="shared" si="20"/>
        <v>43.63258744707241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21406.254394311396</v>
      </c>
      <c r="F83" s="2">
        <v>10629.933758982334</v>
      </c>
      <c r="G83" s="5">
        <f t="shared" si="14"/>
        <v>32036.18815329373</v>
      </c>
      <c r="H83" s="2">
        <v>432</v>
      </c>
      <c r="I83" s="2">
        <v>448</v>
      </c>
      <c r="J83" s="5">
        <f t="shared" si="15"/>
        <v>880</v>
      </c>
      <c r="K83" s="2">
        <v>0</v>
      </c>
      <c r="L83" s="2">
        <v>0</v>
      </c>
      <c r="M83" s="5">
        <f t="shared" si="16"/>
        <v>0</v>
      </c>
      <c r="N83" s="27">
        <f t="shared" si="17"/>
        <v>0.22940516111873496</v>
      </c>
      <c r="O83" s="27">
        <f t="shared" si="17"/>
        <v>0.10984967922228767</v>
      </c>
      <c r="P83" s="28">
        <f t="shared" si="17"/>
        <v>0.16854055215327088</v>
      </c>
      <c r="R83" s="32">
        <f t="shared" si="18"/>
        <v>49.551514801646753</v>
      </c>
      <c r="S83" s="32">
        <f t="shared" si="19"/>
        <v>23.727530712014136</v>
      </c>
      <c r="T83" s="32">
        <f t="shared" si="20"/>
        <v>36.404759265106513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8255.3089530091474</v>
      </c>
      <c r="F84" s="3">
        <v>9462.9999999470547</v>
      </c>
      <c r="G84" s="7">
        <f t="shared" si="14"/>
        <v>17718.308952956202</v>
      </c>
      <c r="H84" s="6">
        <v>441</v>
      </c>
      <c r="I84" s="3">
        <v>434</v>
      </c>
      <c r="J84" s="7">
        <f t="shared" si="15"/>
        <v>875</v>
      </c>
      <c r="K84" s="6">
        <v>0</v>
      </c>
      <c r="L84" s="3">
        <v>0</v>
      </c>
      <c r="M84" s="7">
        <f t="shared" si="16"/>
        <v>0</v>
      </c>
      <c r="N84" s="27">
        <f t="shared" si="17"/>
        <v>8.6664451089791164E-2</v>
      </c>
      <c r="O84" s="27">
        <f t="shared" si="17"/>
        <v>0.10094512715423978</v>
      </c>
      <c r="P84" s="28">
        <f t="shared" si="17"/>
        <v>9.3747666417757683E-2</v>
      </c>
      <c r="R84" s="32">
        <f t="shared" si="18"/>
        <v>18.719521435394892</v>
      </c>
      <c r="S84" s="32">
        <f t="shared" si="19"/>
        <v>21.804147465315793</v>
      </c>
      <c r="T84" s="32">
        <f t="shared" si="20"/>
        <v>20.249495946235658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3052.1751167419452</v>
      </c>
      <c r="F85" s="2">
        <v>3427.7647245734033</v>
      </c>
      <c r="G85" s="5">
        <f t="shared" si="14"/>
        <v>6479.9398413153485</v>
      </c>
      <c r="H85" s="2">
        <v>114</v>
      </c>
      <c r="I85" s="2">
        <v>116</v>
      </c>
      <c r="J85" s="5">
        <f t="shared" si="15"/>
        <v>230</v>
      </c>
      <c r="K85" s="2">
        <v>0</v>
      </c>
      <c r="L85" s="2">
        <v>0</v>
      </c>
      <c r="M85" s="5">
        <f t="shared" si="16"/>
        <v>0</v>
      </c>
      <c r="N85" s="25">
        <f t="shared" si="17"/>
        <v>0.12395123118672617</v>
      </c>
      <c r="O85" s="25">
        <f t="shared" si="17"/>
        <v>0.1368041476921058</v>
      </c>
      <c r="P85" s="26">
        <f t="shared" si="17"/>
        <v>0.13043357168509156</v>
      </c>
      <c r="R85" s="32">
        <f t="shared" si="18"/>
        <v>26.773465936332851</v>
      </c>
      <c r="S85" s="32">
        <f t="shared" si="19"/>
        <v>29.549695901494857</v>
      </c>
      <c r="T85" s="32">
        <f t="shared" si="20"/>
        <v>28.173651483979775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2179.8517425064965</v>
      </c>
      <c r="F86" s="3">
        <v>2895.9999999999541</v>
      </c>
      <c r="G86" s="7">
        <f t="shared" si="14"/>
        <v>5075.851742506451</v>
      </c>
      <c r="H86" s="6">
        <v>114</v>
      </c>
      <c r="I86" s="3">
        <v>106</v>
      </c>
      <c r="J86" s="7">
        <f t="shared" si="15"/>
        <v>220</v>
      </c>
      <c r="K86" s="6">
        <v>0</v>
      </c>
      <c r="L86" s="3">
        <v>0</v>
      </c>
      <c r="M86" s="7">
        <f t="shared" si="16"/>
        <v>0</v>
      </c>
      <c r="N86" s="27">
        <f t="shared" si="17"/>
        <v>8.8525493116735562E-2</v>
      </c>
      <c r="O86" s="27">
        <f t="shared" si="17"/>
        <v>0.12648497554157731</v>
      </c>
      <c r="P86" s="28">
        <f t="shared" si="17"/>
        <v>0.10681506192143204</v>
      </c>
      <c r="R86" s="32">
        <f t="shared" si="18"/>
        <v>19.121506513214882</v>
      </c>
      <c r="S86" s="32">
        <f t="shared" si="19"/>
        <v>27.320754716980698</v>
      </c>
      <c r="T86" s="32">
        <f t="shared" si="20"/>
        <v>23.072053375029324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2664029.0959480568</v>
      </c>
    </row>
    <row r="90" spans="2:20" x14ac:dyDescent="0.25">
      <c r="C90" s="51" t="s">
        <v>108</v>
      </c>
      <c r="D90" s="52">
        <f>+(SUMPRODUCT($D$5:$D$86,$J$5:$J$86)+SUMPRODUCT($D$5:$D$86,$M$5:$M$86))/1000</f>
        <v>39080.953979999998</v>
      </c>
    </row>
    <row r="91" spans="2:20" x14ac:dyDescent="0.25">
      <c r="C91" s="51" t="s">
        <v>107</v>
      </c>
      <c r="D91" s="52">
        <f>+(SUMPRODUCT($D$5:$D$86,$J$5:$J$86)*216+SUMPRODUCT($D$5:$D$86,$M$5:$M$86)*248)/1000</f>
        <v>8904606.0849599987</v>
      </c>
    </row>
    <row r="92" spans="2:20" x14ac:dyDescent="0.25">
      <c r="C92" s="51" t="s">
        <v>109</v>
      </c>
      <c r="D92" s="35">
        <f>+D89/D91</f>
        <v>0.29917427795572432</v>
      </c>
    </row>
    <row r="93" spans="2:20" x14ac:dyDescent="0.25">
      <c r="D93" s="53">
        <f>+D92-P2</f>
        <v>1.27675647831893E-15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tabColor theme="0" tint="-4.9989318521683403E-2"/>
  </sheetPr>
  <dimension ref="A1:T93"/>
  <sheetViews>
    <sheetView topLeftCell="A76" workbookViewId="0">
      <selection activeCell="H92" sqref="H9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0.30694290287329762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3562.9999999910701</v>
      </c>
      <c r="F5" s="2">
        <v>1058.4303601923029</v>
      </c>
      <c r="G5" s="10">
        <f>+E5+F5</f>
        <v>4621.4303601833726</v>
      </c>
      <c r="H5" s="9">
        <v>252</v>
      </c>
      <c r="I5" s="9">
        <v>254</v>
      </c>
      <c r="J5" s="10">
        <f>+H5+I5</f>
        <v>506</v>
      </c>
      <c r="K5" s="9">
        <v>0</v>
      </c>
      <c r="L5" s="9">
        <v>0</v>
      </c>
      <c r="M5" s="10">
        <f>+K5+L5</f>
        <v>0</v>
      </c>
      <c r="N5" s="27">
        <f>+E5/(H5*216+K5*248)</f>
        <v>6.5457818929877093E-2</v>
      </c>
      <c r="O5" s="27">
        <f t="shared" ref="O5:O80" si="0">+F5/(I5*216+L5*248)</f>
        <v>1.9291891954511208E-2</v>
      </c>
      <c r="P5" s="28">
        <f t="shared" ref="P5:P80" si="1">+G5/(J5*216+M5*248)</f>
        <v>4.2283618432361413E-2</v>
      </c>
      <c r="R5" s="32">
        <f>+E5/(H5+K5)</f>
        <v>14.138888888853453</v>
      </c>
      <c r="S5" s="32">
        <f t="shared" ref="S5" si="2">+F5/(I5+L5)</f>
        <v>4.1670486621744214</v>
      </c>
      <c r="T5" s="32">
        <f t="shared" ref="T5" si="3">+G5/(J5+M5)</f>
        <v>9.1332615813900642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6354.0840009264648</v>
      </c>
      <c r="F6" s="2">
        <v>1744.0490108121439</v>
      </c>
      <c r="G6" s="5">
        <f t="shared" ref="G6:G69" si="4">+E6+F6</f>
        <v>8098.1330117386087</v>
      </c>
      <c r="H6" s="2">
        <v>252</v>
      </c>
      <c r="I6" s="2">
        <v>257</v>
      </c>
      <c r="J6" s="5">
        <f t="shared" ref="J6:J69" si="5">+H6+I6</f>
        <v>509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0.11673434745970136</v>
      </c>
      <c r="O6" s="27">
        <f t="shared" si="0"/>
        <v>3.1417513525222367E-2</v>
      </c>
      <c r="P6" s="28">
        <f t="shared" si="1"/>
        <v>7.3656889068422188E-2</v>
      </c>
      <c r="R6" s="32">
        <f t="shared" ref="R6:R70" si="8">+E6/(H6+K6)</f>
        <v>25.214619051295497</v>
      </c>
      <c r="S6" s="32">
        <f t="shared" ref="S6:S70" si="9">+F6/(I6+L6)</f>
        <v>6.7861829214480309</v>
      </c>
      <c r="T6" s="32">
        <f t="shared" ref="T6:T70" si="10">+G6/(J6+M6)</f>
        <v>15.909888038779192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9547.8314627273085</v>
      </c>
      <c r="F7" s="2">
        <v>2134.3354543397695</v>
      </c>
      <c r="G7" s="5">
        <f t="shared" si="4"/>
        <v>11682.166917067078</v>
      </c>
      <c r="H7" s="2">
        <v>296</v>
      </c>
      <c r="I7" s="2">
        <v>263</v>
      </c>
      <c r="J7" s="5">
        <f t="shared" si="5"/>
        <v>559</v>
      </c>
      <c r="K7" s="2">
        <v>0</v>
      </c>
      <c r="L7" s="2">
        <v>0</v>
      </c>
      <c r="M7" s="5">
        <f t="shared" si="6"/>
        <v>0</v>
      </c>
      <c r="N7" s="27">
        <f t="shared" si="7"/>
        <v>0.14933420080592011</v>
      </c>
      <c r="O7" s="27">
        <f t="shared" si="0"/>
        <v>3.7571036726161272E-2</v>
      </c>
      <c r="P7" s="28">
        <f t="shared" si="1"/>
        <v>9.6751531480380626E-2</v>
      </c>
      <c r="R7" s="32">
        <f t="shared" si="8"/>
        <v>32.256187374078742</v>
      </c>
      <c r="S7" s="32">
        <f t="shared" si="9"/>
        <v>8.1153439328508341</v>
      </c>
      <c r="T7" s="32">
        <f t="shared" si="10"/>
        <v>20.898330799762213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12491.237478904386</v>
      </c>
      <c r="F8" s="2">
        <v>2171.060076284532</v>
      </c>
      <c r="G8" s="5">
        <f t="shared" si="4"/>
        <v>14662.297555188918</v>
      </c>
      <c r="H8" s="2">
        <v>296</v>
      </c>
      <c r="I8" s="2">
        <v>237</v>
      </c>
      <c r="J8" s="5">
        <f t="shared" si="5"/>
        <v>533</v>
      </c>
      <c r="K8" s="2">
        <v>0</v>
      </c>
      <c r="L8" s="2">
        <v>0</v>
      </c>
      <c r="M8" s="5">
        <f t="shared" si="6"/>
        <v>0</v>
      </c>
      <c r="N8" s="27">
        <f t="shared" si="7"/>
        <v>0.19537095656444547</v>
      </c>
      <c r="O8" s="27">
        <f t="shared" si="0"/>
        <v>4.2410143699885369E-2</v>
      </c>
      <c r="P8" s="28">
        <f t="shared" si="1"/>
        <v>0.12735648630384369</v>
      </c>
      <c r="R8" s="32">
        <f t="shared" si="8"/>
        <v>42.200126617920226</v>
      </c>
      <c r="S8" s="32">
        <f t="shared" si="9"/>
        <v>9.160591039175241</v>
      </c>
      <c r="T8" s="32">
        <f t="shared" si="10"/>
        <v>27.509001041630238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16973.311069893036</v>
      </c>
      <c r="F9" s="2">
        <v>2750.3474068137389</v>
      </c>
      <c r="G9" s="5">
        <f t="shared" si="4"/>
        <v>19723.658476706776</v>
      </c>
      <c r="H9" s="2">
        <v>274</v>
      </c>
      <c r="I9" s="2">
        <v>229</v>
      </c>
      <c r="J9" s="5">
        <f t="shared" si="5"/>
        <v>503</v>
      </c>
      <c r="K9" s="2">
        <v>0</v>
      </c>
      <c r="L9" s="2">
        <v>0</v>
      </c>
      <c r="M9" s="5">
        <f t="shared" si="6"/>
        <v>0</v>
      </c>
      <c r="N9" s="27">
        <f t="shared" si="7"/>
        <v>0.28678884613904154</v>
      </c>
      <c r="O9" s="27">
        <f t="shared" si="0"/>
        <v>5.5603012429519226E-2</v>
      </c>
      <c r="P9" s="28">
        <f t="shared" si="1"/>
        <v>0.18153724391343398</v>
      </c>
      <c r="R9" s="32">
        <f t="shared" si="8"/>
        <v>61.946390766032977</v>
      </c>
      <c r="S9" s="32">
        <f t="shared" si="9"/>
        <v>12.010250684776151</v>
      </c>
      <c r="T9" s="32">
        <f t="shared" si="10"/>
        <v>39.212044685301741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18970.782603447333</v>
      </c>
      <c r="F10" s="2">
        <v>3283.3485088854591</v>
      </c>
      <c r="G10" s="5">
        <f t="shared" si="4"/>
        <v>22254.131112332791</v>
      </c>
      <c r="H10" s="2">
        <v>274</v>
      </c>
      <c r="I10" s="2">
        <v>229</v>
      </c>
      <c r="J10" s="5">
        <f t="shared" si="5"/>
        <v>503</v>
      </c>
      <c r="K10" s="2">
        <v>0</v>
      </c>
      <c r="L10" s="2">
        <v>0</v>
      </c>
      <c r="M10" s="5">
        <f t="shared" si="6"/>
        <v>0</v>
      </c>
      <c r="N10" s="27">
        <f t="shared" si="7"/>
        <v>0.32053904101526315</v>
      </c>
      <c r="O10" s="27">
        <f t="shared" si="0"/>
        <v>6.6378548214569372E-2</v>
      </c>
      <c r="P10" s="28">
        <f t="shared" si="1"/>
        <v>0.20482780274218385</v>
      </c>
      <c r="R10" s="32">
        <f t="shared" si="8"/>
        <v>69.236432859296841</v>
      </c>
      <c r="S10" s="32">
        <f t="shared" si="9"/>
        <v>14.337766414346984</v>
      </c>
      <c r="T10" s="32">
        <f t="shared" si="10"/>
        <v>44.242805392311709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23551.39796505704</v>
      </c>
      <c r="F11" s="2">
        <v>4129.9459152906138</v>
      </c>
      <c r="G11" s="5">
        <f t="shared" si="4"/>
        <v>27681.343880347653</v>
      </c>
      <c r="H11" s="2">
        <v>274</v>
      </c>
      <c r="I11" s="2">
        <v>229</v>
      </c>
      <c r="J11" s="5">
        <f t="shared" si="5"/>
        <v>503</v>
      </c>
      <c r="K11" s="2">
        <v>0</v>
      </c>
      <c r="L11" s="2">
        <v>0</v>
      </c>
      <c r="M11" s="5">
        <f t="shared" si="6"/>
        <v>0</v>
      </c>
      <c r="N11" s="27">
        <f t="shared" si="7"/>
        <v>0.39793521838768992</v>
      </c>
      <c r="O11" s="27">
        <f t="shared" si="0"/>
        <v>8.3493973703918284E-2</v>
      </c>
      <c r="P11" s="28">
        <f t="shared" si="1"/>
        <v>0.2547800592771855</v>
      </c>
      <c r="R11" s="32">
        <f t="shared" si="8"/>
        <v>85.954007171741026</v>
      </c>
      <c r="S11" s="32">
        <f t="shared" si="9"/>
        <v>18.034698320046349</v>
      </c>
      <c r="T11" s="32">
        <f t="shared" si="10"/>
        <v>55.032492803872074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24351.623558509677</v>
      </c>
      <c r="F12" s="2">
        <v>4301.5480152047194</v>
      </c>
      <c r="G12" s="5">
        <f t="shared" si="4"/>
        <v>28653.171573714397</v>
      </c>
      <c r="H12" s="2">
        <v>270</v>
      </c>
      <c r="I12" s="2">
        <v>229</v>
      </c>
      <c r="J12" s="5">
        <f t="shared" si="5"/>
        <v>499</v>
      </c>
      <c r="K12" s="2">
        <v>0</v>
      </c>
      <c r="L12" s="2">
        <v>0</v>
      </c>
      <c r="M12" s="5">
        <f t="shared" si="6"/>
        <v>0</v>
      </c>
      <c r="N12" s="27">
        <f t="shared" si="7"/>
        <v>0.41755184428171599</v>
      </c>
      <c r="O12" s="27">
        <f t="shared" si="0"/>
        <v>8.6963205871031846E-2</v>
      </c>
      <c r="P12" s="28">
        <f t="shared" si="1"/>
        <v>0.26583882184474872</v>
      </c>
      <c r="R12" s="32">
        <f t="shared" si="8"/>
        <v>90.191198364850649</v>
      </c>
      <c r="S12" s="32">
        <f t="shared" si="9"/>
        <v>18.784052468142878</v>
      </c>
      <c r="T12" s="32">
        <f t="shared" si="10"/>
        <v>57.421185518465727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24856.58725986748</v>
      </c>
      <c r="F13" s="2">
        <v>4359.3650864395113</v>
      </c>
      <c r="G13" s="5">
        <f t="shared" si="4"/>
        <v>29215.952346306993</v>
      </c>
      <c r="H13" s="2">
        <v>280</v>
      </c>
      <c r="I13" s="2">
        <v>253</v>
      </c>
      <c r="J13" s="5">
        <f t="shared" si="5"/>
        <v>533</v>
      </c>
      <c r="K13" s="2">
        <v>0</v>
      </c>
      <c r="L13" s="2">
        <v>0</v>
      </c>
      <c r="M13" s="5">
        <f t="shared" si="6"/>
        <v>0</v>
      </c>
      <c r="N13" s="27">
        <f t="shared" si="7"/>
        <v>0.41098854596341733</v>
      </c>
      <c r="O13" s="27">
        <f t="shared" si="0"/>
        <v>7.9771722413254129E-2</v>
      </c>
      <c r="P13" s="28">
        <f t="shared" si="1"/>
        <v>0.25376930326512226</v>
      </c>
      <c r="R13" s="32">
        <f t="shared" si="8"/>
        <v>88.773525928098138</v>
      </c>
      <c r="S13" s="32">
        <f t="shared" si="9"/>
        <v>17.230692041262891</v>
      </c>
      <c r="T13" s="32">
        <f t="shared" si="10"/>
        <v>54.814169505266406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28291.631082260556</v>
      </c>
      <c r="F14" s="2">
        <v>5443.4112779773295</v>
      </c>
      <c r="G14" s="5">
        <f t="shared" si="4"/>
        <v>33735.042360237887</v>
      </c>
      <c r="H14" s="2">
        <v>272</v>
      </c>
      <c r="I14" s="2">
        <v>239</v>
      </c>
      <c r="J14" s="5">
        <f t="shared" si="5"/>
        <v>511</v>
      </c>
      <c r="K14" s="2">
        <v>0</v>
      </c>
      <c r="L14" s="2">
        <v>0</v>
      </c>
      <c r="M14" s="5">
        <f t="shared" si="6"/>
        <v>0</v>
      </c>
      <c r="N14" s="27">
        <f t="shared" si="7"/>
        <v>0.48154328503302962</v>
      </c>
      <c r="O14" s="27">
        <f t="shared" si="0"/>
        <v>0.10544342317482817</v>
      </c>
      <c r="P14" s="28">
        <f t="shared" si="1"/>
        <v>0.30563747880189429</v>
      </c>
      <c r="R14" s="32">
        <f t="shared" si="8"/>
        <v>104.0133495671344</v>
      </c>
      <c r="S14" s="32">
        <f t="shared" si="9"/>
        <v>22.775779405762886</v>
      </c>
      <c r="T14" s="32">
        <f t="shared" si="10"/>
        <v>66.017695421209169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42282.904135665107</v>
      </c>
      <c r="F15" s="2">
        <v>12669.469806811576</v>
      </c>
      <c r="G15" s="5">
        <f t="shared" si="4"/>
        <v>54952.373942476683</v>
      </c>
      <c r="H15" s="2">
        <v>458</v>
      </c>
      <c r="I15" s="2">
        <v>369</v>
      </c>
      <c r="J15" s="5">
        <f t="shared" si="5"/>
        <v>827</v>
      </c>
      <c r="K15" s="2">
        <v>198</v>
      </c>
      <c r="L15" s="2">
        <v>275</v>
      </c>
      <c r="M15" s="5">
        <f t="shared" si="6"/>
        <v>473</v>
      </c>
      <c r="N15" s="27">
        <f t="shared" si="7"/>
        <v>0.28563353961079435</v>
      </c>
      <c r="O15" s="27">
        <f t="shared" si="0"/>
        <v>8.5660089022687527E-2</v>
      </c>
      <c r="P15" s="28">
        <f t="shared" si="1"/>
        <v>0.18569006117024181</v>
      </c>
      <c r="R15" s="32">
        <f t="shared" si="8"/>
        <v>64.455646548269982</v>
      </c>
      <c r="S15" s="32">
        <f t="shared" si="9"/>
        <v>19.673089762129777</v>
      </c>
      <c r="T15" s="32">
        <f t="shared" si="10"/>
        <v>42.271056878828219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94011.129917801692</v>
      </c>
      <c r="F16" s="2">
        <v>26024.125961696045</v>
      </c>
      <c r="G16" s="5">
        <f t="shared" si="4"/>
        <v>120035.25587949774</v>
      </c>
      <c r="H16" s="2">
        <v>577</v>
      </c>
      <c r="I16" s="2">
        <v>552</v>
      </c>
      <c r="J16" s="5">
        <f t="shared" si="5"/>
        <v>1129</v>
      </c>
      <c r="K16" s="2">
        <v>365</v>
      </c>
      <c r="L16" s="2">
        <v>358</v>
      </c>
      <c r="M16" s="5">
        <f t="shared" si="6"/>
        <v>723</v>
      </c>
      <c r="N16" s="27">
        <f t="shared" si="7"/>
        <v>0.43695215437365997</v>
      </c>
      <c r="O16" s="27">
        <f t="shared" si="0"/>
        <v>0.12510636663379762</v>
      </c>
      <c r="P16" s="28">
        <f t="shared" si="1"/>
        <v>0.28365863174790568</v>
      </c>
      <c r="R16" s="32">
        <f t="shared" si="8"/>
        <v>99.799500974311769</v>
      </c>
      <c r="S16" s="32">
        <f t="shared" si="9"/>
        <v>28.597940617248401</v>
      </c>
      <c r="T16" s="32">
        <f t="shared" si="10"/>
        <v>64.81385306668345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96189.412193905271</v>
      </c>
      <c r="F17" s="2">
        <v>29942.00277489697</v>
      </c>
      <c r="G17" s="5">
        <f t="shared" si="4"/>
        <v>126131.41496880224</v>
      </c>
      <c r="H17" s="2">
        <v>579</v>
      </c>
      <c r="I17" s="2">
        <v>562</v>
      </c>
      <c r="J17" s="5">
        <f t="shared" si="5"/>
        <v>1141</v>
      </c>
      <c r="K17" s="2">
        <v>365</v>
      </c>
      <c r="L17" s="2">
        <v>360</v>
      </c>
      <c r="M17" s="5">
        <f t="shared" si="6"/>
        <v>725</v>
      </c>
      <c r="N17" s="27">
        <f t="shared" si="7"/>
        <v>0.44618066365734593</v>
      </c>
      <c r="O17" s="27">
        <f t="shared" si="0"/>
        <v>0.1421261618767419</v>
      </c>
      <c r="P17" s="28">
        <f t="shared" si="1"/>
        <v>0.29590531269660075</v>
      </c>
      <c r="R17" s="32">
        <f t="shared" si="8"/>
        <v>101.89556376473016</v>
      </c>
      <c r="S17" s="32">
        <f t="shared" si="9"/>
        <v>32.475057239584565</v>
      </c>
      <c r="T17" s="32">
        <f t="shared" si="10"/>
        <v>67.594541783924029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106923.30543686541</v>
      </c>
      <c r="F18" s="2">
        <v>42032.151010879599</v>
      </c>
      <c r="G18" s="5">
        <f t="shared" si="4"/>
        <v>148955.456447745</v>
      </c>
      <c r="H18" s="2">
        <v>555</v>
      </c>
      <c r="I18" s="2">
        <v>578</v>
      </c>
      <c r="J18" s="5">
        <f t="shared" si="5"/>
        <v>1133</v>
      </c>
      <c r="K18" s="2">
        <v>355</v>
      </c>
      <c r="L18" s="2">
        <v>335</v>
      </c>
      <c r="M18" s="5">
        <f t="shared" si="6"/>
        <v>690</v>
      </c>
      <c r="N18" s="27">
        <f t="shared" si="7"/>
        <v>0.51425214234737116</v>
      </c>
      <c r="O18" s="27">
        <f t="shared" si="0"/>
        <v>0.20214762326805241</v>
      </c>
      <c r="P18" s="28">
        <f t="shared" si="1"/>
        <v>0.35819688070579875</v>
      </c>
      <c r="R18" s="32">
        <f t="shared" si="8"/>
        <v>117.49813784270924</v>
      </c>
      <c r="S18" s="32">
        <f t="shared" si="9"/>
        <v>46.037405269309531</v>
      </c>
      <c r="T18" s="32">
        <f t="shared" si="10"/>
        <v>81.708972269744933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104555.98335760254</v>
      </c>
      <c r="F19" s="2">
        <v>60264.776543789412</v>
      </c>
      <c r="G19" s="5">
        <f t="shared" si="4"/>
        <v>164820.75990139195</v>
      </c>
      <c r="H19" s="2">
        <v>550</v>
      </c>
      <c r="I19" s="2">
        <v>587</v>
      </c>
      <c r="J19" s="5">
        <f t="shared" si="5"/>
        <v>1137</v>
      </c>
      <c r="K19" s="2">
        <v>355</v>
      </c>
      <c r="L19" s="2">
        <v>328</v>
      </c>
      <c r="M19" s="5">
        <f t="shared" si="6"/>
        <v>683</v>
      </c>
      <c r="N19" s="27">
        <f t="shared" si="7"/>
        <v>0.505492087398968</v>
      </c>
      <c r="O19" s="27">
        <f t="shared" si="0"/>
        <v>0.28954518460905088</v>
      </c>
      <c r="P19" s="28">
        <f t="shared" si="1"/>
        <v>0.39718142712203103</v>
      </c>
      <c r="R19" s="32">
        <f t="shared" si="8"/>
        <v>115.53147332331773</v>
      </c>
      <c r="S19" s="32">
        <f t="shared" si="9"/>
        <v>65.863143763704272</v>
      </c>
      <c r="T19" s="32">
        <f t="shared" si="10"/>
        <v>90.560857088676897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106327.10634782274</v>
      </c>
      <c r="F20" s="2">
        <v>96391.185195546597</v>
      </c>
      <c r="G20" s="5">
        <f t="shared" si="4"/>
        <v>202718.29154336936</v>
      </c>
      <c r="H20" s="2">
        <v>575</v>
      </c>
      <c r="I20" s="2">
        <v>566</v>
      </c>
      <c r="J20" s="5">
        <f t="shared" si="5"/>
        <v>1141</v>
      </c>
      <c r="K20" s="2">
        <v>355</v>
      </c>
      <c r="L20" s="2">
        <v>342</v>
      </c>
      <c r="M20" s="5">
        <f t="shared" si="6"/>
        <v>697</v>
      </c>
      <c r="N20" s="27">
        <f t="shared" si="7"/>
        <v>0.50097581204213504</v>
      </c>
      <c r="O20" s="27">
        <f t="shared" si="0"/>
        <v>0.46549598784744728</v>
      </c>
      <c r="P20" s="28">
        <f t="shared" si="1"/>
        <v>0.48345454349832429</v>
      </c>
      <c r="R20" s="32">
        <f t="shared" si="8"/>
        <v>114.33022187937929</v>
      </c>
      <c r="S20" s="32">
        <f t="shared" si="9"/>
        <v>106.15769294663723</v>
      </c>
      <c r="T20" s="32">
        <f t="shared" si="10"/>
        <v>110.29286808670803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101313.1755938459</v>
      </c>
      <c r="F21" s="2">
        <v>97543.510899712361</v>
      </c>
      <c r="G21" s="5">
        <f t="shared" si="4"/>
        <v>198856.68649355826</v>
      </c>
      <c r="H21" s="2">
        <v>576</v>
      </c>
      <c r="I21" s="2">
        <v>570</v>
      </c>
      <c r="J21" s="5">
        <f t="shared" si="5"/>
        <v>1146</v>
      </c>
      <c r="K21" s="2">
        <v>339</v>
      </c>
      <c r="L21" s="2">
        <v>349</v>
      </c>
      <c r="M21" s="5">
        <f t="shared" si="6"/>
        <v>688</v>
      </c>
      <c r="N21" s="27">
        <f t="shared" si="7"/>
        <v>0.4859424791539364</v>
      </c>
      <c r="O21" s="27">
        <f t="shared" si="0"/>
        <v>0.46521953765744761</v>
      </c>
      <c r="P21" s="28">
        <f t="shared" si="1"/>
        <v>0.47555167039783397</v>
      </c>
      <c r="R21" s="32">
        <f t="shared" si="8"/>
        <v>110.72478206977694</v>
      </c>
      <c r="S21" s="32">
        <f t="shared" si="9"/>
        <v>106.14092589740191</v>
      </c>
      <c r="T21" s="32">
        <f t="shared" si="10"/>
        <v>108.4278552309478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87797.292260454982</v>
      </c>
      <c r="F22" s="2">
        <v>99696.652345676586</v>
      </c>
      <c r="G22" s="5">
        <f t="shared" si="4"/>
        <v>187493.94460613158</v>
      </c>
      <c r="H22" s="2">
        <v>574</v>
      </c>
      <c r="I22" s="2">
        <v>531</v>
      </c>
      <c r="J22" s="5">
        <f t="shared" si="5"/>
        <v>1105</v>
      </c>
      <c r="K22" s="2">
        <v>330</v>
      </c>
      <c r="L22" s="2">
        <v>358</v>
      </c>
      <c r="M22" s="5">
        <f t="shared" si="6"/>
        <v>688</v>
      </c>
      <c r="N22" s="27">
        <f t="shared" si="7"/>
        <v>0.42656489165721678</v>
      </c>
      <c r="O22" s="27">
        <f t="shared" si="0"/>
        <v>0.48995799265616563</v>
      </c>
      <c r="P22" s="28">
        <f t="shared" si="1"/>
        <v>0.45807992251757029</v>
      </c>
      <c r="R22" s="32">
        <f t="shared" si="8"/>
        <v>97.120898518202409</v>
      </c>
      <c r="S22" s="32">
        <f t="shared" si="9"/>
        <v>112.14471579941123</v>
      </c>
      <c r="T22" s="32">
        <f t="shared" si="10"/>
        <v>104.56996352823847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65764.588833189293</v>
      </c>
      <c r="F23" s="2">
        <v>101870.96086689518</v>
      </c>
      <c r="G23" s="5">
        <f t="shared" si="4"/>
        <v>167635.54970008449</v>
      </c>
      <c r="H23" s="2">
        <v>588</v>
      </c>
      <c r="I23" s="2">
        <v>539</v>
      </c>
      <c r="J23" s="5">
        <f t="shared" si="5"/>
        <v>1127</v>
      </c>
      <c r="K23" s="2">
        <v>308</v>
      </c>
      <c r="L23" s="2">
        <v>365</v>
      </c>
      <c r="M23" s="5">
        <f t="shared" si="6"/>
        <v>673</v>
      </c>
      <c r="N23" s="27">
        <f t="shared" si="7"/>
        <v>0.32333911281264405</v>
      </c>
      <c r="O23" s="27">
        <f t="shared" si="0"/>
        <v>0.49226341844602978</v>
      </c>
      <c r="P23" s="28">
        <f t="shared" si="1"/>
        <v>0.40853239710891681</v>
      </c>
      <c r="R23" s="32">
        <f t="shared" si="8"/>
        <v>73.397978608470197</v>
      </c>
      <c r="S23" s="32">
        <f t="shared" si="9"/>
        <v>112.68911600320264</v>
      </c>
      <c r="T23" s="32">
        <f t="shared" si="10"/>
        <v>93.130860944491388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57085.692157270889</v>
      </c>
      <c r="F24" s="2">
        <v>99215.494782189766</v>
      </c>
      <c r="G24" s="5">
        <f t="shared" si="4"/>
        <v>156301.18693946066</v>
      </c>
      <c r="H24" s="2">
        <v>579</v>
      </c>
      <c r="I24" s="2">
        <v>527</v>
      </c>
      <c r="J24" s="5">
        <f t="shared" si="5"/>
        <v>1106</v>
      </c>
      <c r="K24" s="2">
        <v>292</v>
      </c>
      <c r="L24" s="2">
        <v>365</v>
      </c>
      <c r="M24" s="5">
        <f t="shared" si="6"/>
        <v>657</v>
      </c>
      <c r="N24" s="27">
        <f t="shared" si="7"/>
        <v>0.28907075226489209</v>
      </c>
      <c r="O24" s="27">
        <f t="shared" si="0"/>
        <v>0.48551271718500316</v>
      </c>
      <c r="P24" s="28">
        <f t="shared" si="1"/>
        <v>0.38897147797950554</v>
      </c>
      <c r="R24" s="32">
        <f t="shared" si="8"/>
        <v>65.540404313743849</v>
      </c>
      <c r="S24" s="32">
        <f t="shared" si="9"/>
        <v>111.22813316388986</v>
      </c>
      <c r="T24" s="32">
        <f t="shared" si="10"/>
        <v>88.656373760329359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54316.337754545573</v>
      </c>
      <c r="F25" s="2">
        <v>92938.632215033285</v>
      </c>
      <c r="G25" s="5">
        <f t="shared" si="4"/>
        <v>147254.96996957884</v>
      </c>
      <c r="H25" s="2">
        <v>553</v>
      </c>
      <c r="I25" s="2">
        <v>540</v>
      </c>
      <c r="J25" s="5">
        <f t="shared" si="5"/>
        <v>1093</v>
      </c>
      <c r="K25" s="2">
        <v>316</v>
      </c>
      <c r="L25" s="2">
        <v>365</v>
      </c>
      <c r="M25" s="5">
        <f t="shared" si="6"/>
        <v>681</v>
      </c>
      <c r="N25" s="27">
        <f t="shared" si="7"/>
        <v>0.2745801035029804</v>
      </c>
      <c r="O25" s="27">
        <f t="shared" si="0"/>
        <v>0.44863213079278474</v>
      </c>
      <c r="P25" s="28">
        <f t="shared" si="1"/>
        <v>0.36361406594360862</v>
      </c>
      <c r="R25" s="32">
        <f t="shared" si="8"/>
        <v>62.504416288314815</v>
      </c>
      <c r="S25" s="32">
        <f t="shared" si="9"/>
        <v>102.69462123208098</v>
      </c>
      <c r="T25" s="32">
        <f t="shared" si="10"/>
        <v>83.007311144069249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48592.066389578184</v>
      </c>
      <c r="F26" s="2">
        <v>89757.111696646898</v>
      </c>
      <c r="G26" s="5">
        <f t="shared" si="4"/>
        <v>138349.17808622509</v>
      </c>
      <c r="H26" s="2">
        <v>537</v>
      </c>
      <c r="I26" s="2">
        <v>513</v>
      </c>
      <c r="J26" s="5">
        <f t="shared" si="5"/>
        <v>1050</v>
      </c>
      <c r="K26" s="2">
        <v>335</v>
      </c>
      <c r="L26" s="2">
        <v>369</v>
      </c>
      <c r="M26" s="5">
        <f t="shared" si="6"/>
        <v>704</v>
      </c>
      <c r="N26" s="27">
        <f t="shared" si="7"/>
        <v>0.24409292311112654</v>
      </c>
      <c r="O26" s="27">
        <f t="shared" si="0"/>
        <v>0.44363934211470391</v>
      </c>
      <c r="P26" s="28">
        <f t="shared" si="1"/>
        <v>0.34467348149994292</v>
      </c>
      <c r="R26" s="32">
        <f t="shared" si="8"/>
        <v>55.724846777039204</v>
      </c>
      <c r="S26" s="32">
        <f t="shared" si="9"/>
        <v>101.76543276263821</v>
      </c>
      <c r="T26" s="32">
        <f t="shared" si="10"/>
        <v>78.876384313697315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42359.460915859869</v>
      </c>
      <c r="F27" s="2">
        <v>86144.801561522589</v>
      </c>
      <c r="G27" s="5">
        <f t="shared" si="4"/>
        <v>128504.26247738246</v>
      </c>
      <c r="H27" s="2">
        <v>514</v>
      </c>
      <c r="I27" s="2">
        <v>491</v>
      </c>
      <c r="J27" s="5">
        <f t="shared" si="5"/>
        <v>1005</v>
      </c>
      <c r="K27" s="2">
        <v>335</v>
      </c>
      <c r="L27" s="2">
        <v>395</v>
      </c>
      <c r="M27" s="5">
        <f t="shared" si="6"/>
        <v>730</v>
      </c>
      <c r="N27" s="27">
        <f t="shared" si="7"/>
        <v>0.21823074700088543</v>
      </c>
      <c r="O27" s="27">
        <f t="shared" si="0"/>
        <v>0.42224532174693452</v>
      </c>
      <c r="P27" s="28">
        <f t="shared" si="1"/>
        <v>0.32277771143721107</v>
      </c>
      <c r="R27" s="32">
        <f t="shared" si="8"/>
        <v>49.893357969210683</v>
      </c>
      <c r="S27" s="32">
        <f t="shared" si="9"/>
        <v>97.228895667632713</v>
      </c>
      <c r="T27" s="32">
        <f t="shared" si="10"/>
        <v>74.065857335667133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23565.132831425984</v>
      </c>
      <c r="F28" s="2">
        <v>18556.858177918846</v>
      </c>
      <c r="G28" s="5">
        <f t="shared" si="4"/>
        <v>42121.991009344827</v>
      </c>
      <c r="H28" s="2">
        <v>266</v>
      </c>
      <c r="I28" s="2">
        <v>228</v>
      </c>
      <c r="J28" s="5">
        <f t="shared" si="5"/>
        <v>494</v>
      </c>
      <c r="K28" s="2">
        <v>0</v>
      </c>
      <c r="L28" s="2">
        <v>0</v>
      </c>
      <c r="M28" s="5">
        <f t="shared" si="6"/>
        <v>0</v>
      </c>
      <c r="N28" s="27">
        <f t="shared" si="7"/>
        <v>0.41014224504709662</v>
      </c>
      <c r="O28" s="27">
        <f t="shared" si="0"/>
        <v>0.37680430023389472</v>
      </c>
      <c r="P28" s="28">
        <f t="shared" si="1"/>
        <v>0.39475550128715725</v>
      </c>
      <c r="R28" s="32">
        <f t="shared" si="8"/>
        <v>88.590724930172868</v>
      </c>
      <c r="S28" s="32">
        <f t="shared" si="9"/>
        <v>81.389728850521252</v>
      </c>
      <c r="T28" s="32">
        <f t="shared" si="10"/>
        <v>85.267188278025969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24988.579219510109</v>
      </c>
      <c r="F29" s="2">
        <v>15056.959797478748</v>
      </c>
      <c r="G29" s="5">
        <f t="shared" si="4"/>
        <v>40045.539016988856</v>
      </c>
      <c r="H29" s="2">
        <v>236</v>
      </c>
      <c r="I29" s="2">
        <v>230</v>
      </c>
      <c r="J29" s="5">
        <f t="shared" si="5"/>
        <v>466</v>
      </c>
      <c r="K29" s="2">
        <v>0</v>
      </c>
      <c r="L29" s="2">
        <v>0</v>
      </c>
      <c r="M29" s="5">
        <f t="shared" si="6"/>
        <v>0</v>
      </c>
      <c r="N29" s="27">
        <f t="shared" si="7"/>
        <v>0.49020282524148834</v>
      </c>
      <c r="O29" s="27">
        <f t="shared" si="0"/>
        <v>0.30307890091543377</v>
      </c>
      <c r="P29" s="28">
        <f t="shared" si="1"/>
        <v>0.39784552353549568</v>
      </c>
      <c r="R29" s="32">
        <f t="shared" si="8"/>
        <v>105.88381025216148</v>
      </c>
      <c r="S29" s="32">
        <f t="shared" si="9"/>
        <v>65.465042597733685</v>
      </c>
      <c r="T29" s="32">
        <f t="shared" si="10"/>
        <v>85.934633083667066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23792.981517497974</v>
      </c>
      <c r="F30" s="2">
        <v>14200.426782223327</v>
      </c>
      <c r="G30" s="5">
        <f t="shared" si="4"/>
        <v>37993.408299721297</v>
      </c>
      <c r="H30" s="2">
        <v>245</v>
      </c>
      <c r="I30" s="2">
        <v>225</v>
      </c>
      <c r="J30" s="5">
        <f t="shared" si="5"/>
        <v>470</v>
      </c>
      <c r="K30" s="2">
        <v>0</v>
      </c>
      <c r="L30" s="2">
        <v>0</v>
      </c>
      <c r="M30" s="5">
        <f t="shared" si="6"/>
        <v>0</v>
      </c>
      <c r="N30" s="27">
        <f t="shared" si="7"/>
        <v>0.44960282534954599</v>
      </c>
      <c r="O30" s="27">
        <f t="shared" si="0"/>
        <v>0.29218985148607668</v>
      </c>
      <c r="P30" s="28">
        <f t="shared" si="1"/>
        <v>0.37424555062767234</v>
      </c>
      <c r="R30" s="32">
        <f t="shared" si="8"/>
        <v>97.114210275501932</v>
      </c>
      <c r="S30" s="32">
        <f t="shared" si="9"/>
        <v>63.113007920992565</v>
      </c>
      <c r="T30" s="32">
        <f t="shared" si="10"/>
        <v>80.837038935577226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22279.365261734845</v>
      </c>
      <c r="F31" s="2">
        <v>12397.155593591824</v>
      </c>
      <c r="G31" s="5">
        <f t="shared" si="4"/>
        <v>34676.520855326671</v>
      </c>
      <c r="H31" s="2">
        <v>248</v>
      </c>
      <c r="I31" s="2">
        <v>230</v>
      </c>
      <c r="J31" s="5">
        <f t="shared" si="5"/>
        <v>478</v>
      </c>
      <c r="K31" s="2">
        <v>0</v>
      </c>
      <c r="L31" s="2">
        <v>0</v>
      </c>
      <c r="M31" s="5">
        <f t="shared" si="6"/>
        <v>0</v>
      </c>
      <c r="N31" s="27">
        <f t="shared" si="7"/>
        <v>0.41590810300430936</v>
      </c>
      <c r="O31" s="27">
        <f t="shared" si="0"/>
        <v>0.24954016895313655</v>
      </c>
      <c r="P31" s="28">
        <f t="shared" si="1"/>
        <v>0.33585658661985385</v>
      </c>
      <c r="R31" s="32">
        <f t="shared" si="8"/>
        <v>89.836150248930821</v>
      </c>
      <c r="S31" s="32">
        <f t="shared" si="9"/>
        <v>53.900676493877498</v>
      </c>
      <c r="T31" s="32">
        <f t="shared" si="10"/>
        <v>72.545022709888428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21100.565051269343</v>
      </c>
      <c r="F32" s="2">
        <v>11085.236639709987</v>
      </c>
      <c r="G32" s="5">
        <f t="shared" si="4"/>
        <v>32185.80169097933</v>
      </c>
      <c r="H32" s="2">
        <v>247</v>
      </c>
      <c r="I32" s="2">
        <v>226</v>
      </c>
      <c r="J32" s="5">
        <f t="shared" si="5"/>
        <v>473</v>
      </c>
      <c r="K32" s="2">
        <v>0</v>
      </c>
      <c r="L32" s="2">
        <v>0</v>
      </c>
      <c r="M32" s="5">
        <f t="shared" si="6"/>
        <v>0</v>
      </c>
      <c r="N32" s="27">
        <f t="shared" si="7"/>
        <v>0.39549717070155466</v>
      </c>
      <c r="O32" s="27">
        <f t="shared" si="0"/>
        <v>0.22708203539228913</v>
      </c>
      <c r="P32" s="28">
        <f t="shared" si="1"/>
        <v>0.31502820541636645</v>
      </c>
      <c r="R32" s="32">
        <f t="shared" si="8"/>
        <v>85.427388871535797</v>
      </c>
      <c r="S32" s="32">
        <f t="shared" si="9"/>
        <v>49.049719644734452</v>
      </c>
      <c r="T32" s="32">
        <f t="shared" si="10"/>
        <v>68.046092369935153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14313.634995992614</v>
      </c>
      <c r="F33" s="2">
        <v>7662.4074472831917</v>
      </c>
      <c r="G33" s="5">
        <f t="shared" si="4"/>
        <v>21976.042443275805</v>
      </c>
      <c r="H33" s="2">
        <v>232</v>
      </c>
      <c r="I33" s="2">
        <v>224</v>
      </c>
      <c r="J33" s="5">
        <f t="shared" si="5"/>
        <v>456</v>
      </c>
      <c r="K33" s="2">
        <v>0</v>
      </c>
      <c r="L33" s="2">
        <v>0</v>
      </c>
      <c r="M33" s="5">
        <f t="shared" si="6"/>
        <v>0</v>
      </c>
      <c r="N33" s="27">
        <f t="shared" si="7"/>
        <v>0.28563288226358186</v>
      </c>
      <c r="O33" s="27">
        <f t="shared" si="0"/>
        <v>0.15836655603677233</v>
      </c>
      <c r="P33" s="28">
        <f t="shared" si="1"/>
        <v>0.2231160904328684</v>
      </c>
      <c r="R33" s="32">
        <f t="shared" si="8"/>
        <v>61.696702568933681</v>
      </c>
      <c r="S33" s="32">
        <f t="shared" si="9"/>
        <v>34.207176103942821</v>
      </c>
      <c r="T33" s="32">
        <f t="shared" si="10"/>
        <v>48.193075533499574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5905.9556519392427</v>
      </c>
      <c r="F34" s="2">
        <v>4691.6952107528577</v>
      </c>
      <c r="G34" s="5">
        <f t="shared" si="4"/>
        <v>10597.6508626921</v>
      </c>
      <c r="H34" s="2">
        <v>239</v>
      </c>
      <c r="I34" s="2">
        <v>225</v>
      </c>
      <c r="J34" s="5">
        <f t="shared" si="5"/>
        <v>464</v>
      </c>
      <c r="K34" s="2">
        <v>0</v>
      </c>
      <c r="L34" s="2">
        <v>0</v>
      </c>
      <c r="M34" s="5">
        <f t="shared" si="6"/>
        <v>0</v>
      </c>
      <c r="N34" s="27">
        <f t="shared" si="7"/>
        <v>0.11440329404810248</v>
      </c>
      <c r="O34" s="27">
        <f t="shared" si="0"/>
        <v>9.6536938492857161E-2</v>
      </c>
      <c r="P34" s="28">
        <f t="shared" si="1"/>
        <v>0.10573965180687361</v>
      </c>
      <c r="R34" s="32">
        <f t="shared" si="8"/>
        <v>24.711111514390137</v>
      </c>
      <c r="S34" s="32">
        <f t="shared" si="9"/>
        <v>20.851978714457147</v>
      </c>
      <c r="T34" s="32">
        <f t="shared" si="10"/>
        <v>22.839764790284701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2704.9863583060214</v>
      </c>
      <c r="F35" s="2">
        <v>3059.9395352587817</v>
      </c>
      <c r="G35" s="5">
        <f t="shared" si="4"/>
        <v>5764.9258935648031</v>
      </c>
      <c r="H35" s="2">
        <v>255</v>
      </c>
      <c r="I35" s="2">
        <v>232</v>
      </c>
      <c r="J35" s="5">
        <f t="shared" si="5"/>
        <v>487</v>
      </c>
      <c r="K35" s="2">
        <v>0</v>
      </c>
      <c r="L35" s="2">
        <v>0</v>
      </c>
      <c r="M35" s="5">
        <f t="shared" si="6"/>
        <v>0</v>
      </c>
      <c r="N35" s="27">
        <f t="shared" si="7"/>
        <v>4.9110137224147088E-2</v>
      </c>
      <c r="O35" s="27">
        <f t="shared" si="0"/>
        <v>6.1062011798746443E-2</v>
      </c>
      <c r="P35" s="28">
        <f t="shared" si="1"/>
        <v>5.4803843386995239E-2</v>
      </c>
      <c r="R35" s="32">
        <f t="shared" si="8"/>
        <v>10.607789640415771</v>
      </c>
      <c r="S35" s="32">
        <f t="shared" si="9"/>
        <v>13.189394548529231</v>
      </c>
      <c r="T35" s="32">
        <f t="shared" si="10"/>
        <v>11.837630171590972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559.06725987359437</v>
      </c>
      <c r="F36" s="2">
        <v>761.99999999812758</v>
      </c>
      <c r="G36" s="7">
        <f t="shared" si="4"/>
        <v>1321.0672598717219</v>
      </c>
      <c r="H36" s="3">
        <v>243</v>
      </c>
      <c r="I36" s="3">
        <v>227</v>
      </c>
      <c r="J36" s="7">
        <f t="shared" si="5"/>
        <v>470</v>
      </c>
      <c r="K36" s="3">
        <v>0</v>
      </c>
      <c r="L36" s="3">
        <v>0</v>
      </c>
      <c r="M36" s="7">
        <f t="shared" si="6"/>
        <v>0</v>
      </c>
      <c r="N36" s="27">
        <f t="shared" si="7"/>
        <v>1.0651334778875064E-2</v>
      </c>
      <c r="O36" s="27">
        <f t="shared" si="0"/>
        <v>1.5540871267705326E-2</v>
      </c>
      <c r="P36" s="28">
        <f t="shared" si="1"/>
        <v>1.3012876870288828E-2</v>
      </c>
      <c r="R36" s="32">
        <f t="shared" si="8"/>
        <v>2.3006883122370136</v>
      </c>
      <c r="S36" s="32">
        <f t="shared" si="9"/>
        <v>3.3568281938243505</v>
      </c>
      <c r="T36" s="32">
        <f t="shared" si="10"/>
        <v>2.8107814039823871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13630.873681416477</v>
      </c>
      <c r="F37" s="9">
        <v>34910.13007844946</v>
      </c>
      <c r="G37" s="10">
        <f t="shared" si="4"/>
        <v>48541.00375986594</v>
      </c>
      <c r="H37" s="9">
        <v>114</v>
      </c>
      <c r="I37" s="9">
        <v>114</v>
      </c>
      <c r="J37" s="10">
        <f t="shared" si="5"/>
        <v>228</v>
      </c>
      <c r="K37" s="9">
        <v>199</v>
      </c>
      <c r="L37" s="9">
        <v>275</v>
      </c>
      <c r="M37" s="10">
        <f t="shared" si="6"/>
        <v>474</v>
      </c>
      <c r="N37" s="25">
        <f t="shared" si="7"/>
        <v>0.18426075593998698</v>
      </c>
      <c r="O37" s="25">
        <f t="shared" si="0"/>
        <v>0.37608948201380527</v>
      </c>
      <c r="P37" s="26">
        <f t="shared" si="1"/>
        <v>0.29101321198960395</v>
      </c>
      <c r="R37" s="32">
        <f t="shared" si="8"/>
        <v>43.549117193023889</v>
      </c>
      <c r="S37" s="32">
        <f t="shared" si="9"/>
        <v>89.743264983160572</v>
      </c>
      <c r="T37" s="32">
        <f t="shared" si="10"/>
        <v>69.146729002658034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13369.529180238145</v>
      </c>
      <c r="F38" s="2">
        <v>34206.604392657988</v>
      </c>
      <c r="G38" s="5">
        <f t="shared" si="4"/>
        <v>47576.133572896135</v>
      </c>
      <c r="H38" s="2">
        <v>114</v>
      </c>
      <c r="I38" s="2">
        <v>114</v>
      </c>
      <c r="J38" s="5">
        <f t="shared" si="5"/>
        <v>228</v>
      </c>
      <c r="K38" s="2">
        <v>199</v>
      </c>
      <c r="L38" s="2">
        <v>276</v>
      </c>
      <c r="M38" s="5">
        <f t="shared" si="6"/>
        <v>475</v>
      </c>
      <c r="N38" s="27">
        <f t="shared" si="7"/>
        <v>0.18072792770950233</v>
      </c>
      <c r="O38" s="27">
        <f t="shared" si="0"/>
        <v>0.36752841233301087</v>
      </c>
      <c r="P38" s="28">
        <f t="shared" si="1"/>
        <v>0.28480516721478938</v>
      </c>
      <c r="R38" s="32">
        <f t="shared" si="8"/>
        <v>42.714150735585129</v>
      </c>
      <c r="S38" s="32">
        <f t="shared" si="9"/>
        <v>87.709242032456373</v>
      </c>
      <c r="T38" s="32">
        <f t="shared" si="10"/>
        <v>67.675865679795351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13057.924110065218</v>
      </c>
      <c r="F39" s="2">
        <v>33361.566881001316</v>
      </c>
      <c r="G39" s="5">
        <f t="shared" si="4"/>
        <v>46419.49099106653</v>
      </c>
      <c r="H39" s="2">
        <v>114</v>
      </c>
      <c r="I39" s="2">
        <v>114</v>
      </c>
      <c r="J39" s="5">
        <f t="shared" si="5"/>
        <v>228</v>
      </c>
      <c r="K39" s="2">
        <v>199</v>
      </c>
      <c r="L39" s="2">
        <v>263</v>
      </c>
      <c r="M39" s="5">
        <f t="shared" si="6"/>
        <v>462</v>
      </c>
      <c r="N39" s="27">
        <f t="shared" si="7"/>
        <v>0.17651568224917835</v>
      </c>
      <c r="O39" s="27">
        <f t="shared" si="0"/>
        <v>0.37131117978142325</v>
      </c>
      <c r="P39" s="28">
        <f t="shared" si="1"/>
        <v>0.28334975944346696</v>
      </c>
      <c r="R39" s="32">
        <f t="shared" si="8"/>
        <v>41.718607380400059</v>
      </c>
      <c r="S39" s="32">
        <f t="shared" si="9"/>
        <v>88.492219843504813</v>
      </c>
      <c r="T39" s="32">
        <f t="shared" si="10"/>
        <v>67.274624624734102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12915.353761851182</v>
      </c>
      <c r="F40" s="2">
        <v>32850.520803971187</v>
      </c>
      <c r="G40" s="5">
        <f t="shared" si="4"/>
        <v>45765.874565822371</v>
      </c>
      <c r="H40" s="2">
        <v>114</v>
      </c>
      <c r="I40" s="2">
        <v>146</v>
      </c>
      <c r="J40" s="5">
        <f t="shared" si="5"/>
        <v>260</v>
      </c>
      <c r="K40" s="2">
        <v>192</v>
      </c>
      <c r="L40" s="2">
        <v>263</v>
      </c>
      <c r="M40" s="5">
        <f t="shared" si="6"/>
        <v>455</v>
      </c>
      <c r="N40" s="27">
        <f t="shared" si="7"/>
        <v>0.17878396680303407</v>
      </c>
      <c r="O40" s="27">
        <f t="shared" si="0"/>
        <v>0.33950517573347649</v>
      </c>
      <c r="P40" s="28">
        <f t="shared" si="1"/>
        <v>0.27080399151374185</v>
      </c>
      <c r="R40" s="32">
        <f t="shared" si="8"/>
        <v>42.207038437422163</v>
      </c>
      <c r="S40" s="32">
        <f t="shared" si="9"/>
        <v>80.319121770100708</v>
      </c>
      <c r="T40" s="32">
        <f t="shared" si="10"/>
        <v>64.008216175975349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12703.898156479121</v>
      </c>
      <c r="F41" s="2">
        <v>31960.693221746042</v>
      </c>
      <c r="G41" s="5">
        <f t="shared" si="4"/>
        <v>44664.591378225159</v>
      </c>
      <c r="H41" s="2">
        <v>114</v>
      </c>
      <c r="I41" s="2">
        <v>151</v>
      </c>
      <c r="J41" s="5">
        <f t="shared" si="5"/>
        <v>265</v>
      </c>
      <c r="K41" s="2">
        <v>199</v>
      </c>
      <c r="L41" s="2">
        <v>241</v>
      </c>
      <c r="M41" s="5">
        <f t="shared" si="6"/>
        <v>440</v>
      </c>
      <c r="N41" s="27">
        <f t="shared" si="7"/>
        <v>0.17172999562667784</v>
      </c>
      <c r="O41" s="27">
        <f t="shared" si="0"/>
        <v>0.34595485388969999</v>
      </c>
      <c r="P41" s="28">
        <f t="shared" si="1"/>
        <v>0.26848155432931692</v>
      </c>
      <c r="R41" s="32">
        <f t="shared" si="8"/>
        <v>40.587534046259172</v>
      </c>
      <c r="S41" s="32">
        <f t="shared" si="9"/>
        <v>81.532380667719494</v>
      </c>
      <c r="T41" s="32">
        <f t="shared" si="10"/>
        <v>63.354030323723627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9205.7310527265836</v>
      </c>
      <c r="F42" s="2">
        <v>25258.307867453663</v>
      </c>
      <c r="G42" s="5">
        <f t="shared" si="4"/>
        <v>34464.038920180246</v>
      </c>
      <c r="H42" s="2">
        <v>0</v>
      </c>
      <c r="I42" s="2">
        <v>0</v>
      </c>
      <c r="J42" s="5">
        <f t="shared" si="5"/>
        <v>0</v>
      </c>
      <c r="K42" s="2">
        <v>199</v>
      </c>
      <c r="L42" s="2">
        <v>219</v>
      </c>
      <c r="M42" s="5">
        <f t="shared" si="6"/>
        <v>418</v>
      </c>
      <c r="N42" s="27">
        <f t="shared" si="7"/>
        <v>0.18653207676946393</v>
      </c>
      <c r="O42" s="27">
        <f t="shared" si="0"/>
        <v>0.46505943193868138</v>
      </c>
      <c r="P42" s="28">
        <f t="shared" si="1"/>
        <v>0.33245908820979553</v>
      </c>
      <c r="R42" s="32">
        <f t="shared" si="8"/>
        <v>46.259955038827052</v>
      </c>
      <c r="S42" s="32">
        <f t="shared" si="9"/>
        <v>115.33473912079297</v>
      </c>
      <c r="T42" s="32">
        <f t="shared" si="10"/>
        <v>82.449853876029294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8372.5537388479788</v>
      </c>
      <c r="F43" s="2">
        <v>21876.226208998505</v>
      </c>
      <c r="G43" s="5">
        <f t="shared" si="4"/>
        <v>30248.779947846484</v>
      </c>
      <c r="H43" s="2">
        <v>0</v>
      </c>
      <c r="I43" s="2">
        <v>0</v>
      </c>
      <c r="J43" s="5">
        <f t="shared" si="5"/>
        <v>0</v>
      </c>
      <c r="K43" s="2">
        <v>199</v>
      </c>
      <c r="L43" s="2">
        <v>219</v>
      </c>
      <c r="M43" s="5">
        <f t="shared" si="6"/>
        <v>418</v>
      </c>
      <c r="N43" s="27">
        <f t="shared" si="7"/>
        <v>0.16964973534705743</v>
      </c>
      <c r="O43" s="27">
        <f t="shared" si="0"/>
        <v>0.40278808014800604</v>
      </c>
      <c r="P43" s="28">
        <f t="shared" si="1"/>
        <v>0.2917963801111908</v>
      </c>
      <c r="R43" s="32">
        <f t="shared" si="8"/>
        <v>42.073134366070242</v>
      </c>
      <c r="S43" s="32">
        <f t="shared" si="9"/>
        <v>99.891443876705509</v>
      </c>
      <c r="T43" s="32">
        <f t="shared" si="10"/>
        <v>72.365502267575323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8129.4507551016022</v>
      </c>
      <c r="F44" s="2">
        <v>21090.322109655765</v>
      </c>
      <c r="G44" s="5">
        <f t="shared" si="4"/>
        <v>29219.772864757368</v>
      </c>
      <c r="H44" s="2">
        <v>0</v>
      </c>
      <c r="I44" s="2">
        <v>0</v>
      </c>
      <c r="J44" s="5">
        <f t="shared" si="5"/>
        <v>0</v>
      </c>
      <c r="K44" s="2">
        <v>199</v>
      </c>
      <c r="L44" s="2">
        <v>219</v>
      </c>
      <c r="M44" s="5">
        <f t="shared" si="6"/>
        <v>418</v>
      </c>
      <c r="N44" s="27">
        <f t="shared" si="7"/>
        <v>0.1647238360168099</v>
      </c>
      <c r="O44" s="27">
        <f t="shared" si="0"/>
        <v>0.38831790598128896</v>
      </c>
      <c r="P44" s="28">
        <f t="shared" si="1"/>
        <v>0.28187001142882168</v>
      </c>
      <c r="R44" s="32">
        <f t="shared" si="8"/>
        <v>40.851511332168855</v>
      </c>
      <c r="S44" s="32">
        <f t="shared" si="9"/>
        <v>96.302840683359662</v>
      </c>
      <c r="T44" s="32">
        <f t="shared" si="10"/>
        <v>69.903762834347773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8144.4481291510501</v>
      </c>
      <c r="F45" s="2">
        <v>19846.995785087249</v>
      </c>
      <c r="G45" s="5">
        <f t="shared" si="4"/>
        <v>27991.443914238298</v>
      </c>
      <c r="H45" s="2">
        <v>0</v>
      </c>
      <c r="I45" s="2">
        <v>0</v>
      </c>
      <c r="J45" s="5">
        <f t="shared" si="5"/>
        <v>0</v>
      </c>
      <c r="K45" s="2">
        <v>199</v>
      </c>
      <c r="L45" s="2">
        <v>219</v>
      </c>
      <c r="M45" s="5">
        <f t="shared" si="6"/>
        <v>418</v>
      </c>
      <c r="N45" s="27">
        <f t="shared" si="7"/>
        <v>0.16502772185830464</v>
      </c>
      <c r="O45" s="27">
        <f t="shared" si="0"/>
        <v>0.36542561100838211</v>
      </c>
      <c r="P45" s="28">
        <f t="shared" si="1"/>
        <v>0.27002087430774713</v>
      </c>
      <c r="R45" s="32">
        <f t="shared" si="8"/>
        <v>40.926875020859548</v>
      </c>
      <c r="S45" s="32">
        <f t="shared" si="9"/>
        <v>90.625551530078766</v>
      </c>
      <c r="T45" s="32">
        <f t="shared" si="10"/>
        <v>66.96517682832129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8229.3710460035454</v>
      </c>
      <c r="F46" s="2">
        <v>19588.267780345985</v>
      </c>
      <c r="G46" s="5">
        <f t="shared" si="4"/>
        <v>27817.638826349532</v>
      </c>
      <c r="H46" s="2">
        <v>0</v>
      </c>
      <c r="I46" s="2">
        <v>0</v>
      </c>
      <c r="J46" s="5">
        <f t="shared" si="5"/>
        <v>0</v>
      </c>
      <c r="K46" s="2">
        <v>199</v>
      </c>
      <c r="L46" s="2">
        <v>219</v>
      </c>
      <c r="M46" s="5">
        <f t="shared" si="6"/>
        <v>418</v>
      </c>
      <c r="N46" s="27">
        <f t="shared" si="7"/>
        <v>0.16674848123690114</v>
      </c>
      <c r="O46" s="27">
        <f t="shared" si="0"/>
        <v>0.36066187546667378</v>
      </c>
      <c r="P46" s="28">
        <f t="shared" si="1"/>
        <v>0.26834425476876766</v>
      </c>
      <c r="R46" s="32">
        <f t="shared" si="8"/>
        <v>41.353623346751483</v>
      </c>
      <c r="S46" s="32">
        <f t="shared" si="9"/>
        <v>89.444145115735083</v>
      </c>
      <c r="T46" s="32">
        <f t="shared" si="10"/>
        <v>66.549375182654387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8313.7922829922336</v>
      </c>
      <c r="F47" s="2">
        <v>19147.027277038487</v>
      </c>
      <c r="G47" s="5">
        <f t="shared" si="4"/>
        <v>27460.819560030723</v>
      </c>
      <c r="H47" s="2">
        <v>0</v>
      </c>
      <c r="I47" s="2">
        <v>0</v>
      </c>
      <c r="J47" s="5">
        <f t="shared" si="5"/>
        <v>0</v>
      </c>
      <c r="K47" s="2">
        <v>199</v>
      </c>
      <c r="L47" s="2">
        <v>216</v>
      </c>
      <c r="M47" s="5">
        <f t="shared" si="6"/>
        <v>415</v>
      </c>
      <c r="N47" s="27">
        <f t="shared" si="7"/>
        <v>0.16845907527541404</v>
      </c>
      <c r="O47" s="27">
        <f t="shared" si="0"/>
        <v>0.35743405161735525</v>
      </c>
      <c r="P47" s="28">
        <f t="shared" si="1"/>
        <v>0.26681713525097867</v>
      </c>
      <c r="R47" s="32">
        <f t="shared" ref="R47" si="11">+E47/(H47+K47)</f>
        <v>41.777850668302683</v>
      </c>
      <c r="S47" s="32">
        <f t="shared" ref="S47" si="12">+F47/(I47+L47)</f>
        <v>88.643644801104102</v>
      </c>
      <c r="T47" s="32">
        <f t="shared" ref="T47" si="13">+G47/(J47+M47)</f>
        <v>66.1706495422427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7740.7479073000823</v>
      </c>
      <c r="F48" s="2">
        <v>17930.436768731113</v>
      </c>
      <c r="G48" s="5">
        <f t="shared" si="4"/>
        <v>25671.184676031196</v>
      </c>
      <c r="H48" s="2">
        <v>0</v>
      </c>
      <c r="I48" s="2">
        <v>0</v>
      </c>
      <c r="J48" s="5">
        <f t="shared" si="5"/>
        <v>0</v>
      </c>
      <c r="K48" s="2">
        <v>199</v>
      </c>
      <c r="L48" s="2">
        <v>222</v>
      </c>
      <c r="M48" s="5">
        <f t="shared" si="6"/>
        <v>421</v>
      </c>
      <c r="N48" s="27">
        <f t="shared" si="7"/>
        <v>0.15684770439496032</v>
      </c>
      <c r="O48" s="27">
        <f t="shared" si="0"/>
        <v>0.32567634351807456</v>
      </c>
      <c r="P48" s="28">
        <f t="shared" si="1"/>
        <v>0.24587373262615123</v>
      </c>
      <c r="R48" s="32">
        <f t="shared" si="8"/>
        <v>38.898230689950161</v>
      </c>
      <c r="S48" s="32">
        <f t="shared" si="9"/>
        <v>80.767733192482495</v>
      </c>
      <c r="T48" s="32">
        <f t="shared" si="10"/>
        <v>60.976685691285503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7530.135855563416</v>
      </c>
      <c r="F49" s="2">
        <v>16566.304771971369</v>
      </c>
      <c r="G49" s="5">
        <f t="shared" si="4"/>
        <v>24096.440627534786</v>
      </c>
      <c r="H49" s="2">
        <v>0</v>
      </c>
      <c r="I49" s="2">
        <v>0</v>
      </c>
      <c r="J49" s="5">
        <f t="shared" si="5"/>
        <v>0</v>
      </c>
      <c r="K49" s="2">
        <v>199</v>
      </c>
      <c r="L49" s="2">
        <v>222</v>
      </c>
      <c r="M49" s="5">
        <f t="shared" si="6"/>
        <v>421</v>
      </c>
      <c r="N49" s="27">
        <f t="shared" si="7"/>
        <v>0.15258015593214896</v>
      </c>
      <c r="O49" s="27">
        <f t="shared" si="0"/>
        <v>0.30089917124330445</v>
      </c>
      <c r="P49" s="28">
        <f t="shared" si="1"/>
        <v>0.23079113312710509</v>
      </c>
      <c r="R49" s="32">
        <f t="shared" si="8"/>
        <v>37.839878671172947</v>
      </c>
      <c r="S49" s="32">
        <f t="shared" si="9"/>
        <v>74.622994468339499</v>
      </c>
      <c r="T49" s="32">
        <f t="shared" si="10"/>
        <v>57.236201015522056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7141.9970128313871</v>
      </c>
      <c r="F50" s="2">
        <v>16708.590062065941</v>
      </c>
      <c r="G50" s="5">
        <f t="shared" si="4"/>
        <v>23850.587074897328</v>
      </c>
      <c r="H50" s="2">
        <v>0</v>
      </c>
      <c r="I50" s="2">
        <v>0</v>
      </c>
      <c r="J50" s="5">
        <f t="shared" si="5"/>
        <v>0</v>
      </c>
      <c r="K50" s="2">
        <v>197</v>
      </c>
      <c r="L50" s="2">
        <v>223</v>
      </c>
      <c r="M50" s="5">
        <f t="shared" si="6"/>
        <v>420</v>
      </c>
      <c r="N50" s="27">
        <f t="shared" si="7"/>
        <v>0.14618464493268762</v>
      </c>
      <c r="O50" s="27">
        <f t="shared" si="0"/>
        <v>0.30212263239667908</v>
      </c>
      <c r="P50" s="28">
        <f t="shared" si="1"/>
        <v>0.22898029065761644</v>
      </c>
      <c r="R50" s="32">
        <f t="shared" si="8"/>
        <v>36.253791943306531</v>
      </c>
      <c r="S50" s="32">
        <f t="shared" si="9"/>
        <v>74.926412834376421</v>
      </c>
      <c r="T50" s="32">
        <f t="shared" si="10"/>
        <v>56.787112083088878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6807.1908554854763</v>
      </c>
      <c r="F51" s="2">
        <v>15180.867940428428</v>
      </c>
      <c r="G51" s="5">
        <f t="shared" si="4"/>
        <v>21988.058795913905</v>
      </c>
      <c r="H51" s="2">
        <v>0</v>
      </c>
      <c r="I51" s="2">
        <v>0</v>
      </c>
      <c r="J51" s="5">
        <f t="shared" si="5"/>
        <v>0</v>
      </c>
      <c r="K51" s="2">
        <v>195</v>
      </c>
      <c r="L51" s="2">
        <v>219</v>
      </c>
      <c r="M51" s="5">
        <f t="shared" si="6"/>
        <v>414</v>
      </c>
      <c r="N51" s="27">
        <f t="shared" si="7"/>
        <v>0.14076077037811158</v>
      </c>
      <c r="O51" s="27">
        <f t="shared" si="0"/>
        <v>0.27951222456231456</v>
      </c>
      <c r="P51" s="28">
        <f t="shared" si="1"/>
        <v>0.21415827875091462</v>
      </c>
      <c r="R51" s="32">
        <f t="shared" si="8"/>
        <v>34.90867105377167</v>
      </c>
      <c r="S51" s="32">
        <f t="shared" si="9"/>
        <v>69.319031691454015</v>
      </c>
      <c r="T51" s="32">
        <f t="shared" si="10"/>
        <v>53.111253130226821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6890.4724341602296</v>
      </c>
      <c r="F52" s="2">
        <v>15002.384411085479</v>
      </c>
      <c r="G52" s="5">
        <f t="shared" si="4"/>
        <v>21892.856845245708</v>
      </c>
      <c r="H52" s="2">
        <v>0</v>
      </c>
      <c r="I52" s="2">
        <v>0</v>
      </c>
      <c r="J52" s="5">
        <f t="shared" si="5"/>
        <v>0</v>
      </c>
      <c r="K52" s="2">
        <v>189</v>
      </c>
      <c r="L52" s="2">
        <v>222</v>
      </c>
      <c r="M52" s="5">
        <f t="shared" si="6"/>
        <v>411</v>
      </c>
      <c r="N52" s="27">
        <f t="shared" si="7"/>
        <v>0.14700615365591888</v>
      </c>
      <c r="O52" s="27">
        <f t="shared" si="0"/>
        <v>0.27249317805662376</v>
      </c>
      <c r="P52" s="28">
        <f t="shared" si="1"/>
        <v>0.21478746610593466</v>
      </c>
      <c r="R52" s="32">
        <f t="shared" si="8"/>
        <v>36.457526106667885</v>
      </c>
      <c r="S52" s="32">
        <f t="shared" si="9"/>
        <v>67.578308158042702</v>
      </c>
      <c r="T52" s="32">
        <f t="shared" si="10"/>
        <v>53.267291594271796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6731.2224008524627</v>
      </c>
      <c r="F53" s="2">
        <v>14835.02773152987</v>
      </c>
      <c r="G53" s="5">
        <f t="shared" si="4"/>
        <v>21566.250132382331</v>
      </c>
      <c r="H53" s="2">
        <v>0</v>
      </c>
      <c r="I53" s="2">
        <v>0</v>
      </c>
      <c r="J53" s="5">
        <f t="shared" si="5"/>
        <v>0</v>
      </c>
      <c r="K53" s="2">
        <v>183</v>
      </c>
      <c r="L53" s="2">
        <v>225</v>
      </c>
      <c r="M53" s="5">
        <f t="shared" si="6"/>
        <v>408</v>
      </c>
      <c r="N53" s="27">
        <f t="shared" si="7"/>
        <v>0.14831708092835499</v>
      </c>
      <c r="O53" s="27">
        <f t="shared" si="0"/>
        <v>0.2658607120345855</v>
      </c>
      <c r="P53" s="28">
        <f t="shared" si="1"/>
        <v>0.21313893631782033</v>
      </c>
      <c r="R53" s="32">
        <f t="shared" si="8"/>
        <v>36.782636070232037</v>
      </c>
      <c r="S53" s="32">
        <f t="shared" si="9"/>
        <v>65.9334565845772</v>
      </c>
      <c r="T53" s="32">
        <f t="shared" si="10"/>
        <v>52.85845620681944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6221.5906942997262</v>
      </c>
      <c r="F54" s="2">
        <v>14765.817734493885</v>
      </c>
      <c r="G54" s="5">
        <f t="shared" si="4"/>
        <v>20987.408428793613</v>
      </c>
      <c r="H54" s="2">
        <v>0</v>
      </c>
      <c r="I54" s="2">
        <v>0</v>
      </c>
      <c r="J54" s="5">
        <f t="shared" si="5"/>
        <v>0</v>
      </c>
      <c r="K54" s="2">
        <v>186</v>
      </c>
      <c r="L54" s="2">
        <v>225</v>
      </c>
      <c r="M54" s="5">
        <f t="shared" si="6"/>
        <v>411</v>
      </c>
      <c r="N54" s="27">
        <f t="shared" si="7"/>
        <v>0.13487666264090631</v>
      </c>
      <c r="O54" s="27">
        <f t="shared" si="0"/>
        <v>0.26462038950705885</v>
      </c>
      <c r="P54" s="28">
        <f t="shared" si="1"/>
        <v>0.20590425034135482</v>
      </c>
      <c r="R54" s="32">
        <f t="shared" si="8"/>
        <v>33.449412334944768</v>
      </c>
      <c r="S54" s="32">
        <f t="shared" si="9"/>
        <v>65.625856597750598</v>
      </c>
      <c r="T54" s="32">
        <f t="shared" si="10"/>
        <v>51.064254084655992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3639.1628877523394</v>
      </c>
      <c r="F55" s="2">
        <v>10945.622958953571</v>
      </c>
      <c r="G55" s="5">
        <f t="shared" si="4"/>
        <v>14584.78584670591</v>
      </c>
      <c r="H55" s="2">
        <v>0</v>
      </c>
      <c r="I55" s="2">
        <v>0</v>
      </c>
      <c r="J55" s="5">
        <f t="shared" si="5"/>
        <v>0</v>
      </c>
      <c r="K55" s="2">
        <v>199</v>
      </c>
      <c r="L55" s="2">
        <v>225</v>
      </c>
      <c r="M55" s="5">
        <f t="shared" si="6"/>
        <v>424</v>
      </c>
      <c r="N55" s="27">
        <f t="shared" si="7"/>
        <v>7.3738914081543594E-2</v>
      </c>
      <c r="O55" s="27">
        <f t="shared" si="0"/>
        <v>0.19615811754397081</v>
      </c>
      <c r="P55" s="28">
        <f t="shared" si="1"/>
        <v>0.13870193478684106</v>
      </c>
      <c r="R55" s="32">
        <f t="shared" si="8"/>
        <v>18.287250692222813</v>
      </c>
      <c r="S55" s="32">
        <f t="shared" si="9"/>
        <v>48.647213150904761</v>
      </c>
      <c r="T55" s="32">
        <f t="shared" si="10"/>
        <v>34.398079827136584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3229.6707869782749</v>
      </c>
      <c r="F56" s="2">
        <v>10646.721011557109</v>
      </c>
      <c r="G56" s="5">
        <f t="shared" si="4"/>
        <v>13876.391798535384</v>
      </c>
      <c r="H56" s="2">
        <v>0</v>
      </c>
      <c r="I56" s="2">
        <v>0</v>
      </c>
      <c r="J56" s="5">
        <f t="shared" si="5"/>
        <v>0</v>
      </c>
      <c r="K56" s="2">
        <v>192</v>
      </c>
      <c r="L56" s="2">
        <v>225</v>
      </c>
      <c r="M56" s="5">
        <f t="shared" si="6"/>
        <v>417</v>
      </c>
      <c r="N56" s="27">
        <f t="shared" si="7"/>
        <v>6.7827427481902611E-2</v>
      </c>
      <c r="O56" s="27">
        <f t="shared" si="0"/>
        <v>0.19080145182001987</v>
      </c>
      <c r="P56" s="28">
        <f t="shared" si="1"/>
        <v>0.13418031831182201</v>
      </c>
      <c r="R56" s="32">
        <f t="shared" si="8"/>
        <v>16.821202015511847</v>
      </c>
      <c r="S56" s="32">
        <f t="shared" si="9"/>
        <v>47.318760051364926</v>
      </c>
      <c r="T56" s="32">
        <f t="shared" si="10"/>
        <v>33.276718941331858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2808.7293394644526</v>
      </c>
      <c r="F57" s="2">
        <v>7505.4438515249403</v>
      </c>
      <c r="G57" s="5">
        <f t="shared" si="4"/>
        <v>10314.173190989393</v>
      </c>
      <c r="H57" s="2">
        <v>0</v>
      </c>
      <c r="I57" s="2">
        <v>0</v>
      </c>
      <c r="J57" s="5">
        <f t="shared" si="5"/>
        <v>0</v>
      </c>
      <c r="K57" s="43">
        <v>179</v>
      </c>
      <c r="L57" s="2">
        <v>225</v>
      </c>
      <c r="M57" s="5">
        <f t="shared" si="6"/>
        <v>404</v>
      </c>
      <c r="N57" s="27">
        <f t="shared" si="7"/>
        <v>6.3271070000550836E-2</v>
      </c>
      <c r="O57" s="27">
        <f t="shared" si="0"/>
        <v>0.13450616221370862</v>
      </c>
      <c r="P57" s="28">
        <f t="shared" si="1"/>
        <v>0.10294407927768079</v>
      </c>
      <c r="R57" s="32">
        <f t="shared" si="8"/>
        <v>15.691225360136606</v>
      </c>
      <c r="S57" s="32">
        <f t="shared" si="9"/>
        <v>33.357528228999733</v>
      </c>
      <c r="T57" s="32">
        <f t="shared" si="10"/>
        <v>25.530131660864836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2745.3103794893959</v>
      </c>
      <c r="F58" s="3">
        <v>7079.9999999982638</v>
      </c>
      <c r="G58" s="7">
        <f t="shared" si="4"/>
        <v>9825.3103794876588</v>
      </c>
      <c r="H58" s="6">
        <v>0</v>
      </c>
      <c r="I58" s="3">
        <v>0</v>
      </c>
      <c r="J58" s="7">
        <f t="shared" si="5"/>
        <v>0</v>
      </c>
      <c r="K58" s="44">
        <v>176</v>
      </c>
      <c r="L58" s="3">
        <v>225</v>
      </c>
      <c r="M58" s="7">
        <f t="shared" si="6"/>
        <v>401</v>
      </c>
      <c r="N58" s="27">
        <f t="shared" si="7"/>
        <v>6.2896590439181541E-2</v>
      </c>
      <c r="O58" s="27">
        <f t="shared" si="0"/>
        <v>0.12688172043007642</v>
      </c>
      <c r="P58" s="28">
        <f t="shared" si="1"/>
        <v>9.8798471356765935E-2</v>
      </c>
      <c r="R58" s="32">
        <f t="shared" si="8"/>
        <v>15.598354428917022</v>
      </c>
      <c r="S58" s="32">
        <f t="shared" si="9"/>
        <v>31.466666666658949</v>
      </c>
      <c r="T58" s="32">
        <f t="shared" si="10"/>
        <v>24.502020896477951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11994.654046569225</v>
      </c>
      <c r="F59" s="2">
        <v>27047.45215853487</v>
      </c>
      <c r="G59" s="5">
        <f t="shared" si="4"/>
        <v>39042.106205104094</v>
      </c>
      <c r="H59" s="2">
        <v>135</v>
      </c>
      <c r="I59" s="2">
        <v>131</v>
      </c>
      <c r="J59" s="10">
        <f t="shared" si="5"/>
        <v>266</v>
      </c>
      <c r="K59" s="2">
        <v>135</v>
      </c>
      <c r="L59" s="2">
        <v>132</v>
      </c>
      <c r="M59" s="10">
        <f t="shared" si="6"/>
        <v>267</v>
      </c>
      <c r="N59" s="25">
        <f t="shared" si="7"/>
        <v>0.19148553714190972</v>
      </c>
      <c r="O59" s="25">
        <f t="shared" si="0"/>
        <v>0.44316837328835479</v>
      </c>
      <c r="P59" s="26">
        <f t="shared" si="1"/>
        <v>0.31569074814916953</v>
      </c>
      <c r="R59" s="32">
        <f t="shared" si="8"/>
        <v>44.424644616923054</v>
      </c>
      <c r="S59" s="32">
        <f t="shared" si="9"/>
        <v>102.84202341648239</v>
      </c>
      <c r="T59" s="32">
        <f t="shared" si="10"/>
        <v>73.249730215955154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12200.469884249866</v>
      </c>
      <c r="F60" s="2">
        <v>26465.768625355446</v>
      </c>
      <c r="G60" s="5">
        <f t="shared" si="4"/>
        <v>38666.238509605311</v>
      </c>
      <c r="H60" s="2">
        <v>136</v>
      </c>
      <c r="I60" s="2">
        <v>133</v>
      </c>
      <c r="J60" s="5">
        <f t="shared" si="5"/>
        <v>269</v>
      </c>
      <c r="K60" s="2">
        <v>119</v>
      </c>
      <c r="L60" s="2">
        <v>132</v>
      </c>
      <c r="M60" s="5">
        <f t="shared" si="6"/>
        <v>251</v>
      </c>
      <c r="N60" s="27">
        <f t="shared" si="7"/>
        <v>0.20718091774639766</v>
      </c>
      <c r="O60" s="27">
        <f t="shared" si="0"/>
        <v>0.43058975376408054</v>
      </c>
      <c r="P60" s="28">
        <f t="shared" si="1"/>
        <v>0.32127624393117948</v>
      </c>
      <c r="R60" s="32">
        <f t="shared" si="8"/>
        <v>47.844979938234765</v>
      </c>
      <c r="S60" s="32">
        <f t="shared" si="9"/>
        <v>99.870825001341302</v>
      </c>
      <c r="T60" s="32">
        <f t="shared" si="10"/>
        <v>74.358150980010208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11909.143497740944</v>
      </c>
      <c r="F61" s="2">
        <v>24989.523202399378</v>
      </c>
      <c r="G61" s="5">
        <f t="shared" si="4"/>
        <v>36898.666700140326</v>
      </c>
      <c r="H61" s="2">
        <v>136</v>
      </c>
      <c r="I61" s="2">
        <v>131</v>
      </c>
      <c r="J61" s="5">
        <f t="shared" si="5"/>
        <v>267</v>
      </c>
      <c r="K61" s="2">
        <v>118</v>
      </c>
      <c r="L61" s="2">
        <v>136</v>
      </c>
      <c r="M61" s="5">
        <f t="shared" si="6"/>
        <v>254</v>
      </c>
      <c r="N61" s="27">
        <f t="shared" si="7"/>
        <v>0.20308907738303111</v>
      </c>
      <c r="O61" s="27">
        <f t="shared" si="0"/>
        <v>0.40290086422029181</v>
      </c>
      <c r="P61" s="28">
        <f t="shared" si="1"/>
        <v>0.30579681346665388</v>
      </c>
      <c r="R61" s="32">
        <f t="shared" si="8"/>
        <v>46.886391723389544</v>
      </c>
      <c r="S61" s="32">
        <f t="shared" si="9"/>
        <v>93.593719859173703</v>
      </c>
      <c r="T61" s="32">
        <f t="shared" si="10"/>
        <v>70.8227767757012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12071.164402741455</v>
      </c>
      <c r="F62" s="2">
        <v>23737.594260484988</v>
      </c>
      <c r="G62" s="5">
        <f t="shared" si="4"/>
        <v>35808.758663226443</v>
      </c>
      <c r="H62" s="2">
        <v>136</v>
      </c>
      <c r="I62" s="2">
        <v>133</v>
      </c>
      <c r="J62" s="5">
        <f t="shared" si="5"/>
        <v>269</v>
      </c>
      <c r="K62" s="2">
        <v>115</v>
      </c>
      <c r="L62" s="2">
        <v>136</v>
      </c>
      <c r="M62" s="5">
        <f t="shared" si="6"/>
        <v>251</v>
      </c>
      <c r="N62" s="27">
        <f t="shared" si="7"/>
        <v>0.20849738155902747</v>
      </c>
      <c r="O62" s="27">
        <f t="shared" si="0"/>
        <v>0.38006907679782548</v>
      </c>
      <c r="P62" s="28">
        <f t="shared" si="1"/>
        <v>0.29753355709274831</v>
      </c>
      <c r="R62" s="32">
        <f t="shared" si="8"/>
        <v>48.092288457137272</v>
      </c>
      <c r="S62" s="32">
        <f t="shared" si="9"/>
        <v>88.243844834516679</v>
      </c>
      <c r="T62" s="32">
        <f t="shared" si="10"/>
        <v>68.86299742928162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11978.336416976646</v>
      </c>
      <c r="F63" s="2">
        <v>22351.396222184521</v>
      </c>
      <c r="G63" s="5">
        <f t="shared" si="4"/>
        <v>34329.732639161171</v>
      </c>
      <c r="H63" s="2">
        <v>134</v>
      </c>
      <c r="I63" s="2">
        <v>133</v>
      </c>
      <c r="J63" s="5">
        <f t="shared" si="5"/>
        <v>267</v>
      </c>
      <c r="K63" s="2">
        <v>115</v>
      </c>
      <c r="L63" s="2">
        <v>136</v>
      </c>
      <c r="M63" s="5">
        <f t="shared" si="6"/>
        <v>251</v>
      </c>
      <c r="N63" s="27">
        <f t="shared" si="7"/>
        <v>0.20844940165976344</v>
      </c>
      <c r="O63" s="27">
        <f t="shared" si="0"/>
        <v>0.35787428305021968</v>
      </c>
      <c r="P63" s="28">
        <f t="shared" si="1"/>
        <v>0.28627195329520655</v>
      </c>
      <c r="R63" s="32">
        <f t="shared" si="8"/>
        <v>48.105768742878098</v>
      </c>
      <c r="S63" s="32">
        <f t="shared" si="9"/>
        <v>83.090692275778892</v>
      </c>
      <c r="T63" s="32">
        <f t="shared" si="10"/>
        <v>66.273615133515776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12045.698218079142</v>
      </c>
      <c r="F64" s="2">
        <v>20281.441236445102</v>
      </c>
      <c r="G64" s="5">
        <f t="shared" si="4"/>
        <v>32327.139454524244</v>
      </c>
      <c r="H64" s="2">
        <v>126</v>
      </c>
      <c r="I64" s="2">
        <v>132</v>
      </c>
      <c r="J64" s="5">
        <f t="shared" si="5"/>
        <v>258</v>
      </c>
      <c r="K64" s="2">
        <v>119</v>
      </c>
      <c r="L64" s="2">
        <v>136</v>
      </c>
      <c r="M64" s="5">
        <f t="shared" si="6"/>
        <v>255</v>
      </c>
      <c r="N64" s="27">
        <f t="shared" si="7"/>
        <v>0.21234131677618004</v>
      </c>
      <c r="O64" s="27">
        <f t="shared" si="0"/>
        <v>0.32585863169095602</v>
      </c>
      <c r="P64" s="28">
        <f t="shared" si="1"/>
        <v>0.27172970424420217</v>
      </c>
      <c r="R64" s="32">
        <f t="shared" si="8"/>
        <v>49.166115175833234</v>
      </c>
      <c r="S64" s="32">
        <f t="shared" si="9"/>
        <v>75.677019538974264</v>
      </c>
      <c r="T64" s="32">
        <f t="shared" si="10"/>
        <v>63.015866383088195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11142.359564233055</v>
      </c>
      <c r="F65" s="2">
        <v>15166.194526403797</v>
      </c>
      <c r="G65" s="5">
        <f t="shared" si="4"/>
        <v>26308.554090636851</v>
      </c>
      <c r="H65" s="2">
        <v>127</v>
      </c>
      <c r="I65" s="2">
        <v>132</v>
      </c>
      <c r="J65" s="5">
        <f t="shared" si="5"/>
        <v>259</v>
      </c>
      <c r="K65" s="2">
        <v>129</v>
      </c>
      <c r="L65" s="2">
        <v>136</v>
      </c>
      <c r="M65" s="5">
        <f t="shared" si="6"/>
        <v>265</v>
      </c>
      <c r="N65" s="27">
        <f t="shared" si="7"/>
        <v>0.18750605082513891</v>
      </c>
      <c r="O65" s="27">
        <f t="shared" si="0"/>
        <v>0.24367279123399416</v>
      </c>
      <c r="P65" s="28">
        <f t="shared" si="1"/>
        <v>0.21623943065028975</v>
      </c>
      <c r="R65" s="32">
        <f t="shared" si="8"/>
        <v>43.52484204778537</v>
      </c>
      <c r="S65" s="32">
        <f t="shared" si="9"/>
        <v>56.590278083596253</v>
      </c>
      <c r="T65" s="32">
        <f t="shared" si="10"/>
        <v>50.207164295108498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5028.4365838397325</v>
      </c>
      <c r="F66" s="2">
        <v>7307.0984202971795</v>
      </c>
      <c r="G66" s="5">
        <f t="shared" si="4"/>
        <v>12335.535004136913</v>
      </c>
      <c r="H66" s="2">
        <v>50</v>
      </c>
      <c r="I66" s="2">
        <v>54</v>
      </c>
      <c r="J66" s="5">
        <f t="shared" si="5"/>
        <v>104</v>
      </c>
      <c r="K66" s="2">
        <v>97</v>
      </c>
      <c r="L66" s="2">
        <v>95</v>
      </c>
      <c r="M66" s="5">
        <f t="shared" si="6"/>
        <v>192</v>
      </c>
      <c r="N66" s="27">
        <f t="shared" si="7"/>
        <v>0.14426315652512431</v>
      </c>
      <c r="O66" s="27">
        <f t="shared" si="0"/>
        <v>0.20744658245222516</v>
      </c>
      <c r="P66" s="28">
        <f t="shared" si="1"/>
        <v>0.17602076204533265</v>
      </c>
      <c r="R66" s="32">
        <f t="shared" si="8"/>
        <v>34.207051590746481</v>
      </c>
      <c r="S66" s="32">
        <f t="shared" si="9"/>
        <v>49.040928995283082</v>
      </c>
      <c r="T66" s="32">
        <f t="shared" si="10"/>
        <v>41.67410474370579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3938.7872120628144</v>
      </c>
      <c r="F67" s="2">
        <v>7237.7100770862307</v>
      </c>
      <c r="G67" s="5">
        <f t="shared" si="4"/>
        <v>11176.497289149045</v>
      </c>
      <c r="H67" s="2">
        <v>54</v>
      </c>
      <c r="I67" s="2">
        <v>54</v>
      </c>
      <c r="J67" s="5">
        <f t="shared" si="5"/>
        <v>108</v>
      </c>
      <c r="K67" s="2">
        <v>97</v>
      </c>
      <c r="L67" s="2">
        <v>87</v>
      </c>
      <c r="M67" s="5">
        <f t="shared" si="6"/>
        <v>184</v>
      </c>
      <c r="N67" s="27">
        <f t="shared" si="7"/>
        <v>0.11026839899391978</v>
      </c>
      <c r="O67" s="27">
        <f t="shared" si="0"/>
        <v>0.21774097704832224</v>
      </c>
      <c r="P67" s="28">
        <f t="shared" si="1"/>
        <v>0.16207217646677849</v>
      </c>
      <c r="R67" s="32">
        <f t="shared" si="8"/>
        <v>26.084683523594798</v>
      </c>
      <c r="S67" s="32">
        <f t="shared" si="9"/>
        <v>51.331277142455534</v>
      </c>
      <c r="T67" s="32">
        <f t="shared" si="10"/>
        <v>38.275675647770704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3051.1930609790606</v>
      </c>
      <c r="F68" s="2">
        <v>7110.145971080975</v>
      </c>
      <c r="G68" s="5">
        <f t="shared" si="4"/>
        <v>10161.339032060036</v>
      </c>
      <c r="H68" s="2">
        <v>60</v>
      </c>
      <c r="I68" s="2">
        <v>54</v>
      </c>
      <c r="J68" s="5">
        <f t="shared" si="5"/>
        <v>114</v>
      </c>
      <c r="K68" s="2">
        <v>96</v>
      </c>
      <c r="L68" s="2">
        <v>95</v>
      </c>
      <c r="M68" s="5">
        <f t="shared" si="6"/>
        <v>191</v>
      </c>
      <c r="N68" s="27">
        <f t="shared" si="7"/>
        <v>8.2985015801214659E-2</v>
      </c>
      <c r="O68" s="27">
        <f t="shared" si="0"/>
        <v>0.20185515475474036</v>
      </c>
      <c r="P68" s="28">
        <f t="shared" si="1"/>
        <v>0.14114539159990047</v>
      </c>
      <c r="R68" s="32">
        <f t="shared" si="8"/>
        <v>19.558929878070902</v>
      </c>
      <c r="S68" s="32">
        <f t="shared" si="9"/>
        <v>47.719100477053523</v>
      </c>
      <c r="T68" s="32">
        <f t="shared" si="10"/>
        <v>33.315865678885359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2227.2276346718008</v>
      </c>
      <c r="F69" s="2">
        <v>3474.0000000083796</v>
      </c>
      <c r="G69" s="7">
        <f t="shared" si="4"/>
        <v>5701.2276346801809</v>
      </c>
      <c r="H69" s="6">
        <v>54</v>
      </c>
      <c r="I69" s="3">
        <v>54</v>
      </c>
      <c r="J69" s="7">
        <f t="shared" si="5"/>
        <v>108</v>
      </c>
      <c r="K69" s="6">
        <v>93</v>
      </c>
      <c r="L69" s="3">
        <v>95</v>
      </c>
      <c r="M69" s="7">
        <f t="shared" si="6"/>
        <v>188</v>
      </c>
      <c r="N69" s="27">
        <f t="shared" si="7"/>
        <v>6.4133484066799154E-2</v>
      </c>
      <c r="O69" s="27">
        <f t="shared" si="0"/>
        <v>9.862593686146888E-2</v>
      </c>
      <c r="P69" s="28">
        <f t="shared" si="1"/>
        <v>8.1501996149933961E-2</v>
      </c>
      <c r="R69" s="32">
        <f t="shared" si="8"/>
        <v>15.151208399127897</v>
      </c>
      <c r="S69" s="32">
        <f t="shared" si="9"/>
        <v>23.315436241666976</v>
      </c>
      <c r="T69" s="32">
        <f t="shared" si="10"/>
        <v>19.260904171216829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37945.999999821863</v>
      </c>
      <c r="F70" s="2">
        <v>7264.4503025165468</v>
      </c>
      <c r="G70" s="10">
        <f t="shared" ref="G70:G86" si="14">+E70+F70</f>
        <v>45210.45030233841</v>
      </c>
      <c r="H70" s="2">
        <v>526</v>
      </c>
      <c r="I70" s="2">
        <v>532</v>
      </c>
      <c r="J70" s="10">
        <f t="shared" ref="J70:J86" si="15">+H70+I70</f>
        <v>1058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0.33398465004772093</v>
      </c>
      <c r="O70" s="25">
        <f t="shared" si="0"/>
        <v>6.3217508202072434E-2</v>
      </c>
      <c r="P70" s="26">
        <f t="shared" si="1"/>
        <v>0.19783330840132679</v>
      </c>
      <c r="R70" s="32">
        <f t="shared" si="8"/>
        <v>72.140684410307728</v>
      </c>
      <c r="S70" s="32">
        <f t="shared" si="9"/>
        <v>13.654981771647645</v>
      </c>
      <c r="T70" s="32">
        <f t="shared" si="10"/>
        <v>42.731994614686585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52318.744419278759</v>
      </c>
      <c r="F71" s="2">
        <v>11234.360889553594</v>
      </c>
      <c r="G71" s="5">
        <f t="shared" si="14"/>
        <v>63553.105308832353</v>
      </c>
      <c r="H71" s="2">
        <v>546</v>
      </c>
      <c r="I71" s="2">
        <v>498</v>
      </c>
      <c r="J71" s="5">
        <f t="shared" si="15"/>
        <v>1044</v>
      </c>
      <c r="K71" s="2">
        <v>0</v>
      </c>
      <c r="L71" s="2">
        <v>0</v>
      </c>
      <c r="M71" s="5">
        <f t="shared" si="16"/>
        <v>0</v>
      </c>
      <c r="N71" s="27">
        <f t="shared" si="17"/>
        <v>0.44361979734159851</v>
      </c>
      <c r="O71" s="27">
        <f t="shared" si="0"/>
        <v>0.10443961856271004</v>
      </c>
      <c r="P71" s="28">
        <f t="shared" si="1"/>
        <v>0.28182695344132414</v>
      </c>
      <c r="R71" s="32">
        <f t="shared" ref="R71:R86" si="18">+E71/(H71+K71)</f>
        <v>95.821876225785275</v>
      </c>
      <c r="S71" s="32">
        <f t="shared" ref="S71:S86" si="19">+F71/(I71+L71)</f>
        <v>22.55895760954537</v>
      </c>
      <c r="T71" s="32">
        <f t="shared" ref="T71:T86" si="20">+G71/(J71+M71)</f>
        <v>60.874621943326012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70032.398381688909</v>
      </c>
      <c r="F72" s="2">
        <v>19145.413760103926</v>
      </c>
      <c r="G72" s="5">
        <f t="shared" si="14"/>
        <v>89177.812141792834</v>
      </c>
      <c r="H72" s="2">
        <v>546</v>
      </c>
      <c r="I72" s="2">
        <v>500</v>
      </c>
      <c r="J72" s="5">
        <f t="shared" si="15"/>
        <v>1046</v>
      </c>
      <c r="K72" s="2">
        <v>0</v>
      </c>
      <c r="L72" s="2">
        <v>0</v>
      </c>
      <c r="M72" s="5">
        <f t="shared" si="16"/>
        <v>0</v>
      </c>
      <c r="N72" s="27">
        <f t="shared" si="17"/>
        <v>0.593816971761709</v>
      </c>
      <c r="O72" s="27">
        <f t="shared" si="0"/>
        <v>0.17727234963059191</v>
      </c>
      <c r="P72" s="28">
        <f t="shared" si="1"/>
        <v>0.39470386366844079</v>
      </c>
      <c r="R72" s="32">
        <f t="shared" si="18"/>
        <v>128.26446590052913</v>
      </c>
      <c r="S72" s="32">
        <f t="shared" si="19"/>
        <v>38.290827520207849</v>
      </c>
      <c r="T72" s="32">
        <f t="shared" si="20"/>
        <v>85.256034552383213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79495.744414914821</v>
      </c>
      <c r="F73" s="2">
        <v>23526.442042054521</v>
      </c>
      <c r="G73" s="5">
        <f t="shared" si="14"/>
        <v>103022.18645696934</v>
      </c>
      <c r="H73" s="2">
        <v>538</v>
      </c>
      <c r="I73" s="2">
        <v>536</v>
      </c>
      <c r="J73" s="5">
        <f t="shared" si="15"/>
        <v>1074</v>
      </c>
      <c r="K73" s="2">
        <v>0</v>
      </c>
      <c r="L73" s="2">
        <v>0</v>
      </c>
      <c r="M73" s="5">
        <f t="shared" si="16"/>
        <v>0</v>
      </c>
      <c r="N73" s="27">
        <f t="shared" si="17"/>
        <v>0.68408151258876171</v>
      </c>
      <c r="O73" s="27">
        <f t="shared" si="0"/>
        <v>0.20320655439861907</v>
      </c>
      <c r="P73" s="28">
        <f t="shared" si="1"/>
        <v>0.44409177554042234</v>
      </c>
      <c r="R73" s="32">
        <f t="shared" si="18"/>
        <v>147.76160671917253</v>
      </c>
      <c r="S73" s="32">
        <f t="shared" si="19"/>
        <v>43.892615750101719</v>
      </c>
      <c r="T73" s="32">
        <f t="shared" si="20"/>
        <v>95.923823516731233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92521.180945577158</v>
      </c>
      <c r="F74" s="2">
        <v>24888.497864267498</v>
      </c>
      <c r="G74" s="5">
        <f t="shared" si="14"/>
        <v>117409.67880984466</v>
      </c>
      <c r="H74" s="2">
        <v>546</v>
      </c>
      <c r="I74" s="2">
        <v>533</v>
      </c>
      <c r="J74" s="5">
        <f t="shared" si="15"/>
        <v>1079</v>
      </c>
      <c r="K74" s="2">
        <v>0</v>
      </c>
      <c r="L74" s="2">
        <v>0</v>
      </c>
      <c r="M74" s="5">
        <f t="shared" si="16"/>
        <v>0</v>
      </c>
      <c r="N74" s="27">
        <f t="shared" si="17"/>
        <v>0.78450329793767093</v>
      </c>
      <c r="O74" s="27">
        <f t="shared" si="0"/>
        <v>0.2161811015935958</v>
      </c>
      <c r="P74" s="28">
        <f t="shared" si="1"/>
        <v>0.50376582745445309</v>
      </c>
      <c r="R74" s="32">
        <f t="shared" si="18"/>
        <v>169.45271235453691</v>
      </c>
      <c r="S74" s="32">
        <f t="shared" si="19"/>
        <v>46.69511794421669</v>
      </c>
      <c r="T74" s="32">
        <f t="shared" si="20"/>
        <v>108.81341873016187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93378.406908959354</v>
      </c>
      <c r="F75" s="2">
        <v>27242.083521138637</v>
      </c>
      <c r="G75" s="5">
        <f t="shared" si="14"/>
        <v>120620.490430098</v>
      </c>
      <c r="H75" s="2">
        <v>544</v>
      </c>
      <c r="I75" s="2">
        <v>500</v>
      </c>
      <c r="J75" s="5">
        <f t="shared" si="15"/>
        <v>1044</v>
      </c>
      <c r="K75" s="2">
        <v>0</v>
      </c>
      <c r="L75" s="2">
        <v>0</v>
      </c>
      <c r="M75" s="5">
        <f t="shared" si="16"/>
        <v>0</v>
      </c>
      <c r="N75" s="27">
        <f t="shared" si="17"/>
        <v>0.79468279300244549</v>
      </c>
      <c r="O75" s="27">
        <f t="shared" si="0"/>
        <v>0.25224151408461698</v>
      </c>
      <c r="P75" s="28">
        <f t="shared" si="1"/>
        <v>0.53489290846325566</v>
      </c>
      <c r="R75" s="32">
        <f t="shared" si="18"/>
        <v>171.65148328852823</v>
      </c>
      <c r="S75" s="32">
        <f t="shared" si="19"/>
        <v>54.484167042277271</v>
      </c>
      <c r="T75" s="32">
        <f t="shared" si="20"/>
        <v>115.53686822806321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97261.618966831375</v>
      </c>
      <c r="F76" s="2">
        <v>40931.116090892101</v>
      </c>
      <c r="G76" s="5">
        <f t="shared" si="14"/>
        <v>138192.73505772348</v>
      </c>
      <c r="H76" s="2">
        <v>539</v>
      </c>
      <c r="I76" s="2">
        <v>532</v>
      </c>
      <c r="J76" s="5">
        <f t="shared" si="15"/>
        <v>1071</v>
      </c>
      <c r="K76" s="2">
        <v>0</v>
      </c>
      <c r="L76" s="2">
        <v>0</v>
      </c>
      <c r="M76" s="5">
        <f t="shared" si="16"/>
        <v>0</v>
      </c>
      <c r="N76" s="27">
        <f t="shared" si="17"/>
        <v>0.83540866974877492</v>
      </c>
      <c r="O76" s="27">
        <f t="shared" si="0"/>
        <v>0.3561953154665492</v>
      </c>
      <c r="P76" s="28">
        <f t="shared" si="1"/>
        <v>0.59736804932100263</v>
      </c>
      <c r="R76" s="32">
        <f t="shared" si="18"/>
        <v>180.4482726657354</v>
      </c>
      <c r="S76" s="32">
        <f t="shared" si="19"/>
        <v>76.938188140774628</v>
      </c>
      <c r="T76" s="32">
        <f t="shared" si="20"/>
        <v>129.03149865333657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92723.015816944273</v>
      </c>
      <c r="F77" s="2">
        <v>49123.002427874053</v>
      </c>
      <c r="G77" s="5">
        <f t="shared" si="14"/>
        <v>141846.01824481832</v>
      </c>
      <c r="H77" s="2">
        <v>543</v>
      </c>
      <c r="I77" s="2">
        <v>546</v>
      </c>
      <c r="J77" s="5">
        <f t="shared" si="15"/>
        <v>1089</v>
      </c>
      <c r="K77" s="2">
        <v>0</v>
      </c>
      <c r="L77" s="2">
        <v>0</v>
      </c>
      <c r="M77" s="5">
        <f t="shared" si="16"/>
        <v>0</v>
      </c>
      <c r="N77" s="27">
        <f t="shared" si="17"/>
        <v>0.79055841873801469</v>
      </c>
      <c r="O77" s="27">
        <f t="shared" si="0"/>
        <v>0.41652254127555666</v>
      </c>
      <c r="P77" s="28">
        <f t="shared" si="1"/>
        <v>0.60302527907364178</v>
      </c>
      <c r="R77" s="32">
        <f t="shared" si="18"/>
        <v>170.76061844741119</v>
      </c>
      <c r="S77" s="32">
        <f t="shared" si="19"/>
        <v>89.968868915520247</v>
      </c>
      <c r="T77" s="32">
        <f t="shared" si="20"/>
        <v>130.25346027990662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67847.294250076899</v>
      </c>
      <c r="F78" s="2">
        <v>41139.544733488292</v>
      </c>
      <c r="G78" s="5">
        <f t="shared" si="14"/>
        <v>108986.83898356519</v>
      </c>
      <c r="H78" s="2">
        <v>541</v>
      </c>
      <c r="I78" s="2">
        <v>502</v>
      </c>
      <c r="J78" s="5">
        <f t="shared" si="15"/>
        <v>1043</v>
      </c>
      <c r="K78" s="2">
        <v>0</v>
      </c>
      <c r="L78" s="2">
        <v>0</v>
      </c>
      <c r="M78" s="5">
        <f t="shared" si="16"/>
        <v>0</v>
      </c>
      <c r="N78" s="27">
        <f t="shared" si="17"/>
        <v>0.58060599584169315</v>
      </c>
      <c r="O78" s="27">
        <f t="shared" si="0"/>
        <v>0.37940409411878684</v>
      </c>
      <c r="P78" s="28">
        <f t="shared" si="1"/>
        <v>0.48376672962414863</v>
      </c>
      <c r="R78" s="32">
        <f t="shared" si="18"/>
        <v>125.41089510180572</v>
      </c>
      <c r="S78" s="32">
        <f t="shared" si="19"/>
        <v>81.951284329657952</v>
      </c>
      <c r="T78" s="32">
        <f t="shared" si="20"/>
        <v>104.4936135988161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64788.524456262494</v>
      </c>
      <c r="F79" s="2">
        <v>40029.093270504141</v>
      </c>
      <c r="G79" s="5">
        <f t="shared" si="14"/>
        <v>104817.61772676664</v>
      </c>
      <c r="H79" s="2">
        <v>503</v>
      </c>
      <c r="I79" s="2">
        <v>532</v>
      </c>
      <c r="J79" s="5">
        <f t="shared" si="15"/>
        <v>1035</v>
      </c>
      <c r="K79" s="2">
        <v>0</v>
      </c>
      <c r="L79" s="2">
        <v>0</v>
      </c>
      <c r="M79" s="5">
        <f t="shared" si="16"/>
        <v>0</v>
      </c>
      <c r="N79" s="27">
        <f t="shared" si="17"/>
        <v>0.59631584986619623</v>
      </c>
      <c r="O79" s="27">
        <f t="shared" si="0"/>
        <v>0.34834563205325936</v>
      </c>
      <c r="P79" s="28">
        <f t="shared" si="1"/>
        <v>0.46885676206283161</v>
      </c>
      <c r="R79" s="32">
        <f t="shared" si="18"/>
        <v>128.80422357109839</v>
      </c>
      <c r="S79" s="32">
        <f t="shared" si="19"/>
        <v>75.242656523504024</v>
      </c>
      <c r="T79" s="32">
        <f t="shared" si="20"/>
        <v>101.27306060557163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51401.477792069709</v>
      </c>
      <c r="F80" s="2">
        <v>33386.50746772498</v>
      </c>
      <c r="G80" s="5">
        <f t="shared" si="14"/>
        <v>84787.985259794688</v>
      </c>
      <c r="H80" s="2">
        <v>547</v>
      </c>
      <c r="I80" s="2">
        <v>546</v>
      </c>
      <c r="J80" s="5">
        <f t="shared" si="15"/>
        <v>1093</v>
      </c>
      <c r="K80" s="2">
        <v>0</v>
      </c>
      <c r="L80" s="2">
        <v>0</v>
      </c>
      <c r="M80" s="5">
        <f t="shared" si="16"/>
        <v>0</v>
      </c>
      <c r="N80" s="27">
        <f t="shared" si="17"/>
        <v>0.43504534660496402</v>
      </c>
      <c r="O80" s="27">
        <f t="shared" si="0"/>
        <v>0.28309004432679574</v>
      </c>
      <c r="P80" s="28">
        <f t="shared" si="1"/>
        <v>0.35913720841294217</v>
      </c>
      <c r="R80" s="32">
        <f t="shared" si="18"/>
        <v>93.969794866672231</v>
      </c>
      <c r="S80" s="32">
        <f t="shared" si="19"/>
        <v>61.147449574587874</v>
      </c>
      <c r="T80" s="32">
        <f t="shared" si="20"/>
        <v>77.573637017195509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46226.935698607995</v>
      </c>
      <c r="F81" s="2">
        <v>26297.401155519132</v>
      </c>
      <c r="G81" s="5">
        <f t="shared" si="14"/>
        <v>72524.336854127119</v>
      </c>
      <c r="H81" s="2">
        <v>546</v>
      </c>
      <c r="I81" s="2">
        <v>528</v>
      </c>
      <c r="J81" s="5">
        <f t="shared" si="15"/>
        <v>1074</v>
      </c>
      <c r="K81" s="2">
        <v>0</v>
      </c>
      <c r="L81" s="2">
        <v>0</v>
      </c>
      <c r="M81" s="5">
        <f t="shared" si="16"/>
        <v>0</v>
      </c>
      <c r="N81" s="27">
        <f t="shared" si="17"/>
        <v>0.39196628424406454</v>
      </c>
      <c r="O81" s="27">
        <f t="shared" si="17"/>
        <v>0.23058187040122696</v>
      </c>
      <c r="P81" s="28">
        <f t="shared" si="17"/>
        <v>0.31262646067887062</v>
      </c>
      <c r="R81" s="32">
        <f t="shared" si="18"/>
        <v>84.664717396717933</v>
      </c>
      <c r="S81" s="32">
        <f t="shared" si="19"/>
        <v>49.805684006665025</v>
      </c>
      <c r="T81" s="32">
        <f t="shared" si="20"/>
        <v>67.527315506636057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42918.431022401834</v>
      </c>
      <c r="F82" s="2">
        <v>21390.748694091206</v>
      </c>
      <c r="G82" s="5">
        <f t="shared" si="14"/>
        <v>64309.179716493039</v>
      </c>
      <c r="H82" s="2">
        <v>529</v>
      </c>
      <c r="I82" s="2">
        <v>504</v>
      </c>
      <c r="J82" s="5">
        <f t="shared" si="15"/>
        <v>1033</v>
      </c>
      <c r="K82" s="2">
        <v>0</v>
      </c>
      <c r="L82" s="2">
        <v>0</v>
      </c>
      <c r="M82" s="5">
        <f t="shared" si="16"/>
        <v>0</v>
      </c>
      <c r="N82" s="27">
        <f t="shared" si="17"/>
        <v>0.37560763689702648</v>
      </c>
      <c r="O82" s="27">
        <f t="shared" si="17"/>
        <v>0.19649056340104357</v>
      </c>
      <c r="P82" s="28">
        <f t="shared" si="17"/>
        <v>0.28821653811486247</v>
      </c>
      <c r="R82" s="32">
        <f t="shared" si="18"/>
        <v>81.131249569757713</v>
      </c>
      <c r="S82" s="32">
        <f t="shared" si="19"/>
        <v>42.441961694625405</v>
      </c>
      <c r="T82" s="32">
        <f t="shared" si="20"/>
        <v>62.254772232810296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31231.814784105096</v>
      </c>
      <c r="F83" s="2">
        <v>18402.851022648643</v>
      </c>
      <c r="G83" s="5">
        <f t="shared" si="14"/>
        <v>49634.665806753736</v>
      </c>
      <c r="H83" s="2">
        <v>507</v>
      </c>
      <c r="I83" s="2">
        <v>544</v>
      </c>
      <c r="J83" s="5">
        <f t="shared" si="15"/>
        <v>1051</v>
      </c>
      <c r="K83" s="2">
        <v>0</v>
      </c>
      <c r="L83" s="2">
        <v>0</v>
      </c>
      <c r="M83" s="5">
        <f t="shared" si="16"/>
        <v>0</v>
      </c>
      <c r="N83" s="27">
        <f t="shared" si="17"/>
        <v>0.28519079903668176</v>
      </c>
      <c r="O83" s="27">
        <f t="shared" si="17"/>
        <v>0.15661467713991561</v>
      </c>
      <c r="P83" s="28">
        <f t="shared" si="17"/>
        <v>0.21863950473426427</v>
      </c>
      <c r="R83" s="32">
        <f t="shared" si="18"/>
        <v>61.601212591923264</v>
      </c>
      <c r="S83" s="32">
        <f t="shared" si="19"/>
        <v>33.828770262221774</v>
      </c>
      <c r="T83" s="32">
        <f t="shared" si="20"/>
        <v>47.226133022601083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10691.871114914109</v>
      </c>
      <c r="F84" s="3">
        <v>15245.999999923264</v>
      </c>
      <c r="G84" s="7">
        <f t="shared" si="14"/>
        <v>25937.871114837373</v>
      </c>
      <c r="H84" s="6">
        <v>536</v>
      </c>
      <c r="I84" s="3">
        <v>520</v>
      </c>
      <c r="J84" s="7">
        <f t="shared" si="15"/>
        <v>1056</v>
      </c>
      <c r="K84" s="6">
        <v>0</v>
      </c>
      <c r="L84" s="3">
        <v>0</v>
      </c>
      <c r="M84" s="7">
        <f t="shared" si="16"/>
        <v>0</v>
      </c>
      <c r="N84" s="27">
        <f t="shared" si="17"/>
        <v>9.2349633040648402E-2</v>
      </c>
      <c r="O84" s="27">
        <f t="shared" si="17"/>
        <v>0.1357371794864963</v>
      </c>
      <c r="P84" s="28">
        <f t="shared" si="17"/>
        <v>0.11371471272989168</v>
      </c>
      <c r="R84" s="32">
        <f t="shared" si="18"/>
        <v>19.947520736780053</v>
      </c>
      <c r="S84" s="32">
        <f t="shared" si="19"/>
        <v>29.319230769083202</v>
      </c>
      <c r="T84" s="32">
        <f t="shared" si="20"/>
        <v>24.562377949656604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3683.6827892329607</v>
      </c>
      <c r="F85" s="2">
        <v>6720.4347250872761</v>
      </c>
      <c r="G85" s="5">
        <f t="shared" si="14"/>
        <v>10404.117514320236</v>
      </c>
      <c r="H85" s="2">
        <v>114</v>
      </c>
      <c r="I85" s="2">
        <v>149</v>
      </c>
      <c r="J85" s="5">
        <f t="shared" si="15"/>
        <v>263</v>
      </c>
      <c r="K85" s="2">
        <v>0</v>
      </c>
      <c r="L85" s="2">
        <v>0</v>
      </c>
      <c r="M85" s="5">
        <f t="shared" si="16"/>
        <v>0</v>
      </c>
      <c r="N85" s="25">
        <f t="shared" si="17"/>
        <v>0.14959725427359327</v>
      </c>
      <c r="O85" s="25">
        <f t="shared" si="17"/>
        <v>0.20881291092118059</v>
      </c>
      <c r="P85" s="26">
        <f t="shared" si="17"/>
        <v>0.18314528788762563</v>
      </c>
      <c r="R85" s="32">
        <f t="shared" si="18"/>
        <v>32.313006923096147</v>
      </c>
      <c r="S85" s="32">
        <f t="shared" si="19"/>
        <v>45.103588758975008</v>
      </c>
      <c r="T85" s="32">
        <f t="shared" si="20"/>
        <v>39.559382183727131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2801.7617081195899</v>
      </c>
      <c r="F86" s="3">
        <v>6069.9999999979027</v>
      </c>
      <c r="G86" s="7">
        <f t="shared" si="14"/>
        <v>8871.7617081174922</v>
      </c>
      <c r="H86" s="6">
        <v>114</v>
      </c>
      <c r="I86" s="3">
        <v>153</v>
      </c>
      <c r="J86" s="7">
        <f t="shared" si="15"/>
        <v>267</v>
      </c>
      <c r="K86" s="6">
        <v>0</v>
      </c>
      <c r="L86" s="3">
        <v>0</v>
      </c>
      <c r="M86" s="7">
        <f t="shared" si="16"/>
        <v>0</v>
      </c>
      <c r="N86" s="27">
        <f t="shared" si="17"/>
        <v>0.11378174578133488</v>
      </c>
      <c r="O86" s="27">
        <f t="shared" si="17"/>
        <v>0.18367223432576563</v>
      </c>
      <c r="P86" s="28">
        <f t="shared" si="17"/>
        <v>0.15383135157645811</v>
      </c>
      <c r="R86" s="32">
        <f t="shared" si="18"/>
        <v>24.576857088768332</v>
      </c>
      <c r="S86" s="32">
        <f t="shared" si="19"/>
        <v>39.67320261436538</v>
      </c>
      <c r="T86" s="32">
        <f t="shared" si="20"/>
        <v>33.227571940514949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3431209.1315791863</v>
      </c>
    </row>
    <row r="90" spans="2:20" x14ac:dyDescent="0.25">
      <c r="C90" s="51" t="s">
        <v>108</v>
      </c>
      <c r="D90" s="52">
        <f>+(SUMPRODUCT($D$5:$D$86,$J$5:$J$86)+SUMPRODUCT($D$5:$D$86,$M$5:$M$86))/1000</f>
        <v>48905.230849999993</v>
      </c>
    </row>
    <row r="91" spans="2:20" x14ac:dyDescent="0.25">
      <c r="C91" s="51" t="s">
        <v>107</v>
      </c>
      <c r="D91" s="52">
        <f>+(SUMPRODUCT($D$5:$D$86,$J$5:$J$86)*216+SUMPRODUCT($D$5:$D$86,$M$5:$M$86)*248)/1000</f>
        <v>11178656.0284</v>
      </c>
    </row>
    <row r="92" spans="2:20" x14ac:dyDescent="0.25">
      <c r="C92" s="51" t="s">
        <v>109</v>
      </c>
      <c r="D92" s="35">
        <f>+D89/D91</f>
        <v>0.30694290287329778</v>
      </c>
    </row>
    <row r="93" spans="2:20" x14ac:dyDescent="0.25">
      <c r="D93" s="5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tabColor theme="0" tint="-4.9989318521683403E-2"/>
  </sheetPr>
  <dimension ref="A1:T93"/>
  <sheetViews>
    <sheetView topLeftCell="A79" workbookViewId="0">
      <selection activeCell="E5" sqref="E5:F8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0.20854596950218715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1993.9999999963916</v>
      </c>
      <c r="F5" s="2">
        <v>843.89132943763207</v>
      </c>
      <c r="G5" s="10">
        <f>+E5+F5</f>
        <v>2837.8913294340236</v>
      </c>
      <c r="H5" s="9">
        <v>206</v>
      </c>
      <c r="I5" s="9">
        <v>206</v>
      </c>
      <c r="J5" s="10">
        <f>+H5+I5</f>
        <v>412</v>
      </c>
      <c r="K5" s="9">
        <v>0</v>
      </c>
      <c r="L5" s="9">
        <v>0</v>
      </c>
      <c r="M5" s="10">
        <f>+K5+L5</f>
        <v>0</v>
      </c>
      <c r="N5" s="27">
        <f>+E5/(H5*216+K5*248)</f>
        <v>4.4813016900314445E-2</v>
      </c>
      <c r="O5" s="27">
        <f t="shared" ref="O5:O80" si="0">+F5/(I5*216+L5*248)</f>
        <v>1.8965554868699032E-2</v>
      </c>
      <c r="P5" s="28">
        <f t="shared" ref="P5:P80" si="1">+G5/(J5*216+M5*248)</f>
        <v>3.1889285884506735E-2</v>
      </c>
      <c r="R5" s="32">
        <f>+E5/(H5+K5)</f>
        <v>9.6796116504679208</v>
      </c>
      <c r="S5" s="32">
        <f t="shared" ref="S5" si="2">+F5/(I5+L5)</f>
        <v>4.0965598516389905</v>
      </c>
      <c r="T5" s="32">
        <f t="shared" ref="T5" si="3">+G5/(J5+M5)</f>
        <v>6.8880857510534552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3528.540569423481</v>
      </c>
      <c r="F6" s="2">
        <v>1438.0451360051202</v>
      </c>
      <c r="G6" s="5">
        <f t="shared" ref="G6:G69" si="4">+E6+F6</f>
        <v>4966.5857054286007</v>
      </c>
      <c r="H6" s="2">
        <v>208</v>
      </c>
      <c r="I6" s="2">
        <v>207</v>
      </c>
      <c r="J6" s="5">
        <f t="shared" ref="J6:J69" si="5">+H6+I6</f>
        <v>415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7.8537672930544006E-2</v>
      </c>
      <c r="O6" s="27">
        <f t="shared" si="0"/>
        <v>3.2162397924609058E-2</v>
      </c>
      <c r="P6" s="28">
        <f t="shared" si="1"/>
        <v>5.5405909252884883E-2</v>
      </c>
      <c r="R6" s="32">
        <f t="shared" ref="R6:R70" si="8">+E6/(H6+K6)</f>
        <v>16.964137352997504</v>
      </c>
      <c r="S6" s="32">
        <f t="shared" ref="S6:S70" si="9">+F6/(I6+L6)</f>
        <v>6.9470779517155563</v>
      </c>
      <c r="T6" s="32">
        <f t="shared" ref="T6:T70" si="10">+G6/(J6+M6)</f>
        <v>11.967676398623134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4853.0361056111342</v>
      </c>
      <c r="F7" s="2">
        <v>1782.7153784796167</v>
      </c>
      <c r="G7" s="5">
        <f t="shared" si="4"/>
        <v>6635.7514840907506</v>
      </c>
      <c r="H7" s="2">
        <v>208</v>
      </c>
      <c r="I7" s="2">
        <v>220</v>
      </c>
      <c r="J7" s="5">
        <f t="shared" si="5"/>
        <v>428</v>
      </c>
      <c r="K7" s="2">
        <v>0</v>
      </c>
      <c r="L7" s="2">
        <v>0</v>
      </c>
      <c r="M7" s="5">
        <f t="shared" si="6"/>
        <v>0</v>
      </c>
      <c r="N7" s="27">
        <f t="shared" si="7"/>
        <v>0.10801807571249854</v>
      </c>
      <c r="O7" s="27">
        <f t="shared" si="0"/>
        <v>3.7515054260934697E-2</v>
      </c>
      <c r="P7" s="28">
        <f t="shared" si="1"/>
        <v>7.1778204872909646E-2</v>
      </c>
      <c r="R7" s="32">
        <f t="shared" si="8"/>
        <v>23.331904353899684</v>
      </c>
      <c r="S7" s="32">
        <f t="shared" si="9"/>
        <v>8.1032517203618948</v>
      </c>
      <c r="T7" s="32">
        <f t="shared" si="10"/>
        <v>15.504092252548483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6272.7432918271024</v>
      </c>
      <c r="F8" s="2">
        <v>1926.2625645975484</v>
      </c>
      <c r="G8" s="5">
        <f t="shared" si="4"/>
        <v>8199.0058564246501</v>
      </c>
      <c r="H8" s="2">
        <v>186</v>
      </c>
      <c r="I8" s="2">
        <v>228</v>
      </c>
      <c r="J8" s="5">
        <f t="shared" si="5"/>
        <v>414</v>
      </c>
      <c r="K8" s="2">
        <v>0</v>
      </c>
      <c r="L8" s="2">
        <v>0</v>
      </c>
      <c r="M8" s="5">
        <f t="shared" si="6"/>
        <v>0</v>
      </c>
      <c r="N8" s="27">
        <f t="shared" si="7"/>
        <v>0.15613160324141534</v>
      </c>
      <c r="O8" s="27">
        <f t="shared" si="0"/>
        <v>3.9113518611873545E-2</v>
      </c>
      <c r="P8" s="28">
        <f t="shared" si="1"/>
        <v>9.1686860981667673E-2</v>
      </c>
      <c r="R8" s="32">
        <f t="shared" si="8"/>
        <v>33.724426300145709</v>
      </c>
      <c r="S8" s="32">
        <f t="shared" si="9"/>
        <v>8.4485200201646862</v>
      </c>
      <c r="T8" s="32">
        <f t="shared" si="10"/>
        <v>19.804361972040219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8259.997774057887</v>
      </c>
      <c r="F9" s="2">
        <v>2337.7232012176883</v>
      </c>
      <c r="G9" s="5">
        <f t="shared" si="4"/>
        <v>10597.720975275575</v>
      </c>
      <c r="H9" s="2">
        <v>208</v>
      </c>
      <c r="I9" s="2">
        <v>228</v>
      </c>
      <c r="J9" s="5">
        <f t="shared" si="5"/>
        <v>436</v>
      </c>
      <c r="K9" s="2">
        <v>0</v>
      </c>
      <c r="L9" s="2">
        <v>0</v>
      </c>
      <c r="M9" s="5">
        <f t="shared" si="6"/>
        <v>0</v>
      </c>
      <c r="N9" s="27">
        <f t="shared" si="7"/>
        <v>0.18384966555506338</v>
      </c>
      <c r="O9" s="27">
        <f t="shared" si="0"/>
        <v>4.746838858872824E-2</v>
      </c>
      <c r="P9" s="28">
        <f t="shared" si="1"/>
        <v>0.11253101613230096</v>
      </c>
      <c r="R9" s="32">
        <f t="shared" si="8"/>
        <v>39.711527759893684</v>
      </c>
      <c r="S9" s="32">
        <f t="shared" si="9"/>
        <v>10.2531719351653</v>
      </c>
      <c r="T9" s="32">
        <f t="shared" si="10"/>
        <v>24.306699484577006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9379.4582683841181</v>
      </c>
      <c r="F10" s="2">
        <v>2819.2827915815897</v>
      </c>
      <c r="G10" s="5">
        <f t="shared" si="4"/>
        <v>12198.741059965709</v>
      </c>
      <c r="H10" s="2">
        <v>208</v>
      </c>
      <c r="I10" s="2">
        <v>226</v>
      </c>
      <c r="J10" s="5">
        <f t="shared" si="5"/>
        <v>434</v>
      </c>
      <c r="K10" s="2">
        <v>0</v>
      </c>
      <c r="L10" s="2">
        <v>0</v>
      </c>
      <c r="M10" s="5">
        <f t="shared" si="6"/>
        <v>0</v>
      </c>
      <c r="N10" s="27">
        <f t="shared" si="7"/>
        <v>0.20876643225570063</v>
      </c>
      <c r="O10" s="27">
        <f t="shared" si="0"/>
        <v>5.7753252859340985E-2</v>
      </c>
      <c r="P10" s="28">
        <f t="shared" si="1"/>
        <v>0.13012823284653641</v>
      </c>
      <c r="R10" s="32">
        <f t="shared" si="8"/>
        <v>45.09354936723134</v>
      </c>
      <c r="S10" s="32">
        <f t="shared" si="9"/>
        <v>12.474702617617654</v>
      </c>
      <c r="T10" s="32">
        <f t="shared" si="10"/>
        <v>28.107698294851865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11816.496731415209</v>
      </c>
      <c r="F11" s="2">
        <v>3885.755482016079</v>
      </c>
      <c r="G11" s="5">
        <f t="shared" si="4"/>
        <v>15702.252213431288</v>
      </c>
      <c r="H11" s="2">
        <v>208</v>
      </c>
      <c r="I11" s="2">
        <v>228</v>
      </c>
      <c r="J11" s="5">
        <f t="shared" si="5"/>
        <v>436</v>
      </c>
      <c r="K11" s="2">
        <v>0</v>
      </c>
      <c r="L11" s="2">
        <v>0</v>
      </c>
      <c r="M11" s="5">
        <f t="shared" si="6"/>
        <v>0</v>
      </c>
      <c r="N11" s="27">
        <f t="shared" si="7"/>
        <v>0.26300963166433422</v>
      </c>
      <c r="O11" s="27">
        <f t="shared" si="0"/>
        <v>7.8901792601041243E-2</v>
      </c>
      <c r="P11" s="28">
        <f t="shared" si="1"/>
        <v>0.1667330552734379</v>
      </c>
      <c r="R11" s="32">
        <f t="shared" si="8"/>
        <v>56.810080439496197</v>
      </c>
      <c r="S11" s="32">
        <f t="shared" si="9"/>
        <v>17.042787201824908</v>
      </c>
      <c r="T11" s="32">
        <f t="shared" si="10"/>
        <v>36.014339939062587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12311.366157237224</v>
      </c>
      <c r="F12" s="2">
        <v>4059.668728377259</v>
      </c>
      <c r="G12" s="5">
        <f t="shared" si="4"/>
        <v>16371.034885614483</v>
      </c>
      <c r="H12" s="2">
        <v>208</v>
      </c>
      <c r="I12" s="2">
        <v>229</v>
      </c>
      <c r="J12" s="5">
        <f t="shared" si="5"/>
        <v>437</v>
      </c>
      <c r="K12" s="2">
        <v>0</v>
      </c>
      <c r="L12" s="2">
        <v>0</v>
      </c>
      <c r="M12" s="5">
        <f t="shared" si="6"/>
        <v>0</v>
      </c>
      <c r="N12" s="27">
        <f t="shared" si="7"/>
        <v>0.2740243535709852</v>
      </c>
      <c r="O12" s="27">
        <f t="shared" si="0"/>
        <v>8.2073199263651517E-2</v>
      </c>
      <c r="P12" s="28">
        <f t="shared" si="1"/>
        <v>0.17343667774403004</v>
      </c>
      <c r="R12" s="32">
        <f t="shared" si="8"/>
        <v>59.189260371332807</v>
      </c>
      <c r="S12" s="32">
        <f t="shared" si="9"/>
        <v>17.72781104094873</v>
      </c>
      <c r="T12" s="32">
        <f t="shared" si="10"/>
        <v>37.46232239271049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12589.688296875331</v>
      </c>
      <c r="F13" s="2">
        <v>4118.6186115097253</v>
      </c>
      <c r="G13" s="5">
        <f t="shared" si="4"/>
        <v>16708.306908385057</v>
      </c>
      <c r="H13" s="2">
        <v>231</v>
      </c>
      <c r="I13" s="2">
        <v>211</v>
      </c>
      <c r="J13" s="5">
        <f t="shared" si="5"/>
        <v>442</v>
      </c>
      <c r="K13" s="2">
        <v>0</v>
      </c>
      <c r="L13" s="2">
        <v>0</v>
      </c>
      <c r="M13" s="5">
        <f t="shared" si="6"/>
        <v>0</v>
      </c>
      <c r="N13" s="27">
        <f t="shared" si="7"/>
        <v>0.25231858860179834</v>
      </c>
      <c r="O13" s="27">
        <f t="shared" si="0"/>
        <v>9.0368145767722605E-2</v>
      </c>
      <c r="P13" s="28">
        <f t="shared" si="1"/>
        <v>0.17500740435295226</v>
      </c>
      <c r="R13" s="32">
        <f t="shared" si="8"/>
        <v>54.500815137988447</v>
      </c>
      <c r="S13" s="32">
        <f t="shared" si="9"/>
        <v>19.519519485828081</v>
      </c>
      <c r="T13" s="32">
        <f t="shared" si="10"/>
        <v>37.801599340237686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14715.27398685775</v>
      </c>
      <c r="F14" s="2">
        <v>5030.7838003011748</v>
      </c>
      <c r="G14" s="5">
        <f t="shared" si="4"/>
        <v>19746.057787158927</v>
      </c>
      <c r="H14" s="2">
        <v>249</v>
      </c>
      <c r="I14" s="2">
        <v>207</v>
      </c>
      <c r="J14" s="5">
        <f t="shared" si="5"/>
        <v>456</v>
      </c>
      <c r="K14" s="2">
        <v>0</v>
      </c>
      <c r="L14" s="2">
        <v>0</v>
      </c>
      <c r="M14" s="5">
        <f t="shared" si="6"/>
        <v>0</v>
      </c>
      <c r="N14" s="27">
        <f t="shared" si="7"/>
        <v>0.27359947171756938</v>
      </c>
      <c r="O14" s="27">
        <f t="shared" si="0"/>
        <v>0.11251529344026603</v>
      </c>
      <c r="P14" s="28">
        <f t="shared" si="1"/>
        <v>0.20047573289431983</v>
      </c>
      <c r="R14" s="32">
        <f t="shared" si="8"/>
        <v>59.097485890994982</v>
      </c>
      <c r="S14" s="32">
        <f t="shared" si="9"/>
        <v>24.303303383097461</v>
      </c>
      <c r="T14" s="32">
        <f t="shared" si="10"/>
        <v>43.302758305173086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23123.559767638904</v>
      </c>
      <c r="F15" s="2">
        <v>10901.974409659815</v>
      </c>
      <c r="G15" s="5">
        <f t="shared" si="4"/>
        <v>34025.534177298716</v>
      </c>
      <c r="H15" s="2">
        <v>416</v>
      </c>
      <c r="I15" s="2">
        <v>385</v>
      </c>
      <c r="J15" s="5">
        <f t="shared" si="5"/>
        <v>801</v>
      </c>
      <c r="K15" s="2">
        <v>185</v>
      </c>
      <c r="L15" s="2">
        <v>192</v>
      </c>
      <c r="M15" s="5">
        <f t="shared" si="6"/>
        <v>377</v>
      </c>
      <c r="N15" s="27">
        <f t="shared" si="7"/>
        <v>0.17035686750485432</v>
      </c>
      <c r="O15" s="27">
        <f t="shared" si="0"/>
        <v>8.3363724304611059E-2</v>
      </c>
      <c r="P15" s="28">
        <f t="shared" si="1"/>
        <v>0.12766980164982708</v>
      </c>
      <c r="R15" s="32">
        <f t="shared" si="8"/>
        <v>38.475141044324303</v>
      </c>
      <c r="S15" s="32">
        <f t="shared" si="9"/>
        <v>18.894236411888762</v>
      </c>
      <c r="T15" s="32">
        <f t="shared" si="10"/>
        <v>28.884154649659351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49871.616966727634</v>
      </c>
      <c r="F16" s="2">
        <v>21453.452283897488</v>
      </c>
      <c r="G16" s="5">
        <f t="shared" si="4"/>
        <v>71325.069250625122</v>
      </c>
      <c r="H16" s="2">
        <v>509</v>
      </c>
      <c r="I16" s="2">
        <v>559</v>
      </c>
      <c r="J16" s="5">
        <f t="shared" si="5"/>
        <v>1068</v>
      </c>
      <c r="K16" s="2">
        <v>352</v>
      </c>
      <c r="L16" s="2">
        <v>311</v>
      </c>
      <c r="M16" s="5">
        <f t="shared" si="6"/>
        <v>663</v>
      </c>
      <c r="N16" s="27">
        <f t="shared" si="7"/>
        <v>0.2528473786591342</v>
      </c>
      <c r="O16" s="27">
        <f t="shared" si="0"/>
        <v>0.10842085936311094</v>
      </c>
      <c r="P16" s="28">
        <f t="shared" si="1"/>
        <v>0.18051861054745266</v>
      </c>
      <c r="R16" s="32">
        <f t="shared" si="8"/>
        <v>57.922900077500152</v>
      </c>
      <c r="S16" s="32">
        <f t="shared" si="9"/>
        <v>24.659140556204008</v>
      </c>
      <c r="T16" s="32">
        <f t="shared" si="10"/>
        <v>41.204546071996027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52076.495349733501</v>
      </c>
      <c r="F17" s="2">
        <v>24005.710196538796</v>
      </c>
      <c r="G17" s="5">
        <f t="shared" si="4"/>
        <v>76082.205546272293</v>
      </c>
      <c r="H17" s="2">
        <v>499</v>
      </c>
      <c r="I17" s="2">
        <v>563</v>
      </c>
      <c r="J17" s="5">
        <f t="shared" si="5"/>
        <v>1062</v>
      </c>
      <c r="K17" s="2">
        <v>349</v>
      </c>
      <c r="L17" s="2">
        <v>309</v>
      </c>
      <c r="M17" s="5">
        <f t="shared" si="6"/>
        <v>658</v>
      </c>
      <c r="N17" s="27">
        <f t="shared" si="7"/>
        <v>0.26797142757766701</v>
      </c>
      <c r="O17" s="27">
        <f t="shared" si="0"/>
        <v>0.12109417976462265</v>
      </c>
      <c r="P17" s="28">
        <f t="shared" si="1"/>
        <v>0.19380248804377317</v>
      </c>
      <c r="R17" s="32">
        <f t="shared" si="8"/>
        <v>61.410961497327243</v>
      </c>
      <c r="S17" s="32">
        <f t="shared" si="9"/>
        <v>27.529484170342656</v>
      </c>
      <c r="T17" s="32">
        <f t="shared" si="10"/>
        <v>44.233840433879237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63070.270422759444</v>
      </c>
      <c r="F18" s="2">
        <v>32164.677743208311</v>
      </c>
      <c r="G18" s="5">
        <f t="shared" si="4"/>
        <v>95234.948165967755</v>
      </c>
      <c r="H18" s="2">
        <v>504</v>
      </c>
      <c r="I18" s="2">
        <v>567</v>
      </c>
      <c r="J18" s="5">
        <f t="shared" si="5"/>
        <v>1071</v>
      </c>
      <c r="K18" s="2">
        <v>359</v>
      </c>
      <c r="L18" s="2">
        <v>311</v>
      </c>
      <c r="M18" s="5">
        <f t="shared" si="6"/>
        <v>670</v>
      </c>
      <c r="N18" s="27">
        <f t="shared" si="7"/>
        <v>0.3187041194504156</v>
      </c>
      <c r="O18" s="27">
        <f t="shared" si="0"/>
        <v>0.16114568007619395</v>
      </c>
      <c r="P18" s="28">
        <f t="shared" si="1"/>
        <v>0.23958718620053474</v>
      </c>
      <c r="R18" s="32">
        <f t="shared" si="8"/>
        <v>73.082584499141888</v>
      </c>
      <c r="S18" s="32">
        <f t="shared" si="9"/>
        <v>36.634029320282814</v>
      </c>
      <c r="T18" s="32">
        <f t="shared" si="10"/>
        <v>54.701291307276136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63995.193737649497</v>
      </c>
      <c r="F19" s="2">
        <v>48034.377890037867</v>
      </c>
      <c r="G19" s="5">
        <f t="shared" si="4"/>
        <v>112029.57162768737</v>
      </c>
      <c r="H19" s="2">
        <v>506</v>
      </c>
      <c r="I19" s="2">
        <v>573</v>
      </c>
      <c r="J19" s="5">
        <f t="shared" si="5"/>
        <v>1079</v>
      </c>
      <c r="K19" s="2">
        <v>359</v>
      </c>
      <c r="L19" s="2">
        <v>308</v>
      </c>
      <c r="M19" s="5">
        <f t="shared" si="6"/>
        <v>667</v>
      </c>
      <c r="N19" s="27">
        <f t="shared" si="7"/>
        <v>0.32267351930967636</v>
      </c>
      <c r="O19" s="27">
        <f t="shared" si="0"/>
        <v>0.2399894974321409</v>
      </c>
      <c r="P19" s="28">
        <f t="shared" si="1"/>
        <v>0.28114226969405587</v>
      </c>
      <c r="R19" s="32">
        <f t="shared" si="8"/>
        <v>73.982882933698846</v>
      </c>
      <c r="S19" s="32">
        <f t="shared" si="9"/>
        <v>54.522562871779648</v>
      </c>
      <c r="T19" s="32">
        <f t="shared" si="10"/>
        <v>64.163557633268823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66794.165628867559</v>
      </c>
      <c r="F20" s="2">
        <v>73783.047032515286</v>
      </c>
      <c r="G20" s="5">
        <f t="shared" si="4"/>
        <v>140577.21266138286</v>
      </c>
      <c r="H20" s="2">
        <v>502</v>
      </c>
      <c r="I20" s="2">
        <v>586</v>
      </c>
      <c r="J20" s="5">
        <f t="shared" si="5"/>
        <v>1088</v>
      </c>
      <c r="K20" s="2">
        <v>359</v>
      </c>
      <c r="L20" s="2">
        <v>330</v>
      </c>
      <c r="M20" s="5">
        <f t="shared" si="6"/>
        <v>689</v>
      </c>
      <c r="N20" s="27">
        <f t="shared" si="7"/>
        <v>0.33825996449412327</v>
      </c>
      <c r="O20" s="27">
        <f t="shared" si="0"/>
        <v>0.35401815135361625</v>
      </c>
      <c r="P20" s="28">
        <f t="shared" si="1"/>
        <v>0.34635166221884017</v>
      </c>
      <c r="R20" s="32">
        <f t="shared" si="8"/>
        <v>77.577428140380434</v>
      </c>
      <c r="S20" s="32">
        <f t="shared" si="9"/>
        <v>80.549177983095291</v>
      </c>
      <c r="T20" s="32">
        <f t="shared" si="10"/>
        <v>79.10929243746925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63522.695218694462</v>
      </c>
      <c r="F21" s="2">
        <v>73789.580405752873</v>
      </c>
      <c r="G21" s="5">
        <f t="shared" si="4"/>
        <v>137312.27562444733</v>
      </c>
      <c r="H21" s="2">
        <v>503</v>
      </c>
      <c r="I21" s="2">
        <v>587</v>
      </c>
      <c r="J21" s="5">
        <f t="shared" si="5"/>
        <v>1090</v>
      </c>
      <c r="K21" s="2">
        <v>370</v>
      </c>
      <c r="L21" s="2">
        <v>329</v>
      </c>
      <c r="M21" s="5">
        <f t="shared" si="6"/>
        <v>699</v>
      </c>
      <c r="N21" s="27">
        <f t="shared" si="7"/>
        <v>0.31696686369154159</v>
      </c>
      <c r="O21" s="27">
        <f t="shared" si="0"/>
        <v>0.3541038678869437</v>
      </c>
      <c r="P21" s="28">
        <f t="shared" si="1"/>
        <v>0.33589765852670145</v>
      </c>
      <c r="R21" s="32">
        <f t="shared" si="8"/>
        <v>72.763682953830994</v>
      </c>
      <c r="S21" s="32">
        <f t="shared" si="9"/>
        <v>80.556310486629769</v>
      </c>
      <c r="T21" s="32">
        <f t="shared" si="10"/>
        <v>76.753647638036512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58022.212512557213</v>
      </c>
      <c r="F22" s="2">
        <v>70845.23991136621</v>
      </c>
      <c r="G22" s="5">
        <f t="shared" si="4"/>
        <v>128867.45242392342</v>
      </c>
      <c r="H22" s="2">
        <v>502</v>
      </c>
      <c r="I22" s="2">
        <v>590</v>
      </c>
      <c r="J22" s="5">
        <f t="shared" si="5"/>
        <v>1092</v>
      </c>
      <c r="K22" s="2">
        <v>360</v>
      </c>
      <c r="L22" s="2">
        <v>352</v>
      </c>
      <c r="M22" s="5">
        <f t="shared" si="6"/>
        <v>712</v>
      </c>
      <c r="N22" s="27">
        <f t="shared" si="7"/>
        <v>0.29346834037669545</v>
      </c>
      <c r="O22" s="27">
        <f t="shared" si="0"/>
        <v>0.32991785220627284</v>
      </c>
      <c r="P22" s="28">
        <f t="shared" si="1"/>
        <v>0.3124453323180702</v>
      </c>
      <c r="R22" s="32">
        <f t="shared" si="8"/>
        <v>67.311151406678903</v>
      </c>
      <c r="S22" s="32">
        <f t="shared" si="9"/>
        <v>75.207261052405741</v>
      </c>
      <c r="T22" s="32">
        <f t="shared" si="10"/>
        <v>71.434286266032942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44470.934190085332</v>
      </c>
      <c r="F23" s="2">
        <v>65720.641366384851</v>
      </c>
      <c r="G23" s="5">
        <f t="shared" si="4"/>
        <v>110191.57555647018</v>
      </c>
      <c r="H23" s="2">
        <v>495</v>
      </c>
      <c r="I23" s="2">
        <v>577</v>
      </c>
      <c r="J23" s="5">
        <f t="shared" si="5"/>
        <v>1072</v>
      </c>
      <c r="K23" s="2">
        <v>372</v>
      </c>
      <c r="L23" s="2">
        <v>355</v>
      </c>
      <c r="M23" s="5">
        <f t="shared" si="6"/>
        <v>727</v>
      </c>
      <c r="N23" s="27">
        <f t="shared" si="7"/>
        <v>0.22327456214647012</v>
      </c>
      <c r="O23" s="27">
        <f t="shared" si="0"/>
        <v>0.30902347919041928</v>
      </c>
      <c r="P23" s="28">
        <f t="shared" si="1"/>
        <v>0.26755398971579364</v>
      </c>
      <c r="R23" s="32">
        <f t="shared" si="8"/>
        <v>51.292888339198768</v>
      </c>
      <c r="S23" s="32">
        <f t="shared" si="9"/>
        <v>70.515709620584602</v>
      </c>
      <c r="T23" s="32">
        <f t="shared" si="10"/>
        <v>61.251570626164636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40231.26560151481</v>
      </c>
      <c r="F24" s="2">
        <v>61839.595548841848</v>
      </c>
      <c r="G24" s="5">
        <f t="shared" si="4"/>
        <v>102070.86115035665</v>
      </c>
      <c r="H24" s="2">
        <v>506</v>
      </c>
      <c r="I24" s="2">
        <v>575</v>
      </c>
      <c r="J24" s="5">
        <f t="shared" si="5"/>
        <v>1081</v>
      </c>
      <c r="K24" s="2">
        <v>359</v>
      </c>
      <c r="L24" s="2">
        <v>355</v>
      </c>
      <c r="M24" s="5">
        <f t="shared" si="6"/>
        <v>714</v>
      </c>
      <c r="N24" s="27">
        <f t="shared" si="7"/>
        <v>0.20285217216688925</v>
      </c>
      <c r="O24" s="27">
        <f t="shared" si="0"/>
        <v>0.29136635671335209</v>
      </c>
      <c r="P24" s="28">
        <f t="shared" si="1"/>
        <v>0.24860890559019858</v>
      </c>
      <c r="R24" s="32">
        <f t="shared" si="8"/>
        <v>46.51013364336972</v>
      </c>
      <c r="S24" s="32">
        <f t="shared" si="9"/>
        <v>66.494188762195535</v>
      </c>
      <c r="T24" s="32">
        <f t="shared" si="10"/>
        <v>56.863989498805935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39243.646802855983</v>
      </c>
      <c r="F25" s="2">
        <v>57612.831530443829</v>
      </c>
      <c r="G25" s="5">
        <f t="shared" si="4"/>
        <v>96856.478333299805</v>
      </c>
      <c r="H25" s="2">
        <v>505</v>
      </c>
      <c r="I25" s="2">
        <v>559</v>
      </c>
      <c r="J25" s="5">
        <f t="shared" si="5"/>
        <v>1064</v>
      </c>
      <c r="K25" s="2">
        <v>359</v>
      </c>
      <c r="L25" s="2">
        <v>354</v>
      </c>
      <c r="M25" s="5">
        <f t="shared" si="6"/>
        <v>713</v>
      </c>
      <c r="N25" s="27">
        <f t="shared" si="7"/>
        <v>0.19808818649479074</v>
      </c>
      <c r="O25" s="27">
        <f t="shared" si="0"/>
        <v>0.27627283313405759</v>
      </c>
      <c r="P25" s="28">
        <f t="shared" si="1"/>
        <v>0.23818260100455382</v>
      </c>
      <c r="R25" s="32">
        <f t="shared" si="8"/>
        <v>45.420887503305536</v>
      </c>
      <c r="S25" s="32">
        <f t="shared" si="9"/>
        <v>63.102772760617555</v>
      </c>
      <c r="T25" s="32">
        <f t="shared" si="10"/>
        <v>54.505615269161396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36482.462030828538</v>
      </c>
      <c r="F26" s="2">
        <v>54144.837279956744</v>
      </c>
      <c r="G26" s="5">
        <f t="shared" si="4"/>
        <v>90627.299310785282</v>
      </c>
      <c r="H26" s="2">
        <v>513</v>
      </c>
      <c r="I26" s="2">
        <v>557</v>
      </c>
      <c r="J26" s="5">
        <f t="shared" si="5"/>
        <v>1070</v>
      </c>
      <c r="K26" s="2">
        <v>358</v>
      </c>
      <c r="L26" s="2">
        <v>356</v>
      </c>
      <c r="M26" s="5">
        <f t="shared" si="6"/>
        <v>714</v>
      </c>
      <c r="N26" s="27">
        <f t="shared" si="7"/>
        <v>0.18278519194571194</v>
      </c>
      <c r="O26" s="27">
        <f t="shared" si="0"/>
        <v>0.25956297833152803</v>
      </c>
      <c r="P26" s="28">
        <f t="shared" si="1"/>
        <v>0.22202125301521167</v>
      </c>
      <c r="R26" s="32">
        <f t="shared" si="8"/>
        <v>41.88571989762174</v>
      </c>
      <c r="S26" s="32">
        <f t="shared" si="9"/>
        <v>59.304312464355689</v>
      </c>
      <c r="T26" s="32">
        <f t="shared" si="10"/>
        <v>50.800055667480542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30328.525386108398</v>
      </c>
      <c r="F27" s="2">
        <v>52164.034246918935</v>
      </c>
      <c r="G27" s="5">
        <f t="shared" si="4"/>
        <v>82492.559633027326</v>
      </c>
      <c r="H27" s="2">
        <v>512</v>
      </c>
      <c r="I27" s="2">
        <v>552</v>
      </c>
      <c r="J27" s="5">
        <f t="shared" si="5"/>
        <v>1064</v>
      </c>
      <c r="K27" s="2">
        <v>357</v>
      </c>
      <c r="L27" s="2">
        <v>347</v>
      </c>
      <c r="M27" s="5">
        <f t="shared" si="6"/>
        <v>704</v>
      </c>
      <c r="N27" s="27">
        <f t="shared" si="7"/>
        <v>0.15230668407310072</v>
      </c>
      <c r="O27" s="27">
        <f t="shared" si="0"/>
        <v>0.25410172171251577</v>
      </c>
      <c r="P27" s="28">
        <f t="shared" si="1"/>
        <v>0.20397946578035323</v>
      </c>
      <c r="R27" s="32">
        <f t="shared" si="8"/>
        <v>34.900489512207592</v>
      </c>
      <c r="S27" s="32">
        <f t="shared" si="9"/>
        <v>58.024509729609491</v>
      </c>
      <c r="T27" s="32">
        <f t="shared" si="10"/>
        <v>46.6586875752417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16169.914339842097</v>
      </c>
      <c r="F28" s="2">
        <v>14051.337473010224</v>
      </c>
      <c r="G28" s="5">
        <f t="shared" si="4"/>
        <v>30221.251812852322</v>
      </c>
      <c r="H28" s="2">
        <v>257</v>
      </c>
      <c r="I28" s="2">
        <v>275</v>
      </c>
      <c r="J28" s="5">
        <f t="shared" si="5"/>
        <v>532</v>
      </c>
      <c r="K28" s="2">
        <v>0</v>
      </c>
      <c r="L28" s="2">
        <v>0</v>
      </c>
      <c r="M28" s="5">
        <f t="shared" si="6"/>
        <v>0</v>
      </c>
      <c r="N28" s="27">
        <f t="shared" si="7"/>
        <v>0.29128682698951752</v>
      </c>
      <c r="O28" s="27">
        <f t="shared" si="0"/>
        <v>0.23655450291263003</v>
      </c>
      <c r="P28" s="28">
        <f t="shared" si="1"/>
        <v>0.26299474217533697</v>
      </c>
      <c r="R28" s="32">
        <f t="shared" si="8"/>
        <v>62.917954629735782</v>
      </c>
      <c r="S28" s="32">
        <f t="shared" si="9"/>
        <v>51.095772629128085</v>
      </c>
      <c r="T28" s="32">
        <f t="shared" si="10"/>
        <v>56.806864309872786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17103.90326569886</v>
      </c>
      <c r="F29" s="2">
        <v>12204.69691590058</v>
      </c>
      <c r="G29" s="5">
        <f t="shared" si="4"/>
        <v>29308.600181599439</v>
      </c>
      <c r="H29" s="2">
        <v>289</v>
      </c>
      <c r="I29" s="2">
        <v>258</v>
      </c>
      <c r="J29" s="5">
        <f t="shared" si="5"/>
        <v>547</v>
      </c>
      <c r="K29" s="2">
        <v>0</v>
      </c>
      <c r="L29" s="2">
        <v>0</v>
      </c>
      <c r="M29" s="5">
        <f t="shared" si="6"/>
        <v>0</v>
      </c>
      <c r="N29" s="27">
        <f t="shared" si="7"/>
        <v>0.27399563093840285</v>
      </c>
      <c r="O29" s="27">
        <f t="shared" si="0"/>
        <v>0.21900475373063058</v>
      </c>
      <c r="P29" s="28">
        <f t="shared" si="1"/>
        <v>0.24805843474168393</v>
      </c>
      <c r="R29" s="32">
        <f t="shared" si="8"/>
        <v>59.18305628269502</v>
      </c>
      <c r="S29" s="32">
        <f t="shared" si="9"/>
        <v>47.305026805816205</v>
      </c>
      <c r="T29" s="32">
        <f t="shared" si="10"/>
        <v>53.580621904203724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16003.829096043661</v>
      </c>
      <c r="F30" s="2">
        <v>11723.765876767766</v>
      </c>
      <c r="G30" s="5">
        <f t="shared" si="4"/>
        <v>27727.594972811428</v>
      </c>
      <c r="H30" s="2">
        <v>277</v>
      </c>
      <c r="I30" s="2">
        <v>255</v>
      </c>
      <c r="J30" s="5">
        <f t="shared" si="5"/>
        <v>532</v>
      </c>
      <c r="K30" s="2">
        <v>0</v>
      </c>
      <c r="L30" s="2">
        <v>0</v>
      </c>
      <c r="M30" s="5">
        <f t="shared" si="6"/>
        <v>0</v>
      </c>
      <c r="N30" s="27">
        <f t="shared" si="7"/>
        <v>0.26747942733058666</v>
      </c>
      <c r="O30" s="27">
        <f t="shared" si="0"/>
        <v>0.21284977989774448</v>
      </c>
      <c r="P30" s="28">
        <f t="shared" si="1"/>
        <v>0.24129416399341608</v>
      </c>
      <c r="R30" s="32">
        <f t="shared" si="8"/>
        <v>57.775556303406717</v>
      </c>
      <c r="S30" s="32">
        <f t="shared" si="9"/>
        <v>45.975552457912805</v>
      </c>
      <c r="T30" s="32">
        <f t="shared" si="10"/>
        <v>52.119539422577873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15177.998242494736</v>
      </c>
      <c r="F31" s="2">
        <v>10246.902091311931</v>
      </c>
      <c r="G31" s="5">
        <f t="shared" si="4"/>
        <v>25424.900333806669</v>
      </c>
      <c r="H31" s="2">
        <v>276</v>
      </c>
      <c r="I31" s="2">
        <v>254</v>
      </c>
      <c r="J31" s="5">
        <f t="shared" si="5"/>
        <v>530</v>
      </c>
      <c r="K31" s="2">
        <v>0</v>
      </c>
      <c r="L31" s="2">
        <v>0</v>
      </c>
      <c r="M31" s="5">
        <f t="shared" si="6"/>
        <v>0</v>
      </c>
      <c r="N31" s="27">
        <f t="shared" si="7"/>
        <v>0.25459605210840608</v>
      </c>
      <c r="O31" s="27">
        <f t="shared" si="0"/>
        <v>0.18676913989705329</v>
      </c>
      <c r="P31" s="28">
        <f t="shared" si="1"/>
        <v>0.22209032436938039</v>
      </c>
      <c r="R31" s="32">
        <f t="shared" si="8"/>
        <v>54.992747255415708</v>
      </c>
      <c r="S31" s="32">
        <f t="shared" si="9"/>
        <v>40.342134217763508</v>
      </c>
      <c r="T31" s="32">
        <f t="shared" si="10"/>
        <v>47.97151006378617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14933.07441988583</v>
      </c>
      <c r="F32" s="2">
        <v>9568.2917733478007</v>
      </c>
      <c r="G32" s="5">
        <f t="shared" si="4"/>
        <v>24501.366193233633</v>
      </c>
      <c r="H32" s="2">
        <v>277</v>
      </c>
      <c r="I32" s="2">
        <v>254</v>
      </c>
      <c r="J32" s="5">
        <f t="shared" si="5"/>
        <v>531</v>
      </c>
      <c r="K32" s="2">
        <v>0</v>
      </c>
      <c r="L32" s="2">
        <v>0</v>
      </c>
      <c r="M32" s="5">
        <f t="shared" si="6"/>
        <v>0</v>
      </c>
      <c r="N32" s="27">
        <f t="shared" si="7"/>
        <v>0.24958340720493766</v>
      </c>
      <c r="O32" s="27">
        <f t="shared" si="0"/>
        <v>0.17440018542847405</v>
      </c>
      <c r="P32" s="28">
        <f t="shared" si="1"/>
        <v>0.2136200581819212</v>
      </c>
      <c r="R32" s="32">
        <f t="shared" si="8"/>
        <v>53.910015956266534</v>
      </c>
      <c r="S32" s="32">
        <f t="shared" si="9"/>
        <v>37.670440052550397</v>
      </c>
      <c r="T32" s="32">
        <f t="shared" si="10"/>
        <v>46.14193256729498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11202.802228061068</v>
      </c>
      <c r="F33" s="2">
        <v>6978.8711797099149</v>
      </c>
      <c r="G33" s="5">
        <f t="shared" si="4"/>
        <v>18181.673407770984</v>
      </c>
      <c r="H33" s="2">
        <v>293</v>
      </c>
      <c r="I33" s="2">
        <v>254</v>
      </c>
      <c r="J33" s="5">
        <f t="shared" si="5"/>
        <v>547</v>
      </c>
      <c r="K33" s="2">
        <v>0</v>
      </c>
      <c r="L33" s="2">
        <v>0</v>
      </c>
      <c r="M33" s="5">
        <f t="shared" si="6"/>
        <v>0</v>
      </c>
      <c r="N33" s="27">
        <f t="shared" si="7"/>
        <v>0.1770130550508954</v>
      </c>
      <c r="O33" s="27">
        <f t="shared" si="0"/>
        <v>0.12720310549194216</v>
      </c>
      <c r="P33" s="28">
        <f t="shared" si="1"/>
        <v>0.1538837548900652</v>
      </c>
      <c r="R33" s="32">
        <f t="shared" si="8"/>
        <v>38.234819890993407</v>
      </c>
      <c r="S33" s="32">
        <f t="shared" si="9"/>
        <v>27.475870786259506</v>
      </c>
      <c r="T33" s="32">
        <f t="shared" si="10"/>
        <v>33.238891056254083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4837.8065462079885</v>
      </c>
      <c r="F34" s="2">
        <v>4480.8358384661906</v>
      </c>
      <c r="G34" s="5">
        <f t="shared" si="4"/>
        <v>9318.6423846741782</v>
      </c>
      <c r="H34" s="2">
        <v>281</v>
      </c>
      <c r="I34" s="2">
        <v>236</v>
      </c>
      <c r="J34" s="5">
        <f t="shared" si="5"/>
        <v>517</v>
      </c>
      <c r="K34" s="2">
        <v>0</v>
      </c>
      <c r="L34" s="2">
        <v>0</v>
      </c>
      <c r="M34" s="5">
        <f t="shared" si="6"/>
        <v>0</v>
      </c>
      <c r="N34" s="27">
        <f t="shared" si="7"/>
        <v>7.9705525013312059E-2</v>
      </c>
      <c r="O34" s="27">
        <f t="shared" si="0"/>
        <v>8.79008913697856E-2</v>
      </c>
      <c r="P34" s="28">
        <f t="shared" si="1"/>
        <v>8.3446543311431504E-2</v>
      </c>
      <c r="R34" s="32">
        <f t="shared" si="8"/>
        <v>17.216393402875404</v>
      </c>
      <c r="S34" s="32">
        <f t="shared" si="9"/>
        <v>18.98659253587369</v>
      </c>
      <c r="T34" s="32">
        <f t="shared" si="10"/>
        <v>18.024453355269202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2359.2275900717882</v>
      </c>
      <c r="F35" s="2">
        <v>2757.3834112082995</v>
      </c>
      <c r="G35" s="5">
        <f t="shared" si="4"/>
        <v>5116.6110012800873</v>
      </c>
      <c r="H35" s="2">
        <v>284</v>
      </c>
      <c r="I35" s="2">
        <v>242</v>
      </c>
      <c r="J35" s="5">
        <f t="shared" si="5"/>
        <v>526</v>
      </c>
      <c r="K35" s="2">
        <v>0</v>
      </c>
      <c r="L35" s="2">
        <v>0</v>
      </c>
      <c r="M35" s="5">
        <f t="shared" si="6"/>
        <v>0</v>
      </c>
      <c r="N35" s="27">
        <f t="shared" si="7"/>
        <v>3.8458978711394566E-2</v>
      </c>
      <c r="O35" s="27">
        <f t="shared" si="0"/>
        <v>5.2750677441236217E-2</v>
      </c>
      <c r="P35" s="28">
        <f t="shared" si="1"/>
        <v>4.5034246948317903E-2</v>
      </c>
      <c r="R35" s="32">
        <f t="shared" si="8"/>
        <v>8.3071394016612263</v>
      </c>
      <c r="S35" s="32">
        <f t="shared" si="9"/>
        <v>11.394146327307023</v>
      </c>
      <c r="T35" s="32">
        <f t="shared" si="10"/>
        <v>9.7273973408366672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558.18288018951409</v>
      </c>
      <c r="F36" s="2">
        <v>627.99999999935039</v>
      </c>
      <c r="G36" s="7">
        <f t="shared" si="4"/>
        <v>1186.1828801888646</v>
      </c>
      <c r="H36" s="3">
        <v>285</v>
      </c>
      <c r="I36" s="3">
        <v>239</v>
      </c>
      <c r="J36" s="7">
        <f t="shared" si="5"/>
        <v>524</v>
      </c>
      <c r="K36" s="3">
        <v>0</v>
      </c>
      <c r="L36" s="3">
        <v>0</v>
      </c>
      <c r="M36" s="7">
        <f t="shared" si="6"/>
        <v>0</v>
      </c>
      <c r="N36" s="27">
        <f t="shared" si="7"/>
        <v>9.067298248692561E-3</v>
      </c>
      <c r="O36" s="27">
        <f t="shared" si="0"/>
        <v>1.2164884549809204E-2</v>
      </c>
      <c r="P36" s="28">
        <f t="shared" si="1"/>
        <v>1.0480128641759123E-2</v>
      </c>
      <c r="R36" s="32">
        <f t="shared" si="8"/>
        <v>1.9585364217175933</v>
      </c>
      <c r="S36" s="32">
        <f t="shared" si="9"/>
        <v>2.6276150627587884</v>
      </c>
      <c r="T36" s="32">
        <f t="shared" si="10"/>
        <v>2.2637077866199706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11474.397853453262</v>
      </c>
      <c r="F37" s="9">
        <v>22216.794340581073</v>
      </c>
      <c r="G37" s="10">
        <f t="shared" si="4"/>
        <v>33691.192194034331</v>
      </c>
      <c r="H37" s="9">
        <v>158</v>
      </c>
      <c r="I37" s="9">
        <v>156</v>
      </c>
      <c r="J37" s="10">
        <f t="shared" si="5"/>
        <v>314</v>
      </c>
      <c r="K37" s="9">
        <v>177</v>
      </c>
      <c r="L37" s="9">
        <v>200</v>
      </c>
      <c r="M37" s="10">
        <f t="shared" si="6"/>
        <v>377</v>
      </c>
      <c r="N37" s="25">
        <f t="shared" si="7"/>
        <v>0.14706241481407339</v>
      </c>
      <c r="O37" s="25">
        <f t="shared" si="0"/>
        <v>0.26672102310532408</v>
      </c>
      <c r="P37" s="26">
        <f t="shared" si="1"/>
        <v>0.20884696376168072</v>
      </c>
      <c r="R37" s="32">
        <f t="shared" si="8"/>
        <v>34.251933890905256</v>
      </c>
      <c r="S37" s="32">
        <f t="shared" si="9"/>
        <v>62.406725675789531</v>
      </c>
      <c r="T37" s="32">
        <f t="shared" si="10"/>
        <v>48.757152234492523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11035.813377478396</v>
      </c>
      <c r="F38" s="2">
        <v>21769.914894740657</v>
      </c>
      <c r="G38" s="5">
        <f t="shared" si="4"/>
        <v>32805.728272219058</v>
      </c>
      <c r="H38" s="2">
        <v>158</v>
      </c>
      <c r="I38" s="2">
        <v>156</v>
      </c>
      <c r="J38" s="5">
        <f t="shared" si="5"/>
        <v>314</v>
      </c>
      <c r="K38" s="2">
        <v>177</v>
      </c>
      <c r="L38" s="2">
        <v>162</v>
      </c>
      <c r="M38" s="5">
        <f t="shared" si="6"/>
        <v>339</v>
      </c>
      <c r="N38" s="27">
        <f t="shared" si="7"/>
        <v>0.14144126650105604</v>
      </c>
      <c r="O38" s="27">
        <f t="shared" si="0"/>
        <v>0.29469778664095542</v>
      </c>
      <c r="P38" s="28">
        <f t="shared" si="1"/>
        <v>0.21597493200755161</v>
      </c>
      <c r="R38" s="32">
        <f t="shared" si="8"/>
        <v>32.94272649993551</v>
      </c>
      <c r="S38" s="32">
        <f t="shared" si="9"/>
        <v>68.458851870253639</v>
      </c>
      <c r="T38" s="32">
        <f t="shared" si="10"/>
        <v>50.238481274454912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10822.6390010463</v>
      </c>
      <c r="F39" s="2">
        <v>21345.674645945932</v>
      </c>
      <c r="G39" s="5">
        <f t="shared" si="4"/>
        <v>32168.313646992232</v>
      </c>
      <c r="H39" s="2">
        <v>158</v>
      </c>
      <c r="I39" s="2">
        <v>156</v>
      </c>
      <c r="J39" s="5">
        <f t="shared" si="5"/>
        <v>314</v>
      </c>
      <c r="K39" s="2">
        <v>177</v>
      </c>
      <c r="L39" s="2">
        <v>204</v>
      </c>
      <c r="M39" s="5">
        <f t="shared" si="6"/>
        <v>381</v>
      </c>
      <c r="N39" s="27">
        <f t="shared" si="7"/>
        <v>0.13870910234089895</v>
      </c>
      <c r="O39" s="27">
        <f t="shared" si="0"/>
        <v>0.25324689927327654</v>
      </c>
      <c r="P39" s="28">
        <f t="shared" si="1"/>
        <v>0.19818814164690368</v>
      </c>
      <c r="R39" s="32">
        <f t="shared" si="8"/>
        <v>32.30638507775015</v>
      </c>
      <c r="S39" s="32">
        <f t="shared" si="9"/>
        <v>59.293540683183146</v>
      </c>
      <c r="T39" s="32">
        <f t="shared" si="10"/>
        <v>46.285343376967241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10726.455637750143</v>
      </c>
      <c r="F40" s="2">
        <v>21141.724243353798</v>
      </c>
      <c r="G40" s="5">
        <f t="shared" si="4"/>
        <v>31868.179881103941</v>
      </c>
      <c r="H40" s="2">
        <v>158</v>
      </c>
      <c r="I40" s="2">
        <v>159</v>
      </c>
      <c r="J40" s="5">
        <f t="shared" si="5"/>
        <v>317</v>
      </c>
      <c r="K40" s="2">
        <v>184</v>
      </c>
      <c r="L40" s="2">
        <v>204</v>
      </c>
      <c r="M40" s="5">
        <f t="shared" si="6"/>
        <v>388</v>
      </c>
      <c r="N40" s="27">
        <f t="shared" si="7"/>
        <v>0.13448414791562366</v>
      </c>
      <c r="O40" s="27">
        <f t="shared" si="0"/>
        <v>0.24891358485628942</v>
      </c>
      <c r="P40" s="28">
        <f t="shared" si="1"/>
        <v>0.19349698766881976</v>
      </c>
      <c r="R40" s="32">
        <f t="shared" si="8"/>
        <v>31.363905373538429</v>
      </c>
      <c r="S40" s="32">
        <f t="shared" si="9"/>
        <v>58.241664582241867</v>
      </c>
      <c r="T40" s="32">
        <f t="shared" si="10"/>
        <v>45.203092029934666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10704.635304413088</v>
      </c>
      <c r="F41" s="2">
        <v>20728.108836436601</v>
      </c>
      <c r="G41" s="5">
        <f t="shared" si="4"/>
        <v>31432.744140849689</v>
      </c>
      <c r="H41" s="2">
        <v>158</v>
      </c>
      <c r="I41" s="2">
        <v>160</v>
      </c>
      <c r="J41" s="5">
        <f t="shared" si="5"/>
        <v>318</v>
      </c>
      <c r="K41" s="2">
        <v>177</v>
      </c>
      <c r="L41" s="2">
        <v>204</v>
      </c>
      <c r="M41" s="5">
        <f t="shared" si="6"/>
        <v>381</v>
      </c>
      <c r="N41" s="27">
        <f t="shared" si="7"/>
        <v>0.13719669978997601</v>
      </c>
      <c r="O41" s="27">
        <f t="shared" si="0"/>
        <v>0.24342480313365042</v>
      </c>
      <c r="P41" s="28">
        <f t="shared" si="1"/>
        <v>0.19263092697976228</v>
      </c>
      <c r="R41" s="32">
        <f t="shared" si="8"/>
        <v>31.954135237053993</v>
      </c>
      <c r="S41" s="32">
        <f t="shared" si="9"/>
        <v>56.9453539462544</v>
      </c>
      <c r="T41" s="32">
        <f t="shared" si="10"/>
        <v>44.968160430400125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6744.9474561043926</v>
      </c>
      <c r="F42" s="2">
        <v>13295.550619824078</v>
      </c>
      <c r="G42" s="5">
        <f t="shared" si="4"/>
        <v>20040.49807592847</v>
      </c>
      <c r="H42" s="2">
        <v>0</v>
      </c>
      <c r="I42" s="2">
        <v>0</v>
      </c>
      <c r="J42" s="5">
        <f t="shared" si="5"/>
        <v>0</v>
      </c>
      <c r="K42" s="2">
        <v>177</v>
      </c>
      <c r="L42" s="2">
        <v>204</v>
      </c>
      <c r="M42" s="5">
        <f t="shared" si="6"/>
        <v>381</v>
      </c>
      <c r="N42" s="27">
        <f t="shared" si="7"/>
        <v>0.15365745070403664</v>
      </c>
      <c r="O42" s="27">
        <f t="shared" si="0"/>
        <v>0.2627994667106277</v>
      </c>
      <c r="P42" s="28">
        <f t="shared" si="1"/>
        <v>0.21209569549496729</v>
      </c>
      <c r="R42" s="32">
        <f t="shared" si="8"/>
        <v>38.107047774601085</v>
      </c>
      <c r="S42" s="32">
        <f t="shared" si="9"/>
        <v>65.174267744235678</v>
      </c>
      <c r="T42" s="32">
        <f t="shared" si="10"/>
        <v>52.59973248275189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6366.7785466637915</v>
      </c>
      <c r="F43" s="2">
        <v>11290.009081194372</v>
      </c>
      <c r="G43" s="5">
        <f t="shared" si="4"/>
        <v>17656.787627858164</v>
      </c>
      <c r="H43" s="2">
        <v>0</v>
      </c>
      <c r="I43" s="2">
        <v>0</v>
      </c>
      <c r="J43" s="5">
        <f t="shared" si="5"/>
        <v>0</v>
      </c>
      <c r="K43" s="2">
        <v>177</v>
      </c>
      <c r="L43" s="2">
        <v>204</v>
      </c>
      <c r="M43" s="5">
        <f t="shared" si="6"/>
        <v>381</v>
      </c>
      <c r="N43" s="27">
        <f t="shared" si="7"/>
        <v>0.14504233977273082</v>
      </c>
      <c r="O43" s="27">
        <f t="shared" si="0"/>
        <v>0.22315799101032519</v>
      </c>
      <c r="P43" s="28">
        <f t="shared" si="1"/>
        <v>0.18686804279758451</v>
      </c>
      <c r="R43" s="32">
        <f t="shared" si="8"/>
        <v>35.970500263637241</v>
      </c>
      <c r="S43" s="32">
        <f t="shared" si="9"/>
        <v>55.343181770560648</v>
      </c>
      <c r="T43" s="32">
        <f t="shared" si="10"/>
        <v>46.343274613800958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6247.6060085751333</v>
      </c>
      <c r="F44" s="2">
        <v>10693.162738158502</v>
      </c>
      <c r="G44" s="5">
        <f t="shared" si="4"/>
        <v>16940.768746733636</v>
      </c>
      <c r="H44" s="2">
        <v>0</v>
      </c>
      <c r="I44" s="2">
        <v>0</v>
      </c>
      <c r="J44" s="5">
        <f t="shared" si="5"/>
        <v>0</v>
      </c>
      <c r="K44" s="2">
        <v>177</v>
      </c>
      <c r="L44" s="2">
        <v>204</v>
      </c>
      <c r="M44" s="5">
        <f t="shared" si="6"/>
        <v>381</v>
      </c>
      <c r="N44" s="27">
        <f t="shared" si="7"/>
        <v>0.14232745599998026</v>
      </c>
      <c r="O44" s="27">
        <f t="shared" si="0"/>
        <v>0.21136074355942644</v>
      </c>
      <c r="P44" s="28">
        <f t="shared" si="1"/>
        <v>0.17929016114991994</v>
      </c>
      <c r="R44" s="32">
        <f t="shared" si="8"/>
        <v>35.2972090879951</v>
      </c>
      <c r="S44" s="32">
        <f t="shared" si="9"/>
        <v>52.417464402737757</v>
      </c>
      <c r="T44" s="32">
        <f t="shared" si="10"/>
        <v>44.463959965180145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6269.8905637094858</v>
      </c>
      <c r="F45" s="2">
        <v>10028.709761111431</v>
      </c>
      <c r="G45" s="5">
        <f t="shared" si="4"/>
        <v>16298.600324820916</v>
      </c>
      <c r="H45" s="2">
        <v>0</v>
      </c>
      <c r="I45" s="2">
        <v>0</v>
      </c>
      <c r="J45" s="5">
        <f t="shared" si="5"/>
        <v>0</v>
      </c>
      <c r="K45" s="2">
        <v>177</v>
      </c>
      <c r="L45" s="2">
        <v>204</v>
      </c>
      <c r="M45" s="5">
        <f t="shared" si="6"/>
        <v>381</v>
      </c>
      <c r="N45" s="27">
        <f t="shared" si="7"/>
        <v>0.14283512310254889</v>
      </c>
      <c r="O45" s="27">
        <f t="shared" si="0"/>
        <v>0.19822718534771172</v>
      </c>
      <c r="P45" s="28">
        <f t="shared" si="1"/>
        <v>0.17249386509208489</v>
      </c>
      <c r="R45" s="32">
        <f t="shared" si="8"/>
        <v>35.423110529432122</v>
      </c>
      <c r="S45" s="32">
        <f t="shared" si="9"/>
        <v>49.160341966232508</v>
      </c>
      <c r="T45" s="32">
        <f t="shared" si="10"/>
        <v>42.77847854283705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6282.8808423607052</v>
      </c>
      <c r="F46" s="2">
        <v>9918.4748804294577</v>
      </c>
      <c r="G46" s="5">
        <f t="shared" si="4"/>
        <v>16201.355722790162</v>
      </c>
      <c r="H46" s="2">
        <v>0</v>
      </c>
      <c r="I46" s="2">
        <v>0</v>
      </c>
      <c r="J46" s="5">
        <f t="shared" si="5"/>
        <v>0</v>
      </c>
      <c r="K46" s="2">
        <v>177</v>
      </c>
      <c r="L46" s="2">
        <v>202</v>
      </c>
      <c r="M46" s="5">
        <f t="shared" si="6"/>
        <v>379</v>
      </c>
      <c r="N46" s="27">
        <f t="shared" si="7"/>
        <v>0.14313105618645675</v>
      </c>
      <c r="O46" s="27">
        <f t="shared" si="0"/>
        <v>0.19798935804115014</v>
      </c>
      <c r="P46" s="28">
        <f t="shared" si="1"/>
        <v>0.17236951786098989</v>
      </c>
      <c r="R46" s="32">
        <f t="shared" si="8"/>
        <v>35.496501934241273</v>
      </c>
      <c r="S46" s="32">
        <f t="shared" si="9"/>
        <v>49.101360794205235</v>
      </c>
      <c r="T46" s="32">
        <f t="shared" si="10"/>
        <v>42.747640429525497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6452.9178633333158</v>
      </c>
      <c r="F47" s="2">
        <v>9714.20500791214</v>
      </c>
      <c r="G47" s="5">
        <f t="shared" si="4"/>
        <v>16167.122871245456</v>
      </c>
      <c r="H47" s="2">
        <v>0</v>
      </c>
      <c r="I47" s="2">
        <v>0</v>
      </c>
      <c r="J47" s="5">
        <f t="shared" si="5"/>
        <v>0</v>
      </c>
      <c r="K47" s="2">
        <v>177</v>
      </c>
      <c r="L47" s="2">
        <v>186</v>
      </c>
      <c r="M47" s="5">
        <f t="shared" si="6"/>
        <v>363</v>
      </c>
      <c r="N47" s="27">
        <f t="shared" si="7"/>
        <v>0.14700468979709577</v>
      </c>
      <c r="O47" s="27">
        <f t="shared" si="0"/>
        <v>0.21059237356729404</v>
      </c>
      <c r="P47" s="28">
        <f t="shared" si="1"/>
        <v>0.17958680875372629</v>
      </c>
      <c r="R47" s="32">
        <f t="shared" ref="R47" si="11">+E47/(H47+K47)</f>
        <v>36.457163069679751</v>
      </c>
      <c r="S47" s="32">
        <f t="shared" ref="S47" si="12">+F47/(I47+L47)</f>
        <v>52.226908644688926</v>
      </c>
      <c r="T47" s="32">
        <f t="shared" ref="T47" si="13">+G47/(J47+M47)</f>
        <v>44.537528570924124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5418.9674559151708</v>
      </c>
      <c r="F48" s="2">
        <v>9304.5848360018463</v>
      </c>
      <c r="G48" s="5">
        <f t="shared" si="4"/>
        <v>14723.552291917018</v>
      </c>
      <c r="H48" s="2">
        <v>0</v>
      </c>
      <c r="I48" s="2">
        <v>0</v>
      </c>
      <c r="J48" s="5">
        <f t="shared" si="5"/>
        <v>0</v>
      </c>
      <c r="K48" s="2">
        <v>177</v>
      </c>
      <c r="L48" s="2">
        <v>180</v>
      </c>
      <c r="M48" s="5">
        <f t="shared" si="6"/>
        <v>357</v>
      </c>
      <c r="N48" s="27">
        <f t="shared" si="7"/>
        <v>0.12345014251674802</v>
      </c>
      <c r="O48" s="27">
        <f t="shared" si="0"/>
        <v>0.20843604023301626</v>
      </c>
      <c r="P48" s="28">
        <f t="shared" si="1"/>
        <v>0.16630017497873201</v>
      </c>
      <c r="R48" s="32">
        <f t="shared" si="8"/>
        <v>30.615635344153507</v>
      </c>
      <c r="S48" s="32">
        <f t="shared" si="9"/>
        <v>51.692137977788036</v>
      </c>
      <c r="T48" s="32">
        <f t="shared" si="10"/>
        <v>41.242443394725541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5357.2499426613294</v>
      </c>
      <c r="F49" s="2">
        <v>8660.9717611412743</v>
      </c>
      <c r="G49" s="5">
        <f t="shared" si="4"/>
        <v>14018.221703802603</v>
      </c>
      <c r="H49" s="2">
        <v>0</v>
      </c>
      <c r="I49" s="2">
        <v>0</v>
      </c>
      <c r="J49" s="5">
        <f t="shared" si="5"/>
        <v>0</v>
      </c>
      <c r="K49" s="2">
        <v>175</v>
      </c>
      <c r="L49" s="2">
        <v>180</v>
      </c>
      <c r="M49" s="5">
        <f t="shared" si="6"/>
        <v>355</v>
      </c>
      <c r="N49" s="27">
        <f t="shared" si="7"/>
        <v>0.12343893877099837</v>
      </c>
      <c r="O49" s="27">
        <f t="shared" si="0"/>
        <v>0.1940181846133798</v>
      </c>
      <c r="P49" s="28">
        <f t="shared" si="1"/>
        <v>0.15922559863474106</v>
      </c>
      <c r="R49" s="32">
        <f t="shared" si="8"/>
        <v>30.612856815207596</v>
      </c>
      <c r="S49" s="32">
        <f t="shared" si="9"/>
        <v>48.116509784118193</v>
      </c>
      <c r="T49" s="32">
        <f t="shared" si="10"/>
        <v>39.487948461415783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5144.7793812088739</v>
      </c>
      <c r="F50" s="2">
        <v>8779.8057020991837</v>
      </c>
      <c r="G50" s="5">
        <f t="shared" si="4"/>
        <v>13924.585083308059</v>
      </c>
      <c r="H50" s="2">
        <v>0</v>
      </c>
      <c r="I50" s="2">
        <v>0</v>
      </c>
      <c r="J50" s="5">
        <f t="shared" si="5"/>
        <v>0</v>
      </c>
      <c r="K50" s="2">
        <v>177</v>
      </c>
      <c r="L50" s="2">
        <v>179</v>
      </c>
      <c r="M50" s="5">
        <f t="shared" si="6"/>
        <v>356</v>
      </c>
      <c r="N50" s="27">
        <f t="shared" si="7"/>
        <v>0.11720383135613437</v>
      </c>
      <c r="O50" s="27">
        <f t="shared" si="0"/>
        <v>0.19777900752611244</v>
      </c>
      <c r="P50" s="28">
        <f t="shared" si="1"/>
        <v>0.15771775420564582</v>
      </c>
      <c r="R50" s="32">
        <f t="shared" si="8"/>
        <v>29.066550176321321</v>
      </c>
      <c r="S50" s="32">
        <f t="shared" si="9"/>
        <v>49.049193866475889</v>
      </c>
      <c r="T50" s="32">
        <f t="shared" si="10"/>
        <v>39.114003043000167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5097.5539453704159</v>
      </c>
      <c r="F51" s="2">
        <v>8318.7436692672636</v>
      </c>
      <c r="G51" s="5">
        <f t="shared" si="4"/>
        <v>13416.297614637679</v>
      </c>
      <c r="H51" s="2">
        <v>0</v>
      </c>
      <c r="I51" s="2">
        <v>0</v>
      </c>
      <c r="J51" s="5">
        <f t="shared" si="5"/>
        <v>0</v>
      </c>
      <c r="K51" s="2">
        <v>170</v>
      </c>
      <c r="L51" s="2">
        <v>182</v>
      </c>
      <c r="M51" s="5">
        <f t="shared" si="6"/>
        <v>352</v>
      </c>
      <c r="N51" s="27">
        <f t="shared" si="7"/>
        <v>0.12090972356191688</v>
      </c>
      <c r="O51" s="27">
        <f t="shared" si="0"/>
        <v>0.18430396289585393</v>
      </c>
      <c r="P51" s="28">
        <f t="shared" si="1"/>
        <v>0.15368742685389569</v>
      </c>
      <c r="R51" s="32">
        <f t="shared" si="8"/>
        <v>29.985611443355388</v>
      </c>
      <c r="S51" s="32">
        <f t="shared" si="9"/>
        <v>45.707382798171778</v>
      </c>
      <c r="T51" s="32">
        <f t="shared" si="10"/>
        <v>38.11448185976613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5099.3332633444006</v>
      </c>
      <c r="F52" s="2">
        <v>8244.8161705450693</v>
      </c>
      <c r="G52" s="5">
        <f t="shared" si="4"/>
        <v>13344.14943388947</v>
      </c>
      <c r="H52" s="2">
        <v>0</v>
      </c>
      <c r="I52" s="2">
        <v>0</v>
      </c>
      <c r="J52" s="5">
        <f t="shared" si="5"/>
        <v>0</v>
      </c>
      <c r="K52" s="2">
        <v>165</v>
      </c>
      <c r="L52" s="2">
        <v>181</v>
      </c>
      <c r="M52" s="5">
        <f t="shared" si="6"/>
        <v>346</v>
      </c>
      <c r="N52" s="27">
        <f t="shared" si="7"/>
        <v>0.12461713742288369</v>
      </c>
      <c r="O52" s="27">
        <f t="shared" si="0"/>
        <v>0.18367528449797427</v>
      </c>
      <c r="P52" s="28">
        <f t="shared" si="1"/>
        <v>0.15551171725118251</v>
      </c>
      <c r="R52" s="32">
        <f t="shared" si="8"/>
        <v>30.905050080875156</v>
      </c>
      <c r="S52" s="32">
        <f t="shared" si="9"/>
        <v>45.551470555497623</v>
      </c>
      <c r="T52" s="32">
        <f t="shared" si="10"/>
        <v>38.566905878293262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5119.0568572550046</v>
      </c>
      <c r="F53" s="2">
        <v>8132.631007248332</v>
      </c>
      <c r="G53" s="5">
        <f t="shared" si="4"/>
        <v>13251.687864503336</v>
      </c>
      <c r="H53" s="2">
        <v>0</v>
      </c>
      <c r="I53" s="2">
        <v>0</v>
      </c>
      <c r="J53" s="5">
        <f t="shared" si="5"/>
        <v>0</v>
      </c>
      <c r="K53" s="2">
        <v>168</v>
      </c>
      <c r="L53" s="2">
        <v>135</v>
      </c>
      <c r="M53" s="5">
        <f t="shared" si="6"/>
        <v>303</v>
      </c>
      <c r="N53" s="27">
        <f t="shared" si="7"/>
        <v>0.12286522794870883</v>
      </c>
      <c r="O53" s="27">
        <f t="shared" si="0"/>
        <v>0.24291012566452605</v>
      </c>
      <c r="P53" s="28">
        <f t="shared" si="1"/>
        <v>0.17635057841615212</v>
      </c>
      <c r="R53" s="32">
        <f t="shared" si="8"/>
        <v>30.470576531279789</v>
      </c>
      <c r="S53" s="32">
        <f t="shared" si="9"/>
        <v>60.24171116480246</v>
      </c>
      <c r="T53" s="32">
        <f t="shared" si="10"/>
        <v>43.73494344720573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4791.4523158293732</v>
      </c>
      <c r="F54" s="2">
        <v>7967.3062764949109</v>
      </c>
      <c r="G54" s="5">
        <f t="shared" si="4"/>
        <v>12758.758592324284</v>
      </c>
      <c r="H54" s="2">
        <v>0</v>
      </c>
      <c r="I54" s="2">
        <v>0</v>
      </c>
      <c r="J54" s="5">
        <f t="shared" si="5"/>
        <v>0</v>
      </c>
      <c r="K54" s="2">
        <v>189</v>
      </c>
      <c r="L54" s="2">
        <v>135</v>
      </c>
      <c r="M54" s="5">
        <f t="shared" si="6"/>
        <v>324</v>
      </c>
      <c r="N54" s="27">
        <f t="shared" si="7"/>
        <v>0.10222419175263213</v>
      </c>
      <c r="O54" s="27">
        <f t="shared" si="0"/>
        <v>0.23797211100641907</v>
      </c>
      <c r="P54" s="28">
        <f t="shared" si="1"/>
        <v>0.15878582477504335</v>
      </c>
      <c r="R54" s="32">
        <f t="shared" si="8"/>
        <v>25.351599554652768</v>
      </c>
      <c r="S54" s="32">
        <f t="shared" si="9"/>
        <v>59.017083529591936</v>
      </c>
      <c r="T54" s="32">
        <f t="shared" si="10"/>
        <v>39.378884544210756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3187.5749455063983</v>
      </c>
      <c r="F55" s="2">
        <v>6092.3696141461587</v>
      </c>
      <c r="G55" s="5">
        <f t="shared" si="4"/>
        <v>9279.9445596525566</v>
      </c>
      <c r="H55" s="2">
        <v>0</v>
      </c>
      <c r="I55" s="2">
        <v>0</v>
      </c>
      <c r="J55" s="5">
        <f t="shared" si="5"/>
        <v>0</v>
      </c>
      <c r="K55" s="2">
        <v>196</v>
      </c>
      <c r="L55" s="2">
        <v>157</v>
      </c>
      <c r="M55" s="5">
        <f t="shared" si="6"/>
        <v>353</v>
      </c>
      <c r="N55" s="27">
        <f t="shared" si="7"/>
        <v>6.5577167246263959E-2</v>
      </c>
      <c r="O55" s="27">
        <f t="shared" si="0"/>
        <v>0.15647137903601188</v>
      </c>
      <c r="P55" s="28">
        <f t="shared" si="1"/>
        <v>0.10600320478448046</v>
      </c>
      <c r="R55" s="32">
        <f t="shared" si="8"/>
        <v>16.26313747707346</v>
      </c>
      <c r="S55" s="32">
        <f t="shared" si="9"/>
        <v>38.804902000930944</v>
      </c>
      <c r="T55" s="32">
        <f t="shared" si="10"/>
        <v>26.288794786551151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2959.2490028254283</v>
      </c>
      <c r="F56" s="2">
        <v>5922.6206754552977</v>
      </c>
      <c r="G56" s="5">
        <f t="shared" si="4"/>
        <v>8881.8696782807256</v>
      </c>
      <c r="H56" s="2">
        <v>0</v>
      </c>
      <c r="I56" s="2">
        <v>0</v>
      </c>
      <c r="J56" s="5">
        <f t="shared" si="5"/>
        <v>0</v>
      </c>
      <c r="K56" s="2">
        <v>180</v>
      </c>
      <c r="L56" s="2">
        <v>157</v>
      </c>
      <c r="M56" s="5">
        <f t="shared" si="6"/>
        <v>337</v>
      </c>
      <c r="N56" s="27">
        <f t="shared" si="7"/>
        <v>6.6291420314189706E-2</v>
      </c>
      <c r="O56" s="27">
        <f t="shared" si="0"/>
        <v>0.1521116877813668</v>
      </c>
      <c r="P56" s="28">
        <f t="shared" si="1"/>
        <v>0.10627296925290425</v>
      </c>
      <c r="R56" s="32">
        <f t="shared" si="8"/>
        <v>16.440272237919046</v>
      </c>
      <c r="S56" s="32">
        <f t="shared" si="9"/>
        <v>37.723698569778968</v>
      </c>
      <c r="T56" s="32">
        <f t="shared" si="10"/>
        <v>26.355696374720253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2578.75987573264</v>
      </c>
      <c r="F57" s="2">
        <v>4731.9995953456992</v>
      </c>
      <c r="G57" s="5">
        <f t="shared" si="4"/>
        <v>7310.7594710783396</v>
      </c>
      <c r="H57" s="2">
        <v>0</v>
      </c>
      <c r="I57" s="2">
        <v>0</v>
      </c>
      <c r="J57" s="5">
        <f t="shared" si="5"/>
        <v>0</v>
      </c>
      <c r="K57" s="43">
        <v>196</v>
      </c>
      <c r="L57" s="2">
        <v>157</v>
      </c>
      <c r="M57" s="5">
        <f t="shared" si="6"/>
        <v>353</v>
      </c>
      <c r="N57" s="27">
        <f t="shared" si="7"/>
        <v>5.3052169925375245E-2</v>
      </c>
      <c r="O57" s="27">
        <f t="shared" si="0"/>
        <v>0.12153276133515767</v>
      </c>
      <c r="P57" s="28">
        <f t="shared" si="1"/>
        <v>8.3509543441907377E-2</v>
      </c>
      <c r="R57" s="32">
        <f t="shared" si="8"/>
        <v>13.156938141493061</v>
      </c>
      <c r="S57" s="32">
        <f t="shared" si="9"/>
        <v>30.140124811119104</v>
      </c>
      <c r="T57" s="32">
        <f t="shared" si="10"/>
        <v>20.71036677359303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2497.8929559437252</v>
      </c>
      <c r="F58" s="3">
        <v>4543.0000000052723</v>
      </c>
      <c r="G58" s="7">
        <f t="shared" si="4"/>
        <v>7040.892955948997</v>
      </c>
      <c r="H58" s="6">
        <v>0</v>
      </c>
      <c r="I58" s="3">
        <v>0</v>
      </c>
      <c r="J58" s="7">
        <f t="shared" si="5"/>
        <v>0</v>
      </c>
      <c r="K58" s="44">
        <v>198</v>
      </c>
      <c r="L58" s="3">
        <v>157</v>
      </c>
      <c r="M58" s="7">
        <f t="shared" si="6"/>
        <v>355</v>
      </c>
      <c r="N58" s="27">
        <f t="shared" si="7"/>
        <v>5.0869439474253118E-2</v>
      </c>
      <c r="O58" s="27">
        <f t="shared" si="0"/>
        <v>0.11667865214724862</v>
      </c>
      <c r="P58" s="28">
        <f t="shared" si="1"/>
        <v>7.9973795501465203E-2</v>
      </c>
      <c r="R58" s="32">
        <f t="shared" si="8"/>
        <v>12.615620989614774</v>
      </c>
      <c r="S58" s="32">
        <f t="shared" si="9"/>
        <v>28.93630573251766</v>
      </c>
      <c r="T58" s="32">
        <f t="shared" si="10"/>
        <v>19.833501284363372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6933.2893846782445</v>
      </c>
      <c r="F59" s="2">
        <v>13829.553222687939</v>
      </c>
      <c r="G59" s="5">
        <f t="shared" si="4"/>
        <v>20762.842607366183</v>
      </c>
      <c r="H59" s="2">
        <v>75</v>
      </c>
      <c r="I59" s="2">
        <v>131</v>
      </c>
      <c r="J59" s="10">
        <f t="shared" si="5"/>
        <v>206</v>
      </c>
      <c r="K59" s="2">
        <v>200</v>
      </c>
      <c r="L59" s="2">
        <v>138</v>
      </c>
      <c r="M59" s="10">
        <f t="shared" si="6"/>
        <v>338</v>
      </c>
      <c r="N59" s="25">
        <f t="shared" si="7"/>
        <v>0.10536913958477576</v>
      </c>
      <c r="O59" s="25">
        <f t="shared" si="0"/>
        <v>0.22120206690159849</v>
      </c>
      <c r="P59" s="26">
        <f t="shared" si="1"/>
        <v>0.1618051948828412</v>
      </c>
      <c r="R59" s="32">
        <f t="shared" si="8"/>
        <v>25.211961398829981</v>
      </c>
      <c r="S59" s="32">
        <f t="shared" si="9"/>
        <v>51.410978523003486</v>
      </c>
      <c r="T59" s="32">
        <f t="shared" si="10"/>
        <v>38.166990087070189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6673.0423943255164</v>
      </c>
      <c r="F60" s="2">
        <v>13596.494296436755</v>
      </c>
      <c r="G60" s="5">
        <f t="shared" si="4"/>
        <v>20269.53669076227</v>
      </c>
      <c r="H60" s="2">
        <v>41</v>
      </c>
      <c r="I60" s="2">
        <v>130</v>
      </c>
      <c r="J60" s="5">
        <f t="shared" si="5"/>
        <v>171</v>
      </c>
      <c r="K60" s="2">
        <v>224</v>
      </c>
      <c r="L60" s="2">
        <v>138</v>
      </c>
      <c r="M60" s="5">
        <f t="shared" si="6"/>
        <v>362</v>
      </c>
      <c r="N60" s="27">
        <f t="shared" si="7"/>
        <v>0.10360580043357218</v>
      </c>
      <c r="O60" s="27">
        <f t="shared" si="0"/>
        <v>0.21822827260588012</v>
      </c>
      <c r="P60" s="28">
        <f t="shared" si="1"/>
        <v>0.15996540730761311</v>
      </c>
      <c r="R60" s="32">
        <f t="shared" si="8"/>
        <v>25.181292054058552</v>
      </c>
      <c r="S60" s="32">
        <f t="shared" si="9"/>
        <v>50.733187673271473</v>
      </c>
      <c r="T60" s="32">
        <f t="shared" si="10"/>
        <v>38.029149513625271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6512.5721459456017</v>
      </c>
      <c r="F61" s="2">
        <v>12732.734791756908</v>
      </c>
      <c r="G61" s="5">
        <f t="shared" si="4"/>
        <v>19245.306937702509</v>
      </c>
      <c r="H61" s="2">
        <v>41</v>
      </c>
      <c r="I61" s="2">
        <v>130</v>
      </c>
      <c r="J61" s="5">
        <f t="shared" si="5"/>
        <v>171</v>
      </c>
      <c r="K61" s="2">
        <v>223</v>
      </c>
      <c r="L61" s="2">
        <v>137</v>
      </c>
      <c r="M61" s="5">
        <f t="shared" si="6"/>
        <v>360</v>
      </c>
      <c r="N61" s="27">
        <f t="shared" si="7"/>
        <v>0.10150517683830426</v>
      </c>
      <c r="O61" s="27">
        <f t="shared" si="0"/>
        <v>0.20518136508567919</v>
      </c>
      <c r="P61" s="28">
        <f t="shared" si="1"/>
        <v>0.15247913844284805</v>
      </c>
      <c r="R61" s="32">
        <f t="shared" si="8"/>
        <v>24.668833886157582</v>
      </c>
      <c r="S61" s="32">
        <f t="shared" si="9"/>
        <v>47.688145287479053</v>
      </c>
      <c r="T61" s="32">
        <f t="shared" si="10"/>
        <v>36.243515890211881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6429.6635243427336</v>
      </c>
      <c r="F62" s="2">
        <v>12104.71212416703</v>
      </c>
      <c r="G62" s="5">
        <f t="shared" si="4"/>
        <v>18534.375648509762</v>
      </c>
      <c r="H62" s="2">
        <v>41</v>
      </c>
      <c r="I62" s="2">
        <v>128</v>
      </c>
      <c r="J62" s="5">
        <f t="shared" si="5"/>
        <v>169</v>
      </c>
      <c r="K62" s="2">
        <v>225</v>
      </c>
      <c r="L62" s="2">
        <v>139</v>
      </c>
      <c r="M62" s="5">
        <f t="shared" si="6"/>
        <v>364</v>
      </c>
      <c r="N62" s="27">
        <f t="shared" si="7"/>
        <v>9.9444189624207091E-2</v>
      </c>
      <c r="O62" s="27">
        <f t="shared" si="0"/>
        <v>0.19486014366012605</v>
      </c>
      <c r="P62" s="28">
        <f t="shared" si="1"/>
        <v>0.14619782646959806</v>
      </c>
      <c r="R62" s="32">
        <f t="shared" si="8"/>
        <v>24.171667384747117</v>
      </c>
      <c r="S62" s="32">
        <f t="shared" si="9"/>
        <v>45.336000465045053</v>
      </c>
      <c r="T62" s="32">
        <f t="shared" si="10"/>
        <v>34.773687895890738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6432.838142365028</v>
      </c>
      <c r="F63" s="2">
        <v>11347.93829855263</v>
      </c>
      <c r="G63" s="5">
        <f t="shared" si="4"/>
        <v>17780.77644091766</v>
      </c>
      <c r="H63" s="2">
        <v>43</v>
      </c>
      <c r="I63" s="2">
        <v>128</v>
      </c>
      <c r="J63" s="5">
        <f t="shared" si="5"/>
        <v>171</v>
      </c>
      <c r="K63" s="2">
        <v>225</v>
      </c>
      <c r="L63" s="2">
        <v>139</v>
      </c>
      <c r="M63" s="5">
        <f t="shared" si="6"/>
        <v>364</v>
      </c>
      <c r="N63" s="27">
        <f t="shared" si="7"/>
        <v>9.8832936061409596E-2</v>
      </c>
      <c r="O63" s="27">
        <f t="shared" si="0"/>
        <v>0.18267769315120139</v>
      </c>
      <c r="P63" s="28">
        <f t="shared" si="1"/>
        <v>0.13977718729103247</v>
      </c>
      <c r="R63" s="32">
        <f t="shared" si="8"/>
        <v>24.003127396884434</v>
      </c>
      <c r="S63" s="32">
        <f t="shared" si="9"/>
        <v>42.501641567612843</v>
      </c>
      <c r="T63" s="32">
        <f t="shared" si="10"/>
        <v>33.235096151247966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6518.0139889747988</v>
      </c>
      <c r="F64" s="2">
        <v>10473.724088949801</v>
      </c>
      <c r="G64" s="5">
        <f t="shared" si="4"/>
        <v>16991.738077924601</v>
      </c>
      <c r="H64" s="2">
        <v>55</v>
      </c>
      <c r="I64" s="2">
        <v>85</v>
      </c>
      <c r="J64" s="5">
        <f t="shared" si="5"/>
        <v>140</v>
      </c>
      <c r="K64" s="2">
        <v>218</v>
      </c>
      <c r="L64" s="2">
        <v>179</v>
      </c>
      <c r="M64" s="5">
        <f t="shared" si="6"/>
        <v>397</v>
      </c>
      <c r="N64" s="27">
        <f t="shared" si="7"/>
        <v>9.8841653357011991E-2</v>
      </c>
      <c r="O64" s="27">
        <f t="shared" si="0"/>
        <v>0.16690661793966408</v>
      </c>
      <c r="P64" s="28">
        <f t="shared" si="1"/>
        <v>0.13203004038916985</v>
      </c>
      <c r="R64" s="32">
        <f t="shared" si="8"/>
        <v>23.875509117123805</v>
      </c>
      <c r="S64" s="32">
        <f t="shared" si="9"/>
        <v>39.673197306628033</v>
      </c>
      <c r="T64" s="32">
        <f t="shared" si="10"/>
        <v>31.641970349952704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6062.4447779272759</v>
      </c>
      <c r="F65" s="2">
        <v>8543.5119722010804</v>
      </c>
      <c r="G65" s="5">
        <f t="shared" si="4"/>
        <v>14605.956750128356</v>
      </c>
      <c r="H65" s="2">
        <v>73</v>
      </c>
      <c r="I65" s="2">
        <v>85</v>
      </c>
      <c r="J65" s="5">
        <f t="shared" si="5"/>
        <v>158</v>
      </c>
      <c r="K65" s="2">
        <v>191</v>
      </c>
      <c r="L65" s="2">
        <v>181</v>
      </c>
      <c r="M65" s="5">
        <f t="shared" si="6"/>
        <v>372</v>
      </c>
      <c r="N65" s="27">
        <f t="shared" si="7"/>
        <v>9.6021996609339771E-2</v>
      </c>
      <c r="O65" s="27">
        <f t="shared" si="0"/>
        <v>0.13507955938845626</v>
      </c>
      <c r="P65" s="28">
        <f t="shared" si="1"/>
        <v>0.1155680841730627</v>
      </c>
      <c r="R65" s="32">
        <f t="shared" si="8"/>
        <v>22.963805976997257</v>
      </c>
      <c r="S65" s="32">
        <f t="shared" si="9"/>
        <v>32.118466060906314</v>
      </c>
      <c r="T65" s="32">
        <f t="shared" si="10"/>
        <v>27.558408962506334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2639.5513850552666</v>
      </c>
      <c r="F66" s="2">
        <v>3635.3728665037215</v>
      </c>
      <c r="G66" s="5">
        <f t="shared" si="4"/>
        <v>6274.9242515589885</v>
      </c>
      <c r="H66" s="2">
        <v>34</v>
      </c>
      <c r="I66" s="2">
        <v>45</v>
      </c>
      <c r="J66" s="5">
        <f t="shared" si="5"/>
        <v>79</v>
      </c>
      <c r="K66" s="2">
        <v>95</v>
      </c>
      <c r="L66" s="2">
        <v>84</v>
      </c>
      <c r="M66" s="5">
        <f t="shared" si="6"/>
        <v>179</v>
      </c>
      <c r="N66" s="27">
        <f t="shared" si="7"/>
        <v>8.5411318439531023E-2</v>
      </c>
      <c r="O66" s="27">
        <f t="shared" si="0"/>
        <v>0.11898968533987044</v>
      </c>
      <c r="P66" s="28">
        <f t="shared" si="1"/>
        <v>0.10210433890196219</v>
      </c>
      <c r="R66" s="32">
        <f t="shared" si="8"/>
        <v>20.461638643839276</v>
      </c>
      <c r="S66" s="32">
        <f t="shared" si="9"/>
        <v>28.181185011656755</v>
      </c>
      <c r="T66" s="32">
        <f t="shared" si="10"/>
        <v>24.321411827748019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2396.6953115292677</v>
      </c>
      <c r="F67" s="2">
        <v>3506.1894447050804</v>
      </c>
      <c r="G67" s="5">
        <f t="shared" si="4"/>
        <v>5902.8847562343481</v>
      </c>
      <c r="H67" s="2">
        <v>36</v>
      </c>
      <c r="I67" s="2">
        <v>45</v>
      </c>
      <c r="J67" s="5">
        <f t="shared" si="5"/>
        <v>81</v>
      </c>
      <c r="K67" s="2">
        <v>95</v>
      </c>
      <c r="L67" s="2">
        <v>84</v>
      </c>
      <c r="M67" s="5">
        <f t="shared" si="6"/>
        <v>179</v>
      </c>
      <c r="N67" s="27">
        <f t="shared" si="7"/>
        <v>7.6483766643134665E-2</v>
      </c>
      <c r="O67" s="27">
        <f t="shared" si="0"/>
        <v>0.11476137224093612</v>
      </c>
      <c r="P67" s="28">
        <f t="shared" si="1"/>
        <v>9.5380118217333706E-2</v>
      </c>
      <c r="R67" s="32">
        <f t="shared" si="8"/>
        <v>18.295384057475324</v>
      </c>
      <c r="S67" s="32">
        <f t="shared" si="9"/>
        <v>27.179763137248685</v>
      </c>
      <c r="T67" s="32">
        <f t="shared" si="10"/>
        <v>22.703402908593645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2263.6032338823156</v>
      </c>
      <c r="F68" s="2">
        <v>3432.457786628233</v>
      </c>
      <c r="G68" s="5">
        <f t="shared" si="4"/>
        <v>5696.0610205105486</v>
      </c>
      <c r="H68" s="2">
        <v>62</v>
      </c>
      <c r="I68" s="2">
        <v>45</v>
      </c>
      <c r="J68" s="5">
        <f t="shared" si="5"/>
        <v>107</v>
      </c>
      <c r="K68" s="2">
        <v>94</v>
      </c>
      <c r="L68" s="2">
        <v>41</v>
      </c>
      <c r="M68" s="5">
        <f t="shared" si="6"/>
        <v>135</v>
      </c>
      <c r="N68" s="27">
        <f t="shared" si="7"/>
        <v>6.1671840504640245E-2</v>
      </c>
      <c r="O68" s="27">
        <f t="shared" si="0"/>
        <v>0.17258938991493528</v>
      </c>
      <c r="P68" s="28">
        <f t="shared" si="1"/>
        <v>0.10065134684249627</v>
      </c>
      <c r="R68" s="32">
        <f t="shared" si="8"/>
        <v>14.510277140271254</v>
      </c>
      <c r="S68" s="32">
        <f t="shared" si="9"/>
        <v>39.912299844514337</v>
      </c>
      <c r="T68" s="32">
        <f t="shared" si="10"/>
        <v>23.537442233514664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1688.2711241383047</v>
      </c>
      <c r="F69" s="2">
        <v>2007.0000000047673</v>
      </c>
      <c r="G69" s="7">
        <f t="shared" si="4"/>
        <v>3695.271124143072</v>
      </c>
      <c r="H69" s="6">
        <v>74</v>
      </c>
      <c r="I69" s="3">
        <v>45</v>
      </c>
      <c r="J69" s="7">
        <f t="shared" si="5"/>
        <v>119</v>
      </c>
      <c r="K69" s="6">
        <v>73</v>
      </c>
      <c r="L69" s="3">
        <v>44</v>
      </c>
      <c r="M69" s="7">
        <f t="shared" si="6"/>
        <v>117</v>
      </c>
      <c r="N69" s="27">
        <f t="shared" si="7"/>
        <v>4.9526845932243158E-2</v>
      </c>
      <c r="O69" s="27">
        <f t="shared" si="0"/>
        <v>9.7276075998680073E-2</v>
      </c>
      <c r="P69" s="28">
        <f t="shared" si="1"/>
        <v>6.753053954939825E-2</v>
      </c>
      <c r="R69" s="32">
        <f t="shared" si="8"/>
        <v>11.48483757917214</v>
      </c>
      <c r="S69" s="32">
        <f t="shared" si="9"/>
        <v>22.550561797806374</v>
      </c>
      <c r="T69" s="32">
        <f t="shared" si="10"/>
        <v>15.657928492131662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22555.999999878662</v>
      </c>
      <c r="F70" s="2">
        <v>6704.1076185599622</v>
      </c>
      <c r="G70" s="10">
        <f t="shared" ref="G70:G86" si="14">+E70+F70</f>
        <v>29260.107618438626</v>
      </c>
      <c r="H70" s="2">
        <v>560</v>
      </c>
      <c r="I70" s="2">
        <v>558</v>
      </c>
      <c r="J70" s="10">
        <f t="shared" ref="J70:J86" si="15">+H70+I70</f>
        <v>1118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0.1864748677238646</v>
      </c>
      <c r="O70" s="25">
        <f t="shared" si="0"/>
        <v>5.5622823066507052E-2</v>
      </c>
      <c r="P70" s="26">
        <f t="shared" si="1"/>
        <v>0.12116588658003141</v>
      </c>
      <c r="R70" s="32">
        <f t="shared" si="8"/>
        <v>40.278571428354752</v>
      </c>
      <c r="S70" s="32">
        <f t="shared" si="9"/>
        <v>12.014529782365523</v>
      </c>
      <c r="T70" s="32">
        <f t="shared" si="10"/>
        <v>26.171831501286785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30526.416328203868</v>
      </c>
      <c r="F71" s="2">
        <v>9904.4776948756517</v>
      </c>
      <c r="G71" s="5">
        <f t="shared" si="14"/>
        <v>40430.89402307952</v>
      </c>
      <c r="H71" s="2">
        <v>562</v>
      </c>
      <c r="I71" s="2">
        <v>558</v>
      </c>
      <c r="J71" s="5">
        <f t="shared" si="15"/>
        <v>1120</v>
      </c>
      <c r="K71" s="2">
        <v>0</v>
      </c>
      <c r="L71" s="2">
        <v>0</v>
      </c>
      <c r="M71" s="5">
        <f t="shared" si="16"/>
        <v>0</v>
      </c>
      <c r="N71" s="27">
        <f t="shared" si="17"/>
        <v>0.25146975359334939</v>
      </c>
      <c r="O71" s="27">
        <f t="shared" si="0"/>
        <v>8.2175740864161448E-2</v>
      </c>
      <c r="P71" s="28">
        <f t="shared" si="1"/>
        <v>0.16712505796577182</v>
      </c>
      <c r="R71" s="32">
        <f t="shared" ref="R71:R86" si="18">+E71/(H71+K71)</f>
        <v>54.317466776163464</v>
      </c>
      <c r="S71" s="32">
        <f t="shared" ref="S71:S86" si="19">+F71/(I71+L71)</f>
        <v>17.749960026658872</v>
      </c>
      <c r="T71" s="32">
        <f t="shared" ref="T71:T86" si="20">+G71/(J71+M71)</f>
        <v>36.099012520606713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43200.97271064185</v>
      </c>
      <c r="F72" s="2">
        <v>17863.287247354816</v>
      </c>
      <c r="G72" s="5">
        <f t="shared" si="14"/>
        <v>61064.259957996663</v>
      </c>
      <c r="H72" s="2">
        <v>522</v>
      </c>
      <c r="I72" s="2">
        <v>556</v>
      </c>
      <c r="J72" s="5">
        <f t="shared" si="15"/>
        <v>1078</v>
      </c>
      <c r="K72" s="2">
        <v>0</v>
      </c>
      <c r="L72" s="2">
        <v>0</v>
      </c>
      <c r="M72" s="5">
        <f t="shared" si="16"/>
        <v>0</v>
      </c>
      <c r="N72" s="27">
        <f t="shared" si="17"/>
        <v>0.38315038944446084</v>
      </c>
      <c r="O72" s="27">
        <f t="shared" si="0"/>
        <v>0.14874173367435065</v>
      </c>
      <c r="P72" s="28">
        <f t="shared" si="1"/>
        <v>0.26224945010477507</v>
      </c>
      <c r="R72" s="32">
        <f t="shared" si="18"/>
        <v>82.760484120003539</v>
      </c>
      <c r="S72" s="32">
        <f t="shared" si="19"/>
        <v>32.128214473659739</v>
      </c>
      <c r="T72" s="32">
        <f t="shared" si="20"/>
        <v>56.645881222631409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50654.640359021112</v>
      </c>
      <c r="F73" s="2">
        <v>20937.822620332765</v>
      </c>
      <c r="G73" s="5">
        <f t="shared" si="14"/>
        <v>71592.462979353877</v>
      </c>
      <c r="H73" s="2">
        <v>558</v>
      </c>
      <c r="I73" s="2">
        <v>556</v>
      </c>
      <c r="J73" s="5">
        <f t="shared" si="15"/>
        <v>1114</v>
      </c>
      <c r="K73" s="2">
        <v>0</v>
      </c>
      <c r="L73" s="2">
        <v>0</v>
      </c>
      <c r="M73" s="5">
        <f t="shared" si="16"/>
        <v>0</v>
      </c>
      <c r="N73" s="27">
        <f t="shared" si="17"/>
        <v>0.420272802660138</v>
      </c>
      <c r="O73" s="27">
        <f t="shared" si="0"/>
        <v>0.17434238126442816</v>
      </c>
      <c r="P73" s="28">
        <f t="shared" si="1"/>
        <v>0.29752835535671368</v>
      </c>
      <c r="R73" s="32">
        <f t="shared" si="18"/>
        <v>90.778925374589804</v>
      </c>
      <c r="S73" s="32">
        <f t="shared" si="19"/>
        <v>37.65795435311648</v>
      </c>
      <c r="T73" s="32">
        <f t="shared" si="20"/>
        <v>64.266124757050164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60693.676766256103</v>
      </c>
      <c r="F74" s="2">
        <v>21730.711713653422</v>
      </c>
      <c r="G74" s="5">
        <f t="shared" si="14"/>
        <v>82424.388479909525</v>
      </c>
      <c r="H74" s="2">
        <v>560</v>
      </c>
      <c r="I74" s="2">
        <v>554</v>
      </c>
      <c r="J74" s="5">
        <f t="shared" si="15"/>
        <v>1114</v>
      </c>
      <c r="K74" s="2">
        <v>0</v>
      </c>
      <c r="L74" s="2">
        <v>0</v>
      </c>
      <c r="M74" s="5">
        <f t="shared" si="16"/>
        <v>0</v>
      </c>
      <c r="N74" s="27">
        <f t="shared" si="17"/>
        <v>0.50176650765754049</v>
      </c>
      <c r="O74" s="27">
        <f t="shared" si="0"/>
        <v>0.18159773794669593</v>
      </c>
      <c r="P74" s="28">
        <f t="shared" si="1"/>
        <v>0.34254433672414025</v>
      </c>
      <c r="R74" s="32">
        <f t="shared" si="18"/>
        <v>108.38156565402876</v>
      </c>
      <c r="S74" s="32">
        <f t="shared" si="19"/>
        <v>39.225111396486319</v>
      </c>
      <c r="T74" s="32">
        <f t="shared" si="20"/>
        <v>73.989576732414292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61977.32963277222</v>
      </c>
      <c r="F75" s="2">
        <v>24288.05052248048</v>
      </c>
      <c r="G75" s="5">
        <f t="shared" si="14"/>
        <v>86265.3801552527</v>
      </c>
      <c r="H75" s="2">
        <v>558</v>
      </c>
      <c r="I75" s="2">
        <v>557</v>
      </c>
      <c r="J75" s="5">
        <f t="shared" si="15"/>
        <v>1115</v>
      </c>
      <c r="K75" s="2">
        <v>0</v>
      </c>
      <c r="L75" s="2">
        <v>0</v>
      </c>
      <c r="M75" s="5">
        <f t="shared" si="16"/>
        <v>0</v>
      </c>
      <c r="N75" s="27">
        <f t="shared" si="17"/>
        <v>0.51421520005950672</v>
      </c>
      <c r="O75" s="27">
        <f t="shared" si="0"/>
        <v>0.20187554460469845</v>
      </c>
      <c r="P75" s="28">
        <f t="shared" si="1"/>
        <v>0.35818543495786703</v>
      </c>
      <c r="R75" s="32">
        <f t="shared" si="18"/>
        <v>111.07048321285345</v>
      </c>
      <c r="S75" s="32">
        <f t="shared" si="19"/>
        <v>43.605117634614864</v>
      </c>
      <c r="T75" s="32">
        <f t="shared" si="20"/>
        <v>77.368053950899281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65039.568211414895</v>
      </c>
      <c r="F76" s="2">
        <v>38654.470019136475</v>
      </c>
      <c r="G76" s="5">
        <f t="shared" si="14"/>
        <v>103694.03823055138</v>
      </c>
      <c r="H76" s="2">
        <v>554</v>
      </c>
      <c r="I76" s="2">
        <v>561</v>
      </c>
      <c r="J76" s="5">
        <f t="shared" si="15"/>
        <v>1115</v>
      </c>
      <c r="K76" s="2">
        <v>0</v>
      </c>
      <c r="L76" s="2">
        <v>0</v>
      </c>
      <c r="M76" s="5">
        <f t="shared" si="16"/>
        <v>0</v>
      </c>
      <c r="N76" s="27">
        <f t="shared" si="17"/>
        <v>0.54351825286982636</v>
      </c>
      <c r="O76" s="27">
        <f t="shared" si="0"/>
        <v>0.31899443800040006</v>
      </c>
      <c r="P76" s="28">
        <f t="shared" si="1"/>
        <v>0.43055156215973833</v>
      </c>
      <c r="R76" s="32">
        <f t="shared" si="18"/>
        <v>117.39994261988248</v>
      </c>
      <c r="S76" s="32">
        <f t="shared" si="19"/>
        <v>68.902798608086414</v>
      </c>
      <c r="T76" s="32">
        <f t="shared" si="20"/>
        <v>92.999137426503481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62082.877687192871</v>
      </c>
      <c r="F77" s="2">
        <v>47063.250904454035</v>
      </c>
      <c r="G77" s="5">
        <f t="shared" si="14"/>
        <v>109146.12859164691</v>
      </c>
      <c r="H77" s="2">
        <v>558</v>
      </c>
      <c r="I77" s="2">
        <v>553</v>
      </c>
      <c r="J77" s="5">
        <f t="shared" si="15"/>
        <v>1111</v>
      </c>
      <c r="K77" s="2">
        <v>0</v>
      </c>
      <c r="L77" s="2">
        <v>0</v>
      </c>
      <c r="M77" s="5">
        <f t="shared" si="16"/>
        <v>0</v>
      </c>
      <c r="N77" s="27">
        <f t="shared" si="17"/>
        <v>0.51509091403817264</v>
      </c>
      <c r="O77" s="27">
        <f t="shared" si="0"/>
        <v>0.39400618599268328</v>
      </c>
      <c r="P77" s="28">
        <f t="shared" si="1"/>
        <v>0.45482101790031881</v>
      </c>
      <c r="R77" s="32">
        <f t="shared" si="18"/>
        <v>111.25963743224528</v>
      </c>
      <c r="S77" s="32">
        <f t="shared" si="19"/>
        <v>85.105336174419591</v>
      </c>
      <c r="T77" s="32">
        <f t="shared" si="20"/>
        <v>98.241339866468863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46194.726555201945</v>
      </c>
      <c r="F78" s="2">
        <v>37063.253839683392</v>
      </c>
      <c r="G78" s="5">
        <f t="shared" si="14"/>
        <v>83257.980394885337</v>
      </c>
      <c r="H78" s="2">
        <v>560</v>
      </c>
      <c r="I78" s="2">
        <v>550</v>
      </c>
      <c r="J78" s="5">
        <f t="shared" si="15"/>
        <v>1110</v>
      </c>
      <c r="K78" s="2">
        <v>0</v>
      </c>
      <c r="L78" s="2">
        <v>0</v>
      </c>
      <c r="M78" s="5">
        <f t="shared" si="16"/>
        <v>0</v>
      </c>
      <c r="N78" s="27">
        <f t="shared" si="17"/>
        <v>0.38190084784393141</v>
      </c>
      <c r="O78" s="27">
        <f t="shared" si="0"/>
        <v>0.31198025117578615</v>
      </c>
      <c r="P78" s="28">
        <f t="shared" si="1"/>
        <v>0.34725550715250808</v>
      </c>
      <c r="R78" s="32">
        <f t="shared" si="18"/>
        <v>82.490583134289182</v>
      </c>
      <c r="S78" s="32">
        <f t="shared" si="19"/>
        <v>67.387734253969796</v>
      </c>
      <c r="T78" s="32">
        <f t="shared" si="20"/>
        <v>75.007189544941738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44139.992033717084</v>
      </c>
      <c r="F79" s="2">
        <v>35361.886650565917</v>
      </c>
      <c r="G79" s="5">
        <f t="shared" si="14"/>
        <v>79501.878684283001</v>
      </c>
      <c r="H79" s="2">
        <v>560</v>
      </c>
      <c r="I79" s="2">
        <v>538</v>
      </c>
      <c r="J79" s="5">
        <f t="shared" si="15"/>
        <v>1098</v>
      </c>
      <c r="K79" s="2">
        <v>0</v>
      </c>
      <c r="L79" s="2">
        <v>0</v>
      </c>
      <c r="M79" s="5">
        <f t="shared" si="16"/>
        <v>0</v>
      </c>
      <c r="N79" s="27">
        <f t="shared" si="17"/>
        <v>0.36491395530520077</v>
      </c>
      <c r="O79" s="27">
        <f t="shared" si="0"/>
        <v>0.30429821226220155</v>
      </c>
      <c r="P79" s="28">
        <f t="shared" si="1"/>
        <v>0.33521334532602626</v>
      </c>
      <c r="R79" s="32">
        <f t="shared" si="18"/>
        <v>78.821414345923358</v>
      </c>
      <c r="S79" s="32">
        <f t="shared" si="19"/>
        <v>65.72841384863554</v>
      </c>
      <c r="T79" s="32">
        <f t="shared" si="20"/>
        <v>72.406082590421676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37228.080472763744</v>
      </c>
      <c r="F80" s="2">
        <v>27555.782206550874</v>
      </c>
      <c r="G80" s="5">
        <f t="shared" si="14"/>
        <v>64783.862679314618</v>
      </c>
      <c r="H80" s="2">
        <v>558</v>
      </c>
      <c r="I80" s="2">
        <v>552</v>
      </c>
      <c r="J80" s="5">
        <f t="shared" si="15"/>
        <v>1110</v>
      </c>
      <c r="K80" s="2">
        <v>0</v>
      </c>
      <c r="L80" s="2">
        <v>0</v>
      </c>
      <c r="M80" s="5">
        <f t="shared" si="16"/>
        <v>0</v>
      </c>
      <c r="N80" s="27">
        <f t="shared" si="17"/>
        <v>0.30887495414147537</v>
      </c>
      <c r="O80" s="27">
        <f t="shared" si="0"/>
        <v>0.23111062639686389</v>
      </c>
      <c r="P80" s="28">
        <f t="shared" si="1"/>
        <v>0.27020296412793887</v>
      </c>
      <c r="R80" s="32">
        <f t="shared" si="18"/>
        <v>66.716990094558682</v>
      </c>
      <c r="S80" s="32">
        <f t="shared" si="19"/>
        <v>49.919895301722597</v>
      </c>
      <c r="T80" s="32">
        <f t="shared" si="20"/>
        <v>58.363840251634791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34610.299700197727</v>
      </c>
      <c r="F81" s="2">
        <v>21919.80891209891</v>
      </c>
      <c r="G81" s="5">
        <f t="shared" si="14"/>
        <v>56530.108612296637</v>
      </c>
      <c r="H81" s="2">
        <v>558</v>
      </c>
      <c r="I81" s="2">
        <v>552</v>
      </c>
      <c r="J81" s="5">
        <f t="shared" si="15"/>
        <v>1110</v>
      </c>
      <c r="K81" s="2">
        <v>0</v>
      </c>
      <c r="L81" s="2">
        <v>0</v>
      </c>
      <c r="M81" s="5">
        <f t="shared" si="16"/>
        <v>0</v>
      </c>
      <c r="N81" s="27">
        <f t="shared" si="17"/>
        <v>0.28715567917992274</v>
      </c>
      <c r="O81" s="27">
        <f t="shared" si="17"/>
        <v>0.18384166089723319</v>
      </c>
      <c r="P81" s="28">
        <f t="shared" si="17"/>
        <v>0.23577789711501768</v>
      </c>
      <c r="R81" s="32">
        <f t="shared" si="18"/>
        <v>62.025626702863313</v>
      </c>
      <c r="S81" s="32">
        <f t="shared" si="19"/>
        <v>39.709798753802374</v>
      </c>
      <c r="T81" s="32">
        <f t="shared" si="20"/>
        <v>50.928025776843818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33053.386622958948</v>
      </c>
      <c r="F82" s="2">
        <v>17925.720024748302</v>
      </c>
      <c r="G82" s="5">
        <f t="shared" si="14"/>
        <v>50979.106647707245</v>
      </c>
      <c r="H82" s="2">
        <v>563</v>
      </c>
      <c r="I82" s="2">
        <v>555</v>
      </c>
      <c r="J82" s="5">
        <f t="shared" si="15"/>
        <v>1118</v>
      </c>
      <c r="K82" s="2">
        <v>0</v>
      </c>
      <c r="L82" s="2">
        <v>0</v>
      </c>
      <c r="M82" s="5">
        <f t="shared" si="16"/>
        <v>0</v>
      </c>
      <c r="N82" s="27">
        <f t="shared" si="17"/>
        <v>0.27180273191697052</v>
      </c>
      <c r="O82" s="27">
        <f t="shared" si="17"/>
        <v>0.14953053073697281</v>
      </c>
      <c r="P82" s="28">
        <f t="shared" si="17"/>
        <v>0.21110409895194479</v>
      </c>
      <c r="R82" s="32">
        <f t="shared" si="18"/>
        <v>58.709390094065625</v>
      </c>
      <c r="S82" s="32">
        <f t="shared" si="19"/>
        <v>32.298594639186128</v>
      </c>
      <c r="T82" s="32">
        <f t="shared" si="20"/>
        <v>45.598485373620079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21877.104167699381</v>
      </c>
      <c r="F83" s="2">
        <v>15683.048027378121</v>
      </c>
      <c r="G83" s="5">
        <f t="shared" si="14"/>
        <v>37560.152195077506</v>
      </c>
      <c r="H83" s="2">
        <v>557</v>
      </c>
      <c r="I83" s="2">
        <v>553</v>
      </c>
      <c r="J83" s="5">
        <f t="shared" si="15"/>
        <v>1110</v>
      </c>
      <c r="K83" s="2">
        <v>0</v>
      </c>
      <c r="L83" s="2">
        <v>0</v>
      </c>
      <c r="M83" s="5">
        <f t="shared" si="16"/>
        <v>0</v>
      </c>
      <c r="N83" s="27">
        <f t="shared" si="17"/>
        <v>0.18183642668810576</v>
      </c>
      <c r="O83" s="27">
        <f t="shared" si="17"/>
        <v>0.13129602862649958</v>
      </c>
      <c r="P83" s="28">
        <f t="shared" si="17"/>
        <v>0.15665729143759388</v>
      </c>
      <c r="R83" s="32">
        <f t="shared" si="18"/>
        <v>39.276668164630848</v>
      </c>
      <c r="S83" s="32">
        <f t="shared" si="19"/>
        <v>28.359942183323909</v>
      </c>
      <c r="T83" s="32">
        <f t="shared" si="20"/>
        <v>33.837974950520277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7433.3031230398874</v>
      </c>
      <c r="F84" s="3">
        <v>11807.999999944348</v>
      </c>
      <c r="G84" s="7">
        <f t="shared" si="14"/>
        <v>19241.303122984235</v>
      </c>
      <c r="H84" s="6">
        <v>560</v>
      </c>
      <c r="I84" s="3">
        <v>552</v>
      </c>
      <c r="J84" s="7">
        <f t="shared" si="15"/>
        <v>1112</v>
      </c>
      <c r="K84" s="6">
        <v>0</v>
      </c>
      <c r="L84" s="3">
        <v>0</v>
      </c>
      <c r="M84" s="7">
        <f t="shared" si="16"/>
        <v>0</v>
      </c>
      <c r="N84" s="27">
        <f t="shared" si="17"/>
        <v>6.1452572115078437E-2</v>
      </c>
      <c r="O84" s="27">
        <f t="shared" si="17"/>
        <v>9.9033816424654017E-2</v>
      </c>
      <c r="P84" s="28">
        <f t="shared" si="17"/>
        <v>8.0108009937817387E-2</v>
      </c>
      <c r="R84" s="32">
        <f t="shared" si="18"/>
        <v>13.273755576856942</v>
      </c>
      <c r="S84" s="32">
        <f t="shared" si="19"/>
        <v>21.391304347725267</v>
      </c>
      <c r="T84" s="32">
        <f t="shared" si="20"/>
        <v>17.303330146568555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4163.572173245906</v>
      </c>
      <c r="F85" s="2">
        <v>7687.6537937151861</v>
      </c>
      <c r="G85" s="5">
        <f t="shared" si="14"/>
        <v>11851.225966961092</v>
      </c>
      <c r="H85" s="2">
        <v>158</v>
      </c>
      <c r="I85" s="2">
        <v>160</v>
      </c>
      <c r="J85" s="5">
        <f t="shared" si="15"/>
        <v>318</v>
      </c>
      <c r="K85" s="2">
        <v>0</v>
      </c>
      <c r="L85" s="2">
        <v>0</v>
      </c>
      <c r="M85" s="5">
        <f t="shared" si="16"/>
        <v>0</v>
      </c>
      <c r="N85" s="25">
        <f t="shared" si="17"/>
        <v>0.12199871581240934</v>
      </c>
      <c r="O85" s="25">
        <f t="shared" si="17"/>
        <v>0.22244368616074034</v>
      </c>
      <c r="P85" s="26">
        <f t="shared" si="17"/>
        <v>0.17253706567320481</v>
      </c>
      <c r="R85" s="32">
        <f t="shared" si="18"/>
        <v>26.351722615480419</v>
      </c>
      <c r="S85" s="32">
        <f t="shared" si="19"/>
        <v>48.047836210719915</v>
      </c>
      <c r="T85" s="32">
        <f t="shared" si="20"/>
        <v>37.26800618541224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3892.6072037243698</v>
      </c>
      <c r="F86" s="3">
        <v>7206.999999996252</v>
      </c>
      <c r="G86" s="7">
        <f t="shared" si="14"/>
        <v>11099.607203720621</v>
      </c>
      <c r="H86" s="6">
        <v>158</v>
      </c>
      <c r="I86" s="3">
        <v>150</v>
      </c>
      <c r="J86" s="7">
        <f t="shared" si="15"/>
        <v>308</v>
      </c>
      <c r="K86" s="6">
        <v>0</v>
      </c>
      <c r="L86" s="3">
        <v>0</v>
      </c>
      <c r="M86" s="7">
        <f t="shared" si="16"/>
        <v>0</v>
      </c>
      <c r="N86" s="27">
        <f t="shared" si="17"/>
        <v>0.11405904839792458</v>
      </c>
      <c r="O86" s="27">
        <f t="shared" si="17"/>
        <v>0.2224382716048226</v>
      </c>
      <c r="P86" s="28">
        <f t="shared" si="17"/>
        <v>0.16684113762206321</v>
      </c>
      <c r="R86" s="32">
        <f t="shared" si="18"/>
        <v>24.636754453951706</v>
      </c>
      <c r="S86" s="32">
        <f t="shared" si="19"/>
        <v>48.046666666641677</v>
      </c>
      <c r="T86" s="32">
        <f t="shared" si="20"/>
        <v>36.037685726365652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2264769.8525952771</v>
      </c>
    </row>
    <row r="90" spans="2:20" x14ac:dyDescent="0.25">
      <c r="C90" s="51" t="s">
        <v>108</v>
      </c>
      <c r="D90" s="52">
        <f>+(SUMPRODUCT($D$5:$D$86,$J$5:$J$86)+SUMPRODUCT($D$5:$D$86,$M$5:$M$86))/1000</f>
        <v>47577.79219</v>
      </c>
    </row>
    <row r="91" spans="2:20" x14ac:dyDescent="0.25">
      <c r="C91" s="51" t="s">
        <v>107</v>
      </c>
      <c r="D91" s="52">
        <f>+(SUMPRODUCT($D$5:$D$86,$J$5:$J$86)*216+SUMPRODUCT($D$5:$D$86,$M$5:$M$86)*248)/1000</f>
        <v>10859811.186959999</v>
      </c>
    </row>
    <row r="92" spans="2:20" x14ac:dyDescent="0.25">
      <c r="C92" s="51" t="s">
        <v>109</v>
      </c>
      <c r="D92" s="35">
        <f>+D89/D91</f>
        <v>0.20854596950218773</v>
      </c>
    </row>
    <row r="93" spans="2:20" x14ac:dyDescent="0.25">
      <c r="D93" s="53">
        <f>+D92-P2</f>
        <v>5.8286708792820718E-16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theme="0" tint="-4.9989318521683403E-2"/>
  </sheetPr>
  <dimension ref="A1:T93"/>
  <sheetViews>
    <sheetView topLeftCell="A82" workbookViewId="0">
      <selection activeCell="E5" sqref="E5:F8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0.18852383475208134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949.99999999820022</v>
      </c>
      <c r="F5" s="2">
        <v>939.8322340276427</v>
      </c>
      <c r="G5" s="10">
        <f>+E5+F5</f>
        <v>1889.8322340258428</v>
      </c>
      <c r="H5" s="9">
        <v>145</v>
      </c>
      <c r="I5" s="9">
        <v>208</v>
      </c>
      <c r="J5" s="10">
        <f>+H5+I5</f>
        <v>353</v>
      </c>
      <c r="K5" s="9">
        <v>0</v>
      </c>
      <c r="L5" s="9">
        <v>0</v>
      </c>
      <c r="M5" s="10">
        <f>+K5+L5</f>
        <v>0</v>
      </c>
      <c r="N5" s="27">
        <f>+E5/(H5*216+K5*248)</f>
        <v>3.0332056194067696E-2</v>
      </c>
      <c r="O5" s="27">
        <f t="shared" ref="O5:O80" si="0">+F5/(I5*216+L5*248)</f>
        <v>2.0918630565073957E-2</v>
      </c>
      <c r="P5" s="28">
        <f t="shared" ref="P5:P80" si="1">+G5/(J5*216+M5*248)</f>
        <v>2.4785335143555801E-2</v>
      </c>
      <c r="R5" s="32">
        <f>+E5/(H5+K5)</f>
        <v>6.5517241379186224</v>
      </c>
      <c r="S5" s="32">
        <f t="shared" ref="S5" si="2">+F5/(I5+L5)</f>
        <v>4.5184242020559742</v>
      </c>
      <c r="T5" s="32">
        <f t="shared" ref="T5" si="3">+G5/(J5+M5)</f>
        <v>5.3536323910080537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1794.5624018429205</v>
      </c>
      <c r="F6" s="2">
        <v>1668.619181229855</v>
      </c>
      <c r="G6" s="5">
        <f t="shared" ref="G6:G69" si="4">+E6+F6</f>
        <v>3463.1815830727755</v>
      </c>
      <c r="H6" s="2">
        <v>132</v>
      </c>
      <c r="I6" s="2">
        <v>202</v>
      </c>
      <c r="J6" s="5">
        <f t="shared" ref="J6:J69" si="5">+H6+I6</f>
        <v>334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6.2940600513570449E-2</v>
      </c>
      <c r="O6" s="27">
        <f t="shared" si="0"/>
        <v>3.824301387123797E-2</v>
      </c>
      <c r="P6" s="28">
        <f t="shared" si="1"/>
        <v>4.8003736735872361E-2</v>
      </c>
      <c r="R6" s="32">
        <f t="shared" ref="R6:R70" si="8">+E6/(H6+K6)</f>
        <v>13.595169710931216</v>
      </c>
      <c r="S6" s="32">
        <f t="shared" ref="S6:S70" si="9">+F6/(I6+L6)</f>
        <v>8.2604909961874018</v>
      </c>
      <c r="T6" s="32">
        <f t="shared" ref="T6:T70" si="10">+G6/(J6+M6)</f>
        <v>10.36880713494843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2379.4536695338238</v>
      </c>
      <c r="F7" s="2">
        <v>2020.9628501951613</v>
      </c>
      <c r="G7" s="5">
        <f t="shared" si="4"/>
        <v>4400.4165197289849</v>
      </c>
      <c r="H7" s="2">
        <v>122</v>
      </c>
      <c r="I7" s="2">
        <v>175</v>
      </c>
      <c r="J7" s="5">
        <f t="shared" si="5"/>
        <v>297</v>
      </c>
      <c r="K7" s="2">
        <v>0</v>
      </c>
      <c r="L7" s="2">
        <v>0</v>
      </c>
      <c r="M7" s="5">
        <f t="shared" si="6"/>
        <v>0</v>
      </c>
      <c r="N7" s="27">
        <f t="shared" si="7"/>
        <v>9.029499353118639E-2</v>
      </c>
      <c r="O7" s="27">
        <f t="shared" si="0"/>
        <v>5.3464625666538659E-2</v>
      </c>
      <c r="P7" s="28">
        <f t="shared" si="1"/>
        <v>6.8593598324744126E-2</v>
      </c>
      <c r="R7" s="32">
        <f t="shared" si="8"/>
        <v>19.50371860273626</v>
      </c>
      <c r="S7" s="32">
        <f t="shared" si="9"/>
        <v>11.54835914397235</v>
      </c>
      <c r="T7" s="32">
        <f t="shared" si="10"/>
        <v>14.816217238144731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2977.5290558390202</v>
      </c>
      <c r="F8" s="2">
        <v>2217.6103355876544</v>
      </c>
      <c r="G8" s="5">
        <f t="shared" si="4"/>
        <v>5195.1393914266746</v>
      </c>
      <c r="H8" s="2">
        <v>143</v>
      </c>
      <c r="I8" s="2">
        <v>165</v>
      </c>
      <c r="J8" s="5">
        <f t="shared" si="5"/>
        <v>308</v>
      </c>
      <c r="K8" s="2">
        <v>0</v>
      </c>
      <c r="L8" s="2">
        <v>0</v>
      </c>
      <c r="M8" s="5">
        <f t="shared" si="6"/>
        <v>0</v>
      </c>
      <c r="N8" s="27">
        <f t="shared" si="7"/>
        <v>9.6397599580387863E-2</v>
      </c>
      <c r="O8" s="27">
        <f t="shared" si="0"/>
        <v>6.2222512221875824E-2</v>
      </c>
      <c r="P8" s="28">
        <f t="shared" si="1"/>
        <v>7.8089517066899275E-2</v>
      </c>
      <c r="R8" s="32">
        <f t="shared" si="8"/>
        <v>20.821881509363777</v>
      </c>
      <c r="S8" s="32">
        <f t="shared" si="9"/>
        <v>13.440062639925179</v>
      </c>
      <c r="T8" s="32">
        <f t="shared" si="10"/>
        <v>16.867335686450243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4007.6517698788462</v>
      </c>
      <c r="F9" s="2">
        <v>2746.3338701789403</v>
      </c>
      <c r="G9" s="5">
        <f t="shared" si="4"/>
        <v>6753.9856400577864</v>
      </c>
      <c r="H9" s="2">
        <v>143</v>
      </c>
      <c r="I9" s="2">
        <v>167</v>
      </c>
      <c r="J9" s="5">
        <f t="shared" si="5"/>
        <v>310</v>
      </c>
      <c r="K9" s="2">
        <v>0</v>
      </c>
      <c r="L9" s="2">
        <v>0</v>
      </c>
      <c r="M9" s="5">
        <f t="shared" si="6"/>
        <v>0</v>
      </c>
      <c r="N9" s="27">
        <f t="shared" si="7"/>
        <v>0.12974785579768344</v>
      </c>
      <c r="O9" s="27">
        <f t="shared" si="0"/>
        <v>7.6134782384645716E-2</v>
      </c>
      <c r="P9" s="28">
        <f t="shared" si="1"/>
        <v>0.10086597431388571</v>
      </c>
      <c r="R9" s="32">
        <f t="shared" si="8"/>
        <v>28.025536852299624</v>
      </c>
      <c r="S9" s="32">
        <f t="shared" si="9"/>
        <v>16.445112995083473</v>
      </c>
      <c r="T9" s="32">
        <f t="shared" si="10"/>
        <v>21.78705045179931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4629.8600110250736</v>
      </c>
      <c r="F10" s="2">
        <v>3117.7096662665544</v>
      </c>
      <c r="G10" s="5">
        <f t="shared" si="4"/>
        <v>7747.5696772916281</v>
      </c>
      <c r="H10" s="2">
        <v>143</v>
      </c>
      <c r="I10" s="2">
        <v>182</v>
      </c>
      <c r="J10" s="5">
        <f t="shared" si="5"/>
        <v>325</v>
      </c>
      <c r="K10" s="2">
        <v>0</v>
      </c>
      <c r="L10" s="2">
        <v>0</v>
      </c>
      <c r="M10" s="5">
        <f t="shared" si="6"/>
        <v>0</v>
      </c>
      <c r="N10" s="27">
        <f t="shared" si="7"/>
        <v>0.1498918677488045</v>
      </c>
      <c r="O10" s="27">
        <f t="shared" si="0"/>
        <v>7.9306818942474419E-2</v>
      </c>
      <c r="P10" s="28">
        <f t="shared" si="1"/>
        <v>0.11036424041725966</v>
      </c>
      <c r="R10" s="32">
        <f t="shared" si="8"/>
        <v>32.376643433741776</v>
      </c>
      <c r="S10" s="32">
        <f t="shared" si="9"/>
        <v>17.130272891574474</v>
      </c>
      <c r="T10" s="32">
        <f t="shared" si="10"/>
        <v>23.838675930128087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5915.2206224299671</v>
      </c>
      <c r="F11" s="2">
        <v>4061.7585896080273</v>
      </c>
      <c r="G11" s="5">
        <f t="shared" si="4"/>
        <v>9976.9792120379934</v>
      </c>
      <c r="H11" s="2">
        <v>143</v>
      </c>
      <c r="I11" s="2">
        <v>186</v>
      </c>
      <c r="J11" s="5">
        <f t="shared" si="5"/>
        <v>329</v>
      </c>
      <c r="K11" s="2">
        <v>0</v>
      </c>
      <c r="L11" s="2">
        <v>0</v>
      </c>
      <c r="M11" s="5">
        <f t="shared" si="6"/>
        <v>0</v>
      </c>
      <c r="N11" s="27">
        <f t="shared" si="7"/>
        <v>0.19150545915662934</v>
      </c>
      <c r="O11" s="27">
        <f t="shared" si="0"/>
        <v>0.10109912857447299</v>
      </c>
      <c r="P11" s="28">
        <f t="shared" si="1"/>
        <v>0.14039428138069898</v>
      </c>
      <c r="R11" s="32">
        <f t="shared" si="8"/>
        <v>41.365179177831941</v>
      </c>
      <c r="S11" s="32">
        <f t="shared" si="9"/>
        <v>21.837411772086167</v>
      </c>
      <c r="T11" s="32">
        <f t="shared" si="10"/>
        <v>30.325164778230985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6174.5169417201714</v>
      </c>
      <c r="F12" s="2">
        <v>4192.9807792918837</v>
      </c>
      <c r="G12" s="5">
        <f t="shared" si="4"/>
        <v>10367.497721012056</v>
      </c>
      <c r="H12" s="2">
        <v>143</v>
      </c>
      <c r="I12" s="2">
        <v>186</v>
      </c>
      <c r="J12" s="5">
        <f t="shared" si="5"/>
        <v>329</v>
      </c>
      <c r="K12" s="2">
        <v>0</v>
      </c>
      <c r="L12" s="2">
        <v>0</v>
      </c>
      <c r="M12" s="5">
        <f t="shared" si="6"/>
        <v>0</v>
      </c>
      <c r="N12" s="27">
        <f t="shared" si="7"/>
        <v>0.19990018588837644</v>
      </c>
      <c r="O12" s="27">
        <f t="shared" si="0"/>
        <v>0.10436531210901742</v>
      </c>
      <c r="P12" s="28">
        <f t="shared" si="1"/>
        <v>0.14588958855414916</v>
      </c>
      <c r="R12" s="32">
        <f t="shared" si="8"/>
        <v>43.178440151889312</v>
      </c>
      <c r="S12" s="32">
        <f t="shared" si="9"/>
        <v>22.542907415547763</v>
      </c>
      <c r="T12" s="32">
        <f t="shared" si="10"/>
        <v>31.512151127696217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6367.388189886251</v>
      </c>
      <c r="F13" s="2">
        <v>4250.4425417205557</v>
      </c>
      <c r="G13" s="5">
        <f t="shared" si="4"/>
        <v>10617.830731606806</v>
      </c>
      <c r="H13" s="2">
        <v>140</v>
      </c>
      <c r="I13" s="2">
        <v>179</v>
      </c>
      <c r="J13" s="5">
        <f t="shared" si="5"/>
        <v>319</v>
      </c>
      <c r="K13" s="2">
        <v>0</v>
      </c>
      <c r="L13" s="2">
        <v>0</v>
      </c>
      <c r="M13" s="5">
        <f t="shared" si="6"/>
        <v>0</v>
      </c>
      <c r="N13" s="27">
        <f t="shared" si="7"/>
        <v>0.21056177876607973</v>
      </c>
      <c r="O13" s="27">
        <f t="shared" si="0"/>
        <v>0.10993281972171932</v>
      </c>
      <c r="P13" s="28">
        <f t="shared" si="1"/>
        <v>0.15409599923962042</v>
      </c>
      <c r="R13" s="32">
        <f t="shared" si="8"/>
        <v>45.481344213473221</v>
      </c>
      <c r="S13" s="32">
        <f t="shared" si="9"/>
        <v>23.745489059891373</v>
      </c>
      <c r="T13" s="32">
        <f t="shared" si="10"/>
        <v>33.284735835758013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7681.60353336758</v>
      </c>
      <c r="F14" s="2">
        <v>5278.2841459641331</v>
      </c>
      <c r="G14" s="5">
        <f t="shared" si="4"/>
        <v>12959.887679331714</v>
      </c>
      <c r="H14" s="2">
        <v>124</v>
      </c>
      <c r="I14" s="2">
        <v>167</v>
      </c>
      <c r="J14" s="5">
        <f t="shared" si="5"/>
        <v>291</v>
      </c>
      <c r="K14" s="2">
        <v>0</v>
      </c>
      <c r="L14" s="2">
        <v>0</v>
      </c>
      <c r="M14" s="5">
        <f t="shared" si="6"/>
        <v>0</v>
      </c>
      <c r="N14" s="27">
        <f t="shared" si="7"/>
        <v>0.28679822033182423</v>
      </c>
      <c r="O14" s="27">
        <f t="shared" si="0"/>
        <v>0.14632635135185554</v>
      </c>
      <c r="P14" s="28">
        <f t="shared" si="1"/>
        <v>0.20618378005809651</v>
      </c>
      <c r="R14" s="32">
        <f t="shared" si="8"/>
        <v>61.948415591674035</v>
      </c>
      <c r="S14" s="32">
        <f t="shared" si="9"/>
        <v>31.606491892000797</v>
      </c>
      <c r="T14" s="32">
        <f t="shared" si="10"/>
        <v>44.535696492548844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14280.971584752389</v>
      </c>
      <c r="F15" s="2">
        <v>9869.5565645123679</v>
      </c>
      <c r="G15" s="5">
        <f t="shared" si="4"/>
        <v>24150.528149264755</v>
      </c>
      <c r="H15" s="2">
        <v>316</v>
      </c>
      <c r="I15" s="2">
        <v>376</v>
      </c>
      <c r="J15" s="5">
        <f t="shared" si="5"/>
        <v>692</v>
      </c>
      <c r="K15" s="2">
        <v>141</v>
      </c>
      <c r="L15" s="2">
        <v>157</v>
      </c>
      <c r="M15" s="5">
        <f t="shared" si="6"/>
        <v>298</v>
      </c>
      <c r="N15" s="27">
        <f t="shared" si="7"/>
        <v>0.13834933334062224</v>
      </c>
      <c r="O15" s="27">
        <f t="shared" si="0"/>
        <v>8.2142257844333572E-2</v>
      </c>
      <c r="P15" s="28">
        <f t="shared" si="1"/>
        <v>0.10811603820134999</v>
      </c>
      <c r="R15" s="32">
        <f t="shared" si="8"/>
        <v>31.249390776263436</v>
      </c>
      <c r="S15" s="32">
        <f t="shared" si="9"/>
        <v>18.5169916782596</v>
      </c>
      <c r="T15" s="32">
        <f t="shared" si="10"/>
        <v>24.394472878045207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28831.037283998288</v>
      </c>
      <c r="F16" s="2">
        <v>18340.038998871511</v>
      </c>
      <c r="G16" s="5">
        <f t="shared" si="4"/>
        <v>47171.076282869799</v>
      </c>
      <c r="H16" s="2">
        <v>350</v>
      </c>
      <c r="I16" s="2">
        <v>364</v>
      </c>
      <c r="J16" s="5">
        <f t="shared" si="5"/>
        <v>714</v>
      </c>
      <c r="K16" s="2">
        <v>258</v>
      </c>
      <c r="L16" s="2">
        <v>339</v>
      </c>
      <c r="M16" s="5">
        <f t="shared" si="6"/>
        <v>597</v>
      </c>
      <c r="N16" s="27">
        <f t="shared" si="7"/>
        <v>0.20654972836427019</v>
      </c>
      <c r="O16" s="27">
        <f t="shared" si="0"/>
        <v>0.11272581378074145</v>
      </c>
      <c r="P16" s="28">
        <f t="shared" si="1"/>
        <v>0.15605093384567223</v>
      </c>
      <c r="R16" s="32">
        <f t="shared" si="8"/>
        <v>47.419469217102446</v>
      </c>
      <c r="S16" s="32">
        <f t="shared" si="9"/>
        <v>26.088248931538423</v>
      </c>
      <c r="T16" s="32">
        <f t="shared" si="10"/>
        <v>35.980988774118842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30946.931250593567</v>
      </c>
      <c r="F17" s="2">
        <v>20031.650427694462</v>
      </c>
      <c r="G17" s="5">
        <f t="shared" si="4"/>
        <v>50978.581678288028</v>
      </c>
      <c r="H17" s="2">
        <v>344</v>
      </c>
      <c r="I17" s="2">
        <v>358</v>
      </c>
      <c r="J17" s="5">
        <f t="shared" si="5"/>
        <v>702</v>
      </c>
      <c r="K17" s="2">
        <v>258</v>
      </c>
      <c r="L17" s="2">
        <v>342</v>
      </c>
      <c r="M17" s="5">
        <f t="shared" si="6"/>
        <v>600</v>
      </c>
      <c r="N17" s="27">
        <f t="shared" si="7"/>
        <v>0.2237860931577112</v>
      </c>
      <c r="O17" s="27">
        <f t="shared" si="0"/>
        <v>0.12354234771372645</v>
      </c>
      <c r="P17" s="28">
        <f t="shared" si="1"/>
        <v>0.16968426025951971</v>
      </c>
      <c r="R17" s="32">
        <f t="shared" si="8"/>
        <v>51.406862542514233</v>
      </c>
      <c r="S17" s="32">
        <f t="shared" si="9"/>
        <v>28.616643468134946</v>
      </c>
      <c r="T17" s="32">
        <f t="shared" si="10"/>
        <v>39.154056588546872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39771.073229852977</v>
      </c>
      <c r="F18" s="2">
        <v>25027.004386458986</v>
      </c>
      <c r="G18" s="5">
        <f t="shared" si="4"/>
        <v>64798.077616311959</v>
      </c>
      <c r="H18" s="2">
        <v>373</v>
      </c>
      <c r="I18" s="2">
        <v>336</v>
      </c>
      <c r="J18" s="5">
        <f t="shared" si="5"/>
        <v>709</v>
      </c>
      <c r="K18" s="2">
        <v>246</v>
      </c>
      <c r="L18" s="2">
        <v>339</v>
      </c>
      <c r="M18" s="5">
        <f t="shared" si="6"/>
        <v>585</v>
      </c>
      <c r="N18" s="27">
        <f t="shared" si="7"/>
        <v>0.28091677424035838</v>
      </c>
      <c r="O18" s="27">
        <f t="shared" si="0"/>
        <v>0.15976587244305057</v>
      </c>
      <c r="P18" s="28">
        <f t="shared" si="1"/>
        <v>0.21727988899723683</v>
      </c>
      <c r="R18" s="32">
        <f t="shared" si="8"/>
        <v>64.250522180699477</v>
      </c>
      <c r="S18" s="32">
        <f t="shared" si="9"/>
        <v>37.077043535494795</v>
      </c>
      <c r="T18" s="32">
        <f t="shared" si="10"/>
        <v>50.075794139344637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44929.177735691628</v>
      </c>
      <c r="F19" s="2">
        <v>35685.79807478765</v>
      </c>
      <c r="G19" s="5">
        <f t="shared" si="4"/>
        <v>80614.975810479285</v>
      </c>
      <c r="H19" s="2">
        <v>379</v>
      </c>
      <c r="I19" s="2">
        <v>320</v>
      </c>
      <c r="J19" s="5">
        <f t="shared" si="5"/>
        <v>699</v>
      </c>
      <c r="K19" s="2">
        <v>235</v>
      </c>
      <c r="L19" s="2">
        <v>342</v>
      </c>
      <c r="M19" s="5">
        <f t="shared" si="6"/>
        <v>577</v>
      </c>
      <c r="N19" s="27">
        <f t="shared" si="7"/>
        <v>0.32059294536827571</v>
      </c>
      <c r="O19" s="27">
        <f t="shared" si="0"/>
        <v>0.2318223032610153</v>
      </c>
      <c r="P19" s="28">
        <f t="shared" si="1"/>
        <v>0.2741260058843828</v>
      </c>
      <c r="R19" s="32">
        <f t="shared" si="8"/>
        <v>73.174556572787665</v>
      </c>
      <c r="S19" s="32">
        <f t="shared" si="9"/>
        <v>53.906039387896755</v>
      </c>
      <c r="T19" s="32">
        <f t="shared" si="10"/>
        <v>63.177880729215744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48347.051010233889</v>
      </c>
      <c r="F20" s="2">
        <v>52741.26010399287</v>
      </c>
      <c r="G20" s="5">
        <f t="shared" si="4"/>
        <v>101088.31111422676</v>
      </c>
      <c r="H20" s="2">
        <v>396</v>
      </c>
      <c r="I20" s="2">
        <v>313</v>
      </c>
      <c r="J20" s="5">
        <f t="shared" si="5"/>
        <v>709</v>
      </c>
      <c r="K20" s="2">
        <v>235</v>
      </c>
      <c r="L20" s="2">
        <v>318</v>
      </c>
      <c r="M20" s="5">
        <f t="shared" si="6"/>
        <v>553</v>
      </c>
      <c r="N20" s="27">
        <f t="shared" si="7"/>
        <v>0.336172964136354</v>
      </c>
      <c r="O20" s="27">
        <f t="shared" si="0"/>
        <v>0.36007742165050571</v>
      </c>
      <c r="P20" s="28">
        <f t="shared" si="1"/>
        <v>0.34823455021987393</v>
      </c>
      <c r="R20" s="32">
        <f t="shared" si="8"/>
        <v>76.619732187375419</v>
      </c>
      <c r="S20" s="32">
        <f t="shared" si="9"/>
        <v>83.583613477009308</v>
      </c>
      <c r="T20" s="32">
        <f t="shared" si="10"/>
        <v>80.101672832192364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46409.245282156291</v>
      </c>
      <c r="F21" s="2">
        <v>52258.505470127413</v>
      </c>
      <c r="G21" s="5">
        <f t="shared" si="4"/>
        <v>98667.750752283697</v>
      </c>
      <c r="H21" s="2">
        <v>383</v>
      </c>
      <c r="I21" s="2">
        <v>309</v>
      </c>
      <c r="J21" s="5">
        <f t="shared" si="5"/>
        <v>692</v>
      </c>
      <c r="K21" s="2">
        <v>244</v>
      </c>
      <c r="L21" s="2">
        <v>312</v>
      </c>
      <c r="M21" s="5">
        <f t="shared" si="6"/>
        <v>556</v>
      </c>
      <c r="N21" s="27">
        <f t="shared" si="7"/>
        <v>0.32399640660539158</v>
      </c>
      <c r="O21" s="27">
        <f t="shared" si="0"/>
        <v>0.3626041178887553</v>
      </c>
      <c r="P21" s="28">
        <f t="shared" si="1"/>
        <v>0.34335937761791374</v>
      </c>
      <c r="R21" s="32">
        <f t="shared" si="8"/>
        <v>74.017935059260438</v>
      </c>
      <c r="S21" s="32">
        <f t="shared" si="9"/>
        <v>84.152182721622239</v>
      </c>
      <c r="T21" s="32">
        <f t="shared" si="10"/>
        <v>79.060697718176044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43694.545819869949</v>
      </c>
      <c r="F22" s="2">
        <v>49356.343073311509</v>
      </c>
      <c r="G22" s="5">
        <f t="shared" si="4"/>
        <v>93050.888893181458</v>
      </c>
      <c r="H22" s="2">
        <v>372</v>
      </c>
      <c r="I22" s="2">
        <v>329</v>
      </c>
      <c r="J22" s="5">
        <f t="shared" si="5"/>
        <v>701</v>
      </c>
      <c r="K22" s="2">
        <v>277</v>
      </c>
      <c r="L22" s="2">
        <v>282</v>
      </c>
      <c r="M22" s="5">
        <f t="shared" si="6"/>
        <v>559</v>
      </c>
      <c r="N22" s="27">
        <f t="shared" si="7"/>
        <v>0.29315754535364413</v>
      </c>
      <c r="O22" s="27">
        <f t="shared" si="0"/>
        <v>0.3500449863355426</v>
      </c>
      <c r="P22" s="28">
        <f t="shared" si="1"/>
        <v>0.32081203419151816</v>
      </c>
      <c r="R22" s="32">
        <f t="shared" si="8"/>
        <v>67.325956579152461</v>
      </c>
      <c r="S22" s="32">
        <f t="shared" si="9"/>
        <v>80.77961223127906</v>
      </c>
      <c r="T22" s="32">
        <f t="shared" si="10"/>
        <v>73.84991181998528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37364.347728275425</v>
      </c>
      <c r="F23" s="2">
        <v>40997.185592732589</v>
      </c>
      <c r="G23" s="5">
        <f t="shared" si="4"/>
        <v>78361.533321008013</v>
      </c>
      <c r="H23" s="2">
        <v>346</v>
      </c>
      <c r="I23" s="2">
        <v>337</v>
      </c>
      <c r="J23" s="5">
        <f t="shared" si="5"/>
        <v>683</v>
      </c>
      <c r="K23" s="2">
        <v>287</v>
      </c>
      <c r="L23" s="2">
        <v>276</v>
      </c>
      <c r="M23" s="5">
        <f t="shared" si="6"/>
        <v>563</v>
      </c>
      <c r="N23" s="27">
        <f t="shared" si="7"/>
        <v>0.25607453621549581</v>
      </c>
      <c r="O23" s="27">
        <f t="shared" si="0"/>
        <v>0.29026611153166659</v>
      </c>
      <c r="P23" s="28">
        <f t="shared" si="1"/>
        <v>0.27289217320794568</v>
      </c>
      <c r="R23" s="32">
        <f t="shared" si="8"/>
        <v>59.027405573894825</v>
      </c>
      <c r="S23" s="32">
        <f t="shared" si="9"/>
        <v>66.879584979987911</v>
      </c>
      <c r="T23" s="32">
        <f t="shared" si="10"/>
        <v>62.89047618058428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35081.754906972004</v>
      </c>
      <c r="F24" s="2">
        <v>37884.359116238178</v>
      </c>
      <c r="G24" s="5">
        <f t="shared" si="4"/>
        <v>72966.11402321019</v>
      </c>
      <c r="H24" s="2">
        <v>349</v>
      </c>
      <c r="I24" s="2">
        <v>355</v>
      </c>
      <c r="J24" s="5">
        <f t="shared" si="5"/>
        <v>704</v>
      </c>
      <c r="K24" s="2">
        <v>319</v>
      </c>
      <c r="L24" s="2">
        <v>277</v>
      </c>
      <c r="M24" s="5">
        <f t="shared" si="6"/>
        <v>596</v>
      </c>
      <c r="N24" s="27">
        <f t="shared" si="7"/>
        <v>0.22707225369570735</v>
      </c>
      <c r="O24" s="27">
        <f t="shared" si="0"/>
        <v>0.26059569059705989</v>
      </c>
      <c r="P24" s="28">
        <f t="shared" si="1"/>
        <v>0.24332419840201883</v>
      </c>
      <c r="R24" s="32">
        <f t="shared" si="8"/>
        <v>52.517597166125753</v>
      </c>
      <c r="S24" s="32">
        <f t="shared" si="9"/>
        <v>59.943606196579395</v>
      </c>
      <c r="T24" s="32">
        <f t="shared" si="10"/>
        <v>56.127780017853993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34320.209750048831</v>
      </c>
      <c r="F25" s="2">
        <v>35851.294091689109</v>
      </c>
      <c r="G25" s="5">
        <f t="shared" si="4"/>
        <v>70171.50384173794</v>
      </c>
      <c r="H25" s="2">
        <v>376</v>
      </c>
      <c r="I25" s="2">
        <v>353</v>
      </c>
      <c r="J25" s="5">
        <f t="shared" si="5"/>
        <v>729</v>
      </c>
      <c r="K25" s="2">
        <v>299</v>
      </c>
      <c r="L25" s="2">
        <v>286</v>
      </c>
      <c r="M25" s="5">
        <f t="shared" si="6"/>
        <v>585</v>
      </c>
      <c r="N25" s="27">
        <f t="shared" si="7"/>
        <v>0.22089625759518583</v>
      </c>
      <c r="O25" s="27">
        <f t="shared" si="0"/>
        <v>0.2435947035636864</v>
      </c>
      <c r="P25" s="28">
        <f t="shared" si="1"/>
        <v>0.23193817706428796</v>
      </c>
      <c r="R25" s="32">
        <f t="shared" si="8"/>
        <v>50.844755185257526</v>
      </c>
      <c r="S25" s="32">
        <f t="shared" si="9"/>
        <v>56.105311567588593</v>
      </c>
      <c r="T25" s="32">
        <f t="shared" si="10"/>
        <v>53.402970960226746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32747.629781918495</v>
      </c>
      <c r="F26" s="2">
        <v>33856.537220721992</v>
      </c>
      <c r="G26" s="5">
        <f t="shared" si="4"/>
        <v>66604.16700264049</v>
      </c>
      <c r="H26" s="2">
        <v>383</v>
      </c>
      <c r="I26" s="2">
        <v>354</v>
      </c>
      <c r="J26" s="5">
        <f t="shared" si="5"/>
        <v>737</v>
      </c>
      <c r="K26" s="2">
        <v>295</v>
      </c>
      <c r="L26" s="2">
        <v>291</v>
      </c>
      <c r="M26" s="5">
        <f t="shared" si="6"/>
        <v>586</v>
      </c>
      <c r="N26" s="27">
        <f t="shared" si="7"/>
        <v>0.21007152431180395</v>
      </c>
      <c r="O26" s="27">
        <f t="shared" si="0"/>
        <v>0.2277876717040879</v>
      </c>
      <c r="P26" s="28">
        <f t="shared" si="1"/>
        <v>0.21871853081124554</v>
      </c>
      <c r="R26" s="32">
        <f t="shared" si="8"/>
        <v>48.300338911384209</v>
      </c>
      <c r="S26" s="32">
        <f t="shared" si="9"/>
        <v>52.49075538096433</v>
      </c>
      <c r="T26" s="32">
        <f t="shared" si="10"/>
        <v>50.343285716281549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28398.953401759503</v>
      </c>
      <c r="F27" s="2">
        <v>32722.969922591503</v>
      </c>
      <c r="G27" s="5">
        <f t="shared" si="4"/>
        <v>61121.92332435101</v>
      </c>
      <c r="H27" s="2">
        <v>413</v>
      </c>
      <c r="I27" s="2">
        <v>358</v>
      </c>
      <c r="J27" s="5">
        <f t="shared" si="5"/>
        <v>771</v>
      </c>
      <c r="K27" s="2">
        <v>281</v>
      </c>
      <c r="L27" s="2">
        <v>279</v>
      </c>
      <c r="M27" s="5">
        <f t="shared" si="6"/>
        <v>560</v>
      </c>
      <c r="N27" s="27">
        <f t="shared" si="7"/>
        <v>0.17872667280333995</v>
      </c>
      <c r="O27" s="27">
        <f t="shared" si="0"/>
        <v>0.22333449305618006</v>
      </c>
      <c r="P27" s="28">
        <f t="shared" si="1"/>
        <v>0.20012678878759138</v>
      </c>
      <c r="R27" s="32">
        <f t="shared" si="8"/>
        <v>40.920682135100151</v>
      </c>
      <c r="S27" s="32">
        <f t="shared" si="9"/>
        <v>51.370439438919156</v>
      </c>
      <c r="T27" s="32">
        <f t="shared" si="10"/>
        <v>45.921805653156284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13538.877219147935</v>
      </c>
      <c r="F28" s="2">
        <v>11411.204961239473</v>
      </c>
      <c r="G28" s="5">
        <f t="shared" si="4"/>
        <v>24950.082180387406</v>
      </c>
      <c r="H28" s="2">
        <v>215</v>
      </c>
      <c r="I28" s="2">
        <v>191</v>
      </c>
      <c r="J28" s="5">
        <f t="shared" si="5"/>
        <v>406</v>
      </c>
      <c r="K28" s="2">
        <v>0</v>
      </c>
      <c r="L28" s="2">
        <v>0</v>
      </c>
      <c r="M28" s="5">
        <f t="shared" si="6"/>
        <v>0</v>
      </c>
      <c r="N28" s="27">
        <f t="shared" si="7"/>
        <v>0.29153482384039481</v>
      </c>
      <c r="O28" s="27">
        <f t="shared" si="0"/>
        <v>0.27659503978183714</v>
      </c>
      <c r="P28" s="28">
        <f t="shared" si="1"/>
        <v>0.28450650178329007</v>
      </c>
      <c r="R28" s="32">
        <f t="shared" si="8"/>
        <v>62.971521949525275</v>
      </c>
      <c r="S28" s="32">
        <f t="shared" si="9"/>
        <v>59.744528592876826</v>
      </c>
      <c r="T28" s="32">
        <f t="shared" si="10"/>
        <v>61.453404385190652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13972.460361250227</v>
      </c>
      <c r="F29" s="2">
        <v>10918.82288442479</v>
      </c>
      <c r="G29" s="5">
        <f t="shared" si="4"/>
        <v>24891.283245675018</v>
      </c>
      <c r="H29" s="2">
        <v>193</v>
      </c>
      <c r="I29" s="2">
        <v>192</v>
      </c>
      <c r="J29" s="5">
        <f t="shared" si="5"/>
        <v>385</v>
      </c>
      <c r="K29" s="2">
        <v>0</v>
      </c>
      <c r="L29" s="2">
        <v>0</v>
      </c>
      <c r="M29" s="5">
        <f t="shared" si="6"/>
        <v>0</v>
      </c>
      <c r="N29" s="27">
        <f t="shared" si="7"/>
        <v>0.33516744293922057</v>
      </c>
      <c r="O29" s="27">
        <f t="shared" si="0"/>
        <v>0.26328180180422428</v>
      </c>
      <c r="P29" s="28">
        <f t="shared" si="1"/>
        <v>0.29931798034722246</v>
      </c>
      <c r="R29" s="32">
        <f t="shared" si="8"/>
        <v>72.396167674871649</v>
      </c>
      <c r="S29" s="32">
        <f t="shared" si="9"/>
        <v>56.868869189712449</v>
      </c>
      <c r="T29" s="32">
        <f t="shared" si="10"/>
        <v>64.652683755000041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13262.095233509892</v>
      </c>
      <c r="F30" s="2">
        <v>10548.887107453329</v>
      </c>
      <c r="G30" s="5">
        <f t="shared" si="4"/>
        <v>23810.982340963223</v>
      </c>
      <c r="H30" s="2">
        <v>211</v>
      </c>
      <c r="I30" s="2">
        <v>190</v>
      </c>
      <c r="J30" s="5">
        <f t="shared" si="5"/>
        <v>401</v>
      </c>
      <c r="K30" s="2">
        <v>0</v>
      </c>
      <c r="L30" s="2">
        <v>0</v>
      </c>
      <c r="M30" s="5">
        <f t="shared" si="6"/>
        <v>0</v>
      </c>
      <c r="N30" s="27">
        <f t="shared" si="7"/>
        <v>0.29098857366837572</v>
      </c>
      <c r="O30" s="27">
        <f t="shared" si="0"/>
        <v>0.2570391595383365</v>
      </c>
      <c r="P30" s="28">
        <f t="shared" si="1"/>
        <v>0.27490281634990327</v>
      </c>
      <c r="R30" s="32">
        <f t="shared" si="8"/>
        <v>62.853531912369156</v>
      </c>
      <c r="S30" s="32">
        <f t="shared" si="9"/>
        <v>55.520458460280679</v>
      </c>
      <c r="T30" s="32">
        <f t="shared" si="10"/>
        <v>59.379008331579108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12564.442661839481</v>
      </c>
      <c r="F31" s="2">
        <v>9488.3396087921064</v>
      </c>
      <c r="G31" s="5">
        <f t="shared" si="4"/>
        <v>22052.782270631586</v>
      </c>
      <c r="H31" s="2">
        <v>212</v>
      </c>
      <c r="I31" s="2">
        <v>190</v>
      </c>
      <c r="J31" s="5">
        <f t="shared" si="5"/>
        <v>402</v>
      </c>
      <c r="K31" s="2">
        <v>0</v>
      </c>
      <c r="L31" s="2">
        <v>0</v>
      </c>
      <c r="M31" s="5">
        <f t="shared" si="6"/>
        <v>0</v>
      </c>
      <c r="N31" s="27">
        <f t="shared" si="7"/>
        <v>0.27438073597657847</v>
      </c>
      <c r="O31" s="27">
        <f t="shared" si="0"/>
        <v>0.23119735888869655</v>
      </c>
      <c r="P31" s="28">
        <f t="shared" si="1"/>
        <v>0.25397068212907209</v>
      </c>
      <c r="R31" s="32">
        <f t="shared" si="8"/>
        <v>59.266238970940947</v>
      </c>
      <c r="S31" s="32">
        <f t="shared" si="9"/>
        <v>49.938629519958454</v>
      </c>
      <c r="T31" s="32">
        <f t="shared" si="10"/>
        <v>54.857667339879569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12207.176395731132</v>
      </c>
      <c r="F32" s="2">
        <v>9040.7671457507968</v>
      </c>
      <c r="G32" s="5">
        <f t="shared" si="4"/>
        <v>21247.943541481931</v>
      </c>
      <c r="H32" s="2">
        <v>209</v>
      </c>
      <c r="I32" s="2">
        <v>206</v>
      </c>
      <c r="J32" s="5">
        <f t="shared" si="5"/>
        <v>415</v>
      </c>
      <c r="K32" s="2">
        <v>0</v>
      </c>
      <c r="L32" s="2">
        <v>0</v>
      </c>
      <c r="M32" s="5">
        <f t="shared" si="6"/>
        <v>0</v>
      </c>
      <c r="N32" s="27">
        <f t="shared" si="7"/>
        <v>0.27040528964493915</v>
      </c>
      <c r="O32" s="27">
        <f t="shared" si="0"/>
        <v>0.20318157015800964</v>
      </c>
      <c r="P32" s="28">
        <f t="shared" si="1"/>
        <v>0.23703640720082475</v>
      </c>
      <c r="R32" s="32">
        <f t="shared" si="8"/>
        <v>58.407542563306855</v>
      </c>
      <c r="S32" s="32">
        <f t="shared" si="9"/>
        <v>43.887219154130079</v>
      </c>
      <c r="T32" s="32">
        <f t="shared" si="10"/>
        <v>51.199863955378149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9735.7956065257113</v>
      </c>
      <c r="F33" s="2">
        <v>6850.0079622499234</v>
      </c>
      <c r="G33" s="5">
        <f t="shared" si="4"/>
        <v>16585.803568775635</v>
      </c>
      <c r="H33" s="2">
        <v>211</v>
      </c>
      <c r="I33" s="2">
        <v>212</v>
      </c>
      <c r="J33" s="5">
        <f t="shared" si="5"/>
        <v>423</v>
      </c>
      <c r="K33" s="2">
        <v>0</v>
      </c>
      <c r="L33" s="2">
        <v>0</v>
      </c>
      <c r="M33" s="5">
        <f t="shared" si="6"/>
        <v>0</v>
      </c>
      <c r="N33" s="27">
        <f t="shared" si="7"/>
        <v>0.2136167194691441</v>
      </c>
      <c r="O33" s="27">
        <f t="shared" si="0"/>
        <v>0.14958962181712795</v>
      </c>
      <c r="P33" s="28">
        <f t="shared" si="1"/>
        <v>0.18152748849461117</v>
      </c>
      <c r="R33" s="32">
        <f t="shared" si="8"/>
        <v>46.141211405335127</v>
      </c>
      <c r="S33" s="32">
        <f t="shared" si="9"/>
        <v>32.311358312499635</v>
      </c>
      <c r="T33" s="32">
        <f t="shared" si="10"/>
        <v>39.209937514836014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4649.5890889270377</v>
      </c>
      <c r="F34" s="2">
        <v>4347.7897347090957</v>
      </c>
      <c r="G34" s="5">
        <f t="shared" si="4"/>
        <v>8997.3788236361324</v>
      </c>
      <c r="H34" s="2">
        <v>230</v>
      </c>
      <c r="I34" s="2">
        <v>191</v>
      </c>
      <c r="J34" s="5">
        <f t="shared" si="5"/>
        <v>421</v>
      </c>
      <c r="K34" s="2">
        <v>0</v>
      </c>
      <c r="L34" s="2">
        <v>0</v>
      </c>
      <c r="M34" s="5">
        <f t="shared" si="6"/>
        <v>0</v>
      </c>
      <c r="N34" s="27">
        <f t="shared" si="7"/>
        <v>9.3590762659561955E-2</v>
      </c>
      <c r="O34" s="27">
        <f t="shared" si="0"/>
        <v>0.10538563444611924</v>
      </c>
      <c r="P34" s="28">
        <f t="shared" si="1"/>
        <v>9.8941880263439475E-2</v>
      </c>
      <c r="R34" s="32">
        <f t="shared" si="8"/>
        <v>20.21560473446538</v>
      </c>
      <c r="S34" s="32">
        <f t="shared" si="9"/>
        <v>22.763297040361756</v>
      </c>
      <c r="T34" s="32">
        <f t="shared" si="10"/>
        <v>21.371446136902929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2509.8057501929866</v>
      </c>
      <c r="F35" s="2">
        <v>2594.1875450943307</v>
      </c>
      <c r="G35" s="5">
        <f t="shared" si="4"/>
        <v>5103.9932952873169</v>
      </c>
      <c r="H35" s="2">
        <v>233</v>
      </c>
      <c r="I35" s="2">
        <v>192</v>
      </c>
      <c r="J35" s="5">
        <f t="shared" si="5"/>
        <v>425</v>
      </c>
      <c r="K35" s="2">
        <v>0</v>
      </c>
      <c r="L35" s="2">
        <v>0</v>
      </c>
      <c r="M35" s="5">
        <f t="shared" si="6"/>
        <v>0</v>
      </c>
      <c r="N35" s="27">
        <f t="shared" si="7"/>
        <v>4.9868974530936784E-2</v>
      </c>
      <c r="O35" s="27">
        <f t="shared" si="0"/>
        <v>6.2552747518671167E-2</v>
      </c>
      <c r="P35" s="28">
        <f t="shared" si="1"/>
        <v>5.559905550421914E-2</v>
      </c>
      <c r="R35" s="32">
        <f t="shared" si="8"/>
        <v>10.771698498682346</v>
      </c>
      <c r="S35" s="32">
        <f t="shared" si="9"/>
        <v>13.511393464032972</v>
      </c>
      <c r="T35" s="32">
        <f t="shared" si="10"/>
        <v>12.009395988911335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673.59848985432757</v>
      </c>
      <c r="F36" s="2">
        <v>589.99999999931129</v>
      </c>
      <c r="G36" s="7">
        <f t="shared" si="4"/>
        <v>1263.598489853639</v>
      </c>
      <c r="H36" s="3">
        <v>232</v>
      </c>
      <c r="I36" s="3">
        <v>206</v>
      </c>
      <c r="J36" s="7">
        <f t="shared" si="5"/>
        <v>438</v>
      </c>
      <c r="K36" s="3">
        <v>0</v>
      </c>
      <c r="L36" s="3">
        <v>0</v>
      </c>
      <c r="M36" s="7">
        <f t="shared" si="6"/>
        <v>0</v>
      </c>
      <c r="N36" s="27">
        <f t="shared" si="7"/>
        <v>1.3441860030617966E-2</v>
      </c>
      <c r="O36" s="27">
        <f t="shared" si="0"/>
        <v>1.3259618842127636E-2</v>
      </c>
      <c r="P36" s="28">
        <f t="shared" si="1"/>
        <v>1.335614842141932E-2</v>
      </c>
      <c r="R36" s="32">
        <f t="shared" si="8"/>
        <v>2.9034417666134811</v>
      </c>
      <c r="S36" s="32">
        <f t="shared" si="9"/>
        <v>2.8640776698995691</v>
      </c>
      <c r="T36" s="32">
        <f t="shared" si="10"/>
        <v>2.8849280590265729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11387.846748238337</v>
      </c>
      <c r="F37" s="9">
        <v>14627.504369147005</v>
      </c>
      <c r="G37" s="10">
        <f t="shared" si="4"/>
        <v>26015.35111738534</v>
      </c>
      <c r="H37" s="9">
        <v>158</v>
      </c>
      <c r="I37" s="9">
        <v>156</v>
      </c>
      <c r="J37" s="10">
        <f t="shared" si="5"/>
        <v>314</v>
      </c>
      <c r="K37" s="9">
        <v>161</v>
      </c>
      <c r="L37" s="9">
        <v>138</v>
      </c>
      <c r="M37" s="10">
        <f t="shared" si="6"/>
        <v>299</v>
      </c>
      <c r="N37" s="25">
        <f t="shared" si="7"/>
        <v>0.15377345182346247</v>
      </c>
      <c r="O37" s="25">
        <f t="shared" si="0"/>
        <v>0.21536372746093943</v>
      </c>
      <c r="P37" s="26">
        <f t="shared" si="1"/>
        <v>0.18323766775641898</v>
      </c>
      <c r="R37" s="32">
        <f t="shared" si="8"/>
        <v>35.698579148082558</v>
      </c>
      <c r="S37" s="32">
        <f t="shared" si="9"/>
        <v>49.753416221588452</v>
      </c>
      <c r="T37" s="32">
        <f t="shared" si="10"/>
        <v>42.439398233907568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10922.004639545747</v>
      </c>
      <c r="F38" s="2">
        <v>14180.696863979443</v>
      </c>
      <c r="G38" s="5">
        <f t="shared" si="4"/>
        <v>25102.70150352519</v>
      </c>
      <c r="H38" s="2">
        <v>158</v>
      </c>
      <c r="I38" s="2">
        <v>156</v>
      </c>
      <c r="J38" s="5">
        <f t="shared" si="5"/>
        <v>314</v>
      </c>
      <c r="K38" s="2">
        <v>161</v>
      </c>
      <c r="L38" s="2">
        <v>140</v>
      </c>
      <c r="M38" s="5">
        <f t="shared" si="6"/>
        <v>301</v>
      </c>
      <c r="N38" s="27">
        <f t="shared" si="7"/>
        <v>0.14748304849770102</v>
      </c>
      <c r="O38" s="27">
        <f t="shared" si="0"/>
        <v>0.20727164499502226</v>
      </c>
      <c r="P38" s="28">
        <f t="shared" si="1"/>
        <v>0.17619392935822611</v>
      </c>
      <c r="R38" s="32">
        <f t="shared" si="8"/>
        <v>34.238259058137139</v>
      </c>
      <c r="S38" s="32">
        <f t="shared" si="9"/>
        <v>47.907759675606229</v>
      </c>
      <c r="T38" s="32">
        <f t="shared" si="10"/>
        <v>40.817400818740147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10678.067295922488</v>
      </c>
      <c r="F39" s="2">
        <v>13912.560420101034</v>
      </c>
      <c r="G39" s="5">
        <f t="shared" si="4"/>
        <v>24590.627716023522</v>
      </c>
      <c r="H39" s="2">
        <v>158</v>
      </c>
      <c r="I39" s="2">
        <v>156</v>
      </c>
      <c r="J39" s="5">
        <f t="shared" si="5"/>
        <v>314</v>
      </c>
      <c r="K39" s="2">
        <v>161</v>
      </c>
      <c r="L39" s="2">
        <v>140</v>
      </c>
      <c r="M39" s="5">
        <f t="shared" si="6"/>
        <v>301</v>
      </c>
      <c r="N39" s="27">
        <f t="shared" si="7"/>
        <v>0.14418909063306806</v>
      </c>
      <c r="O39" s="27">
        <f t="shared" si="0"/>
        <v>0.20335243831999875</v>
      </c>
      <c r="P39" s="28">
        <f t="shared" si="1"/>
        <v>0.17259972286500871</v>
      </c>
      <c r="R39" s="32">
        <f t="shared" si="8"/>
        <v>33.473565190979585</v>
      </c>
      <c r="S39" s="32">
        <f t="shared" si="9"/>
        <v>47.001893311152138</v>
      </c>
      <c r="T39" s="32">
        <f t="shared" si="10"/>
        <v>39.984760513859385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10557.368140213368</v>
      </c>
      <c r="F40" s="2">
        <v>13764.060063430381</v>
      </c>
      <c r="G40" s="5">
        <f t="shared" si="4"/>
        <v>24321.428203643751</v>
      </c>
      <c r="H40" s="2">
        <v>158</v>
      </c>
      <c r="I40" s="2">
        <v>121</v>
      </c>
      <c r="J40" s="5">
        <f t="shared" si="5"/>
        <v>279</v>
      </c>
      <c r="K40" s="2">
        <v>131</v>
      </c>
      <c r="L40" s="2">
        <v>140</v>
      </c>
      <c r="M40" s="5">
        <f t="shared" si="6"/>
        <v>271</v>
      </c>
      <c r="N40" s="27">
        <f t="shared" si="7"/>
        <v>0.15848096763860586</v>
      </c>
      <c r="O40" s="27">
        <f t="shared" si="0"/>
        <v>0.22617424844600995</v>
      </c>
      <c r="P40" s="28">
        <f t="shared" si="1"/>
        <v>0.19079820041768977</v>
      </c>
      <c r="R40" s="32">
        <f t="shared" si="8"/>
        <v>36.530685606274631</v>
      </c>
      <c r="S40" s="32">
        <f t="shared" si="9"/>
        <v>52.735862311993799</v>
      </c>
      <c r="T40" s="32">
        <f t="shared" si="10"/>
        <v>44.220778552079544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10473.269142608362</v>
      </c>
      <c r="F41" s="2">
        <v>13637.871754573782</v>
      </c>
      <c r="G41" s="5">
        <f t="shared" si="4"/>
        <v>24111.140897182144</v>
      </c>
      <c r="H41" s="2">
        <v>158</v>
      </c>
      <c r="I41" s="2">
        <v>115</v>
      </c>
      <c r="J41" s="5">
        <f t="shared" si="5"/>
        <v>273</v>
      </c>
      <c r="K41" s="2">
        <v>163</v>
      </c>
      <c r="L41" s="2">
        <v>140</v>
      </c>
      <c r="M41" s="5">
        <f t="shared" si="6"/>
        <v>303</v>
      </c>
      <c r="N41" s="27">
        <f t="shared" si="7"/>
        <v>0.1404827387945107</v>
      </c>
      <c r="O41" s="27">
        <f t="shared" si="0"/>
        <v>0.22897702744415349</v>
      </c>
      <c r="P41" s="28">
        <f t="shared" si="1"/>
        <v>0.17978362038581294</v>
      </c>
      <c r="R41" s="32">
        <f t="shared" si="8"/>
        <v>32.627006674792405</v>
      </c>
      <c r="S41" s="32">
        <f t="shared" si="9"/>
        <v>53.481850017936402</v>
      </c>
      <c r="T41" s="32">
        <f t="shared" si="10"/>
        <v>41.859619613163446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6561.5299438218372</v>
      </c>
      <c r="F42" s="2">
        <v>8168.1854581094794</v>
      </c>
      <c r="G42" s="5">
        <f t="shared" si="4"/>
        <v>14729.715401931317</v>
      </c>
      <c r="H42" s="2">
        <v>0</v>
      </c>
      <c r="I42" s="2">
        <v>0</v>
      </c>
      <c r="J42" s="5">
        <f t="shared" si="5"/>
        <v>0</v>
      </c>
      <c r="K42" s="2">
        <v>162</v>
      </c>
      <c r="L42" s="2">
        <v>140</v>
      </c>
      <c r="M42" s="5">
        <f t="shared" si="6"/>
        <v>302</v>
      </c>
      <c r="N42" s="27">
        <f t="shared" si="7"/>
        <v>0.16331964216999795</v>
      </c>
      <c r="O42" s="27">
        <f t="shared" si="0"/>
        <v>0.23525879775660943</v>
      </c>
      <c r="P42" s="28">
        <f t="shared" si="1"/>
        <v>0.19666891959425492</v>
      </c>
      <c r="R42" s="32">
        <f t="shared" si="8"/>
        <v>40.503271258159486</v>
      </c>
      <c r="S42" s="32">
        <f t="shared" si="9"/>
        <v>58.344181843639142</v>
      </c>
      <c r="T42" s="32">
        <f t="shared" si="10"/>
        <v>48.773892059375221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6057.403907127069</v>
      </c>
      <c r="F43" s="2">
        <v>7202.3567950036213</v>
      </c>
      <c r="G43" s="5">
        <f t="shared" si="4"/>
        <v>13259.76070213069</v>
      </c>
      <c r="H43" s="2">
        <v>0</v>
      </c>
      <c r="I43" s="2">
        <v>0</v>
      </c>
      <c r="J43" s="5">
        <f t="shared" si="5"/>
        <v>0</v>
      </c>
      <c r="K43" s="2">
        <v>162</v>
      </c>
      <c r="L43" s="2">
        <v>140</v>
      </c>
      <c r="M43" s="5">
        <f t="shared" si="6"/>
        <v>302</v>
      </c>
      <c r="N43" s="27">
        <f t="shared" si="7"/>
        <v>0.15077170218854713</v>
      </c>
      <c r="O43" s="27">
        <f t="shared" si="0"/>
        <v>0.20744115192982782</v>
      </c>
      <c r="P43" s="28">
        <f t="shared" si="1"/>
        <v>0.17704230802887591</v>
      </c>
      <c r="R43" s="32">
        <f t="shared" si="8"/>
        <v>37.391382142759689</v>
      </c>
      <c r="S43" s="32">
        <f t="shared" si="9"/>
        <v>51.445405678597297</v>
      </c>
      <c r="T43" s="32">
        <f t="shared" si="10"/>
        <v>43.90649239116123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5935.2408410086646</v>
      </c>
      <c r="F44" s="2">
        <v>6893.6046323485916</v>
      </c>
      <c r="G44" s="5">
        <f t="shared" si="4"/>
        <v>12828.845473357256</v>
      </c>
      <c r="H44" s="2">
        <v>0</v>
      </c>
      <c r="I44" s="2">
        <v>0</v>
      </c>
      <c r="J44" s="5">
        <f t="shared" si="5"/>
        <v>0</v>
      </c>
      <c r="K44" s="2">
        <v>162</v>
      </c>
      <c r="L44" s="2">
        <v>140</v>
      </c>
      <c r="M44" s="5">
        <f t="shared" si="6"/>
        <v>302</v>
      </c>
      <c r="N44" s="27">
        <f t="shared" si="7"/>
        <v>0.14773100460495481</v>
      </c>
      <c r="O44" s="27">
        <f t="shared" si="0"/>
        <v>0.19854852051695251</v>
      </c>
      <c r="P44" s="28">
        <f t="shared" si="1"/>
        <v>0.17128879343833123</v>
      </c>
      <c r="R44" s="32">
        <f t="shared" si="8"/>
        <v>36.637289142028791</v>
      </c>
      <c r="S44" s="32">
        <f t="shared" si="9"/>
        <v>49.240033088204228</v>
      </c>
      <c r="T44" s="32">
        <f t="shared" si="10"/>
        <v>42.479620772706149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5779.0723637330784</v>
      </c>
      <c r="F45" s="2">
        <v>6730.8779669187825</v>
      </c>
      <c r="G45" s="5">
        <f t="shared" si="4"/>
        <v>12509.95033065186</v>
      </c>
      <c r="H45" s="2">
        <v>0</v>
      </c>
      <c r="I45" s="2">
        <v>0</v>
      </c>
      <c r="J45" s="5">
        <f t="shared" si="5"/>
        <v>0</v>
      </c>
      <c r="K45" s="2">
        <v>162</v>
      </c>
      <c r="L45" s="2">
        <v>140</v>
      </c>
      <c r="M45" s="5">
        <f t="shared" si="6"/>
        <v>302</v>
      </c>
      <c r="N45" s="27">
        <f t="shared" si="7"/>
        <v>0.14384389595114194</v>
      </c>
      <c r="O45" s="27">
        <f t="shared" si="0"/>
        <v>0.19386169259558705</v>
      </c>
      <c r="P45" s="28">
        <f t="shared" si="1"/>
        <v>0.1670309539982357</v>
      </c>
      <c r="R45" s="32">
        <f t="shared" si="8"/>
        <v>35.6732861958832</v>
      </c>
      <c r="S45" s="32">
        <f t="shared" si="9"/>
        <v>48.077699763705589</v>
      </c>
      <c r="T45" s="32">
        <f t="shared" si="10"/>
        <v>41.423676591562447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5805.7409799480411</v>
      </c>
      <c r="F46" s="2">
        <v>6629.8577172339865</v>
      </c>
      <c r="G46" s="5">
        <f t="shared" si="4"/>
        <v>12435.598697182028</v>
      </c>
      <c r="H46" s="2">
        <v>0</v>
      </c>
      <c r="I46" s="2">
        <v>0</v>
      </c>
      <c r="J46" s="5">
        <f t="shared" si="5"/>
        <v>0</v>
      </c>
      <c r="K46" s="2">
        <v>162</v>
      </c>
      <c r="L46" s="2">
        <v>140</v>
      </c>
      <c r="M46" s="5">
        <f t="shared" si="6"/>
        <v>302</v>
      </c>
      <c r="N46" s="27">
        <f t="shared" si="7"/>
        <v>0.1445076906597979</v>
      </c>
      <c r="O46" s="27">
        <f t="shared" si="0"/>
        <v>0.1909521231922231</v>
      </c>
      <c r="P46" s="28">
        <f t="shared" si="1"/>
        <v>0.16603822229734602</v>
      </c>
      <c r="R46" s="32">
        <f t="shared" si="8"/>
        <v>35.837907283629882</v>
      </c>
      <c r="S46" s="32">
        <f t="shared" si="9"/>
        <v>47.356126551671331</v>
      </c>
      <c r="T46" s="32">
        <f t="shared" si="10"/>
        <v>41.177479129741812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5766.8451824349941</v>
      </c>
      <c r="F47" s="2">
        <v>6530.8989656583271</v>
      </c>
      <c r="G47" s="5">
        <f t="shared" si="4"/>
        <v>12297.744148093321</v>
      </c>
      <c r="H47" s="2">
        <v>0</v>
      </c>
      <c r="I47" s="2">
        <v>0</v>
      </c>
      <c r="J47" s="5">
        <f t="shared" si="5"/>
        <v>0</v>
      </c>
      <c r="K47" s="2">
        <v>162</v>
      </c>
      <c r="L47" s="2">
        <v>133</v>
      </c>
      <c r="M47" s="5">
        <f t="shared" si="6"/>
        <v>295</v>
      </c>
      <c r="N47" s="27">
        <f t="shared" si="7"/>
        <v>0.1435395555166018</v>
      </c>
      <c r="O47" s="27">
        <f t="shared" si="0"/>
        <v>0.1980020302467356</v>
      </c>
      <c r="P47" s="28">
        <f t="shared" si="1"/>
        <v>0.16809382378476381</v>
      </c>
      <c r="R47" s="32">
        <f t="shared" ref="R47" si="11">+E47/(H47+K47)</f>
        <v>35.597809768117244</v>
      </c>
      <c r="S47" s="32">
        <f t="shared" ref="S47" si="12">+F47/(I47+L47)</f>
        <v>49.104503501190429</v>
      </c>
      <c r="T47" s="32">
        <f t="shared" ref="T47" si="13">+G47/(J47+M47)</f>
        <v>41.687268298621426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4723.4710917252896</v>
      </c>
      <c r="F48" s="2">
        <v>6069.5148402919385</v>
      </c>
      <c r="G48" s="5">
        <f t="shared" si="4"/>
        <v>10792.985932017229</v>
      </c>
      <c r="H48" s="2">
        <v>0</v>
      </c>
      <c r="I48" s="2">
        <v>0</v>
      </c>
      <c r="J48" s="5">
        <f t="shared" si="5"/>
        <v>0</v>
      </c>
      <c r="K48" s="2">
        <v>161</v>
      </c>
      <c r="L48" s="2">
        <v>140</v>
      </c>
      <c r="M48" s="5">
        <f t="shared" si="6"/>
        <v>301</v>
      </c>
      <c r="N48" s="27">
        <f t="shared" si="7"/>
        <v>0.11829971678334225</v>
      </c>
      <c r="O48" s="27">
        <f t="shared" si="0"/>
        <v>0.17481321544619638</v>
      </c>
      <c r="P48" s="28">
        <f t="shared" si="1"/>
        <v>0.14458506499862325</v>
      </c>
      <c r="R48" s="32">
        <f t="shared" si="8"/>
        <v>29.338329762268881</v>
      </c>
      <c r="S48" s="32">
        <f t="shared" si="9"/>
        <v>43.353677430656703</v>
      </c>
      <c r="T48" s="32">
        <f t="shared" si="10"/>
        <v>35.857096119658571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4696.5055364867048</v>
      </c>
      <c r="F49" s="2">
        <v>5779.2366748019485</v>
      </c>
      <c r="G49" s="5">
        <f t="shared" si="4"/>
        <v>10475.742211288652</v>
      </c>
      <c r="H49" s="2">
        <v>0</v>
      </c>
      <c r="I49" s="2">
        <v>0</v>
      </c>
      <c r="J49" s="5">
        <f t="shared" si="5"/>
        <v>0</v>
      </c>
      <c r="K49" s="2">
        <v>159</v>
      </c>
      <c r="L49" s="2">
        <v>140</v>
      </c>
      <c r="M49" s="5">
        <f t="shared" si="6"/>
        <v>299</v>
      </c>
      <c r="N49" s="27">
        <f t="shared" si="7"/>
        <v>0.11910391399083751</v>
      </c>
      <c r="O49" s="27">
        <f t="shared" si="0"/>
        <v>0.16645266920512525</v>
      </c>
      <c r="P49" s="28">
        <f t="shared" si="1"/>
        <v>0.14127389970990198</v>
      </c>
      <c r="R49" s="32">
        <f t="shared" si="8"/>
        <v>29.537770669727703</v>
      </c>
      <c r="S49" s="32">
        <f t="shared" si="9"/>
        <v>41.280261962871059</v>
      </c>
      <c r="T49" s="32">
        <f t="shared" si="10"/>
        <v>35.035927128055697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4642.3296367655557</v>
      </c>
      <c r="F50" s="2">
        <v>5771.5640242695663</v>
      </c>
      <c r="G50" s="5">
        <f t="shared" si="4"/>
        <v>10413.893661035123</v>
      </c>
      <c r="H50" s="2">
        <v>0</v>
      </c>
      <c r="I50" s="2">
        <v>0</v>
      </c>
      <c r="J50" s="5">
        <f t="shared" si="5"/>
        <v>0</v>
      </c>
      <c r="K50" s="2">
        <v>146</v>
      </c>
      <c r="L50" s="2">
        <v>140</v>
      </c>
      <c r="M50" s="5">
        <f t="shared" si="6"/>
        <v>286</v>
      </c>
      <c r="N50" s="27">
        <f t="shared" si="7"/>
        <v>0.12821281586294619</v>
      </c>
      <c r="O50" s="27">
        <f t="shared" si="0"/>
        <v>0.166231682726658</v>
      </c>
      <c r="P50" s="28">
        <f t="shared" si="1"/>
        <v>0.14682344999203592</v>
      </c>
      <c r="R50" s="32">
        <f t="shared" si="8"/>
        <v>31.796778334010657</v>
      </c>
      <c r="S50" s="32">
        <f t="shared" si="9"/>
        <v>41.225457316211191</v>
      </c>
      <c r="T50" s="32">
        <f t="shared" si="10"/>
        <v>36.412215598024908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4500.2742559432145</v>
      </c>
      <c r="F51" s="2">
        <v>5441.4435502986016</v>
      </c>
      <c r="G51" s="5">
        <f t="shared" si="4"/>
        <v>9941.717806241817</v>
      </c>
      <c r="H51" s="2">
        <v>0</v>
      </c>
      <c r="I51" s="2">
        <v>0</v>
      </c>
      <c r="J51" s="5">
        <f t="shared" si="5"/>
        <v>0</v>
      </c>
      <c r="K51" s="2">
        <v>151</v>
      </c>
      <c r="L51" s="2">
        <v>141</v>
      </c>
      <c r="M51" s="5">
        <f t="shared" si="6"/>
        <v>292</v>
      </c>
      <c r="N51" s="27">
        <f t="shared" si="7"/>
        <v>0.12017395470901555</v>
      </c>
      <c r="O51" s="27">
        <f t="shared" si="0"/>
        <v>0.15561208963333911</v>
      </c>
      <c r="P51" s="28">
        <f t="shared" si="1"/>
        <v>0.13728620479233619</v>
      </c>
      <c r="R51" s="32">
        <f t="shared" si="8"/>
        <v>29.803140767835856</v>
      </c>
      <c r="S51" s="32">
        <f t="shared" si="9"/>
        <v>38.591798229068097</v>
      </c>
      <c r="T51" s="32">
        <f t="shared" si="10"/>
        <v>34.046978788499374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4498.0886435623579</v>
      </c>
      <c r="F52" s="2">
        <v>5391.1981478658217</v>
      </c>
      <c r="G52" s="5">
        <f t="shared" si="4"/>
        <v>9889.2867914281796</v>
      </c>
      <c r="H52" s="2">
        <v>0</v>
      </c>
      <c r="I52" s="2">
        <v>0</v>
      </c>
      <c r="J52" s="5">
        <f t="shared" si="5"/>
        <v>0</v>
      </c>
      <c r="K52" s="2">
        <v>162</v>
      </c>
      <c r="L52" s="2">
        <v>141</v>
      </c>
      <c r="M52" s="5">
        <f t="shared" si="6"/>
        <v>303</v>
      </c>
      <c r="N52" s="27">
        <f t="shared" si="7"/>
        <v>0.11195959387600453</v>
      </c>
      <c r="O52" s="27">
        <f t="shared" si="0"/>
        <v>0.15417519297259843</v>
      </c>
      <c r="P52" s="28">
        <f t="shared" si="1"/>
        <v>0.13160447662392447</v>
      </c>
      <c r="R52" s="32">
        <f t="shared" si="8"/>
        <v>27.765979281249123</v>
      </c>
      <c r="S52" s="32">
        <f t="shared" si="9"/>
        <v>38.235447857204413</v>
      </c>
      <c r="T52" s="32">
        <f t="shared" si="10"/>
        <v>32.637910202733266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4429.0845957005504</v>
      </c>
      <c r="F53" s="2">
        <v>5332.0891928003202</v>
      </c>
      <c r="G53" s="5">
        <f t="shared" si="4"/>
        <v>9761.1737885008697</v>
      </c>
      <c r="H53" s="2">
        <v>0</v>
      </c>
      <c r="I53" s="2">
        <v>0</v>
      </c>
      <c r="J53" s="5">
        <f t="shared" si="5"/>
        <v>0</v>
      </c>
      <c r="K53" s="2">
        <v>165</v>
      </c>
      <c r="L53" s="2">
        <v>141</v>
      </c>
      <c r="M53" s="5">
        <f t="shared" si="6"/>
        <v>306</v>
      </c>
      <c r="N53" s="27">
        <f t="shared" si="7"/>
        <v>0.10823764896628911</v>
      </c>
      <c r="O53" s="27">
        <f t="shared" si="0"/>
        <v>0.15248482020133608</v>
      </c>
      <c r="P53" s="28">
        <f t="shared" si="1"/>
        <v>0.12862605139812447</v>
      </c>
      <c r="R53" s="32">
        <f t="shared" si="8"/>
        <v>26.8429369436397</v>
      </c>
      <c r="S53" s="32">
        <f t="shared" si="9"/>
        <v>37.816235409931352</v>
      </c>
      <c r="T53" s="32">
        <f t="shared" si="10"/>
        <v>31.899260746734868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4195.5889022614101</v>
      </c>
      <c r="F54" s="2">
        <v>5113.8714799450672</v>
      </c>
      <c r="G54" s="5">
        <f t="shared" si="4"/>
        <v>9309.4603822064782</v>
      </c>
      <c r="H54" s="2">
        <v>0</v>
      </c>
      <c r="I54" s="2">
        <v>0</v>
      </c>
      <c r="J54" s="5">
        <f t="shared" si="5"/>
        <v>0</v>
      </c>
      <c r="K54" s="2">
        <v>163</v>
      </c>
      <c r="L54" s="2">
        <v>143</v>
      </c>
      <c r="M54" s="5">
        <f t="shared" si="6"/>
        <v>306</v>
      </c>
      <c r="N54" s="27">
        <f t="shared" si="7"/>
        <v>0.10378955329164383</v>
      </c>
      <c r="O54" s="27">
        <f t="shared" si="0"/>
        <v>0.14419894766368901</v>
      </c>
      <c r="P54" s="28">
        <f t="shared" si="1"/>
        <v>0.12267368203413555</v>
      </c>
      <c r="R54" s="32">
        <f t="shared" si="8"/>
        <v>25.739809216327668</v>
      </c>
      <c r="S54" s="32">
        <f t="shared" si="9"/>
        <v>35.761339020594875</v>
      </c>
      <c r="T54" s="32">
        <f t="shared" si="10"/>
        <v>30.423073144465615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3241.0740163495675</v>
      </c>
      <c r="F55" s="2">
        <v>3927.1612526154695</v>
      </c>
      <c r="G55" s="5">
        <f t="shared" si="4"/>
        <v>7168.235268965037</v>
      </c>
      <c r="H55" s="2">
        <v>0</v>
      </c>
      <c r="I55" s="2">
        <v>0</v>
      </c>
      <c r="J55" s="5">
        <f t="shared" si="5"/>
        <v>0</v>
      </c>
      <c r="K55" s="2">
        <v>153</v>
      </c>
      <c r="L55" s="2">
        <v>142</v>
      </c>
      <c r="M55" s="5">
        <f t="shared" si="6"/>
        <v>295</v>
      </c>
      <c r="N55" s="27">
        <f t="shared" si="7"/>
        <v>8.5417299608622377E-2</v>
      </c>
      <c r="O55" s="27">
        <f t="shared" si="0"/>
        <v>0.11151639177122528</v>
      </c>
      <c r="P55" s="28">
        <f t="shared" si="1"/>
        <v>9.7980252446214278E-2</v>
      </c>
      <c r="R55" s="32">
        <f t="shared" si="8"/>
        <v>21.183490302938349</v>
      </c>
      <c r="S55" s="32">
        <f t="shared" si="9"/>
        <v>27.656065159263871</v>
      </c>
      <c r="T55" s="32">
        <f t="shared" si="10"/>
        <v>24.299102606661144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3069.7094994410022</v>
      </c>
      <c r="F56" s="2">
        <v>3828.3252386195904</v>
      </c>
      <c r="G56" s="5">
        <f t="shared" si="4"/>
        <v>6898.0347380605926</v>
      </c>
      <c r="H56" s="2">
        <v>0</v>
      </c>
      <c r="I56" s="2">
        <v>0</v>
      </c>
      <c r="J56" s="5">
        <f t="shared" si="5"/>
        <v>0</v>
      </c>
      <c r="K56" s="2">
        <v>170</v>
      </c>
      <c r="L56" s="2">
        <v>142</v>
      </c>
      <c r="M56" s="5">
        <f t="shared" si="6"/>
        <v>312</v>
      </c>
      <c r="N56" s="27">
        <f t="shared" si="7"/>
        <v>7.2810946381427946E-2</v>
      </c>
      <c r="O56" s="27">
        <f t="shared" si="0"/>
        <v>0.10870982617615829</v>
      </c>
      <c r="P56" s="28">
        <f t="shared" si="1"/>
        <v>8.9149539108516751E-2</v>
      </c>
      <c r="R56" s="32">
        <f t="shared" si="8"/>
        <v>18.057114702594131</v>
      </c>
      <c r="S56" s="32">
        <f t="shared" si="9"/>
        <v>26.960036891687256</v>
      </c>
      <c r="T56" s="32">
        <f t="shared" si="10"/>
        <v>22.109085698912157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2661.294268260132</v>
      </c>
      <c r="F57" s="2">
        <v>3147.8400725399547</v>
      </c>
      <c r="G57" s="5">
        <f t="shared" si="4"/>
        <v>5809.1343408000866</v>
      </c>
      <c r="H57" s="2">
        <v>0</v>
      </c>
      <c r="I57" s="2">
        <v>0</v>
      </c>
      <c r="J57" s="5">
        <f t="shared" si="5"/>
        <v>0</v>
      </c>
      <c r="K57" s="43">
        <v>181</v>
      </c>
      <c r="L57" s="2">
        <v>142</v>
      </c>
      <c r="M57" s="5">
        <f t="shared" si="6"/>
        <v>323</v>
      </c>
      <c r="N57" s="27">
        <f t="shared" si="7"/>
        <v>5.9287432459903137E-2</v>
      </c>
      <c r="O57" s="27">
        <f t="shared" si="0"/>
        <v>8.9386644495114576E-2</v>
      </c>
      <c r="P57" s="28">
        <f t="shared" si="1"/>
        <v>7.2519903385599799E-2</v>
      </c>
      <c r="R57" s="32">
        <f t="shared" si="8"/>
        <v>14.703283250055978</v>
      </c>
      <c r="S57" s="32">
        <f t="shared" si="9"/>
        <v>22.167887834788413</v>
      </c>
      <c r="T57" s="32">
        <f t="shared" si="10"/>
        <v>17.984936039628753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2562.0183643967011</v>
      </c>
      <c r="F58" s="3">
        <v>3016.0000000002378</v>
      </c>
      <c r="G58" s="7">
        <f t="shared" si="4"/>
        <v>5578.0183643969394</v>
      </c>
      <c r="H58" s="6">
        <v>0</v>
      </c>
      <c r="I58" s="3">
        <v>0</v>
      </c>
      <c r="J58" s="7">
        <f t="shared" si="5"/>
        <v>0</v>
      </c>
      <c r="K58" s="44">
        <v>180</v>
      </c>
      <c r="L58" s="3">
        <v>142</v>
      </c>
      <c r="M58" s="7">
        <f t="shared" si="6"/>
        <v>322</v>
      </c>
      <c r="N58" s="27">
        <f t="shared" si="7"/>
        <v>5.7392884507094559E-2</v>
      </c>
      <c r="O58" s="27">
        <f t="shared" si="0"/>
        <v>8.5642889595645103E-2</v>
      </c>
      <c r="P58" s="28">
        <f t="shared" si="1"/>
        <v>6.9850961285275237E-2</v>
      </c>
      <c r="R58" s="32">
        <f t="shared" si="8"/>
        <v>14.233435357759451</v>
      </c>
      <c r="S58" s="32">
        <f t="shared" si="9"/>
        <v>21.239436619719985</v>
      </c>
      <c r="T58" s="32">
        <f t="shared" si="10"/>
        <v>17.32303839874826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5871.8621353684794</v>
      </c>
      <c r="F59" s="2">
        <v>7944.2515804750501</v>
      </c>
      <c r="G59" s="5">
        <f t="shared" si="4"/>
        <v>13816.11371584353</v>
      </c>
      <c r="H59" s="2">
        <v>56</v>
      </c>
      <c r="I59" s="2">
        <v>2</v>
      </c>
      <c r="J59" s="10">
        <f t="shared" si="5"/>
        <v>58</v>
      </c>
      <c r="K59" s="2">
        <v>117</v>
      </c>
      <c r="L59" s="2">
        <v>138</v>
      </c>
      <c r="M59" s="10">
        <f t="shared" si="6"/>
        <v>255</v>
      </c>
      <c r="N59" s="25">
        <f t="shared" si="7"/>
        <v>0.14282599083889083</v>
      </c>
      <c r="O59" s="25">
        <f t="shared" si="0"/>
        <v>0.22923163609403999</v>
      </c>
      <c r="P59" s="26">
        <f t="shared" si="1"/>
        <v>0.18234761001799613</v>
      </c>
      <c r="R59" s="32">
        <f t="shared" si="8"/>
        <v>33.941399626407396</v>
      </c>
      <c r="S59" s="32">
        <f t="shared" si="9"/>
        <v>56.744654146250355</v>
      </c>
      <c r="T59" s="32">
        <f t="shared" si="10"/>
        <v>44.140938389276457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5697.8676412262239</v>
      </c>
      <c r="F60" s="2">
        <v>7768.5902254193179</v>
      </c>
      <c r="G60" s="5">
        <f t="shared" si="4"/>
        <v>13466.457866645542</v>
      </c>
      <c r="H60" s="2">
        <v>90</v>
      </c>
      <c r="I60" s="2">
        <v>2</v>
      </c>
      <c r="J60" s="5">
        <f t="shared" si="5"/>
        <v>92</v>
      </c>
      <c r="K60" s="2">
        <v>117</v>
      </c>
      <c r="L60" s="2">
        <v>138</v>
      </c>
      <c r="M60" s="5">
        <f t="shared" si="6"/>
        <v>255</v>
      </c>
      <c r="N60" s="27">
        <f t="shared" si="7"/>
        <v>0.11758848524901404</v>
      </c>
      <c r="O60" s="27">
        <f t="shared" si="0"/>
        <v>0.22416292201694707</v>
      </c>
      <c r="P60" s="28">
        <f t="shared" si="1"/>
        <v>0.16202784034369938</v>
      </c>
      <c r="R60" s="32">
        <f t="shared" si="8"/>
        <v>27.525930633943112</v>
      </c>
      <c r="S60" s="32">
        <f t="shared" si="9"/>
        <v>55.489930181566557</v>
      </c>
      <c r="T60" s="32">
        <f t="shared" si="10"/>
        <v>38.808235926932397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5454.3872662034237</v>
      </c>
      <c r="F61" s="2">
        <v>7418.9743631912397</v>
      </c>
      <c r="G61" s="5">
        <f t="shared" si="4"/>
        <v>12873.361629394663</v>
      </c>
      <c r="H61" s="2">
        <v>90</v>
      </c>
      <c r="I61" s="2">
        <v>2</v>
      </c>
      <c r="J61" s="5">
        <f t="shared" si="5"/>
        <v>92</v>
      </c>
      <c r="K61" s="2">
        <v>118</v>
      </c>
      <c r="L61" s="2">
        <v>139</v>
      </c>
      <c r="M61" s="5">
        <f t="shared" si="6"/>
        <v>257</v>
      </c>
      <c r="N61" s="27">
        <f t="shared" si="7"/>
        <v>0.11199054012408476</v>
      </c>
      <c r="O61" s="27">
        <f t="shared" si="0"/>
        <v>0.21255370052690922</v>
      </c>
      <c r="P61" s="28">
        <f t="shared" si="1"/>
        <v>0.15397284505543327</v>
      </c>
      <c r="R61" s="32">
        <f t="shared" si="8"/>
        <v>26.223015702901076</v>
      </c>
      <c r="S61" s="32">
        <f t="shared" si="9"/>
        <v>52.616839455257022</v>
      </c>
      <c r="T61" s="32">
        <f t="shared" si="10"/>
        <v>36.886423006861499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5332.2761999663089</v>
      </c>
      <c r="F62" s="2">
        <v>7110.2296760977761</v>
      </c>
      <c r="G62" s="5">
        <f t="shared" si="4"/>
        <v>12442.505876064086</v>
      </c>
      <c r="H62" s="2">
        <v>90</v>
      </c>
      <c r="I62" s="2">
        <v>2</v>
      </c>
      <c r="J62" s="5">
        <f t="shared" si="5"/>
        <v>92</v>
      </c>
      <c r="K62" s="2">
        <v>116</v>
      </c>
      <c r="L62" s="2">
        <v>161</v>
      </c>
      <c r="M62" s="5">
        <f t="shared" si="6"/>
        <v>277</v>
      </c>
      <c r="N62" s="27">
        <f t="shared" si="7"/>
        <v>0.11060977845930776</v>
      </c>
      <c r="O62" s="27">
        <f t="shared" si="0"/>
        <v>0.17617021001233341</v>
      </c>
      <c r="P62" s="28">
        <f t="shared" si="1"/>
        <v>0.14048534319465367</v>
      </c>
      <c r="R62" s="32">
        <f t="shared" si="8"/>
        <v>25.884835922166548</v>
      </c>
      <c r="S62" s="32">
        <f t="shared" si="9"/>
        <v>43.621040957655069</v>
      </c>
      <c r="T62" s="32">
        <f t="shared" si="10"/>
        <v>33.719528119414868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5236.5491275016757</v>
      </c>
      <c r="F63" s="2">
        <v>6800.1094072037276</v>
      </c>
      <c r="G63" s="5">
        <f t="shared" si="4"/>
        <v>12036.658534705402</v>
      </c>
      <c r="H63" s="2">
        <v>90</v>
      </c>
      <c r="I63" s="2">
        <v>2</v>
      </c>
      <c r="J63" s="5">
        <f t="shared" si="5"/>
        <v>92</v>
      </c>
      <c r="K63" s="2">
        <v>115</v>
      </c>
      <c r="L63" s="2">
        <v>161</v>
      </c>
      <c r="M63" s="5">
        <f t="shared" si="6"/>
        <v>276</v>
      </c>
      <c r="N63" s="27">
        <f t="shared" si="7"/>
        <v>0.10918576162430517</v>
      </c>
      <c r="O63" s="27">
        <f t="shared" si="0"/>
        <v>0.16848635795846698</v>
      </c>
      <c r="P63" s="28">
        <f t="shared" si="1"/>
        <v>0.13628463014838543</v>
      </c>
      <c r="R63" s="32">
        <f t="shared" si="8"/>
        <v>25.544142085374027</v>
      </c>
      <c r="S63" s="32">
        <f t="shared" si="9"/>
        <v>41.718462620881766</v>
      </c>
      <c r="T63" s="32">
        <f t="shared" si="10"/>
        <v>32.708311235612506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5159.6777590369975</v>
      </c>
      <c r="F64" s="2">
        <v>6390.3283510990395</v>
      </c>
      <c r="G64" s="5">
        <f t="shared" si="4"/>
        <v>11550.006110136037</v>
      </c>
      <c r="H64" s="2">
        <v>94</v>
      </c>
      <c r="I64" s="2">
        <v>2</v>
      </c>
      <c r="J64" s="5">
        <f t="shared" si="5"/>
        <v>96</v>
      </c>
      <c r="K64" s="2">
        <v>120</v>
      </c>
      <c r="L64" s="2">
        <v>121</v>
      </c>
      <c r="M64" s="5">
        <f t="shared" si="6"/>
        <v>241</v>
      </c>
      <c r="N64" s="27">
        <f t="shared" si="7"/>
        <v>0.1030616362862935</v>
      </c>
      <c r="O64" s="27">
        <f t="shared" si="0"/>
        <v>0.20993194320299077</v>
      </c>
      <c r="P64" s="28">
        <f t="shared" si="1"/>
        <v>0.14347120776776356</v>
      </c>
      <c r="R64" s="32">
        <f t="shared" si="8"/>
        <v>24.110643733817746</v>
      </c>
      <c r="S64" s="32">
        <f t="shared" si="9"/>
        <v>51.953889033325524</v>
      </c>
      <c r="T64" s="32">
        <f t="shared" si="10"/>
        <v>34.27301516360842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4825.5965089218189</v>
      </c>
      <c r="F65" s="2">
        <v>5651.6288266799065</v>
      </c>
      <c r="G65" s="5">
        <f t="shared" si="4"/>
        <v>10477.225335601725</v>
      </c>
      <c r="H65" s="2">
        <v>100</v>
      </c>
      <c r="I65" s="2">
        <v>2</v>
      </c>
      <c r="J65" s="5">
        <f t="shared" si="5"/>
        <v>102</v>
      </c>
      <c r="K65" s="2">
        <v>150</v>
      </c>
      <c r="L65" s="2">
        <v>119</v>
      </c>
      <c r="M65" s="5">
        <f t="shared" si="6"/>
        <v>269</v>
      </c>
      <c r="N65" s="27">
        <f t="shared" si="7"/>
        <v>8.2067967838806447E-2</v>
      </c>
      <c r="O65" s="27">
        <f t="shared" si="0"/>
        <v>0.18873994211461081</v>
      </c>
      <c r="P65" s="28">
        <f t="shared" si="1"/>
        <v>0.11806122482197923</v>
      </c>
      <c r="R65" s="32">
        <f t="shared" si="8"/>
        <v>19.302386035687274</v>
      </c>
      <c r="S65" s="32">
        <f t="shared" si="9"/>
        <v>46.707676253552947</v>
      </c>
      <c r="T65" s="32">
        <f t="shared" si="10"/>
        <v>28.240499556877964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2477.1642220073154</v>
      </c>
      <c r="F66" s="2">
        <v>2350.6274751724104</v>
      </c>
      <c r="G66" s="5">
        <f t="shared" si="4"/>
        <v>4827.7916971797258</v>
      </c>
      <c r="H66" s="2">
        <v>88</v>
      </c>
      <c r="I66" s="2">
        <v>0</v>
      </c>
      <c r="J66" s="5">
        <f t="shared" si="5"/>
        <v>88</v>
      </c>
      <c r="K66" s="2">
        <v>20</v>
      </c>
      <c r="L66" s="2">
        <v>65</v>
      </c>
      <c r="M66" s="5">
        <f t="shared" si="6"/>
        <v>85</v>
      </c>
      <c r="N66" s="27">
        <f t="shared" si="7"/>
        <v>0.10335297989015835</v>
      </c>
      <c r="O66" s="27">
        <f t="shared" si="0"/>
        <v>0.14582056297595597</v>
      </c>
      <c r="P66" s="28">
        <f t="shared" si="1"/>
        <v>0.1204298467666066</v>
      </c>
      <c r="R66" s="32">
        <f t="shared" si="8"/>
        <v>22.936705759326994</v>
      </c>
      <c r="S66" s="32">
        <f t="shared" si="9"/>
        <v>36.163499618037086</v>
      </c>
      <c r="T66" s="32">
        <f t="shared" si="10"/>
        <v>27.906310388322115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2357.7825644623176</v>
      </c>
      <c r="F67" s="2">
        <v>2259.3074186308718</v>
      </c>
      <c r="G67" s="5">
        <f t="shared" si="4"/>
        <v>4617.0899830931894</v>
      </c>
      <c r="H67" s="2">
        <v>88</v>
      </c>
      <c r="I67" s="2">
        <v>0</v>
      </c>
      <c r="J67" s="5">
        <f t="shared" si="5"/>
        <v>88</v>
      </c>
      <c r="K67" s="2">
        <v>20</v>
      </c>
      <c r="L67" s="2">
        <v>65</v>
      </c>
      <c r="M67" s="5">
        <f t="shared" si="6"/>
        <v>85</v>
      </c>
      <c r="N67" s="27">
        <f t="shared" si="7"/>
        <v>9.8372102989916457E-2</v>
      </c>
      <c r="O67" s="27">
        <f t="shared" si="0"/>
        <v>0.14015554706146846</v>
      </c>
      <c r="P67" s="28">
        <f t="shared" si="1"/>
        <v>0.11517386706977623</v>
      </c>
      <c r="R67" s="32">
        <f t="shared" si="8"/>
        <v>21.831320041317756</v>
      </c>
      <c r="S67" s="32">
        <f t="shared" si="9"/>
        <v>34.758575671244181</v>
      </c>
      <c r="T67" s="32">
        <f t="shared" si="10"/>
        <v>26.688381405162943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2275.4428238910059</v>
      </c>
      <c r="F68" s="2">
        <v>2184.9522231498636</v>
      </c>
      <c r="G68" s="5">
        <f t="shared" si="4"/>
        <v>4460.395047040869</v>
      </c>
      <c r="H68" s="2">
        <v>88</v>
      </c>
      <c r="I68" s="2">
        <v>0</v>
      </c>
      <c r="J68" s="5">
        <f t="shared" si="5"/>
        <v>88</v>
      </c>
      <c r="K68" s="2">
        <v>22</v>
      </c>
      <c r="L68" s="2">
        <v>65</v>
      </c>
      <c r="M68" s="5">
        <f t="shared" si="6"/>
        <v>87</v>
      </c>
      <c r="N68" s="27">
        <f t="shared" si="7"/>
        <v>9.301188783073111E-2</v>
      </c>
      <c r="O68" s="27">
        <f t="shared" si="0"/>
        <v>0.13554294188274588</v>
      </c>
      <c r="P68" s="28">
        <f t="shared" si="1"/>
        <v>0.10990525938894316</v>
      </c>
      <c r="R68" s="32">
        <f t="shared" si="8"/>
        <v>20.685843853554598</v>
      </c>
      <c r="S68" s="32">
        <f t="shared" si="9"/>
        <v>33.614649586920976</v>
      </c>
      <c r="T68" s="32">
        <f t="shared" si="10"/>
        <v>25.487971697376395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1677.0595486752281</v>
      </c>
      <c r="F69" s="2">
        <v>1258.0000000034556</v>
      </c>
      <c r="G69" s="7">
        <f t="shared" si="4"/>
        <v>2935.0595486786838</v>
      </c>
      <c r="H69" s="6">
        <v>88</v>
      </c>
      <c r="I69" s="3">
        <v>2</v>
      </c>
      <c r="J69" s="7">
        <f t="shared" si="5"/>
        <v>90</v>
      </c>
      <c r="K69" s="6">
        <v>42</v>
      </c>
      <c r="L69" s="3">
        <v>65</v>
      </c>
      <c r="M69" s="7">
        <f t="shared" si="6"/>
        <v>107</v>
      </c>
      <c r="N69" s="27">
        <f t="shared" si="7"/>
        <v>5.6996314188255445E-2</v>
      </c>
      <c r="O69" s="27">
        <f t="shared" si="0"/>
        <v>7.6002899951876243E-2</v>
      </c>
      <c r="P69" s="28">
        <f t="shared" si="1"/>
        <v>6.3838949640653467E-2</v>
      </c>
      <c r="R69" s="32">
        <f t="shared" si="8"/>
        <v>12.900458066732524</v>
      </c>
      <c r="S69" s="32">
        <f t="shared" si="9"/>
        <v>18.776119403036652</v>
      </c>
      <c r="T69" s="32">
        <f t="shared" si="10"/>
        <v>14.898779434917177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12449.9999999301</v>
      </c>
      <c r="F70" s="2">
        <v>6025.1744484724913</v>
      </c>
      <c r="G70" s="10">
        <f t="shared" ref="G70:G86" si="14">+E70+F70</f>
        <v>18475.174448402591</v>
      </c>
      <c r="H70" s="2">
        <v>518</v>
      </c>
      <c r="I70" s="2">
        <v>525</v>
      </c>
      <c r="J70" s="10">
        <f t="shared" ref="J70:J86" si="15">+H70+I70</f>
        <v>1043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0.11127198627136153</v>
      </c>
      <c r="O70" s="25">
        <f t="shared" si="0"/>
        <v>5.3132049810163062E-2</v>
      </c>
      <c r="P70" s="26">
        <f t="shared" si="1"/>
        <v>8.2006917582838817E-2</v>
      </c>
      <c r="R70" s="32">
        <f t="shared" si="8"/>
        <v>24.034749034614091</v>
      </c>
      <c r="S70" s="32">
        <f t="shared" si="9"/>
        <v>11.476522758995221</v>
      </c>
      <c r="T70" s="32">
        <f t="shared" si="10"/>
        <v>17.713494197893183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16873.751203655269</v>
      </c>
      <c r="F71" s="2">
        <v>8789.4652063767135</v>
      </c>
      <c r="G71" s="5">
        <f t="shared" si="14"/>
        <v>25663.216410031982</v>
      </c>
      <c r="H71" s="2">
        <v>518</v>
      </c>
      <c r="I71" s="2">
        <v>532</v>
      </c>
      <c r="J71" s="5">
        <f t="shared" si="15"/>
        <v>1050</v>
      </c>
      <c r="K71" s="2">
        <v>0</v>
      </c>
      <c r="L71" s="2">
        <v>0</v>
      </c>
      <c r="M71" s="5">
        <f t="shared" si="16"/>
        <v>0</v>
      </c>
      <c r="N71" s="27">
        <f t="shared" si="17"/>
        <v>0.15080930219197117</v>
      </c>
      <c r="O71" s="27">
        <f t="shared" si="0"/>
        <v>7.6488662684286349E-2</v>
      </c>
      <c r="P71" s="28">
        <f t="shared" si="1"/>
        <v>0.11315351150807752</v>
      </c>
      <c r="R71" s="32">
        <f t="shared" ref="R71:R86" si="18">+E71/(H71+K71)</f>
        <v>32.574809273465767</v>
      </c>
      <c r="S71" s="32">
        <f t="shared" ref="S71:S86" si="19">+F71/(I71+L71)</f>
        <v>16.521551139805851</v>
      </c>
      <c r="T71" s="32">
        <f t="shared" ref="T71:T86" si="20">+G71/(J71+M71)</f>
        <v>24.441158485744744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25046.677498325109</v>
      </c>
      <c r="F72" s="2">
        <v>15269.43961861217</v>
      </c>
      <c r="G72" s="5">
        <f t="shared" si="14"/>
        <v>40316.117116937283</v>
      </c>
      <c r="H72" s="2">
        <v>517</v>
      </c>
      <c r="I72" s="2">
        <v>562</v>
      </c>
      <c r="J72" s="5">
        <f t="shared" si="15"/>
        <v>1079</v>
      </c>
      <c r="K72" s="2">
        <v>0</v>
      </c>
      <c r="L72" s="2">
        <v>0</v>
      </c>
      <c r="M72" s="5">
        <f t="shared" si="16"/>
        <v>0</v>
      </c>
      <c r="N72" s="27">
        <f t="shared" si="17"/>
        <v>0.22428789220507475</v>
      </c>
      <c r="O72" s="27">
        <f t="shared" si="0"/>
        <v>0.12578621011773569</v>
      </c>
      <c r="P72" s="28">
        <f t="shared" si="1"/>
        <v>0.1729830309139862</v>
      </c>
      <c r="R72" s="32">
        <f t="shared" si="18"/>
        <v>48.446184716296152</v>
      </c>
      <c r="S72" s="32">
        <f t="shared" si="19"/>
        <v>27.169821385430907</v>
      </c>
      <c r="T72" s="32">
        <f t="shared" si="20"/>
        <v>37.36433467742102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29388.041818314319</v>
      </c>
      <c r="F73" s="2">
        <v>17578.706015509768</v>
      </c>
      <c r="G73" s="5">
        <f t="shared" si="14"/>
        <v>46966.747833824091</v>
      </c>
      <c r="H73" s="2">
        <v>518</v>
      </c>
      <c r="I73" s="2">
        <v>528</v>
      </c>
      <c r="J73" s="5">
        <f t="shared" si="15"/>
        <v>1046</v>
      </c>
      <c r="K73" s="2">
        <v>0</v>
      </c>
      <c r="L73" s="2">
        <v>0</v>
      </c>
      <c r="M73" s="5">
        <f t="shared" si="16"/>
        <v>0</v>
      </c>
      <c r="N73" s="27">
        <f t="shared" si="17"/>
        <v>0.26265588640707066</v>
      </c>
      <c r="O73" s="27">
        <f t="shared" si="0"/>
        <v>0.15413427693172846</v>
      </c>
      <c r="P73" s="28">
        <f t="shared" si="1"/>
        <v>0.2078763359262096</v>
      </c>
      <c r="R73" s="32">
        <f t="shared" si="18"/>
        <v>56.733671463927259</v>
      </c>
      <c r="S73" s="32">
        <f t="shared" si="19"/>
        <v>33.29300381725335</v>
      </c>
      <c r="T73" s="32">
        <f t="shared" si="20"/>
        <v>44.901288560061275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34038.212448846287</v>
      </c>
      <c r="F74" s="2">
        <v>18385.87592820224</v>
      </c>
      <c r="G74" s="5">
        <f t="shared" si="14"/>
        <v>52424.088377048523</v>
      </c>
      <c r="H74" s="2">
        <v>518</v>
      </c>
      <c r="I74" s="2">
        <v>523</v>
      </c>
      <c r="J74" s="5">
        <f t="shared" si="15"/>
        <v>1041</v>
      </c>
      <c r="K74" s="2">
        <v>0</v>
      </c>
      <c r="L74" s="2">
        <v>0</v>
      </c>
      <c r="M74" s="5">
        <f t="shared" si="16"/>
        <v>0</v>
      </c>
      <c r="N74" s="27">
        <f t="shared" si="17"/>
        <v>0.30421682797839167</v>
      </c>
      <c r="O74" s="27">
        <f t="shared" si="0"/>
        <v>0.16275295595391828</v>
      </c>
      <c r="P74" s="28">
        <f t="shared" si="1"/>
        <v>0.23314516124563509</v>
      </c>
      <c r="R74" s="32">
        <f t="shared" si="18"/>
        <v>65.710834843332606</v>
      </c>
      <c r="S74" s="32">
        <f t="shared" si="19"/>
        <v>35.154638486046345</v>
      </c>
      <c r="T74" s="32">
        <f t="shared" si="20"/>
        <v>50.359354829057182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34543.919975537778</v>
      </c>
      <c r="F75" s="2">
        <v>21049.174675208247</v>
      </c>
      <c r="G75" s="5">
        <f t="shared" si="14"/>
        <v>55593.094650746025</v>
      </c>
      <c r="H75" s="2">
        <v>516</v>
      </c>
      <c r="I75" s="2">
        <v>564</v>
      </c>
      <c r="J75" s="5">
        <f t="shared" si="15"/>
        <v>1080</v>
      </c>
      <c r="K75" s="2">
        <v>0</v>
      </c>
      <c r="L75" s="2">
        <v>0</v>
      </c>
      <c r="M75" s="5">
        <f t="shared" si="16"/>
        <v>0</v>
      </c>
      <c r="N75" s="27">
        <f t="shared" si="17"/>
        <v>0.30993324698121033</v>
      </c>
      <c r="O75" s="27">
        <f t="shared" si="0"/>
        <v>0.17278348006310945</v>
      </c>
      <c r="P75" s="28">
        <f t="shared" si="1"/>
        <v>0.23831059092397988</v>
      </c>
      <c r="R75" s="32">
        <f t="shared" si="18"/>
        <v>66.945581347941427</v>
      </c>
      <c r="S75" s="32">
        <f t="shared" si="19"/>
        <v>37.321231693631645</v>
      </c>
      <c r="T75" s="32">
        <f t="shared" si="20"/>
        <v>51.475087639579655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37795.485353226017</v>
      </c>
      <c r="F76" s="2">
        <v>33311.258984071566</v>
      </c>
      <c r="G76" s="5">
        <f t="shared" si="14"/>
        <v>71106.744337297583</v>
      </c>
      <c r="H76" s="2">
        <v>521</v>
      </c>
      <c r="I76" s="2">
        <v>528</v>
      </c>
      <c r="J76" s="5">
        <f t="shared" si="15"/>
        <v>1049</v>
      </c>
      <c r="K76" s="2">
        <v>0</v>
      </c>
      <c r="L76" s="2">
        <v>0</v>
      </c>
      <c r="M76" s="5">
        <f t="shared" si="16"/>
        <v>0</v>
      </c>
      <c r="N76" s="27">
        <f t="shared" si="17"/>
        <v>0.3358523970394009</v>
      </c>
      <c r="O76" s="27">
        <f t="shared" si="0"/>
        <v>0.29208104468356805</v>
      </c>
      <c r="P76" s="28">
        <f t="shared" si="1"/>
        <v>0.3138206772644917</v>
      </c>
      <c r="R76" s="32">
        <f t="shared" si="18"/>
        <v>72.544117760510588</v>
      </c>
      <c r="S76" s="32">
        <f t="shared" si="19"/>
        <v>63.089505651650697</v>
      </c>
      <c r="T76" s="32">
        <f t="shared" si="20"/>
        <v>67.785266289130206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38110.325837576274</v>
      </c>
      <c r="F77" s="2">
        <v>38735.272346137121</v>
      </c>
      <c r="G77" s="5">
        <f t="shared" si="14"/>
        <v>76845.598183713388</v>
      </c>
      <c r="H77" s="2">
        <v>518</v>
      </c>
      <c r="I77" s="2">
        <v>524</v>
      </c>
      <c r="J77" s="5">
        <f t="shared" si="15"/>
        <v>1042</v>
      </c>
      <c r="K77" s="2">
        <v>0</v>
      </c>
      <c r="L77" s="2">
        <v>0</v>
      </c>
      <c r="M77" s="5">
        <f t="shared" si="16"/>
        <v>0</v>
      </c>
      <c r="N77" s="27">
        <f t="shared" si="17"/>
        <v>0.34061137778471573</v>
      </c>
      <c r="O77" s="27">
        <f t="shared" si="0"/>
        <v>0.34223275680429321</v>
      </c>
      <c r="P77" s="28">
        <f t="shared" si="1"/>
        <v>0.3414267353722959</v>
      </c>
      <c r="R77" s="32">
        <f t="shared" si="18"/>
        <v>73.572057601498599</v>
      </c>
      <c r="S77" s="32">
        <f t="shared" si="19"/>
        <v>73.922275469727325</v>
      </c>
      <c r="T77" s="32">
        <f t="shared" si="20"/>
        <v>73.748174840415913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31429.797084994552</v>
      </c>
      <c r="F78" s="2">
        <v>31002.27837208745</v>
      </c>
      <c r="G78" s="5">
        <f t="shared" si="14"/>
        <v>62432.075457081999</v>
      </c>
      <c r="H78" s="2">
        <v>520</v>
      </c>
      <c r="I78" s="2">
        <v>554</v>
      </c>
      <c r="J78" s="5">
        <f t="shared" si="15"/>
        <v>1074</v>
      </c>
      <c r="K78" s="2">
        <v>0</v>
      </c>
      <c r="L78" s="2">
        <v>0</v>
      </c>
      <c r="M78" s="5">
        <f t="shared" si="16"/>
        <v>0</v>
      </c>
      <c r="N78" s="27">
        <f t="shared" si="17"/>
        <v>0.27982369199603413</v>
      </c>
      <c r="O78" s="27">
        <f t="shared" si="0"/>
        <v>0.25907773743220558</v>
      </c>
      <c r="P78" s="28">
        <f t="shared" si="1"/>
        <v>0.26912233368284882</v>
      </c>
      <c r="R78" s="32">
        <f t="shared" si="18"/>
        <v>60.44191747114337</v>
      </c>
      <c r="S78" s="32">
        <f t="shared" si="19"/>
        <v>55.960791285356407</v>
      </c>
      <c r="T78" s="32">
        <f t="shared" si="20"/>
        <v>58.130424075495341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30085.48847043698</v>
      </c>
      <c r="F79" s="2">
        <v>29039.029256242247</v>
      </c>
      <c r="G79" s="5">
        <f t="shared" si="14"/>
        <v>59124.517726679231</v>
      </c>
      <c r="H79" s="2">
        <v>518</v>
      </c>
      <c r="I79" s="2">
        <v>548</v>
      </c>
      <c r="J79" s="5">
        <f t="shared" si="15"/>
        <v>1066</v>
      </c>
      <c r="K79" s="2">
        <v>0</v>
      </c>
      <c r="L79" s="2">
        <v>0</v>
      </c>
      <c r="M79" s="5">
        <f t="shared" si="16"/>
        <v>0</v>
      </c>
      <c r="N79" s="27">
        <f t="shared" si="17"/>
        <v>0.26888932209385258</v>
      </c>
      <c r="O79" s="27">
        <f t="shared" si="0"/>
        <v>0.24532837638755617</v>
      </c>
      <c r="P79" s="28">
        <f t="shared" si="1"/>
        <v>0.25677731623358013</v>
      </c>
      <c r="R79" s="32">
        <f t="shared" si="18"/>
        <v>58.080093572272162</v>
      </c>
      <c r="S79" s="32">
        <f t="shared" si="19"/>
        <v>52.990929299712128</v>
      </c>
      <c r="T79" s="32">
        <f t="shared" si="20"/>
        <v>55.463900306453311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25534.312371891956</v>
      </c>
      <c r="F80" s="2">
        <v>21665.42295259397</v>
      </c>
      <c r="G80" s="5">
        <f t="shared" si="14"/>
        <v>47199.735324485926</v>
      </c>
      <c r="H80" s="2">
        <v>518</v>
      </c>
      <c r="I80" s="2">
        <v>522</v>
      </c>
      <c r="J80" s="5">
        <f t="shared" si="15"/>
        <v>1040</v>
      </c>
      <c r="K80" s="2">
        <v>0</v>
      </c>
      <c r="L80" s="2">
        <v>0</v>
      </c>
      <c r="M80" s="5">
        <f t="shared" si="16"/>
        <v>0</v>
      </c>
      <c r="N80" s="27">
        <f t="shared" si="17"/>
        <v>0.22821314503692938</v>
      </c>
      <c r="O80" s="27">
        <f t="shared" si="0"/>
        <v>0.19215111885016647</v>
      </c>
      <c r="P80" s="28">
        <f t="shared" si="1"/>
        <v>0.21011278189318877</v>
      </c>
      <c r="R80" s="32">
        <f t="shared" si="18"/>
        <v>49.294039327976748</v>
      </c>
      <c r="S80" s="32">
        <f t="shared" si="19"/>
        <v>41.504641671635959</v>
      </c>
      <c r="T80" s="32">
        <f t="shared" si="20"/>
        <v>45.384360888928775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23483.931359125741</v>
      </c>
      <c r="F81" s="2">
        <v>18063.391528445514</v>
      </c>
      <c r="G81" s="5">
        <f t="shared" si="14"/>
        <v>41547.322887571252</v>
      </c>
      <c r="H81" s="2">
        <v>517</v>
      </c>
      <c r="I81" s="2">
        <v>522</v>
      </c>
      <c r="J81" s="5">
        <f t="shared" si="15"/>
        <v>1039</v>
      </c>
      <c r="K81" s="2">
        <v>0</v>
      </c>
      <c r="L81" s="2">
        <v>0</v>
      </c>
      <c r="M81" s="5">
        <f t="shared" si="16"/>
        <v>0</v>
      </c>
      <c r="N81" s="27">
        <f t="shared" si="17"/>
        <v>0.2102938190336498</v>
      </c>
      <c r="O81" s="27">
        <f t="shared" si="17"/>
        <v>0.16020462189979348</v>
      </c>
      <c r="P81" s="28">
        <f t="shared" si="17"/>
        <v>0.1851286978557162</v>
      </c>
      <c r="R81" s="32">
        <f t="shared" si="18"/>
        <v>45.423464911268361</v>
      </c>
      <c r="S81" s="32">
        <f t="shared" si="19"/>
        <v>34.604198330355395</v>
      </c>
      <c r="T81" s="32">
        <f t="shared" si="20"/>
        <v>39.987798736834698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22178.109415058523</v>
      </c>
      <c r="F82" s="2">
        <v>15562.390745775792</v>
      </c>
      <c r="G82" s="5">
        <f t="shared" si="14"/>
        <v>37740.500160834315</v>
      </c>
      <c r="H82" s="2">
        <v>524</v>
      </c>
      <c r="I82" s="2">
        <v>544</v>
      </c>
      <c r="J82" s="5">
        <f t="shared" si="15"/>
        <v>1068</v>
      </c>
      <c r="K82" s="2">
        <v>0</v>
      </c>
      <c r="L82" s="2">
        <v>0</v>
      </c>
      <c r="M82" s="5">
        <f t="shared" si="16"/>
        <v>0</v>
      </c>
      <c r="N82" s="27">
        <f t="shared" si="17"/>
        <v>0.19594739022351679</v>
      </c>
      <c r="O82" s="27">
        <f t="shared" si="17"/>
        <v>0.13244137004506903</v>
      </c>
      <c r="P82" s="28">
        <f t="shared" si="17"/>
        <v>0.16359975447719133</v>
      </c>
      <c r="R82" s="32">
        <f t="shared" si="18"/>
        <v>42.324636288279628</v>
      </c>
      <c r="S82" s="32">
        <f t="shared" si="19"/>
        <v>28.607335929734912</v>
      </c>
      <c r="T82" s="32">
        <f t="shared" si="20"/>
        <v>35.33754696707333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16535.969526259316</v>
      </c>
      <c r="F83" s="2">
        <v>13473.448874791464</v>
      </c>
      <c r="G83" s="5">
        <f t="shared" si="14"/>
        <v>30009.418401050782</v>
      </c>
      <c r="H83" s="2">
        <v>516</v>
      </c>
      <c r="I83" s="2">
        <v>521</v>
      </c>
      <c r="J83" s="5">
        <f t="shared" si="15"/>
        <v>1037</v>
      </c>
      <c r="K83" s="2">
        <v>0</v>
      </c>
      <c r="L83" s="2">
        <v>0</v>
      </c>
      <c r="M83" s="5">
        <f t="shared" si="16"/>
        <v>0</v>
      </c>
      <c r="N83" s="27">
        <f t="shared" si="17"/>
        <v>0.14836320634384256</v>
      </c>
      <c r="O83" s="27">
        <f t="shared" si="17"/>
        <v>0.11972567778125634</v>
      </c>
      <c r="P83" s="28">
        <f t="shared" si="17"/>
        <v>0.13397540269764446</v>
      </c>
      <c r="R83" s="32">
        <f t="shared" si="18"/>
        <v>32.046452570269992</v>
      </c>
      <c r="S83" s="32">
        <f t="shared" si="19"/>
        <v>25.860746400751371</v>
      </c>
      <c r="T83" s="32">
        <f t="shared" si="20"/>
        <v>28.938686982691205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6075.1926983128642</v>
      </c>
      <c r="F84" s="3">
        <v>8353.999999950056</v>
      </c>
      <c r="G84" s="7">
        <f t="shared" si="14"/>
        <v>14429.192698262919</v>
      </c>
      <c r="H84" s="6">
        <v>520</v>
      </c>
      <c r="I84" s="3">
        <v>516</v>
      </c>
      <c r="J84" s="7">
        <f t="shared" si="15"/>
        <v>1036</v>
      </c>
      <c r="K84" s="6">
        <v>0</v>
      </c>
      <c r="L84" s="3">
        <v>0</v>
      </c>
      <c r="M84" s="7">
        <f t="shared" si="16"/>
        <v>0</v>
      </c>
      <c r="N84" s="27">
        <f t="shared" si="17"/>
        <v>5.4088254080420797E-2</v>
      </c>
      <c r="O84" s="27">
        <f t="shared" si="17"/>
        <v>7.4953344817237796E-2</v>
      </c>
      <c r="P84" s="28">
        <f t="shared" si="17"/>
        <v>6.4480519350881768E-2</v>
      </c>
      <c r="R84" s="32">
        <f t="shared" si="18"/>
        <v>11.683062881370892</v>
      </c>
      <c r="S84" s="32">
        <f t="shared" si="19"/>
        <v>16.189922480523364</v>
      </c>
      <c r="T84" s="32">
        <f t="shared" si="20"/>
        <v>13.927792179790462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4163.1970335338265</v>
      </c>
      <c r="F85" s="2">
        <v>5633.871399616758</v>
      </c>
      <c r="G85" s="5">
        <f t="shared" si="14"/>
        <v>9797.0684331505836</v>
      </c>
      <c r="H85" s="2">
        <v>158</v>
      </c>
      <c r="I85" s="2">
        <v>115</v>
      </c>
      <c r="J85" s="5">
        <f t="shared" si="15"/>
        <v>273</v>
      </c>
      <c r="K85" s="2">
        <v>0</v>
      </c>
      <c r="L85" s="2">
        <v>0</v>
      </c>
      <c r="M85" s="5">
        <f t="shared" si="16"/>
        <v>0</v>
      </c>
      <c r="N85" s="25">
        <f t="shared" si="17"/>
        <v>0.12198772367363533</v>
      </c>
      <c r="O85" s="25">
        <f t="shared" si="17"/>
        <v>0.22680641705381474</v>
      </c>
      <c r="P85" s="26">
        <f t="shared" si="17"/>
        <v>0.16614211832096362</v>
      </c>
      <c r="R85" s="32">
        <f t="shared" si="18"/>
        <v>26.349348313505232</v>
      </c>
      <c r="S85" s="32">
        <f t="shared" si="19"/>
        <v>48.990186083623982</v>
      </c>
      <c r="T85" s="32">
        <f t="shared" si="20"/>
        <v>35.886697557328148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3936.3796448001858</v>
      </c>
      <c r="F86" s="3">
        <v>5278.9999999974925</v>
      </c>
      <c r="G86" s="7">
        <f t="shared" si="14"/>
        <v>9215.3796447976783</v>
      </c>
      <c r="H86" s="6">
        <v>162</v>
      </c>
      <c r="I86" s="3">
        <v>156</v>
      </c>
      <c r="J86" s="7">
        <f t="shared" si="15"/>
        <v>318</v>
      </c>
      <c r="K86" s="6">
        <v>0</v>
      </c>
      <c r="L86" s="3">
        <v>0</v>
      </c>
      <c r="M86" s="7">
        <f t="shared" si="16"/>
        <v>0</v>
      </c>
      <c r="N86" s="27">
        <f t="shared" si="17"/>
        <v>0.11249370269776479</v>
      </c>
      <c r="O86" s="27">
        <f t="shared" si="17"/>
        <v>0.15666547958207183</v>
      </c>
      <c r="P86" s="28">
        <f t="shared" si="17"/>
        <v>0.13416287626365128</v>
      </c>
      <c r="R86" s="32">
        <f t="shared" si="18"/>
        <v>24.298639782717196</v>
      </c>
      <c r="S86" s="32">
        <f t="shared" si="19"/>
        <v>33.839743589727519</v>
      </c>
      <c r="T86" s="32">
        <f t="shared" si="20"/>
        <v>28.979181272948676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1637769.0224128242</v>
      </c>
    </row>
    <row r="90" spans="2:20" x14ac:dyDescent="0.25">
      <c r="C90" s="51" t="s">
        <v>108</v>
      </c>
      <c r="D90" s="52">
        <f>+(SUMPRODUCT($D$5:$D$86,$J$5:$J$86)+SUMPRODUCT($D$5:$D$86,$M$5:$M$86))/1000</f>
        <v>38065.181320000003</v>
      </c>
    </row>
    <row r="91" spans="2:20" x14ac:dyDescent="0.25">
      <c r="C91" s="51" t="s">
        <v>107</v>
      </c>
      <c r="D91" s="52">
        <f>+(SUMPRODUCT($D$5:$D$86,$J$5:$J$86)*216+SUMPRODUCT($D$5:$D$86,$M$5:$M$86)*248)/1000</f>
        <v>8687331.3635200001</v>
      </c>
    </row>
    <row r="92" spans="2:20" x14ac:dyDescent="0.25">
      <c r="C92" s="51" t="s">
        <v>109</v>
      </c>
      <c r="D92" s="35">
        <f>+D89/D91</f>
        <v>0.18852383475208206</v>
      </c>
    </row>
    <row r="93" spans="2:20" x14ac:dyDescent="0.25">
      <c r="D93" s="53">
        <f>+D92-P2</f>
        <v>7.2164496600635175E-16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8">
    <tabColor theme="0" tint="-4.9989318521683403E-2"/>
  </sheetPr>
  <dimension ref="A1:T93"/>
  <sheetViews>
    <sheetView topLeftCell="A76" workbookViewId="0">
      <selection activeCell="E5" sqref="E5:F8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0.1924904953999533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770.99999999843999</v>
      </c>
      <c r="F5" s="2">
        <v>1126.2832760534259</v>
      </c>
      <c r="G5" s="10">
        <f>+E5+F5</f>
        <v>1897.2832760518659</v>
      </c>
      <c r="H5" s="9">
        <v>122</v>
      </c>
      <c r="I5" s="9">
        <v>121</v>
      </c>
      <c r="J5" s="10">
        <f>+H5+I5</f>
        <v>243</v>
      </c>
      <c r="K5" s="9">
        <v>0</v>
      </c>
      <c r="L5" s="9">
        <v>0</v>
      </c>
      <c r="M5" s="10">
        <f>+K5+L5</f>
        <v>0</v>
      </c>
      <c r="N5" s="27">
        <f>+E5/(H5*216+K5*248)</f>
        <v>2.9257741347846082E-2</v>
      </c>
      <c r="O5" s="27">
        <f t="shared" ref="O5:O80" si="0">+F5/(I5*216+L5*248)</f>
        <v>4.3093177075812131E-2</v>
      </c>
      <c r="P5" s="28">
        <f t="shared" ref="P5:P80" si="1">+G5/(J5*216+M5*248)</f>
        <v>3.6146991237080206E-2</v>
      </c>
      <c r="R5" s="32">
        <f>+E5/(H5+K5)</f>
        <v>6.3196721311347543</v>
      </c>
      <c r="S5" s="32">
        <f t="shared" ref="S5" si="2">+F5/(I5+L5)</f>
        <v>9.3081262483754212</v>
      </c>
      <c r="T5" s="32">
        <f t="shared" ref="T5" si="3">+G5/(J5+M5)</f>
        <v>7.8077501072093245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1391.608352497132</v>
      </c>
      <c r="F6" s="2">
        <v>1921.5951637399016</v>
      </c>
      <c r="G6" s="5">
        <f t="shared" ref="G6:G69" si="4">+E6+F6</f>
        <v>3313.2035162370339</v>
      </c>
      <c r="H6" s="2">
        <v>135</v>
      </c>
      <c r="I6" s="2">
        <v>121</v>
      </c>
      <c r="J6" s="5">
        <f t="shared" ref="J6:J69" si="5">+H6+I6</f>
        <v>256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4.7723194530079976E-2</v>
      </c>
      <c r="O6" s="27">
        <f t="shared" si="0"/>
        <v>7.3522924844654947E-2</v>
      </c>
      <c r="P6" s="28">
        <f t="shared" si="1"/>
        <v>5.9917598311578307E-2</v>
      </c>
      <c r="R6" s="32">
        <f t="shared" ref="R6:R70" si="8">+E6/(H6+K6)</f>
        <v>10.308210018497274</v>
      </c>
      <c r="S6" s="32">
        <f t="shared" ref="S6:S70" si="9">+F6/(I6+L6)</f>
        <v>15.880951766445468</v>
      </c>
      <c r="T6" s="32">
        <f t="shared" ref="T6:T70" si="10">+G6/(J6+M6)</f>
        <v>12.942201235300914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1826.5559708671753</v>
      </c>
      <c r="F7" s="2">
        <v>2338.1191544787775</v>
      </c>
      <c r="G7" s="5">
        <f t="shared" si="4"/>
        <v>4164.6751253459533</v>
      </c>
      <c r="H7" s="2">
        <v>143</v>
      </c>
      <c r="I7" s="2">
        <v>120</v>
      </c>
      <c r="J7" s="5">
        <f t="shared" si="5"/>
        <v>263</v>
      </c>
      <c r="K7" s="2">
        <v>0</v>
      </c>
      <c r="L7" s="2">
        <v>0</v>
      </c>
      <c r="M7" s="5">
        <f t="shared" si="6"/>
        <v>0</v>
      </c>
      <c r="N7" s="27">
        <f t="shared" si="7"/>
        <v>5.9134808691633491E-2</v>
      </c>
      <c r="O7" s="27">
        <f t="shared" si="0"/>
        <v>9.0205214293162708E-2</v>
      </c>
      <c r="P7" s="28">
        <f t="shared" si="1"/>
        <v>7.3311419612483331E-2</v>
      </c>
      <c r="R7" s="32">
        <f t="shared" si="8"/>
        <v>12.773118677392835</v>
      </c>
      <c r="S7" s="32">
        <f t="shared" si="9"/>
        <v>19.484326287323146</v>
      </c>
      <c r="T7" s="32">
        <f t="shared" si="10"/>
        <v>15.835266636296401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2303.1923759962292</v>
      </c>
      <c r="F8" s="2">
        <v>2596.4139868386792</v>
      </c>
      <c r="G8" s="5">
        <f t="shared" si="4"/>
        <v>4899.6063628349084</v>
      </c>
      <c r="H8" s="2">
        <v>122</v>
      </c>
      <c r="I8" s="2">
        <v>120</v>
      </c>
      <c r="J8" s="5">
        <f t="shared" si="5"/>
        <v>242</v>
      </c>
      <c r="K8" s="2">
        <v>0</v>
      </c>
      <c r="L8" s="2">
        <v>0</v>
      </c>
      <c r="M8" s="5">
        <f t="shared" si="6"/>
        <v>0</v>
      </c>
      <c r="N8" s="27">
        <f t="shared" si="7"/>
        <v>8.7401046447944344E-2</v>
      </c>
      <c r="O8" s="27">
        <f t="shared" si="0"/>
        <v>0.10017029270210953</v>
      </c>
      <c r="P8" s="28">
        <f t="shared" si="1"/>
        <v>9.3732904094637831E-2</v>
      </c>
      <c r="R8" s="32">
        <f t="shared" si="8"/>
        <v>18.878626032755978</v>
      </c>
      <c r="S8" s="32">
        <f t="shared" si="9"/>
        <v>21.636783223655659</v>
      </c>
      <c r="T8" s="32">
        <f t="shared" si="10"/>
        <v>20.24630728444177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3007.4067188505969</v>
      </c>
      <c r="F9" s="2">
        <v>3248.747728104302</v>
      </c>
      <c r="G9" s="5">
        <f t="shared" si="4"/>
        <v>6256.154446954899</v>
      </c>
      <c r="H9" s="2">
        <v>122</v>
      </c>
      <c r="I9" s="2">
        <v>127</v>
      </c>
      <c r="J9" s="5">
        <f t="shared" si="5"/>
        <v>249</v>
      </c>
      <c r="K9" s="2">
        <v>0</v>
      </c>
      <c r="L9" s="2">
        <v>0</v>
      </c>
      <c r="M9" s="5">
        <f t="shared" si="6"/>
        <v>0</v>
      </c>
      <c r="N9" s="27">
        <f t="shared" si="7"/>
        <v>0.11412442011424548</v>
      </c>
      <c r="O9" s="27">
        <f t="shared" si="0"/>
        <v>0.11842912394664268</v>
      </c>
      <c r="P9" s="28">
        <f t="shared" si="1"/>
        <v>0.11631999194844003</v>
      </c>
      <c r="R9" s="32">
        <f t="shared" si="8"/>
        <v>24.650874744677022</v>
      </c>
      <c r="S9" s="32">
        <f t="shared" si="9"/>
        <v>25.580690772474821</v>
      </c>
      <c r="T9" s="32">
        <f t="shared" si="10"/>
        <v>25.125118260863047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3490.4074472307789</v>
      </c>
      <c r="F10" s="2">
        <v>3677.8576041091601</v>
      </c>
      <c r="G10" s="5">
        <f t="shared" si="4"/>
        <v>7168.2650513399385</v>
      </c>
      <c r="H10" s="2">
        <v>122</v>
      </c>
      <c r="I10" s="2">
        <v>123</v>
      </c>
      <c r="J10" s="5">
        <f t="shared" si="5"/>
        <v>245</v>
      </c>
      <c r="K10" s="2">
        <v>0</v>
      </c>
      <c r="L10" s="2">
        <v>0</v>
      </c>
      <c r="M10" s="5">
        <f t="shared" si="6"/>
        <v>0</v>
      </c>
      <c r="N10" s="27">
        <f t="shared" si="7"/>
        <v>0.13245322735393059</v>
      </c>
      <c r="O10" s="27">
        <f t="shared" si="0"/>
        <v>0.13843185802880006</v>
      </c>
      <c r="P10" s="28">
        <f t="shared" si="1"/>
        <v>0.13545474397845689</v>
      </c>
      <c r="R10" s="32">
        <f t="shared" si="8"/>
        <v>28.609897108449008</v>
      </c>
      <c r="S10" s="32">
        <f t="shared" si="9"/>
        <v>29.901281334220815</v>
      </c>
      <c r="T10" s="32">
        <f t="shared" si="10"/>
        <v>29.258224699346687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4558.2302635003989</v>
      </c>
      <c r="F11" s="2">
        <v>4749.1873401573548</v>
      </c>
      <c r="G11" s="5">
        <f t="shared" si="4"/>
        <v>9307.4176036577537</v>
      </c>
      <c r="H11" s="2">
        <v>121</v>
      </c>
      <c r="I11" s="2">
        <v>119</v>
      </c>
      <c r="J11" s="5">
        <f t="shared" si="5"/>
        <v>240</v>
      </c>
      <c r="K11" s="2">
        <v>0</v>
      </c>
      <c r="L11" s="2">
        <v>0</v>
      </c>
      <c r="M11" s="5">
        <f t="shared" si="6"/>
        <v>0</v>
      </c>
      <c r="N11" s="27">
        <f t="shared" si="7"/>
        <v>0.17440428005434647</v>
      </c>
      <c r="O11" s="27">
        <f t="shared" si="0"/>
        <v>0.18476452459373463</v>
      </c>
      <c r="P11" s="28">
        <f t="shared" si="1"/>
        <v>0.17954123463845975</v>
      </c>
      <c r="R11" s="32">
        <f t="shared" si="8"/>
        <v>37.671324491738837</v>
      </c>
      <c r="S11" s="32">
        <f t="shared" si="9"/>
        <v>39.909137312246678</v>
      </c>
      <c r="T11" s="32">
        <f t="shared" si="10"/>
        <v>38.780906681907304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4770.8203449092889</v>
      </c>
      <c r="F12" s="2">
        <v>4946.5570636392704</v>
      </c>
      <c r="G12" s="5">
        <f t="shared" si="4"/>
        <v>9717.3774085485602</v>
      </c>
      <c r="H12" s="2">
        <v>121</v>
      </c>
      <c r="I12" s="2">
        <v>120</v>
      </c>
      <c r="J12" s="5">
        <f t="shared" si="5"/>
        <v>241</v>
      </c>
      <c r="K12" s="2">
        <v>0</v>
      </c>
      <c r="L12" s="2">
        <v>0</v>
      </c>
      <c r="M12" s="5">
        <f t="shared" si="6"/>
        <v>0</v>
      </c>
      <c r="N12" s="27">
        <f t="shared" si="7"/>
        <v>0.18253827459861069</v>
      </c>
      <c r="O12" s="27">
        <f t="shared" si="0"/>
        <v>0.19083939288731752</v>
      </c>
      <c r="P12" s="28">
        <f t="shared" si="1"/>
        <v>0.18667161150585063</v>
      </c>
      <c r="R12" s="32">
        <f t="shared" si="8"/>
        <v>39.428267313299905</v>
      </c>
      <c r="S12" s="32">
        <f t="shared" si="9"/>
        <v>41.221308863660589</v>
      </c>
      <c r="T12" s="32">
        <f t="shared" si="10"/>
        <v>40.321068085263732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4880.1344646720636</v>
      </c>
      <c r="F13" s="2">
        <v>5044.7645992368907</v>
      </c>
      <c r="G13" s="5">
        <f t="shared" si="4"/>
        <v>9924.8990639089534</v>
      </c>
      <c r="H13" s="2">
        <v>124</v>
      </c>
      <c r="I13" s="2">
        <v>120</v>
      </c>
      <c r="J13" s="5">
        <f t="shared" si="5"/>
        <v>244</v>
      </c>
      <c r="K13" s="2">
        <v>0</v>
      </c>
      <c r="L13" s="2">
        <v>0</v>
      </c>
      <c r="M13" s="5">
        <f t="shared" si="6"/>
        <v>0</v>
      </c>
      <c r="N13" s="27">
        <f t="shared" si="7"/>
        <v>0.18220334769534288</v>
      </c>
      <c r="O13" s="27">
        <f t="shared" si="0"/>
        <v>0.19462826385944795</v>
      </c>
      <c r="P13" s="28">
        <f t="shared" si="1"/>
        <v>0.18831396220227978</v>
      </c>
      <c r="R13" s="32">
        <f t="shared" si="8"/>
        <v>39.355923102194062</v>
      </c>
      <c r="S13" s="32">
        <f t="shared" si="9"/>
        <v>42.039704993640754</v>
      </c>
      <c r="T13" s="32">
        <f t="shared" si="10"/>
        <v>40.675815835692433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5740.4519101337983</v>
      </c>
      <c r="F14" s="2">
        <v>6159.115952429931</v>
      </c>
      <c r="G14" s="5">
        <f t="shared" si="4"/>
        <v>11899.56786256373</v>
      </c>
      <c r="H14" s="2">
        <v>125</v>
      </c>
      <c r="I14" s="2">
        <v>120</v>
      </c>
      <c r="J14" s="5">
        <f t="shared" si="5"/>
        <v>245</v>
      </c>
      <c r="K14" s="2">
        <v>0</v>
      </c>
      <c r="L14" s="2">
        <v>0</v>
      </c>
      <c r="M14" s="5">
        <f t="shared" si="6"/>
        <v>0</v>
      </c>
      <c r="N14" s="27">
        <f t="shared" si="7"/>
        <v>0.21260933000495549</v>
      </c>
      <c r="O14" s="27">
        <f t="shared" si="0"/>
        <v>0.23762021421411772</v>
      </c>
      <c r="P14" s="28">
        <f t="shared" si="1"/>
        <v>0.2248595590053615</v>
      </c>
      <c r="R14" s="32">
        <f t="shared" si="8"/>
        <v>45.923615281070383</v>
      </c>
      <c r="S14" s="32">
        <f t="shared" si="9"/>
        <v>51.325966270249424</v>
      </c>
      <c r="T14" s="32">
        <f t="shared" si="10"/>
        <v>48.569664745158079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11268.85713137741</v>
      </c>
      <c r="F15" s="2">
        <v>10733.623577220327</v>
      </c>
      <c r="G15" s="5">
        <f t="shared" si="4"/>
        <v>22002.480708597737</v>
      </c>
      <c r="H15" s="2">
        <v>352</v>
      </c>
      <c r="I15" s="2">
        <v>353</v>
      </c>
      <c r="J15" s="5">
        <f t="shared" si="5"/>
        <v>705</v>
      </c>
      <c r="K15" s="2">
        <v>141</v>
      </c>
      <c r="L15" s="2">
        <v>142</v>
      </c>
      <c r="M15" s="5">
        <f t="shared" si="6"/>
        <v>283</v>
      </c>
      <c r="N15" s="27">
        <f t="shared" si="7"/>
        <v>0.10152123541781451</v>
      </c>
      <c r="O15" s="27">
        <f t="shared" si="0"/>
        <v>9.6296773641896288E-2</v>
      </c>
      <c r="P15" s="28">
        <f t="shared" si="1"/>
        <v>9.8903556119631655E-2</v>
      </c>
      <c r="R15" s="32">
        <f t="shared" si="8"/>
        <v>22.857722376019087</v>
      </c>
      <c r="S15" s="32">
        <f t="shared" si="9"/>
        <v>21.684088034788541</v>
      </c>
      <c r="T15" s="32">
        <f t="shared" si="10"/>
        <v>22.26971731639447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21388.913361598188</v>
      </c>
      <c r="F16" s="2">
        <v>20055.381888392098</v>
      </c>
      <c r="G16" s="5">
        <f t="shared" si="4"/>
        <v>41444.295249990289</v>
      </c>
      <c r="H16" s="2">
        <v>362</v>
      </c>
      <c r="I16" s="2">
        <v>374</v>
      </c>
      <c r="J16" s="5">
        <f t="shared" si="5"/>
        <v>736</v>
      </c>
      <c r="K16" s="2">
        <v>261</v>
      </c>
      <c r="L16" s="2">
        <v>261</v>
      </c>
      <c r="M16" s="5">
        <f t="shared" si="6"/>
        <v>522</v>
      </c>
      <c r="N16" s="27">
        <f t="shared" si="7"/>
        <v>0.14965654465154063</v>
      </c>
      <c r="O16" s="27">
        <f t="shared" si="0"/>
        <v>0.13782630909060489</v>
      </c>
      <c r="P16" s="28">
        <f t="shared" si="1"/>
        <v>0.14368827054553687</v>
      </c>
      <c r="R16" s="32">
        <f t="shared" si="8"/>
        <v>34.332124175920043</v>
      </c>
      <c r="S16" s="32">
        <f t="shared" si="9"/>
        <v>31.583278564397006</v>
      </c>
      <c r="T16" s="32">
        <f t="shared" si="10"/>
        <v>32.944590818752218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23248.201151750738</v>
      </c>
      <c r="F17" s="2">
        <v>21698.876347078447</v>
      </c>
      <c r="G17" s="5">
        <f t="shared" si="4"/>
        <v>44947.077498829181</v>
      </c>
      <c r="H17" s="2">
        <v>358</v>
      </c>
      <c r="I17" s="2">
        <v>360</v>
      </c>
      <c r="J17" s="5">
        <f t="shared" si="5"/>
        <v>718</v>
      </c>
      <c r="K17" s="2">
        <v>261</v>
      </c>
      <c r="L17" s="2">
        <v>259</v>
      </c>
      <c r="M17" s="5">
        <f t="shared" si="6"/>
        <v>520</v>
      </c>
      <c r="N17" s="27">
        <f t="shared" si="7"/>
        <v>0.16365518634729076</v>
      </c>
      <c r="O17" s="27">
        <f t="shared" si="0"/>
        <v>0.15281759780183704</v>
      </c>
      <c r="P17" s="28">
        <f t="shared" si="1"/>
        <v>0.15823761300494699</v>
      </c>
      <c r="R17" s="32">
        <f t="shared" si="8"/>
        <v>37.557675527868717</v>
      </c>
      <c r="S17" s="32">
        <f t="shared" si="9"/>
        <v>35.054727539706697</v>
      </c>
      <c r="T17" s="32">
        <f t="shared" si="10"/>
        <v>36.306201533787707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31495.580695601147</v>
      </c>
      <c r="F18" s="2">
        <v>26283.683855314885</v>
      </c>
      <c r="G18" s="5">
        <f t="shared" si="4"/>
        <v>57779.264550916036</v>
      </c>
      <c r="H18" s="2">
        <v>351</v>
      </c>
      <c r="I18" s="2">
        <v>358</v>
      </c>
      <c r="J18" s="5">
        <f t="shared" si="5"/>
        <v>709</v>
      </c>
      <c r="K18" s="2">
        <v>272</v>
      </c>
      <c r="L18" s="2">
        <v>265</v>
      </c>
      <c r="M18" s="5">
        <f t="shared" si="6"/>
        <v>537</v>
      </c>
      <c r="N18" s="27">
        <f t="shared" si="7"/>
        <v>0.21983067658440691</v>
      </c>
      <c r="O18" s="27">
        <f t="shared" si="0"/>
        <v>0.18374030993313353</v>
      </c>
      <c r="P18" s="28">
        <f t="shared" si="1"/>
        <v>0.20179961075340891</v>
      </c>
      <c r="R18" s="32">
        <f t="shared" si="8"/>
        <v>50.554704166293973</v>
      </c>
      <c r="S18" s="32">
        <f t="shared" si="9"/>
        <v>42.188898644165143</v>
      </c>
      <c r="T18" s="32">
        <f t="shared" si="10"/>
        <v>46.371801405229562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39635.920533434866</v>
      </c>
      <c r="F19" s="2">
        <v>34932.386530083699</v>
      </c>
      <c r="G19" s="5">
        <f t="shared" si="4"/>
        <v>74568.307063518558</v>
      </c>
      <c r="H19" s="2">
        <v>354</v>
      </c>
      <c r="I19" s="2">
        <v>357</v>
      </c>
      <c r="J19" s="5">
        <f t="shared" si="5"/>
        <v>711</v>
      </c>
      <c r="K19" s="2">
        <v>278</v>
      </c>
      <c r="L19" s="2">
        <v>280</v>
      </c>
      <c r="M19" s="5">
        <f t="shared" si="6"/>
        <v>558</v>
      </c>
      <c r="N19" s="27">
        <f t="shared" si="7"/>
        <v>0.27258418060515838</v>
      </c>
      <c r="O19" s="27">
        <f t="shared" si="0"/>
        <v>0.23836171823027799</v>
      </c>
      <c r="P19" s="28">
        <f t="shared" si="1"/>
        <v>0.25540590171091437</v>
      </c>
      <c r="R19" s="32">
        <f t="shared" si="8"/>
        <v>62.715064135181748</v>
      </c>
      <c r="S19" s="32">
        <f t="shared" si="9"/>
        <v>54.838911350209891</v>
      </c>
      <c r="T19" s="32">
        <f t="shared" si="10"/>
        <v>58.761471287248668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46270.564301475992</v>
      </c>
      <c r="F20" s="2">
        <v>48030.159654927003</v>
      </c>
      <c r="G20" s="5">
        <f t="shared" si="4"/>
        <v>94300.723956403002</v>
      </c>
      <c r="H20" s="2">
        <v>351</v>
      </c>
      <c r="I20" s="2">
        <v>359</v>
      </c>
      <c r="J20" s="5">
        <f t="shared" si="5"/>
        <v>710</v>
      </c>
      <c r="K20" s="2">
        <v>261</v>
      </c>
      <c r="L20" s="2">
        <v>265</v>
      </c>
      <c r="M20" s="5">
        <f t="shared" si="6"/>
        <v>526</v>
      </c>
      <c r="N20" s="27">
        <f t="shared" si="7"/>
        <v>0.32922475738185902</v>
      </c>
      <c r="O20" s="27">
        <f t="shared" si="0"/>
        <v>0.33525630762038616</v>
      </c>
      <c r="P20" s="28">
        <f t="shared" si="1"/>
        <v>0.33226943552120802</v>
      </c>
      <c r="R20" s="32">
        <f t="shared" si="8"/>
        <v>75.605497224633979</v>
      </c>
      <c r="S20" s="32">
        <f t="shared" si="9"/>
        <v>76.971409703408654</v>
      </c>
      <c r="T20" s="32">
        <f t="shared" si="10"/>
        <v>76.295084107122165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44476.273095589575</v>
      </c>
      <c r="F21" s="2">
        <v>47756.984838807126</v>
      </c>
      <c r="G21" s="5">
        <f t="shared" si="4"/>
        <v>92233.257934396708</v>
      </c>
      <c r="H21" s="2">
        <v>321</v>
      </c>
      <c r="I21" s="2">
        <v>378</v>
      </c>
      <c r="J21" s="5">
        <f t="shared" si="5"/>
        <v>699</v>
      </c>
      <c r="K21" s="2">
        <v>260</v>
      </c>
      <c r="L21" s="2">
        <v>263</v>
      </c>
      <c r="M21" s="5">
        <f t="shared" si="6"/>
        <v>523</v>
      </c>
      <c r="N21" s="27">
        <f t="shared" si="7"/>
        <v>0.33236887289703454</v>
      </c>
      <c r="O21" s="27">
        <f t="shared" si="0"/>
        <v>0.3251605809058713</v>
      </c>
      <c r="P21" s="28">
        <f t="shared" si="1"/>
        <v>0.32859708264833803</v>
      </c>
      <c r="R21" s="32">
        <f t="shared" si="8"/>
        <v>76.551244570722162</v>
      </c>
      <c r="S21" s="32">
        <f t="shared" si="9"/>
        <v>74.503876503599258</v>
      </c>
      <c r="T21" s="32">
        <f t="shared" si="10"/>
        <v>75.477297818655245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42687.520029425839</v>
      </c>
      <c r="F22" s="2">
        <v>45085.949383597152</v>
      </c>
      <c r="G22" s="5">
        <f t="shared" si="4"/>
        <v>87773.469413022991</v>
      </c>
      <c r="H22" s="2">
        <v>334</v>
      </c>
      <c r="I22" s="2">
        <v>364</v>
      </c>
      <c r="J22" s="5">
        <f t="shared" si="5"/>
        <v>698</v>
      </c>
      <c r="K22" s="2">
        <v>258</v>
      </c>
      <c r="L22" s="2">
        <v>261</v>
      </c>
      <c r="M22" s="5">
        <f t="shared" si="6"/>
        <v>519</v>
      </c>
      <c r="N22" s="27">
        <f t="shared" si="7"/>
        <v>0.31358368615880522</v>
      </c>
      <c r="O22" s="27">
        <f t="shared" si="0"/>
        <v>0.31451217550921612</v>
      </c>
      <c r="P22" s="28">
        <f t="shared" si="1"/>
        <v>0.31405993063197007</v>
      </c>
      <c r="R22" s="32">
        <f t="shared" si="8"/>
        <v>72.107297347003112</v>
      </c>
      <c r="S22" s="32">
        <f t="shared" si="9"/>
        <v>72.137519013755437</v>
      </c>
      <c r="T22" s="32">
        <f t="shared" si="10"/>
        <v>72.122817923601474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38675.118570029997</v>
      </c>
      <c r="F23" s="2">
        <v>36593.272899197516</v>
      </c>
      <c r="G23" s="5">
        <f t="shared" si="4"/>
        <v>75268.391469227514</v>
      </c>
      <c r="H23" s="2">
        <v>353</v>
      </c>
      <c r="I23" s="2">
        <v>392</v>
      </c>
      <c r="J23" s="5">
        <f t="shared" si="5"/>
        <v>745</v>
      </c>
      <c r="K23" s="2">
        <v>242</v>
      </c>
      <c r="L23" s="2">
        <v>263</v>
      </c>
      <c r="M23" s="5">
        <f t="shared" si="6"/>
        <v>505</v>
      </c>
      <c r="N23" s="27">
        <f t="shared" si="7"/>
        <v>0.28382491758667</v>
      </c>
      <c r="O23" s="27">
        <f t="shared" si="0"/>
        <v>0.24412441225381276</v>
      </c>
      <c r="P23" s="28">
        <f t="shared" si="1"/>
        <v>0.26302904483235784</v>
      </c>
      <c r="R23" s="32">
        <f t="shared" si="8"/>
        <v>65.000199277361347</v>
      </c>
      <c r="S23" s="32">
        <f t="shared" si="9"/>
        <v>55.867592212515291</v>
      </c>
      <c r="T23" s="32">
        <f t="shared" si="10"/>
        <v>60.214713175382009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35996.470527552992</v>
      </c>
      <c r="F24" s="2">
        <v>34259.355318669084</v>
      </c>
      <c r="G24" s="5">
        <f t="shared" si="4"/>
        <v>70255.825846222084</v>
      </c>
      <c r="H24" s="2">
        <v>354</v>
      </c>
      <c r="I24" s="2">
        <v>361</v>
      </c>
      <c r="J24" s="5">
        <f t="shared" si="5"/>
        <v>715</v>
      </c>
      <c r="K24" s="2">
        <v>242</v>
      </c>
      <c r="L24" s="2">
        <v>276</v>
      </c>
      <c r="M24" s="5">
        <f t="shared" si="6"/>
        <v>518</v>
      </c>
      <c r="N24" s="27">
        <f t="shared" si="7"/>
        <v>0.26374905134490761</v>
      </c>
      <c r="O24" s="27">
        <f t="shared" si="0"/>
        <v>0.23397363354825088</v>
      </c>
      <c r="P24" s="28">
        <f t="shared" si="1"/>
        <v>0.24833804345722255</v>
      </c>
      <c r="R24" s="32">
        <f t="shared" si="8"/>
        <v>60.396762630122467</v>
      </c>
      <c r="S24" s="32">
        <f t="shared" si="9"/>
        <v>53.782347439040947</v>
      </c>
      <c r="T24" s="32">
        <f t="shared" si="10"/>
        <v>56.979583005857329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34540.235633880235</v>
      </c>
      <c r="F25" s="2">
        <v>33058.074250304708</v>
      </c>
      <c r="G25" s="5">
        <f t="shared" si="4"/>
        <v>67598.309884184942</v>
      </c>
      <c r="H25" s="2">
        <v>348</v>
      </c>
      <c r="I25" s="2">
        <v>363</v>
      </c>
      <c r="J25" s="5">
        <f t="shared" si="5"/>
        <v>711</v>
      </c>
      <c r="K25" s="2">
        <v>260</v>
      </c>
      <c r="L25" s="2">
        <v>272</v>
      </c>
      <c r="M25" s="5">
        <f t="shared" si="6"/>
        <v>532</v>
      </c>
      <c r="N25" s="27">
        <f t="shared" si="7"/>
        <v>0.24733784682831286</v>
      </c>
      <c r="O25" s="27">
        <f t="shared" si="0"/>
        <v>0.22663627934449013</v>
      </c>
      <c r="P25" s="28">
        <f t="shared" si="1"/>
        <v>0.23676171188666306</v>
      </c>
      <c r="R25" s="32">
        <f t="shared" si="8"/>
        <v>56.809598082039862</v>
      </c>
      <c r="S25" s="32">
        <f t="shared" si="9"/>
        <v>52.059959449298752</v>
      </c>
      <c r="T25" s="32">
        <f t="shared" si="10"/>
        <v>54.383193792586439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32925.278181016525</v>
      </c>
      <c r="F26" s="2">
        <v>31581.491376283357</v>
      </c>
      <c r="G26" s="5">
        <f t="shared" si="4"/>
        <v>64506.769557299878</v>
      </c>
      <c r="H26" s="2">
        <v>349</v>
      </c>
      <c r="I26" s="2">
        <v>361</v>
      </c>
      <c r="J26" s="5">
        <f t="shared" si="5"/>
        <v>710</v>
      </c>
      <c r="K26" s="2">
        <v>264</v>
      </c>
      <c r="L26" s="2">
        <v>263</v>
      </c>
      <c r="M26" s="5">
        <f t="shared" si="6"/>
        <v>527</v>
      </c>
      <c r="N26" s="27">
        <f t="shared" si="7"/>
        <v>0.23375133598154516</v>
      </c>
      <c r="O26" s="27">
        <f t="shared" si="0"/>
        <v>0.22054114089583349</v>
      </c>
      <c r="P26" s="28">
        <f t="shared" si="1"/>
        <v>0.22709173387395401</v>
      </c>
      <c r="R26" s="32">
        <f t="shared" si="8"/>
        <v>53.711709920092211</v>
      </c>
      <c r="S26" s="32">
        <f t="shared" si="9"/>
        <v>50.611364385069479</v>
      </c>
      <c r="T26" s="32">
        <f t="shared" si="10"/>
        <v>52.147752269442101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28724.578881303416</v>
      </c>
      <c r="F27" s="2">
        <v>30304.313473808932</v>
      </c>
      <c r="G27" s="5">
        <f t="shared" si="4"/>
        <v>59028.892355112344</v>
      </c>
      <c r="H27" s="2">
        <v>349</v>
      </c>
      <c r="I27" s="2">
        <v>372</v>
      </c>
      <c r="J27" s="5">
        <f t="shared" si="5"/>
        <v>721</v>
      </c>
      <c r="K27" s="2">
        <v>265</v>
      </c>
      <c r="L27" s="2">
        <v>262</v>
      </c>
      <c r="M27" s="5">
        <f t="shared" si="6"/>
        <v>527</v>
      </c>
      <c r="N27" s="27">
        <f t="shared" si="7"/>
        <v>0.20357026647935861</v>
      </c>
      <c r="O27" s="27">
        <f t="shared" si="0"/>
        <v>0.20852357063889224</v>
      </c>
      <c r="P27" s="28">
        <f t="shared" si="1"/>
        <v>0.20608344163749981</v>
      </c>
      <c r="R27" s="32">
        <f t="shared" si="8"/>
        <v>46.782701761080482</v>
      </c>
      <c r="S27" s="32">
        <f t="shared" si="9"/>
        <v>47.798601693704938</v>
      </c>
      <c r="T27" s="32">
        <f t="shared" si="10"/>
        <v>47.298791951211811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12607.86153804696</v>
      </c>
      <c r="F28" s="2">
        <v>11183.469563790624</v>
      </c>
      <c r="G28" s="5">
        <f t="shared" si="4"/>
        <v>23791.331101837583</v>
      </c>
      <c r="H28" s="2">
        <v>188</v>
      </c>
      <c r="I28" s="2">
        <v>190</v>
      </c>
      <c r="J28" s="5">
        <f t="shared" si="5"/>
        <v>378</v>
      </c>
      <c r="K28" s="2">
        <v>0</v>
      </c>
      <c r="L28" s="2">
        <v>0</v>
      </c>
      <c r="M28" s="5">
        <f t="shared" si="6"/>
        <v>0</v>
      </c>
      <c r="N28" s="27">
        <f t="shared" si="7"/>
        <v>0.31047728373835104</v>
      </c>
      <c r="O28" s="27">
        <f t="shared" si="0"/>
        <v>0.27250169502413801</v>
      </c>
      <c r="P28" s="28">
        <f t="shared" si="1"/>
        <v>0.29138902486083657</v>
      </c>
      <c r="R28" s="32">
        <f t="shared" si="8"/>
        <v>67.063093287483824</v>
      </c>
      <c r="S28" s="32">
        <f t="shared" si="9"/>
        <v>58.860366125213815</v>
      </c>
      <c r="T28" s="32">
        <f t="shared" si="10"/>
        <v>62.940029369940696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12413.464917317457</v>
      </c>
      <c r="F29" s="2">
        <v>11076.050550677124</v>
      </c>
      <c r="G29" s="5">
        <f t="shared" si="4"/>
        <v>23489.515467994581</v>
      </c>
      <c r="H29" s="2">
        <v>209</v>
      </c>
      <c r="I29" s="2">
        <v>189</v>
      </c>
      <c r="J29" s="5">
        <f t="shared" si="5"/>
        <v>398</v>
      </c>
      <c r="K29" s="2">
        <v>0</v>
      </c>
      <c r="L29" s="2">
        <v>0</v>
      </c>
      <c r="M29" s="5">
        <f t="shared" si="6"/>
        <v>0</v>
      </c>
      <c r="N29" s="27">
        <f t="shared" si="7"/>
        <v>0.27497485639990821</v>
      </c>
      <c r="O29" s="27">
        <f t="shared" si="0"/>
        <v>0.27131223179201264</v>
      </c>
      <c r="P29" s="28">
        <f t="shared" si="1"/>
        <v>0.2732355698398774</v>
      </c>
      <c r="R29" s="32">
        <f t="shared" si="8"/>
        <v>59.394568982380179</v>
      </c>
      <c r="S29" s="32">
        <f t="shared" si="9"/>
        <v>58.603442067074731</v>
      </c>
      <c r="T29" s="32">
        <f t="shared" si="10"/>
        <v>59.01888308541352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12135.005371838322</v>
      </c>
      <c r="F30" s="2">
        <v>10449.369794058444</v>
      </c>
      <c r="G30" s="5">
        <f t="shared" si="4"/>
        <v>22584.375165896767</v>
      </c>
      <c r="H30" s="2">
        <v>202</v>
      </c>
      <c r="I30" s="2">
        <v>190</v>
      </c>
      <c r="J30" s="5">
        <f t="shared" si="5"/>
        <v>392</v>
      </c>
      <c r="K30" s="2">
        <v>0</v>
      </c>
      <c r="L30" s="2">
        <v>0</v>
      </c>
      <c r="M30" s="5">
        <f t="shared" si="6"/>
        <v>0</v>
      </c>
      <c r="N30" s="27">
        <f t="shared" si="7"/>
        <v>0.27812168527315556</v>
      </c>
      <c r="O30" s="27">
        <f t="shared" si="0"/>
        <v>0.25461427373436757</v>
      </c>
      <c r="P30" s="28">
        <f t="shared" si="1"/>
        <v>0.26672778682323278</v>
      </c>
      <c r="R30" s="32">
        <f t="shared" si="8"/>
        <v>60.074284019001595</v>
      </c>
      <c r="S30" s="32">
        <f t="shared" si="9"/>
        <v>54.996683126623388</v>
      </c>
      <c r="T30" s="32">
        <f t="shared" si="10"/>
        <v>57.613201953818283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11293.92586524961</v>
      </c>
      <c r="F31" s="2">
        <v>9578.7687262293002</v>
      </c>
      <c r="G31" s="5">
        <f t="shared" si="4"/>
        <v>20872.69459147891</v>
      </c>
      <c r="H31" s="2">
        <v>191</v>
      </c>
      <c r="I31" s="2">
        <v>190</v>
      </c>
      <c r="J31" s="5">
        <f t="shared" si="5"/>
        <v>381</v>
      </c>
      <c r="K31" s="2">
        <v>0</v>
      </c>
      <c r="L31" s="2">
        <v>0</v>
      </c>
      <c r="M31" s="5">
        <f t="shared" si="6"/>
        <v>0</v>
      </c>
      <c r="N31" s="27">
        <f t="shared" si="7"/>
        <v>0.27375232366806307</v>
      </c>
      <c r="O31" s="27">
        <f t="shared" si="0"/>
        <v>0.23340079742274122</v>
      </c>
      <c r="P31" s="28">
        <f t="shared" si="1"/>
        <v>0.25362951530425426</v>
      </c>
      <c r="R31" s="32">
        <f t="shared" si="8"/>
        <v>59.130501912301625</v>
      </c>
      <c r="S31" s="32">
        <f t="shared" si="9"/>
        <v>50.414572243312108</v>
      </c>
      <c r="T31" s="32">
        <f t="shared" si="10"/>
        <v>54.783975305718926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10902.46448640599</v>
      </c>
      <c r="F32" s="2">
        <v>9232.2803837195534</v>
      </c>
      <c r="G32" s="5">
        <f t="shared" si="4"/>
        <v>20134.744870125542</v>
      </c>
      <c r="H32" s="2">
        <v>192</v>
      </c>
      <c r="I32" s="2">
        <v>192</v>
      </c>
      <c r="J32" s="5">
        <f t="shared" si="5"/>
        <v>384</v>
      </c>
      <c r="K32" s="2">
        <v>0</v>
      </c>
      <c r="L32" s="2">
        <v>0</v>
      </c>
      <c r="M32" s="5">
        <f t="shared" si="6"/>
        <v>0</v>
      </c>
      <c r="N32" s="27">
        <f t="shared" si="7"/>
        <v>0.26288735740755187</v>
      </c>
      <c r="O32" s="27">
        <f t="shared" si="0"/>
        <v>0.22261478548706484</v>
      </c>
      <c r="P32" s="28">
        <f t="shared" si="1"/>
        <v>0.24275107144730831</v>
      </c>
      <c r="R32" s="32">
        <f t="shared" si="8"/>
        <v>56.783669200031198</v>
      </c>
      <c r="S32" s="32">
        <f t="shared" si="9"/>
        <v>48.084793665206007</v>
      </c>
      <c r="T32" s="32">
        <f t="shared" si="10"/>
        <v>52.434231432618596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8838.3769787167566</v>
      </c>
      <c r="F33" s="2">
        <v>6883.1959415105066</v>
      </c>
      <c r="G33" s="5">
        <f t="shared" si="4"/>
        <v>15721.572920227263</v>
      </c>
      <c r="H33" s="2">
        <v>203</v>
      </c>
      <c r="I33" s="2">
        <v>190</v>
      </c>
      <c r="J33" s="5">
        <f t="shared" si="5"/>
        <v>393</v>
      </c>
      <c r="K33" s="2">
        <v>0</v>
      </c>
      <c r="L33" s="2">
        <v>0</v>
      </c>
      <c r="M33" s="5">
        <f t="shared" si="6"/>
        <v>0</v>
      </c>
      <c r="N33" s="27">
        <f t="shared" si="7"/>
        <v>0.20156853171676603</v>
      </c>
      <c r="O33" s="27">
        <f t="shared" si="0"/>
        <v>0.16771919935454452</v>
      </c>
      <c r="P33" s="28">
        <f t="shared" si="1"/>
        <v>0.18520371454419074</v>
      </c>
      <c r="R33" s="32">
        <f t="shared" si="8"/>
        <v>43.538802850821462</v>
      </c>
      <c r="S33" s="32">
        <f t="shared" si="9"/>
        <v>36.227347060581614</v>
      </c>
      <c r="T33" s="32">
        <f t="shared" si="10"/>
        <v>40.004002341545203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4049.1376651134478</v>
      </c>
      <c r="F34" s="2">
        <v>4264.8539814674805</v>
      </c>
      <c r="G34" s="5">
        <f t="shared" si="4"/>
        <v>8313.9916465809292</v>
      </c>
      <c r="H34" s="2">
        <v>194</v>
      </c>
      <c r="I34" s="2">
        <v>190</v>
      </c>
      <c r="J34" s="5">
        <f t="shared" si="5"/>
        <v>384</v>
      </c>
      <c r="K34" s="2">
        <v>0</v>
      </c>
      <c r="L34" s="2">
        <v>0</v>
      </c>
      <c r="M34" s="5">
        <f t="shared" si="6"/>
        <v>0</v>
      </c>
      <c r="N34" s="27">
        <f t="shared" si="7"/>
        <v>9.6628905715765753E-2</v>
      </c>
      <c r="O34" s="27">
        <f t="shared" si="0"/>
        <v>0.10391944399287233</v>
      </c>
      <c r="P34" s="28">
        <f t="shared" si="1"/>
        <v>0.10023620330079246</v>
      </c>
      <c r="R34" s="32">
        <f t="shared" si="8"/>
        <v>20.871843634605401</v>
      </c>
      <c r="S34" s="32">
        <f t="shared" si="9"/>
        <v>22.446599902460424</v>
      </c>
      <c r="T34" s="32">
        <f t="shared" si="10"/>
        <v>21.651019912971169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2351.3097506895097</v>
      </c>
      <c r="F35" s="2">
        <v>2388.6304223662974</v>
      </c>
      <c r="G35" s="5">
        <f t="shared" si="4"/>
        <v>4739.9401730558075</v>
      </c>
      <c r="H35" s="2">
        <v>190</v>
      </c>
      <c r="I35" s="2">
        <v>192</v>
      </c>
      <c r="J35" s="5">
        <f t="shared" si="5"/>
        <v>382</v>
      </c>
      <c r="K35" s="2">
        <v>0</v>
      </c>
      <c r="L35" s="2">
        <v>0</v>
      </c>
      <c r="M35" s="5">
        <f t="shared" si="6"/>
        <v>0</v>
      </c>
      <c r="N35" s="27">
        <f t="shared" si="7"/>
        <v>5.7293122580153746E-2</v>
      </c>
      <c r="O35" s="27">
        <f t="shared" si="0"/>
        <v>5.7596219675113268E-2</v>
      </c>
      <c r="P35" s="28">
        <f t="shared" si="1"/>
        <v>5.7445464575526073E-2</v>
      </c>
      <c r="R35" s="32">
        <f t="shared" si="8"/>
        <v>12.375314477313209</v>
      </c>
      <c r="S35" s="32">
        <f t="shared" si="9"/>
        <v>12.440783449824465</v>
      </c>
      <c r="T35" s="32">
        <f t="shared" si="10"/>
        <v>12.408220348313632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728.20194025158855</v>
      </c>
      <c r="F36" s="2">
        <v>515.00000000011414</v>
      </c>
      <c r="G36" s="7">
        <f t="shared" si="4"/>
        <v>1243.2019402517026</v>
      </c>
      <c r="H36" s="3">
        <v>188</v>
      </c>
      <c r="I36" s="3">
        <v>175</v>
      </c>
      <c r="J36" s="7">
        <f t="shared" si="5"/>
        <v>363</v>
      </c>
      <c r="K36" s="3">
        <v>0</v>
      </c>
      <c r="L36" s="3">
        <v>0</v>
      </c>
      <c r="M36" s="7">
        <f t="shared" si="6"/>
        <v>0</v>
      </c>
      <c r="N36" s="27">
        <f t="shared" si="7"/>
        <v>1.7932474887992232E-2</v>
      </c>
      <c r="O36" s="27">
        <f t="shared" si="0"/>
        <v>1.3624338624341644E-2</v>
      </c>
      <c r="P36" s="28">
        <f t="shared" si="1"/>
        <v>1.585554969201743E-2</v>
      </c>
      <c r="R36" s="32">
        <f t="shared" si="8"/>
        <v>3.8734145758063221</v>
      </c>
      <c r="S36" s="32">
        <f t="shared" si="9"/>
        <v>2.942857142857795</v>
      </c>
      <c r="T36" s="32">
        <f t="shared" si="10"/>
        <v>3.4247987334757646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11318.699128584043</v>
      </c>
      <c r="F37" s="9">
        <v>14759.316450298844</v>
      </c>
      <c r="G37" s="10">
        <f t="shared" si="4"/>
        <v>26078.015578882885</v>
      </c>
      <c r="H37" s="9">
        <v>156</v>
      </c>
      <c r="I37" s="9">
        <v>160</v>
      </c>
      <c r="J37" s="10">
        <f t="shared" si="5"/>
        <v>316</v>
      </c>
      <c r="K37" s="9">
        <v>140</v>
      </c>
      <c r="L37" s="9">
        <v>142</v>
      </c>
      <c r="M37" s="10">
        <f t="shared" si="6"/>
        <v>282</v>
      </c>
      <c r="N37" s="25">
        <f t="shared" si="7"/>
        <v>0.16543935817037014</v>
      </c>
      <c r="O37" s="25">
        <f t="shared" si="0"/>
        <v>0.21152425547894468</v>
      </c>
      <c r="P37" s="26">
        <f t="shared" si="1"/>
        <v>0.18870857632050253</v>
      </c>
      <c r="R37" s="32">
        <f t="shared" si="8"/>
        <v>38.238848407378526</v>
      </c>
      <c r="S37" s="32">
        <f t="shared" si="9"/>
        <v>48.871908775823989</v>
      </c>
      <c r="T37" s="32">
        <f t="shared" si="10"/>
        <v>43.608721703817537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10848.037113062424</v>
      </c>
      <c r="F38" s="2">
        <v>14357.066547558141</v>
      </c>
      <c r="G38" s="5">
        <f t="shared" si="4"/>
        <v>25205.103660620567</v>
      </c>
      <c r="H38" s="2">
        <v>156</v>
      </c>
      <c r="I38" s="2">
        <v>160</v>
      </c>
      <c r="J38" s="5">
        <f t="shared" si="5"/>
        <v>316</v>
      </c>
      <c r="K38" s="2">
        <v>132</v>
      </c>
      <c r="L38" s="2">
        <v>140</v>
      </c>
      <c r="M38" s="5">
        <f t="shared" si="6"/>
        <v>272</v>
      </c>
      <c r="N38" s="27">
        <f t="shared" si="7"/>
        <v>0.16329535635028938</v>
      </c>
      <c r="O38" s="27">
        <f t="shared" si="0"/>
        <v>0.20723248480886461</v>
      </c>
      <c r="P38" s="28">
        <f t="shared" si="1"/>
        <v>0.18572494444574222</v>
      </c>
      <c r="R38" s="32">
        <f t="shared" si="8"/>
        <v>37.666795531466754</v>
      </c>
      <c r="S38" s="32">
        <f t="shared" si="9"/>
        <v>47.856888491860467</v>
      </c>
      <c r="T38" s="32">
        <f t="shared" si="10"/>
        <v>42.865822552075791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10537.678525561099</v>
      </c>
      <c r="F39" s="2">
        <v>14189.823220697006</v>
      </c>
      <c r="G39" s="5">
        <f t="shared" si="4"/>
        <v>24727.501746258105</v>
      </c>
      <c r="H39" s="2">
        <v>156</v>
      </c>
      <c r="I39" s="2">
        <v>160</v>
      </c>
      <c r="J39" s="5">
        <f t="shared" si="5"/>
        <v>316</v>
      </c>
      <c r="K39" s="2">
        <v>100</v>
      </c>
      <c r="L39" s="2">
        <v>114</v>
      </c>
      <c r="M39" s="5">
        <f t="shared" si="6"/>
        <v>214</v>
      </c>
      <c r="N39" s="27">
        <f t="shared" si="7"/>
        <v>0.18014357435655598</v>
      </c>
      <c r="O39" s="27">
        <f t="shared" si="0"/>
        <v>0.22583752261104223</v>
      </c>
      <c r="P39" s="28">
        <f t="shared" si="1"/>
        <v>0.20380704986695655</v>
      </c>
      <c r="R39" s="32">
        <f t="shared" si="8"/>
        <v>41.162806740473044</v>
      </c>
      <c r="S39" s="32">
        <f t="shared" si="9"/>
        <v>51.787675987945278</v>
      </c>
      <c r="T39" s="32">
        <f t="shared" si="10"/>
        <v>46.655663672185106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10415.158182170691</v>
      </c>
      <c r="F40" s="2">
        <v>14105.563323052173</v>
      </c>
      <c r="G40" s="5">
        <f t="shared" si="4"/>
        <v>24520.721505222864</v>
      </c>
      <c r="H40" s="2">
        <v>154</v>
      </c>
      <c r="I40" s="2">
        <v>160</v>
      </c>
      <c r="J40" s="5">
        <f t="shared" si="5"/>
        <v>314</v>
      </c>
      <c r="K40" s="2">
        <v>132</v>
      </c>
      <c r="L40" s="2">
        <v>119</v>
      </c>
      <c r="M40" s="5">
        <f t="shared" si="6"/>
        <v>251</v>
      </c>
      <c r="N40" s="27">
        <f t="shared" si="7"/>
        <v>0.15780542700258623</v>
      </c>
      <c r="O40" s="27">
        <f t="shared" si="0"/>
        <v>0.22015175619696861</v>
      </c>
      <c r="P40" s="28">
        <f t="shared" si="1"/>
        <v>0.18851652550297424</v>
      </c>
      <c r="R40" s="32">
        <f t="shared" si="8"/>
        <v>36.416637000596822</v>
      </c>
      <c r="S40" s="32">
        <f t="shared" si="9"/>
        <v>50.557574634595603</v>
      </c>
      <c r="T40" s="32">
        <f t="shared" si="10"/>
        <v>43.399507088890026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10239.442237664434</v>
      </c>
      <c r="F41" s="2">
        <v>13969.32615341054</v>
      </c>
      <c r="G41" s="5">
        <f t="shared" si="4"/>
        <v>24208.768391074977</v>
      </c>
      <c r="H41" s="2">
        <v>142</v>
      </c>
      <c r="I41" s="2">
        <v>160</v>
      </c>
      <c r="J41" s="5">
        <f t="shared" si="5"/>
        <v>302</v>
      </c>
      <c r="K41" s="2">
        <v>139</v>
      </c>
      <c r="L41" s="2">
        <v>119</v>
      </c>
      <c r="M41" s="5">
        <f t="shared" si="6"/>
        <v>258</v>
      </c>
      <c r="N41" s="27">
        <f t="shared" si="7"/>
        <v>0.15718166274199366</v>
      </c>
      <c r="O41" s="27">
        <f t="shared" si="0"/>
        <v>0.21802544252419997</v>
      </c>
      <c r="P41" s="28">
        <f t="shared" si="1"/>
        <v>0.18735116696906712</v>
      </c>
      <c r="R41" s="32">
        <f t="shared" si="8"/>
        <v>36.439296219446383</v>
      </c>
      <c r="S41" s="32">
        <f t="shared" si="9"/>
        <v>50.069269367062866</v>
      </c>
      <c r="T41" s="32">
        <f t="shared" si="10"/>
        <v>43.229943555491026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6793.7956781922057</v>
      </c>
      <c r="F42" s="2">
        <v>6716.2678613435792</v>
      </c>
      <c r="G42" s="5">
        <f t="shared" si="4"/>
        <v>13510.063539535786</v>
      </c>
      <c r="H42" s="2">
        <v>0</v>
      </c>
      <c r="I42" s="2">
        <v>0</v>
      </c>
      <c r="J42" s="5">
        <f t="shared" si="5"/>
        <v>0</v>
      </c>
      <c r="K42" s="2">
        <v>139</v>
      </c>
      <c r="L42" s="2">
        <v>119</v>
      </c>
      <c r="M42" s="5">
        <f t="shared" si="6"/>
        <v>258</v>
      </c>
      <c r="N42" s="27">
        <f t="shared" si="7"/>
        <v>0.19708156411557803</v>
      </c>
      <c r="O42" s="27">
        <f t="shared" si="0"/>
        <v>0.22757752308700119</v>
      </c>
      <c r="P42" s="28">
        <f t="shared" si="1"/>
        <v>0.21114752968766856</v>
      </c>
      <c r="R42" s="32">
        <f t="shared" si="8"/>
        <v>48.876227900663352</v>
      </c>
      <c r="S42" s="32">
        <f t="shared" si="9"/>
        <v>56.439225725576293</v>
      </c>
      <c r="T42" s="32">
        <f t="shared" si="10"/>
        <v>52.364587362541805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6066.6642589169433</v>
      </c>
      <c r="F43" s="2">
        <v>5954.6978804722157</v>
      </c>
      <c r="G43" s="5">
        <f t="shared" si="4"/>
        <v>12021.362139389159</v>
      </c>
      <c r="H43" s="2">
        <v>0</v>
      </c>
      <c r="I43" s="2">
        <v>0</v>
      </c>
      <c r="J43" s="5">
        <f t="shared" si="5"/>
        <v>0</v>
      </c>
      <c r="K43" s="2">
        <v>139</v>
      </c>
      <c r="L43" s="2">
        <v>119</v>
      </c>
      <c r="M43" s="5">
        <f t="shared" si="6"/>
        <v>258</v>
      </c>
      <c r="N43" s="27">
        <f t="shared" si="7"/>
        <v>0.17598817181819862</v>
      </c>
      <c r="O43" s="27">
        <f t="shared" si="0"/>
        <v>0.20177208865790919</v>
      </c>
      <c r="P43" s="28">
        <f t="shared" si="1"/>
        <v>0.1878807536163597</v>
      </c>
      <c r="R43" s="32">
        <f t="shared" si="8"/>
        <v>43.645066610913261</v>
      </c>
      <c r="S43" s="32">
        <f t="shared" si="9"/>
        <v>50.039477987161476</v>
      </c>
      <c r="T43" s="32">
        <f t="shared" si="10"/>
        <v>46.594426896857208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5848.2061531452846</v>
      </c>
      <c r="F44" s="2">
        <v>5781.1244267927823</v>
      </c>
      <c r="G44" s="5">
        <f t="shared" si="4"/>
        <v>11629.330579938067</v>
      </c>
      <c r="H44" s="2">
        <v>0</v>
      </c>
      <c r="I44" s="2">
        <v>0</v>
      </c>
      <c r="J44" s="5">
        <f t="shared" si="5"/>
        <v>0</v>
      </c>
      <c r="K44" s="2">
        <v>139</v>
      </c>
      <c r="L44" s="2">
        <v>119</v>
      </c>
      <c r="M44" s="5">
        <f t="shared" si="6"/>
        <v>258</v>
      </c>
      <c r="N44" s="27">
        <f t="shared" si="7"/>
        <v>0.16965090952498504</v>
      </c>
      <c r="O44" s="27">
        <f t="shared" si="0"/>
        <v>0.19589063522610403</v>
      </c>
      <c r="P44" s="28">
        <f t="shared" si="1"/>
        <v>0.18175372874371823</v>
      </c>
      <c r="R44" s="32">
        <f t="shared" si="8"/>
        <v>42.073425562196292</v>
      </c>
      <c r="S44" s="32">
        <f t="shared" si="9"/>
        <v>48.5808775360738</v>
      </c>
      <c r="T44" s="32">
        <f t="shared" si="10"/>
        <v>45.07492472844212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5722.807260218965</v>
      </c>
      <c r="F45" s="2">
        <v>5686.942308426349</v>
      </c>
      <c r="G45" s="5">
        <f t="shared" si="4"/>
        <v>11409.749568645315</v>
      </c>
      <c r="H45" s="2">
        <v>0</v>
      </c>
      <c r="I45" s="2">
        <v>0</v>
      </c>
      <c r="J45" s="5">
        <f t="shared" si="5"/>
        <v>0</v>
      </c>
      <c r="K45" s="2">
        <v>139</v>
      </c>
      <c r="L45" s="2">
        <v>119</v>
      </c>
      <c r="M45" s="5">
        <f t="shared" si="6"/>
        <v>258</v>
      </c>
      <c r="N45" s="27">
        <f t="shared" si="7"/>
        <v>0.16601320666683003</v>
      </c>
      <c r="O45" s="27">
        <f t="shared" si="0"/>
        <v>0.19269931920663963</v>
      </c>
      <c r="P45" s="28">
        <f t="shared" si="1"/>
        <v>0.17832191748945542</v>
      </c>
      <c r="R45" s="32">
        <f t="shared" si="8"/>
        <v>41.17127525337385</v>
      </c>
      <c r="S45" s="32">
        <f t="shared" si="9"/>
        <v>47.789431163246633</v>
      </c>
      <c r="T45" s="32">
        <f t="shared" si="10"/>
        <v>44.223835537384943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5682.7595018313832</v>
      </c>
      <c r="F46" s="2">
        <v>5629.6103772445067</v>
      </c>
      <c r="G46" s="5">
        <f t="shared" si="4"/>
        <v>11312.36987907589</v>
      </c>
      <c r="H46" s="2">
        <v>0</v>
      </c>
      <c r="I46" s="2">
        <v>0</v>
      </c>
      <c r="J46" s="5">
        <f t="shared" si="5"/>
        <v>0</v>
      </c>
      <c r="K46" s="2">
        <v>137</v>
      </c>
      <c r="L46" s="2">
        <v>119</v>
      </c>
      <c r="M46" s="5">
        <f t="shared" si="6"/>
        <v>256</v>
      </c>
      <c r="N46" s="27">
        <f t="shared" si="7"/>
        <v>0.16725804985376097</v>
      </c>
      <c r="O46" s="27">
        <f t="shared" si="0"/>
        <v>0.19075665414897353</v>
      </c>
      <c r="P46" s="28">
        <f t="shared" si="1"/>
        <v>0.17818122919411369</v>
      </c>
      <c r="R46" s="32">
        <f t="shared" si="8"/>
        <v>41.479996363732724</v>
      </c>
      <c r="S46" s="32">
        <f t="shared" si="9"/>
        <v>47.307650228945434</v>
      </c>
      <c r="T46" s="32">
        <f t="shared" si="10"/>
        <v>44.188944840140195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5624.0989741787253</v>
      </c>
      <c r="F47" s="2">
        <v>5621.9557233560527</v>
      </c>
      <c r="G47" s="5">
        <f t="shared" si="4"/>
        <v>11246.054697534779</v>
      </c>
      <c r="H47" s="2">
        <v>0</v>
      </c>
      <c r="I47" s="2">
        <v>0</v>
      </c>
      <c r="J47" s="5">
        <f t="shared" si="5"/>
        <v>0</v>
      </c>
      <c r="K47" s="2">
        <v>137</v>
      </c>
      <c r="L47" s="2">
        <v>112</v>
      </c>
      <c r="M47" s="5">
        <f t="shared" si="6"/>
        <v>249</v>
      </c>
      <c r="N47" s="27">
        <f t="shared" si="7"/>
        <v>0.16553152149101499</v>
      </c>
      <c r="O47" s="27">
        <f t="shared" si="0"/>
        <v>0.20240335985584867</v>
      </c>
      <c r="P47" s="28">
        <f t="shared" si="1"/>
        <v>0.18211644477158276</v>
      </c>
      <c r="R47" s="32">
        <f t="shared" ref="R47" si="11">+E47/(H47+K47)</f>
        <v>41.051817329771715</v>
      </c>
      <c r="S47" s="32">
        <f t="shared" ref="S47" si="12">+F47/(I47+L47)</f>
        <v>50.196033244250472</v>
      </c>
      <c r="T47" s="32">
        <f t="shared" ref="T47" si="13">+G47/(J47+M47)</f>
        <v>45.164878303352523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4584.7441637240772</v>
      </c>
      <c r="F48" s="2">
        <v>5287.4501146127322</v>
      </c>
      <c r="G48" s="5">
        <f t="shared" si="4"/>
        <v>9872.1942783368104</v>
      </c>
      <c r="H48" s="2">
        <v>0</v>
      </c>
      <c r="I48" s="2">
        <v>0</v>
      </c>
      <c r="J48" s="5">
        <f t="shared" si="5"/>
        <v>0</v>
      </c>
      <c r="K48" s="2">
        <v>136</v>
      </c>
      <c r="L48" s="2">
        <v>118</v>
      </c>
      <c r="M48" s="5">
        <f t="shared" si="6"/>
        <v>254</v>
      </c>
      <c r="N48" s="27">
        <f t="shared" si="7"/>
        <v>0.13593287961705636</v>
      </c>
      <c r="O48" s="27">
        <f t="shared" si="0"/>
        <v>0.18068104546927052</v>
      </c>
      <c r="P48" s="28">
        <f t="shared" si="1"/>
        <v>0.15672139761139209</v>
      </c>
      <c r="R48" s="32">
        <f t="shared" si="8"/>
        <v>33.711354145029979</v>
      </c>
      <c r="S48" s="32">
        <f t="shared" si="9"/>
        <v>44.808899276379087</v>
      </c>
      <c r="T48" s="32">
        <f t="shared" si="10"/>
        <v>38.866906607625239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4424.6841409421368</v>
      </c>
      <c r="F49" s="2">
        <v>5132.6769602680533</v>
      </c>
      <c r="G49" s="5">
        <f t="shared" si="4"/>
        <v>9557.3611012101901</v>
      </c>
      <c r="H49" s="2">
        <v>0</v>
      </c>
      <c r="I49" s="2">
        <v>0</v>
      </c>
      <c r="J49" s="5">
        <f t="shared" si="5"/>
        <v>0</v>
      </c>
      <c r="K49" s="2">
        <v>125</v>
      </c>
      <c r="L49" s="2">
        <v>118</v>
      </c>
      <c r="M49" s="5">
        <f t="shared" si="6"/>
        <v>243</v>
      </c>
      <c r="N49" s="27">
        <f t="shared" si="7"/>
        <v>0.1427317464820044</v>
      </c>
      <c r="O49" s="27">
        <f t="shared" si="0"/>
        <v>0.17539218699658465</v>
      </c>
      <c r="P49" s="28">
        <f t="shared" si="1"/>
        <v>0.15859154887180058</v>
      </c>
      <c r="R49" s="32">
        <f t="shared" si="8"/>
        <v>35.397473127537097</v>
      </c>
      <c r="S49" s="32">
        <f t="shared" si="9"/>
        <v>43.497262375152992</v>
      </c>
      <c r="T49" s="32">
        <f t="shared" si="10"/>
        <v>39.330704120206541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4397.3529479449917</v>
      </c>
      <c r="F50" s="2">
        <v>5105.1788351706527</v>
      </c>
      <c r="G50" s="5">
        <f t="shared" si="4"/>
        <v>9502.5317831156444</v>
      </c>
      <c r="H50" s="2">
        <v>0</v>
      </c>
      <c r="I50" s="2">
        <v>0</v>
      </c>
      <c r="J50" s="5">
        <f t="shared" si="5"/>
        <v>0</v>
      </c>
      <c r="K50" s="2">
        <v>134</v>
      </c>
      <c r="L50" s="2">
        <v>119</v>
      </c>
      <c r="M50" s="5">
        <f t="shared" si="6"/>
        <v>253</v>
      </c>
      <c r="N50" s="27">
        <f t="shared" si="7"/>
        <v>0.13232284990205198</v>
      </c>
      <c r="O50" s="27">
        <f t="shared" si="0"/>
        <v>0.17298654225978086</v>
      </c>
      <c r="P50" s="28">
        <f t="shared" si="1"/>
        <v>0.15144925065529205</v>
      </c>
      <c r="R50" s="32">
        <f t="shared" si="8"/>
        <v>32.81606677570889</v>
      </c>
      <c r="S50" s="32">
        <f t="shared" si="9"/>
        <v>42.900662480425652</v>
      </c>
      <c r="T50" s="32">
        <f t="shared" si="10"/>
        <v>37.559414162512425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4171.2364745931673</v>
      </c>
      <c r="F51" s="2">
        <v>4924.7051937146462</v>
      </c>
      <c r="G51" s="5">
        <f t="shared" si="4"/>
        <v>9095.9416683078125</v>
      </c>
      <c r="H51" s="2">
        <v>0</v>
      </c>
      <c r="I51" s="2">
        <v>0</v>
      </c>
      <c r="J51" s="5">
        <f t="shared" si="5"/>
        <v>0</v>
      </c>
      <c r="K51" s="2">
        <v>139</v>
      </c>
      <c r="L51" s="2">
        <v>118</v>
      </c>
      <c r="M51" s="5">
        <f t="shared" si="6"/>
        <v>257</v>
      </c>
      <c r="N51" s="27">
        <f t="shared" si="7"/>
        <v>0.12100361088979947</v>
      </c>
      <c r="O51" s="27">
        <f t="shared" si="0"/>
        <v>0.16828544265017242</v>
      </c>
      <c r="P51" s="28">
        <f t="shared" si="1"/>
        <v>0.14271277877977614</v>
      </c>
      <c r="R51" s="32">
        <f t="shared" si="8"/>
        <v>30.008895500670267</v>
      </c>
      <c r="S51" s="32">
        <f t="shared" si="9"/>
        <v>41.734789777242767</v>
      </c>
      <c r="T51" s="32">
        <f t="shared" si="10"/>
        <v>35.392769137384484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4160.3156648941522</v>
      </c>
      <c r="F52" s="2">
        <v>4897.5775961504096</v>
      </c>
      <c r="G52" s="5">
        <f t="shared" si="4"/>
        <v>9057.8932610445627</v>
      </c>
      <c r="H52" s="2">
        <v>0</v>
      </c>
      <c r="I52" s="2">
        <v>0</v>
      </c>
      <c r="J52" s="5">
        <f t="shared" si="5"/>
        <v>0</v>
      </c>
      <c r="K52" s="2">
        <v>138</v>
      </c>
      <c r="L52" s="2">
        <v>118</v>
      </c>
      <c r="M52" s="5">
        <f t="shared" si="6"/>
        <v>256</v>
      </c>
      <c r="N52" s="27">
        <f t="shared" si="7"/>
        <v>0.12156135065726251</v>
      </c>
      <c r="O52" s="27">
        <f t="shared" si="0"/>
        <v>0.1673584471073814</v>
      </c>
      <c r="P52" s="28">
        <f t="shared" si="1"/>
        <v>0.14267094980223921</v>
      </c>
      <c r="R52" s="32">
        <f t="shared" si="8"/>
        <v>30.147214963001101</v>
      </c>
      <c r="S52" s="32">
        <f t="shared" si="9"/>
        <v>41.504894882630587</v>
      </c>
      <c r="T52" s="32">
        <f t="shared" si="10"/>
        <v>35.382395550955323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4139.0685432287737</v>
      </c>
      <c r="F53" s="2">
        <v>4844.6061918279374</v>
      </c>
      <c r="G53" s="5">
        <f t="shared" si="4"/>
        <v>8983.6747350567111</v>
      </c>
      <c r="H53" s="2">
        <v>0</v>
      </c>
      <c r="I53" s="2">
        <v>0</v>
      </c>
      <c r="J53" s="5">
        <f t="shared" si="5"/>
        <v>0</v>
      </c>
      <c r="K53" s="2">
        <v>133</v>
      </c>
      <c r="L53" s="2">
        <v>118</v>
      </c>
      <c r="M53" s="5">
        <f t="shared" si="6"/>
        <v>251</v>
      </c>
      <c r="N53" s="27">
        <f t="shared" si="7"/>
        <v>0.12548716175202443</v>
      </c>
      <c r="O53" s="27">
        <f t="shared" si="0"/>
        <v>0.16554832530849978</v>
      </c>
      <c r="P53" s="28">
        <f t="shared" si="1"/>
        <v>0.1443206968104471</v>
      </c>
      <c r="R53" s="32">
        <f t="shared" si="8"/>
        <v>31.120816114502059</v>
      </c>
      <c r="S53" s="32">
        <f t="shared" si="9"/>
        <v>41.055984676507947</v>
      </c>
      <c r="T53" s="32">
        <f t="shared" si="10"/>
        <v>35.79153280899088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3997.7446066786974</v>
      </c>
      <c r="F54" s="2">
        <v>4664.888414150364</v>
      </c>
      <c r="G54" s="5">
        <f t="shared" si="4"/>
        <v>8662.6330208290619</v>
      </c>
      <c r="H54" s="2">
        <v>0</v>
      </c>
      <c r="I54" s="2">
        <v>0</v>
      </c>
      <c r="J54" s="5">
        <f t="shared" si="5"/>
        <v>0</v>
      </c>
      <c r="K54" s="2">
        <v>122</v>
      </c>
      <c r="L54" s="2">
        <v>115</v>
      </c>
      <c r="M54" s="5">
        <f t="shared" si="6"/>
        <v>237</v>
      </c>
      <c r="N54" s="27">
        <f t="shared" si="7"/>
        <v>0.13213063877177081</v>
      </c>
      <c r="O54" s="27">
        <f t="shared" si="0"/>
        <v>0.16356551241761444</v>
      </c>
      <c r="P54" s="28">
        <f t="shared" si="1"/>
        <v>0.14738384750287636</v>
      </c>
      <c r="R54" s="32">
        <f t="shared" si="8"/>
        <v>32.768398415399162</v>
      </c>
      <c r="S54" s="32">
        <f t="shared" si="9"/>
        <v>40.564247079568382</v>
      </c>
      <c r="T54" s="32">
        <f t="shared" si="10"/>
        <v>36.551194180713338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3268.9707510818353</v>
      </c>
      <c r="F55" s="2">
        <v>3659.5141599690369</v>
      </c>
      <c r="G55" s="5">
        <f t="shared" si="4"/>
        <v>6928.4849110508721</v>
      </c>
      <c r="H55" s="2">
        <v>0</v>
      </c>
      <c r="I55" s="2">
        <v>0</v>
      </c>
      <c r="J55" s="5">
        <f t="shared" si="5"/>
        <v>0</v>
      </c>
      <c r="K55" s="2">
        <v>129</v>
      </c>
      <c r="L55" s="2">
        <v>140</v>
      </c>
      <c r="M55" s="5">
        <f t="shared" si="6"/>
        <v>269</v>
      </c>
      <c r="N55" s="27">
        <f t="shared" si="7"/>
        <v>0.10218088119160525</v>
      </c>
      <c r="O55" s="27">
        <f t="shared" si="0"/>
        <v>0.1054007534553294</v>
      </c>
      <c r="P55" s="28">
        <f t="shared" si="1"/>
        <v>0.10385665114298585</v>
      </c>
      <c r="R55" s="32">
        <f t="shared" si="8"/>
        <v>25.340858535518102</v>
      </c>
      <c r="S55" s="32">
        <f t="shared" si="9"/>
        <v>26.139386856921693</v>
      </c>
      <c r="T55" s="32">
        <f t="shared" si="10"/>
        <v>25.756449483460493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3168.0584363523917</v>
      </c>
      <c r="F56" s="2">
        <v>3524.5652880506477</v>
      </c>
      <c r="G56" s="5">
        <f t="shared" si="4"/>
        <v>6692.6237244030399</v>
      </c>
      <c r="H56" s="2">
        <v>0</v>
      </c>
      <c r="I56" s="2">
        <v>0</v>
      </c>
      <c r="J56" s="5">
        <f t="shared" si="5"/>
        <v>0</v>
      </c>
      <c r="K56" s="2">
        <v>137</v>
      </c>
      <c r="L56" s="2">
        <v>140</v>
      </c>
      <c r="M56" s="5">
        <f t="shared" si="6"/>
        <v>277</v>
      </c>
      <c r="N56" s="27">
        <f t="shared" si="7"/>
        <v>9.3244008604673648E-2</v>
      </c>
      <c r="O56" s="27">
        <f t="shared" si="0"/>
        <v>0.10151397719039884</v>
      </c>
      <c r="P56" s="28">
        <f t="shared" si="1"/>
        <v>9.7423776120924649E-2</v>
      </c>
      <c r="R56" s="32">
        <f t="shared" si="8"/>
        <v>23.124514133959064</v>
      </c>
      <c r="S56" s="32">
        <f t="shared" si="9"/>
        <v>25.175466343218911</v>
      </c>
      <c r="T56" s="32">
        <f t="shared" si="10"/>
        <v>24.161096477989314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2684.3537002107792</v>
      </c>
      <c r="F57" s="2">
        <v>2935.9679302062787</v>
      </c>
      <c r="G57" s="5">
        <f t="shared" si="4"/>
        <v>5620.3216304170583</v>
      </c>
      <c r="H57" s="2">
        <v>0</v>
      </c>
      <c r="I57" s="2">
        <v>0</v>
      </c>
      <c r="J57" s="5">
        <f t="shared" si="5"/>
        <v>0</v>
      </c>
      <c r="K57" s="43">
        <v>140</v>
      </c>
      <c r="L57" s="2">
        <v>140</v>
      </c>
      <c r="M57" s="5">
        <f t="shared" si="6"/>
        <v>280</v>
      </c>
      <c r="N57" s="27">
        <f t="shared" si="7"/>
        <v>7.731433468349018E-2</v>
      </c>
      <c r="O57" s="27">
        <f t="shared" si="0"/>
        <v>8.4561288312392818E-2</v>
      </c>
      <c r="P57" s="28">
        <f t="shared" si="1"/>
        <v>8.0937811497941506E-2</v>
      </c>
      <c r="R57" s="32">
        <f t="shared" si="8"/>
        <v>19.173955001505565</v>
      </c>
      <c r="S57" s="32">
        <f t="shared" si="9"/>
        <v>20.971199501473418</v>
      </c>
      <c r="T57" s="32">
        <f t="shared" si="10"/>
        <v>20.072577251489495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2592.1263290779993</v>
      </c>
      <c r="F58" s="3">
        <v>2805.0000000000628</v>
      </c>
      <c r="G58" s="7">
        <f t="shared" si="4"/>
        <v>5397.1263290780626</v>
      </c>
      <c r="H58" s="6">
        <v>0</v>
      </c>
      <c r="I58" s="3">
        <v>0</v>
      </c>
      <c r="J58" s="7">
        <f t="shared" si="5"/>
        <v>0</v>
      </c>
      <c r="K58" s="44">
        <v>140</v>
      </c>
      <c r="L58" s="3">
        <v>140</v>
      </c>
      <c r="M58" s="7">
        <f t="shared" si="6"/>
        <v>280</v>
      </c>
      <c r="N58" s="27">
        <f t="shared" si="7"/>
        <v>7.465801639049538E-2</v>
      </c>
      <c r="O58" s="27">
        <f t="shared" si="0"/>
        <v>8.0789170506914254E-2</v>
      </c>
      <c r="P58" s="28">
        <f t="shared" si="1"/>
        <v>7.7723593448704817E-2</v>
      </c>
      <c r="R58" s="32">
        <f t="shared" si="8"/>
        <v>18.515188064842853</v>
      </c>
      <c r="S58" s="32">
        <f t="shared" si="9"/>
        <v>20.035714285714732</v>
      </c>
      <c r="T58" s="32">
        <f t="shared" si="10"/>
        <v>19.275451175278796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5896.9910847593583</v>
      </c>
      <c r="F59" s="2">
        <v>6733.4875646876908</v>
      </c>
      <c r="G59" s="5">
        <f t="shared" si="4"/>
        <v>12630.47864944705</v>
      </c>
      <c r="H59" s="2">
        <v>2</v>
      </c>
      <c r="I59" s="2">
        <v>2</v>
      </c>
      <c r="J59" s="10">
        <f t="shared" si="5"/>
        <v>4</v>
      </c>
      <c r="K59" s="2">
        <v>118</v>
      </c>
      <c r="L59" s="2">
        <v>118</v>
      </c>
      <c r="M59" s="10">
        <f t="shared" si="6"/>
        <v>236</v>
      </c>
      <c r="N59" s="25">
        <f t="shared" si="7"/>
        <v>0.19857863297276934</v>
      </c>
      <c r="O59" s="25">
        <f t="shared" si="0"/>
        <v>0.22674729137552838</v>
      </c>
      <c r="P59" s="26">
        <f t="shared" si="1"/>
        <v>0.21266296217414887</v>
      </c>
      <c r="R59" s="32">
        <f t="shared" si="8"/>
        <v>49.141592372994651</v>
      </c>
      <c r="S59" s="32">
        <f t="shared" si="9"/>
        <v>56.11239637239742</v>
      </c>
      <c r="T59" s="32">
        <f t="shared" si="10"/>
        <v>52.626994372696039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5588.6946225062566</v>
      </c>
      <c r="F60" s="2">
        <v>6673.7510858385322</v>
      </c>
      <c r="G60" s="5">
        <f t="shared" si="4"/>
        <v>12262.445708344789</v>
      </c>
      <c r="H60" s="2">
        <v>2</v>
      </c>
      <c r="I60" s="2">
        <v>2</v>
      </c>
      <c r="J60" s="5">
        <f t="shared" si="5"/>
        <v>4</v>
      </c>
      <c r="K60" s="2">
        <v>118</v>
      </c>
      <c r="L60" s="2">
        <v>118</v>
      </c>
      <c r="M60" s="5">
        <f t="shared" si="6"/>
        <v>236</v>
      </c>
      <c r="N60" s="27">
        <f t="shared" si="7"/>
        <v>0.18819688249280228</v>
      </c>
      <c r="O60" s="27">
        <f t="shared" si="0"/>
        <v>0.22473569119876521</v>
      </c>
      <c r="P60" s="28">
        <f t="shared" si="1"/>
        <v>0.20646628684578375</v>
      </c>
      <c r="R60" s="32">
        <f t="shared" si="8"/>
        <v>46.572455187552137</v>
      </c>
      <c r="S60" s="32">
        <f t="shared" si="9"/>
        <v>55.614592381987769</v>
      </c>
      <c r="T60" s="32">
        <f t="shared" si="10"/>
        <v>51.09352378476995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5291.9224012335999</v>
      </c>
      <c r="F61" s="2">
        <v>6385.3375181499605</v>
      </c>
      <c r="G61" s="5">
        <f t="shared" si="4"/>
        <v>11677.259919383559</v>
      </c>
      <c r="H61" s="2">
        <v>2</v>
      </c>
      <c r="I61" s="2">
        <v>2</v>
      </c>
      <c r="J61" s="5">
        <f t="shared" si="5"/>
        <v>4</v>
      </c>
      <c r="K61" s="2">
        <v>118</v>
      </c>
      <c r="L61" s="2">
        <v>118</v>
      </c>
      <c r="M61" s="5">
        <f t="shared" si="6"/>
        <v>236</v>
      </c>
      <c r="N61" s="27">
        <f t="shared" si="7"/>
        <v>0.17820320586050648</v>
      </c>
      <c r="O61" s="27">
        <f t="shared" si="0"/>
        <v>0.21502348862304554</v>
      </c>
      <c r="P61" s="28">
        <f t="shared" si="1"/>
        <v>0.19661334724177598</v>
      </c>
      <c r="R61" s="32">
        <f t="shared" si="8"/>
        <v>44.09935334361333</v>
      </c>
      <c r="S61" s="32">
        <f t="shared" si="9"/>
        <v>53.211145984583005</v>
      </c>
      <c r="T61" s="32">
        <f t="shared" si="10"/>
        <v>48.655249664098164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5021.4733596031328</v>
      </c>
      <c r="F62" s="2">
        <v>6273.7825105208094</v>
      </c>
      <c r="G62" s="5">
        <f t="shared" si="4"/>
        <v>11295.255870123943</v>
      </c>
      <c r="H62" s="2">
        <v>2</v>
      </c>
      <c r="I62" s="2">
        <v>4</v>
      </c>
      <c r="J62" s="5">
        <f t="shared" si="5"/>
        <v>6</v>
      </c>
      <c r="K62" s="2">
        <v>118</v>
      </c>
      <c r="L62" s="2">
        <v>94</v>
      </c>
      <c r="M62" s="5">
        <f t="shared" si="6"/>
        <v>212</v>
      </c>
      <c r="N62" s="27">
        <f t="shared" si="7"/>
        <v>0.16909595095646326</v>
      </c>
      <c r="O62" s="27">
        <f t="shared" si="0"/>
        <v>0.25950457108375286</v>
      </c>
      <c r="P62" s="28">
        <f t="shared" si="1"/>
        <v>0.20966839675757246</v>
      </c>
      <c r="R62" s="32">
        <f t="shared" si="8"/>
        <v>41.845611330026109</v>
      </c>
      <c r="S62" s="32">
        <f t="shared" si="9"/>
        <v>64.018188882865402</v>
      </c>
      <c r="T62" s="32">
        <f t="shared" si="10"/>
        <v>51.813100321669467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4861.4135446926966</v>
      </c>
      <c r="F63" s="2">
        <v>6070.6664463731786</v>
      </c>
      <c r="G63" s="5">
        <f t="shared" si="4"/>
        <v>10932.079991065875</v>
      </c>
      <c r="H63" s="2">
        <v>2</v>
      </c>
      <c r="I63" s="2">
        <v>4</v>
      </c>
      <c r="J63" s="5">
        <f t="shared" si="5"/>
        <v>6</v>
      </c>
      <c r="K63" s="2">
        <v>119</v>
      </c>
      <c r="L63" s="2">
        <v>112</v>
      </c>
      <c r="M63" s="5">
        <f t="shared" si="6"/>
        <v>231</v>
      </c>
      <c r="N63" s="27">
        <f t="shared" si="7"/>
        <v>0.16235017181046943</v>
      </c>
      <c r="O63" s="27">
        <f t="shared" si="0"/>
        <v>0.21196461055772273</v>
      </c>
      <c r="P63" s="28">
        <f t="shared" si="1"/>
        <v>0.18660521628884807</v>
      </c>
      <c r="R63" s="32">
        <f t="shared" si="8"/>
        <v>40.176971443741294</v>
      </c>
      <c r="S63" s="32">
        <f t="shared" si="9"/>
        <v>52.333331434251541</v>
      </c>
      <c r="T63" s="32">
        <f t="shared" si="10"/>
        <v>46.126919793526902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4609.4947404781024</v>
      </c>
      <c r="F64" s="2">
        <v>5891.2878722341065</v>
      </c>
      <c r="G64" s="5">
        <f t="shared" si="4"/>
        <v>10500.78261271221</v>
      </c>
      <c r="H64" s="2">
        <v>2</v>
      </c>
      <c r="I64" s="2">
        <v>4</v>
      </c>
      <c r="J64" s="5">
        <f t="shared" si="5"/>
        <v>6</v>
      </c>
      <c r="K64" s="2">
        <v>121</v>
      </c>
      <c r="L64" s="2">
        <v>115</v>
      </c>
      <c r="M64" s="5">
        <f t="shared" si="6"/>
        <v>236</v>
      </c>
      <c r="N64" s="27">
        <f t="shared" si="7"/>
        <v>0.1514288679526315</v>
      </c>
      <c r="O64" s="27">
        <f t="shared" si="0"/>
        <v>0.20049305309808421</v>
      </c>
      <c r="P64" s="28">
        <f t="shared" si="1"/>
        <v>0.17552792545988583</v>
      </c>
      <c r="R64" s="32">
        <f t="shared" si="8"/>
        <v>37.475566995756928</v>
      </c>
      <c r="S64" s="32">
        <f t="shared" si="9"/>
        <v>49.506620775076527</v>
      </c>
      <c r="T64" s="32">
        <f t="shared" si="10"/>
        <v>43.391663688893431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4201.6231424382204</v>
      </c>
      <c r="F65" s="2">
        <v>5232.9003383165073</v>
      </c>
      <c r="G65" s="5">
        <f t="shared" si="4"/>
        <v>9434.5234807547276</v>
      </c>
      <c r="H65" s="2">
        <v>2</v>
      </c>
      <c r="I65" s="2">
        <v>4</v>
      </c>
      <c r="J65" s="5">
        <f t="shared" si="5"/>
        <v>6</v>
      </c>
      <c r="K65" s="2">
        <v>118</v>
      </c>
      <c r="L65" s="2">
        <v>115</v>
      </c>
      <c r="M65" s="5">
        <f t="shared" si="6"/>
        <v>233</v>
      </c>
      <c r="N65" s="27">
        <f t="shared" si="7"/>
        <v>0.14148784827714914</v>
      </c>
      <c r="O65" s="27">
        <f t="shared" si="0"/>
        <v>0.17808672537151196</v>
      </c>
      <c r="P65" s="28">
        <f t="shared" si="1"/>
        <v>0.15969064794777807</v>
      </c>
      <c r="R65" s="32">
        <f t="shared" si="8"/>
        <v>35.013526186985167</v>
      </c>
      <c r="S65" s="32">
        <f t="shared" si="9"/>
        <v>43.973952422827793</v>
      </c>
      <c r="T65" s="32">
        <f t="shared" si="10"/>
        <v>39.47499364332522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1939.4442045479766</v>
      </c>
      <c r="F66" s="2">
        <v>2579.5389290061603</v>
      </c>
      <c r="G66" s="5">
        <f t="shared" si="4"/>
        <v>4518.9831335541367</v>
      </c>
      <c r="H66" s="2">
        <v>0</v>
      </c>
      <c r="I66" s="2">
        <v>2</v>
      </c>
      <c r="J66" s="5">
        <f t="shared" si="5"/>
        <v>2</v>
      </c>
      <c r="K66" s="2">
        <v>85</v>
      </c>
      <c r="L66" s="2">
        <v>63</v>
      </c>
      <c r="M66" s="5">
        <f t="shared" si="6"/>
        <v>148</v>
      </c>
      <c r="N66" s="27">
        <f t="shared" si="7"/>
        <v>9.2003994523148794E-2</v>
      </c>
      <c r="O66" s="27">
        <f t="shared" si="0"/>
        <v>0.16065887699340808</v>
      </c>
      <c r="P66" s="28">
        <f t="shared" si="1"/>
        <v>0.12168739588415922</v>
      </c>
      <c r="R66" s="32">
        <f t="shared" si="8"/>
        <v>22.816990641740901</v>
      </c>
      <c r="S66" s="32">
        <f t="shared" si="9"/>
        <v>39.685214292402463</v>
      </c>
      <c r="T66" s="32">
        <f t="shared" si="10"/>
        <v>30.126554223694246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1851.7436483766369</v>
      </c>
      <c r="F67" s="2">
        <v>2497.9984721017818</v>
      </c>
      <c r="G67" s="5">
        <f t="shared" si="4"/>
        <v>4349.7421204784187</v>
      </c>
      <c r="H67" s="2">
        <v>0</v>
      </c>
      <c r="I67" s="2">
        <v>2</v>
      </c>
      <c r="J67" s="5">
        <f t="shared" si="5"/>
        <v>2</v>
      </c>
      <c r="K67" s="2">
        <v>66</v>
      </c>
      <c r="L67" s="2">
        <v>63</v>
      </c>
      <c r="M67" s="5">
        <f t="shared" si="6"/>
        <v>129</v>
      </c>
      <c r="N67" s="27">
        <f t="shared" si="7"/>
        <v>0.11313194332701838</v>
      </c>
      <c r="O67" s="27">
        <f t="shared" si="0"/>
        <v>0.1555803732001608</v>
      </c>
      <c r="P67" s="28">
        <f t="shared" si="1"/>
        <v>0.13415192821608743</v>
      </c>
      <c r="R67" s="32">
        <f t="shared" si="8"/>
        <v>28.056721945100559</v>
      </c>
      <c r="S67" s="32">
        <f t="shared" si="9"/>
        <v>38.430745724642797</v>
      </c>
      <c r="T67" s="32">
        <f t="shared" si="10"/>
        <v>33.204138324262736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1769.1143777897094</v>
      </c>
      <c r="F68" s="2">
        <v>2424.8996109761315</v>
      </c>
      <c r="G68" s="5">
        <f t="shared" si="4"/>
        <v>4194.0139887658406</v>
      </c>
      <c r="H68" s="2">
        <v>0</v>
      </c>
      <c r="I68" s="2">
        <v>2</v>
      </c>
      <c r="J68" s="5">
        <f t="shared" si="5"/>
        <v>2</v>
      </c>
      <c r="K68" s="2">
        <v>62</v>
      </c>
      <c r="L68" s="2">
        <v>63</v>
      </c>
      <c r="M68" s="5">
        <f t="shared" si="6"/>
        <v>125</v>
      </c>
      <c r="N68" s="27">
        <f t="shared" si="7"/>
        <v>0.11505686640151595</v>
      </c>
      <c r="O68" s="27">
        <f t="shared" si="0"/>
        <v>0.15102762898456226</v>
      </c>
      <c r="P68" s="28">
        <f t="shared" si="1"/>
        <v>0.13343134349598629</v>
      </c>
      <c r="R68" s="32">
        <f t="shared" si="8"/>
        <v>28.534102867575957</v>
      </c>
      <c r="S68" s="32">
        <f t="shared" si="9"/>
        <v>37.306147861171254</v>
      </c>
      <c r="T68" s="32">
        <f t="shared" si="10"/>
        <v>33.023732195006616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1107.947309461335</v>
      </c>
      <c r="F69" s="2">
        <v>1573.0000000087996</v>
      </c>
      <c r="G69" s="7">
        <f t="shared" si="4"/>
        <v>2680.9473094701343</v>
      </c>
      <c r="H69" s="6">
        <v>0</v>
      </c>
      <c r="I69" s="3">
        <v>0</v>
      </c>
      <c r="J69" s="7">
        <f t="shared" si="5"/>
        <v>0</v>
      </c>
      <c r="K69" s="6">
        <v>64</v>
      </c>
      <c r="L69" s="3">
        <v>64</v>
      </c>
      <c r="M69" s="7">
        <f t="shared" si="6"/>
        <v>128</v>
      </c>
      <c r="N69" s="27">
        <f t="shared" si="7"/>
        <v>6.9805148025537736E-2</v>
      </c>
      <c r="O69" s="27">
        <f t="shared" si="0"/>
        <v>9.9105342742489888E-2</v>
      </c>
      <c r="P69" s="28">
        <f t="shared" si="1"/>
        <v>8.4455245384013805E-2</v>
      </c>
      <c r="R69" s="32">
        <f t="shared" si="8"/>
        <v>17.311676710333359</v>
      </c>
      <c r="S69" s="32">
        <f t="shared" si="9"/>
        <v>24.578125000137494</v>
      </c>
      <c r="T69" s="32">
        <f t="shared" si="10"/>
        <v>20.944900855235424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8931.9999999468764</v>
      </c>
      <c r="F70" s="2">
        <v>6974.941277169899</v>
      </c>
      <c r="G70" s="10">
        <f t="shared" ref="G70:G86" si="14">+E70+F70</f>
        <v>15906.941277116775</v>
      </c>
      <c r="H70" s="2">
        <v>518</v>
      </c>
      <c r="I70" s="2">
        <v>518</v>
      </c>
      <c r="J70" s="10">
        <f t="shared" ref="J70:J86" si="15">+H70+I70</f>
        <v>1036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7.9829829829355034E-2</v>
      </c>
      <c r="O70" s="25">
        <f t="shared" si="0"/>
        <v>6.2338600003305975E-2</v>
      </c>
      <c r="P70" s="26">
        <f t="shared" si="1"/>
        <v>7.1084214916330504E-2</v>
      </c>
      <c r="R70" s="32">
        <f t="shared" si="8"/>
        <v>17.243243243140689</v>
      </c>
      <c r="S70" s="32">
        <f t="shared" si="9"/>
        <v>13.46513760071409</v>
      </c>
      <c r="T70" s="32">
        <f t="shared" si="10"/>
        <v>15.35419042192739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12093.530527972725</v>
      </c>
      <c r="F71" s="2">
        <v>10405.081018445428</v>
      </c>
      <c r="G71" s="5">
        <f t="shared" si="14"/>
        <v>22498.611546418153</v>
      </c>
      <c r="H71" s="2">
        <v>518</v>
      </c>
      <c r="I71" s="2">
        <v>518</v>
      </c>
      <c r="J71" s="5">
        <f t="shared" si="15"/>
        <v>1036</v>
      </c>
      <c r="K71" s="2">
        <v>0</v>
      </c>
      <c r="L71" s="2">
        <v>0</v>
      </c>
      <c r="M71" s="5">
        <f t="shared" si="16"/>
        <v>0</v>
      </c>
      <c r="N71" s="27">
        <f t="shared" si="17"/>
        <v>0.10808603717979341</v>
      </c>
      <c r="O71" s="27">
        <f t="shared" si="0"/>
        <v>9.2995504597860601E-2</v>
      </c>
      <c r="P71" s="28">
        <f t="shared" si="1"/>
        <v>0.10054077088882701</v>
      </c>
      <c r="R71" s="32">
        <f t="shared" ref="R71:R86" si="18">+E71/(H71+K71)</f>
        <v>23.346584030835377</v>
      </c>
      <c r="S71" s="32">
        <f t="shared" ref="S71:S86" si="19">+F71/(I71+L71)</f>
        <v>20.087028993137892</v>
      </c>
      <c r="T71" s="32">
        <f t="shared" ref="T71:T86" si="20">+G71/(J71+M71)</f>
        <v>21.716806511986633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19644.352156919831</v>
      </c>
      <c r="F72" s="2">
        <v>16849.15472771418</v>
      </c>
      <c r="G72" s="5">
        <f t="shared" si="14"/>
        <v>36493.506884634015</v>
      </c>
      <c r="H72" s="2">
        <v>519</v>
      </c>
      <c r="I72" s="2">
        <v>514</v>
      </c>
      <c r="J72" s="5">
        <f t="shared" si="15"/>
        <v>1033</v>
      </c>
      <c r="K72" s="2">
        <v>0</v>
      </c>
      <c r="L72" s="2">
        <v>0</v>
      </c>
      <c r="M72" s="5">
        <f t="shared" si="16"/>
        <v>0</v>
      </c>
      <c r="N72" s="27">
        <f t="shared" si="17"/>
        <v>0.17523328477948896</v>
      </c>
      <c r="O72" s="27">
        <f t="shared" si="0"/>
        <v>0.15176137346622515</v>
      </c>
      <c r="P72" s="28">
        <f t="shared" si="1"/>
        <v>0.16355413432932672</v>
      </c>
      <c r="R72" s="32">
        <f t="shared" si="18"/>
        <v>37.850389512369617</v>
      </c>
      <c r="S72" s="32">
        <f t="shared" si="19"/>
        <v>32.78045666870463</v>
      </c>
      <c r="T72" s="32">
        <f t="shared" si="20"/>
        <v>35.327693015134571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23022.5796862317</v>
      </c>
      <c r="F73" s="2">
        <v>18926.758304296422</v>
      </c>
      <c r="G73" s="5">
        <f t="shared" si="14"/>
        <v>41949.337990528118</v>
      </c>
      <c r="H73" s="2">
        <v>518</v>
      </c>
      <c r="I73" s="2">
        <v>519</v>
      </c>
      <c r="J73" s="5">
        <f t="shared" si="15"/>
        <v>1037</v>
      </c>
      <c r="K73" s="2">
        <v>0</v>
      </c>
      <c r="L73" s="2">
        <v>0</v>
      </c>
      <c r="M73" s="5">
        <f t="shared" si="16"/>
        <v>0</v>
      </c>
      <c r="N73" s="27">
        <f t="shared" si="17"/>
        <v>0.20576451171020754</v>
      </c>
      <c r="O73" s="27">
        <f t="shared" si="0"/>
        <v>0.16883214072911246</v>
      </c>
      <c r="P73" s="28">
        <f t="shared" si="1"/>
        <v>0.18728051890481856</v>
      </c>
      <c r="R73" s="32">
        <f t="shared" si="18"/>
        <v>44.445134529404825</v>
      </c>
      <c r="S73" s="32">
        <f t="shared" si="19"/>
        <v>36.467742397488287</v>
      </c>
      <c r="T73" s="32">
        <f t="shared" si="20"/>
        <v>40.452592083440805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25355.998618345515</v>
      </c>
      <c r="F74" s="2">
        <v>20775.03724607965</v>
      </c>
      <c r="G74" s="5">
        <f t="shared" si="14"/>
        <v>46131.035864425168</v>
      </c>
      <c r="H74" s="2">
        <v>518</v>
      </c>
      <c r="I74" s="2">
        <v>518</v>
      </c>
      <c r="J74" s="5">
        <f t="shared" si="15"/>
        <v>1036</v>
      </c>
      <c r="K74" s="2">
        <v>0</v>
      </c>
      <c r="L74" s="2">
        <v>0</v>
      </c>
      <c r="M74" s="5">
        <f t="shared" si="16"/>
        <v>0</v>
      </c>
      <c r="N74" s="27">
        <f t="shared" si="17"/>
        <v>0.2266194642709273</v>
      </c>
      <c r="O74" s="27">
        <f t="shared" si="0"/>
        <v>0.18567708106391792</v>
      </c>
      <c r="P74" s="28">
        <f t="shared" si="1"/>
        <v>0.20614827266742264</v>
      </c>
      <c r="R74" s="32">
        <f t="shared" si="18"/>
        <v>48.949804282520297</v>
      </c>
      <c r="S74" s="32">
        <f t="shared" si="19"/>
        <v>40.106249509806275</v>
      </c>
      <c r="T74" s="32">
        <f t="shared" si="20"/>
        <v>44.52802689616329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26138.493082784993</v>
      </c>
      <c r="F75" s="2">
        <v>23033.885810263979</v>
      </c>
      <c r="G75" s="5">
        <f t="shared" si="14"/>
        <v>49172.378893048968</v>
      </c>
      <c r="H75" s="2">
        <v>520</v>
      </c>
      <c r="I75" s="2">
        <v>516</v>
      </c>
      <c r="J75" s="5">
        <f t="shared" si="15"/>
        <v>1036</v>
      </c>
      <c r="K75" s="2">
        <v>0</v>
      </c>
      <c r="L75" s="2">
        <v>0</v>
      </c>
      <c r="M75" s="5">
        <f t="shared" si="16"/>
        <v>0</v>
      </c>
      <c r="N75" s="27">
        <f t="shared" si="17"/>
        <v>0.23271450394217408</v>
      </c>
      <c r="O75" s="27">
        <f t="shared" si="0"/>
        <v>0.20666348882306901</v>
      </c>
      <c r="P75" s="28">
        <f t="shared" si="1"/>
        <v>0.2197392879176005</v>
      </c>
      <c r="R75" s="32">
        <f t="shared" si="18"/>
        <v>50.266332851509603</v>
      </c>
      <c r="S75" s="32">
        <f t="shared" si="19"/>
        <v>44.639313585782908</v>
      </c>
      <c r="T75" s="32">
        <f t="shared" si="20"/>
        <v>47.463686190201706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30173.929499933216</v>
      </c>
      <c r="F76" s="2">
        <v>33064.552374893014</v>
      </c>
      <c r="G76" s="5">
        <f t="shared" si="14"/>
        <v>63238.481874826233</v>
      </c>
      <c r="H76" s="2">
        <v>516</v>
      </c>
      <c r="I76" s="2">
        <v>518</v>
      </c>
      <c r="J76" s="5">
        <f t="shared" si="15"/>
        <v>1034</v>
      </c>
      <c r="K76" s="2">
        <v>0</v>
      </c>
      <c r="L76" s="2">
        <v>0</v>
      </c>
      <c r="M76" s="5">
        <f t="shared" si="16"/>
        <v>0</v>
      </c>
      <c r="N76" s="27">
        <f t="shared" si="17"/>
        <v>0.27072503499078754</v>
      </c>
      <c r="O76" s="27">
        <f t="shared" si="0"/>
        <v>0.29551473236533865</v>
      </c>
      <c r="P76" s="28">
        <f t="shared" si="1"/>
        <v>0.2831438582403209</v>
      </c>
      <c r="R76" s="32">
        <f t="shared" si="18"/>
        <v>58.476607558010109</v>
      </c>
      <c r="S76" s="32">
        <f t="shared" si="19"/>
        <v>63.831182190913154</v>
      </c>
      <c r="T76" s="32">
        <f t="shared" si="20"/>
        <v>61.159073379909316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33025.04852493239</v>
      </c>
      <c r="F77" s="2">
        <v>36743.063822809439</v>
      </c>
      <c r="G77" s="5">
        <f t="shared" si="14"/>
        <v>69768.11234774183</v>
      </c>
      <c r="H77" s="2">
        <v>518</v>
      </c>
      <c r="I77" s="2">
        <v>516</v>
      </c>
      <c r="J77" s="5">
        <f t="shared" si="15"/>
        <v>1034</v>
      </c>
      <c r="K77" s="2">
        <v>0</v>
      </c>
      <c r="L77" s="2">
        <v>0</v>
      </c>
      <c r="M77" s="5">
        <f t="shared" si="16"/>
        <v>0</v>
      </c>
      <c r="N77" s="27">
        <f t="shared" si="17"/>
        <v>0.29516166635324959</v>
      </c>
      <c r="O77" s="27">
        <f t="shared" si="0"/>
        <v>0.32966429642916883</v>
      </c>
      <c r="P77" s="28">
        <f t="shared" si="1"/>
        <v>0.31237961327701586</v>
      </c>
      <c r="R77" s="32">
        <f t="shared" si="18"/>
        <v>63.75491993230191</v>
      </c>
      <c r="S77" s="32">
        <f t="shared" si="19"/>
        <v>71.207488028700467</v>
      </c>
      <c r="T77" s="32">
        <f t="shared" si="20"/>
        <v>67.47399646783542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27077.933431858259</v>
      </c>
      <c r="F78" s="2">
        <v>30681.798834288849</v>
      </c>
      <c r="G78" s="5">
        <f t="shared" si="14"/>
        <v>57759.732266147112</v>
      </c>
      <c r="H78" s="2">
        <v>518</v>
      </c>
      <c r="I78" s="2">
        <v>508</v>
      </c>
      <c r="J78" s="5">
        <f t="shared" si="15"/>
        <v>1026</v>
      </c>
      <c r="K78" s="2">
        <v>0</v>
      </c>
      <c r="L78" s="2">
        <v>0</v>
      </c>
      <c r="M78" s="5">
        <f t="shared" si="16"/>
        <v>0</v>
      </c>
      <c r="N78" s="27">
        <f t="shared" si="17"/>
        <v>0.24200927205650524</v>
      </c>
      <c r="O78" s="27">
        <f t="shared" si="0"/>
        <v>0.2796168601841722</v>
      </c>
      <c r="P78" s="28">
        <f t="shared" si="1"/>
        <v>0.26062979327371272</v>
      </c>
      <c r="R78" s="32">
        <f t="shared" si="18"/>
        <v>52.274002764205136</v>
      </c>
      <c r="S78" s="32">
        <f t="shared" si="19"/>
        <v>60.397241799781199</v>
      </c>
      <c r="T78" s="32">
        <f t="shared" si="20"/>
        <v>56.296035347121943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25727.901654835878</v>
      </c>
      <c r="F79" s="2">
        <v>28829.214293069519</v>
      </c>
      <c r="G79" s="5">
        <f t="shared" si="14"/>
        <v>54557.115947905397</v>
      </c>
      <c r="H79" s="2">
        <v>518</v>
      </c>
      <c r="I79" s="2">
        <v>516</v>
      </c>
      <c r="J79" s="5">
        <f t="shared" si="15"/>
        <v>1034</v>
      </c>
      <c r="K79" s="2">
        <v>0</v>
      </c>
      <c r="L79" s="2">
        <v>0</v>
      </c>
      <c r="M79" s="5">
        <f t="shared" si="16"/>
        <v>0</v>
      </c>
      <c r="N79" s="27">
        <f t="shared" si="17"/>
        <v>0.22994335098344665</v>
      </c>
      <c r="O79" s="27">
        <f t="shared" si="0"/>
        <v>0.25866004784910207</v>
      </c>
      <c r="P79" s="28">
        <f t="shared" si="1"/>
        <v>0.24427392698216829</v>
      </c>
      <c r="R79" s="32">
        <f t="shared" si="18"/>
        <v>49.667763812424475</v>
      </c>
      <c r="S79" s="32">
        <f t="shared" si="19"/>
        <v>55.870570335406043</v>
      </c>
      <c r="T79" s="32">
        <f t="shared" si="20"/>
        <v>52.763168228148352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21615.788652685111</v>
      </c>
      <c r="F80" s="2">
        <v>22358.694586184487</v>
      </c>
      <c r="G80" s="5">
        <f t="shared" si="14"/>
        <v>43974.483238869594</v>
      </c>
      <c r="H80" s="2">
        <v>518</v>
      </c>
      <c r="I80" s="2">
        <v>518</v>
      </c>
      <c r="J80" s="5">
        <f t="shared" si="15"/>
        <v>1036</v>
      </c>
      <c r="K80" s="2">
        <v>0</v>
      </c>
      <c r="L80" s="2">
        <v>0</v>
      </c>
      <c r="M80" s="5">
        <f t="shared" si="16"/>
        <v>0</v>
      </c>
      <c r="N80" s="27">
        <f t="shared" si="17"/>
        <v>0.19319130427467746</v>
      </c>
      <c r="O80" s="27">
        <f t="shared" si="0"/>
        <v>0.19983103269505656</v>
      </c>
      <c r="P80" s="28">
        <f t="shared" si="1"/>
        <v>0.19651116848486699</v>
      </c>
      <c r="R80" s="32">
        <f t="shared" si="18"/>
        <v>41.72932172333033</v>
      </c>
      <c r="S80" s="32">
        <f t="shared" si="19"/>
        <v>43.163503062132214</v>
      </c>
      <c r="T80" s="32">
        <f t="shared" si="20"/>
        <v>42.446412392731268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19198.756661051164</v>
      </c>
      <c r="F81" s="2">
        <v>19466.097255352834</v>
      </c>
      <c r="G81" s="5">
        <f t="shared" si="14"/>
        <v>38664.853916403998</v>
      </c>
      <c r="H81" s="2">
        <v>518</v>
      </c>
      <c r="I81" s="2">
        <v>520</v>
      </c>
      <c r="J81" s="5">
        <f t="shared" si="15"/>
        <v>1038</v>
      </c>
      <c r="K81" s="2">
        <v>0</v>
      </c>
      <c r="L81" s="2">
        <v>0</v>
      </c>
      <c r="M81" s="5">
        <f t="shared" si="16"/>
        <v>0</v>
      </c>
      <c r="N81" s="27">
        <f t="shared" si="17"/>
        <v>0.17158905924720402</v>
      </c>
      <c r="O81" s="27">
        <f t="shared" si="17"/>
        <v>0.17330927043583363</v>
      </c>
      <c r="P81" s="28">
        <f t="shared" si="17"/>
        <v>0.17245082207773138</v>
      </c>
      <c r="R81" s="32">
        <f t="shared" si="18"/>
        <v>37.063236797396073</v>
      </c>
      <c r="S81" s="32">
        <f t="shared" si="19"/>
        <v>37.434802414140066</v>
      </c>
      <c r="T81" s="32">
        <f t="shared" si="20"/>
        <v>37.249377568789981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17445.585891313596</v>
      </c>
      <c r="F82" s="2">
        <v>17611.35095856219</v>
      </c>
      <c r="G82" s="5">
        <f t="shared" si="14"/>
        <v>35056.936849875783</v>
      </c>
      <c r="H82" s="2">
        <v>518</v>
      </c>
      <c r="I82" s="2">
        <v>529</v>
      </c>
      <c r="J82" s="5">
        <f t="shared" si="15"/>
        <v>1047</v>
      </c>
      <c r="K82" s="2">
        <v>0</v>
      </c>
      <c r="L82" s="2">
        <v>0</v>
      </c>
      <c r="M82" s="5">
        <f t="shared" si="16"/>
        <v>0</v>
      </c>
      <c r="N82" s="27">
        <f t="shared" si="17"/>
        <v>0.1559200798236951</v>
      </c>
      <c r="O82" s="27">
        <f t="shared" si="17"/>
        <v>0.15412860532243042</v>
      </c>
      <c r="P82" s="28">
        <f t="shared" si="17"/>
        <v>0.15501493177100262</v>
      </c>
      <c r="R82" s="32">
        <f t="shared" si="18"/>
        <v>33.678737241918142</v>
      </c>
      <c r="S82" s="32">
        <f t="shared" si="19"/>
        <v>33.291778749644969</v>
      </c>
      <c r="T82" s="32">
        <f t="shared" si="20"/>
        <v>33.483225262536564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13447.908579575274</v>
      </c>
      <c r="F83" s="2">
        <v>14407.027566640656</v>
      </c>
      <c r="G83" s="5">
        <f t="shared" si="14"/>
        <v>27854.936146215929</v>
      </c>
      <c r="H83" s="2">
        <v>518</v>
      </c>
      <c r="I83" s="2">
        <v>518</v>
      </c>
      <c r="J83" s="5">
        <f t="shared" si="15"/>
        <v>1036</v>
      </c>
      <c r="K83" s="2">
        <v>0</v>
      </c>
      <c r="L83" s="2">
        <v>0</v>
      </c>
      <c r="M83" s="5">
        <f t="shared" si="16"/>
        <v>0</v>
      </c>
      <c r="N83" s="27">
        <f t="shared" si="17"/>
        <v>0.12019080312075714</v>
      </c>
      <c r="O83" s="27">
        <f t="shared" si="17"/>
        <v>0.12876293763978849</v>
      </c>
      <c r="P83" s="28">
        <f t="shared" si="17"/>
        <v>0.12447687038027282</v>
      </c>
      <c r="R83" s="32">
        <f t="shared" si="18"/>
        <v>25.961213474083543</v>
      </c>
      <c r="S83" s="32">
        <f t="shared" si="19"/>
        <v>27.812794530194317</v>
      </c>
      <c r="T83" s="32">
        <f t="shared" si="20"/>
        <v>26.887004002138926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6072.9998167679059</v>
      </c>
      <c r="F84" s="3">
        <v>7498.9999999629135</v>
      </c>
      <c r="G84" s="7">
        <f t="shared" si="14"/>
        <v>13571.999816730819</v>
      </c>
      <c r="H84" s="6">
        <v>517</v>
      </c>
      <c r="I84" s="3">
        <v>518</v>
      </c>
      <c r="J84" s="7">
        <f t="shared" si="15"/>
        <v>1035</v>
      </c>
      <c r="K84" s="6">
        <v>0</v>
      </c>
      <c r="L84" s="3">
        <v>0</v>
      </c>
      <c r="M84" s="7">
        <f t="shared" si="16"/>
        <v>0</v>
      </c>
      <c r="N84" s="27">
        <f t="shared" si="17"/>
        <v>5.4382475614011626E-2</v>
      </c>
      <c r="O84" s="27">
        <f t="shared" si="17"/>
        <v>6.7022379522048064E-2</v>
      </c>
      <c r="P84" s="28">
        <f t="shared" si="17"/>
        <v>6.0708533801801835E-2</v>
      </c>
      <c r="R84" s="32">
        <f t="shared" si="18"/>
        <v>11.74661473262651</v>
      </c>
      <c r="S84" s="32">
        <f t="shared" si="19"/>
        <v>14.476833976762382</v>
      </c>
      <c r="T84" s="32">
        <f t="shared" si="20"/>
        <v>13.113043301189197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3611.5736323581627</v>
      </c>
      <c r="F85" s="2">
        <v>7524.3987305596374</v>
      </c>
      <c r="G85" s="5">
        <f t="shared" si="14"/>
        <v>11135.972362917801</v>
      </c>
      <c r="H85" s="2">
        <v>127</v>
      </c>
      <c r="I85" s="2">
        <v>160</v>
      </c>
      <c r="J85" s="5">
        <f t="shared" si="15"/>
        <v>287</v>
      </c>
      <c r="K85" s="2">
        <v>0</v>
      </c>
      <c r="L85" s="2">
        <v>0</v>
      </c>
      <c r="M85" s="5">
        <f t="shared" si="16"/>
        <v>0</v>
      </c>
      <c r="N85" s="25">
        <f t="shared" si="17"/>
        <v>0.13165549840909022</v>
      </c>
      <c r="O85" s="25">
        <f t="shared" si="17"/>
        <v>0.21771987067591544</v>
      </c>
      <c r="P85" s="26">
        <f t="shared" si="17"/>
        <v>0.1796356362581914</v>
      </c>
      <c r="R85" s="32">
        <f t="shared" si="18"/>
        <v>28.437587656363487</v>
      </c>
      <c r="S85" s="32">
        <f t="shared" si="19"/>
        <v>47.027492065997734</v>
      </c>
      <c r="T85" s="32">
        <f t="shared" si="20"/>
        <v>38.801297431769342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3449.0345306002114</v>
      </c>
      <c r="F86" s="3">
        <v>7268.9999999929569</v>
      </c>
      <c r="G86" s="7">
        <f t="shared" si="14"/>
        <v>10718.034530593168</v>
      </c>
      <c r="H86" s="6">
        <v>115</v>
      </c>
      <c r="I86" s="3">
        <v>122</v>
      </c>
      <c r="J86" s="7">
        <f t="shared" si="15"/>
        <v>237</v>
      </c>
      <c r="K86" s="6">
        <v>0</v>
      </c>
      <c r="L86" s="3">
        <v>0</v>
      </c>
      <c r="M86" s="7">
        <f t="shared" si="16"/>
        <v>0</v>
      </c>
      <c r="N86" s="27">
        <f t="shared" si="17"/>
        <v>0.13885002136071706</v>
      </c>
      <c r="O86" s="27">
        <f t="shared" si="17"/>
        <v>0.27584244080118991</v>
      </c>
      <c r="P86" s="28">
        <f t="shared" si="17"/>
        <v>0.20936932588281701</v>
      </c>
      <c r="R86" s="32">
        <f t="shared" si="18"/>
        <v>29.99160461391488</v>
      </c>
      <c r="S86" s="32">
        <f t="shared" si="19"/>
        <v>59.581967213057027</v>
      </c>
      <c r="T86" s="32">
        <f t="shared" si="20"/>
        <v>45.223774390688469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1530562.8496303777</v>
      </c>
    </row>
    <row r="90" spans="2:20" x14ac:dyDescent="0.25">
      <c r="C90" s="51" t="s">
        <v>108</v>
      </c>
      <c r="D90" s="52">
        <f>+(SUMPRODUCT($D$5:$D$86,$J$5:$J$86)+SUMPRODUCT($D$5:$D$86,$M$5:$M$86))/1000</f>
        <v>34884.208840000007</v>
      </c>
    </row>
    <row r="91" spans="2:20" x14ac:dyDescent="0.25">
      <c r="C91" s="51" t="s">
        <v>107</v>
      </c>
      <c r="D91" s="52">
        <f>+(SUMPRODUCT($D$5:$D$86,$J$5:$J$86)*216+SUMPRODUCT($D$5:$D$86,$M$5:$M$86)*248)/1000</f>
        <v>7951368.4374400005</v>
      </c>
    </row>
    <row r="92" spans="2:20" x14ac:dyDescent="0.25">
      <c r="C92" s="51" t="s">
        <v>109</v>
      </c>
      <c r="D92" s="35">
        <f>+D89/D91</f>
        <v>0.19249049539995322</v>
      </c>
    </row>
    <row r="93" spans="2:20" x14ac:dyDescent="0.25">
      <c r="D93" s="5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21</vt:i4>
      </vt:variant>
      <vt:variant>
        <vt:lpstr>Intervalos com nome</vt:lpstr>
      </vt:variant>
      <vt:variant>
        <vt:i4>1</vt:i4>
      </vt:variant>
    </vt:vector>
  </HeadingPairs>
  <TitlesOfParts>
    <vt:vector size="22" baseType="lpstr">
      <vt:lpstr>Informação</vt:lpstr>
      <vt:lpstr>Média Mensal</vt:lpstr>
      <vt:lpstr>Média 24h-6h</vt:lpstr>
      <vt:lpstr>Média 6h-7h</vt:lpstr>
      <vt:lpstr>Média 7h-8h</vt:lpstr>
      <vt:lpstr>Média 8h-9h</vt:lpstr>
      <vt:lpstr>Média 9h-10h</vt:lpstr>
      <vt:lpstr>Média 10h-11h</vt:lpstr>
      <vt:lpstr>Média 11h-12h</vt:lpstr>
      <vt:lpstr>Média 12h-13h</vt:lpstr>
      <vt:lpstr>Média 13h-14h</vt:lpstr>
      <vt:lpstr>Média 14h-15h</vt:lpstr>
      <vt:lpstr>Média 15h-16h</vt:lpstr>
      <vt:lpstr>Média 16h-17h</vt:lpstr>
      <vt:lpstr>Média 17h-18h</vt:lpstr>
      <vt:lpstr>Média 18h-19h</vt:lpstr>
      <vt:lpstr>Média 19h-20h</vt:lpstr>
      <vt:lpstr>Média 20h-21h</vt:lpstr>
      <vt:lpstr>Média 21h-22h</vt:lpstr>
      <vt:lpstr>Média 22h-23h</vt:lpstr>
      <vt:lpstr>Média 23h-0h</vt:lpstr>
      <vt:lpstr>Informação!Circulações</vt:lpstr>
    </vt:vector>
  </TitlesOfParts>
  <Company>Metro do Porto,SA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Pinto</dc:creator>
  <cp:lastModifiedBy>Sofia Pinho</cp:lastModifiedBy>
  <dcterms:created xsi:type="dcterms:W3CDTF">2009-03-26T16:43:37Z</dcterms:created>
  <dcterms:modified xsi:type="dcterms:W3CDTF">2019-09-19T15:02:02Z</dcterms:modified>
</cp:coreProperties>
</file>