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24226"/>
  <mc:AlternateContent xmlns:mc="http://schemas.openxmlformats.org/markup-compatibility/2006">
    <mc:Choice Requires="x15">
      <x15ac:absPath xmlns:x15ac="http://schemas.microsoft.com/office/spreadsheetml/2010/11/ac" url="G:\Informação_Gestão\2019\Info Site\9. Setembro\"/>
    </mc:Choice>
  </mc:AlternateContent>
  <bookViews>
    <workbookView xWindow="120" yWindow="150" windowWidth="15570" windowHeight="8520" tabRatio="929" activeTab="20"/>
  </bookViews>
  <sheets>
    <sheet name="Informação" sheetId="29" r:id="rId1"/>
    <sheet name="Média Mensal" sheetId="1" r:id="rId2"/>
    <sheet name="Média 24h-6h" sheetId="4" r:id="rId3"/>
    <sheet name="Média 6h-7h" sheetId="9" r:id="rId4"/>
    <sheet name="Média 7h-8h" sheetId="12" r:id="rId5"/>
    <sheet name="Média 8h-9h" sheetId="13" r:id="rId6"/>
    <sheet name="Média 9h-10h" sheetId="14" r:id="rId7"/>
    <sheet name="Média 10h-11h" sheetId="15" r:id="rId8"/>
    <sheet name="Média 11h-12h" sheetId="16" r:id="rId9"/>
    <sheet name="Média 12h-13h" sheetId="17" r:id="rId10"/>
    <sheet name="Média 13h-14h" sheetId="18" r:id="rId11"/>
    <sheet name="Média 14h-15h" sheetId="19" r:id="rId12"/>
    <sheet name="Média 15h-16h" sheetId="10" r:id="rId13"/>
    <sheet name="Média 16h-17h" sheetId="11" r:id="rId14"/>
    <sheet name="Média 17h-18h" sheetId="28" r:id="rId15"/>
    <sheet name="Média 18h-19h" sheetId="22" r:id="rId16"/>
    <sheet name="Média 19h-20h" sheetId="23" r:id="rId17"/>
    <sheet name="Média 20h-21h" sheetId="24" r:id="rId18"/>
    <sheet name="Média 21h-22h" sheetId="25" r:id="rId19"/>
    <sheet name="Média 22h-23h" sheetId="26" r:id="rId20"/>
    <sheet name="Média 23h-0h" sheetId="27" r:id="rId21"/>
  </sheets>
  <definedNames>
    <definedName name="Circulações" localSheetId="0">Informação!$B$5</definedName>
  </definedNames>
  <calcPr calcId="162913"/>
</workbook>
</file>

<file path=xl/calcChain.xml><?xml version="1.0" encoding="utf-8"?>
<calcChain xmlns="http://schemas.openxmlformats.org/spreadsheetml/2006/main">
  <c r="J86" i="27" l="1"/>
  <c r="J85" i="27"/>
  <c r="J84" i="27"/>
  <c r="J83" i="27"/>
  <c r="J81" i="27"/>
  <c r="J78" i="27"/>
  <c r="J76" i="27"/>
  <c r="J74" i="27"/>
  <c r="J73" i="27"/>
  <c r="J72" i="27"/>
  <c r="J69" i="27"/>
  <c r="J66" i="27"/>
  <c r="J65" i="27"/>
  <c r="J64" i="27"/>
  <c r="J62" i="27"/>
  <c r="J60" i="27"/>
  <c r="J57" i="27"/>
  <c r="J54" i="27"/>
  <c r="J52" i="27"/>
  <c r="J50" i="27"/>
  <c r="J49" i="27"/>
  <c r="J48" i="27"/>
  <c r="J45" i="27"/>
  <c r="J42" i="27"/>
  <c r="J41" i="27"/>
  <c r="J40" i="27"/>
  <c r="J38" i="27"/>
  <c r="J36" i="27"/>
  <c r="J34" i="27"/>
  <c r="J33" i="27"/>
  <c r="J32" i="27"/>
  <c r="J28" i="27"/>
  <c r="J26" i="27"/>
  <c r="J24" i="27"/>
  <c r="J22" i="27"/>
  <c r="J21" i="27"/>
  <c r="J20" i="27"/>
  <c r="J17" i="27"/>
  <c r="J14" i="27"/>
  <c r="J13" i="27"/>
  <c r="J12" i="27"/>
  <c r="J10" i="27"/>
  <c r="J8" i="27"/>
  <c r="J6" i="27"/>
  <c r="J5" i="27"/>
  <c r="J85" i="26"/>
  <c r="J83" i="26"/>
  <c r="J81" i="26"/>
  <c r="J79" i="26"/>
  <c r="J77" i="26"/>
  <c r="J75" i="26"/>
  <c r="J73" i="26"/>
  <c r="J71" i="26"/>
  <c r="J69" i="26"/>
  <c r="J67" i="26"/>
  <c r="J65" i="26"/>
  <c r="J63" i="26"/>
  <c r="J61" i="26"/>
  <c r="J59" i="26"/>
  <c r="J57" i="26"/>
  <c r="J55" i="26"/>
  <c r="J53" i="26"/>
  <c r="J51" i="26"/>
  <c r="J49" i="26"/>
  <c r="J47" i="26"/>
  <c r="J45" i="26"/>
  <c r="J43" i="26"/>
  <c r="J41" i="26"/>
  <c r="J39" i="26"/>
  <c r="J37" i="26"/>
  <c r="J35" i="26"/>
  <c r="J33" i="26"/>
  <c r="J31" i="26"/>
  <c r="J29" i="26"/>
  <c r="J27" i="26"/>
  <c r="J25" i="26"/>
  <c r="J23" i="26"/>
  <c r="J21" i="26"/>
  <c r="J19" i="26"/>
  <c r="J17" i="26"/>
  <c r="J15" i="26"/>
  <c r="J13" i="26"/>
  <c r="J11" i="26"/>
  <c r="J9" i="26"/>
  <c r="J7" i="26"/>
  <c r="J6" i="26"/>
  <c r="J5" i="26"/>
  <c r="J86" i="25"/>
  <c r="J85" i="25"/>
  <c r="J84" i="25"/>
  <c r="J83" i="25"/>
  <c r="J82" i="25"/>
  <c r="J81" i="25"/>
  <c r="J79" i="25"/>
  <c r="J77" i="25"/>
  <c r="J76" i="25"/>
  <c r="J75" i="25"/>
  <c r="J74" i="25"/>
  <c r="J72" i="25"/>
  <c r="J70" i="25"/>
  <c r="J68" i="25"/>
  <c r="J66" i="25"/>
  <c r="J64" i="25"/>
  <c r="J62" i="25"/>
  <c r="J60" i="25"/>
  <c r="J58" i="25"/>
  <c r="J56" i="25"/>
  <c r="J54" i="25"/>
  <c r="J52" i="25"/>
  <c r="J50" i="25"/>
  <c r="J48" i="25"/>
  <c r="J47" i="25"/>
  <c r="J46" i="25"/>
  <c r="J45" i="25"/>
  <c r="J43" i="25"/>
  <c r="J42" i="25"/>
  <c r="J40" i="25"/>
  <c r="J39" i="25"/>
  <c r="J38" i="25"/>
  <c r="J37" i="25"/>
  <c r="J35" i="25"/>
  <c r="J34" i="25"/>
  <c r="J32" i="25"/>
  <c r="J31" i="25"/>
  <c r="J30" i="25"/>
  <c r="J29" i="25"/>
  <c r="J27" i="25"/>
  <c r="J26" i="25"/>
  <c r="J24" i="25"/>
  <c r="J23" i="25"/>
  <c r="J22" i="25"/>
  <c r="J21" i="25"/>
  <c r="J19" i="25"/>
  <c r="J18" i="25"/>
  <c r="J17" i="25"/>
  <c r="J16" i="25"/>
  <c r="J15" i="25"/>
  <c r="J14" i="25"/>
  <c r="J13" i="25"/>
  <c r="J12" i="25"/>
  <c r="J11" i="25"/>
  <c r="J10" i="25"/>
  <c r="J8" i="25"/>
  <c r="J7" i="25"/>
  <c r="J6" i="25"/>
  <c r="J5" i="25"/>
  <c r="J84" i="24"/>
  <c r="J83" i="24"/>
  <c r="J82" i="24"/>
  <c r="J80" i="24"/>
  <c r="J78" i="24"/>
  <c r="J76" i="24"/>
  <c r="J75" i="24"/>
  <c r="J74" i="24"/>
  <c r="J70" i="24"/>
  <c r="J68" i="24"/>
  <c r="J67" i="24"/>
  <c r="J66" i="24"/>
  <c r="J64" i="24"/>
  <c r="J63" i="24"/>
  <c r="J62" i="24"/>
  <c r="J60" i="24"/>
  <c r="J59" i="24"/>
  <c r="J58" i="24"/>
  <c r="J56" i="24"/>
  <c r="J55" i="24"/>
  <c r="J54" i="24"/>
  <c r="J53" i="24"/>
  <c r="J52" i="24"/>
  <c r="J51" i="24"/>
  <c r="J50" i="24"/>
  <c r="J49" i="24"/>
  <c r="J48" i="24"/>
  <c r="J47" i="24"/>
  <c r="J46" i="24"/>
  <c r="J45" i="24"/>
  <c r="J44" i="24"/>
  <c r="J43" i="24"/>
  <c r="J42" i="24"/>
  <c r="J41" i="24"/>
  <c r="J40" i="24"/>
  <c r="J39" i="24"/>
  <c r="J38" i="24"/>
  <c r="J37" i="24"/>
  <c r="J36" i="24"/>
  <c r="J35" i="24"/>
  <c r="J34" i="24"/>
  <c r="J33" i="24"/>
  <c r="J32" i="24"/>
  <c r="J31" i="24"/>
  <c r="J30" i="24"/>
  <c r="J29" i="24"/>
  <c r="J28" i="24"/>
  <c r="J27" i="24"/>
  <c r="J26" i="24"/>
  <c r="J25" i="24"/>
  <c r="J24" i="24"/>
  <c r="J23" i="24"/>
  <c r="J22" i="24"/>
  <c r="J20" i="24"/>
  <c r="J19" i="24"/>
  <c r="J18" i="24"/>
  <c r="J16" i="24"/>
  <c r="J15" i="24"/>
  <c r="J14" i="24"/>
  <c r="J12" i="24"/>
  <c r="J11" i="24"/>
  <c r="J8" i="24"/>
  <c r="J7" i="24"/>
  <c r="J6" i="24"/>
  <c r="M86" i="25"/>
  <c r="M84" i="25"/>
  <c r="M83" i="25"/>
  <c r="M82" i="25"/>
  <c r="M80" i="25"/>
  <c r="J80" i="25"/>
  <c r="M79" i="25"/>
  <c r="M78" i="25"/>
  <c r="J78" i="25"/>
  <c r="M76" i="25"/>
  <c r="M75" i="25"/>
  <c r="M74" i="25"/>
  <c r="J73" i="25"/>
  <c r="M72" i="25"/>
  <c r="M71" i="25"/>
  <c r="J71" i="25"/>
  <c r="M70" i="25"/>
  <c r="M69" i="25"/>
  <c r="J69" i="25"/>
  <c r="M68" i="25"/>
  <c r="M67" i="25"/>
  <c r="J67" i="25"/>
  <c r="M66" i="25"/>
  <c r="M65" i="25"/>
  <c r="J65" i="25"/>
  <c r="M64" i="25"/>
  <c r="M63" i="25"/>
  <c r="J63" i="25"/>
  <c r="M62" i="25"/>
  <c r="M61" i="25"/>
  <c r="J61" i="25"/>
  <c r="M60" i="25"/>
  <c r="M59" i="25"/>
  <c r="J59" i="25"/>
  <c r="M58" i="25"/>
  <c r="M57" i="25"/>
  <c r="J57" i="25"/>
  <c r="M56" i="25"/>
  <c r="M55" i="25"/>
  <c r="J55" i="25"/>
  <c r="M54" i="25"/>
  <c r="M53" i="25"/>
  <c r="J53" i="25"/>
  <c r="M52" i="25"/>
  <c r="M51" i="25"/>
  <c r="J51" i="25"/>
  <c r="M50" i="25"/>
  <c r="M49" i="25"/>
  <c r="J49" i="25"/>
  <c r="M48" i="25"/>
  <c r="M46" i="25"/>
  <c r="M44" i="25"/>
  <c r="J44" i="25"/>
  <c r="M42" i="25"/>
  <c r="J41" i="25"/>
  <c r="M40" i="25"/>
  <c r="M38" i="25"/>
  <c r="M36" i="25"/>
  <c r="J36" i="25"/>
  <c r="M34" i="25"/>
  <c r="J33" i="25"/>
  <c r="M32" i="25"/>
  <c r="M30" i="25"/>
  <c r="M28" i="25"/>
  <c r="J28" i="25"/>
  <c r="M26" i="25"/>
  <c r="J25" i="25"/>
  <c r="M24" i="25"/>
  <c r="M22" i="25"/>
  <c r="M20" i="25"/>
  <c r="J20" i="25"/>
  <c r="M18" i="25"/>
  <c r="M16" i="25"/>
  <c r="M14" i="25"/>
  <c r="M12" i="25"/>
  <c r="M10" i="25"/>
  <c r="J9" i="25"/>
  <c r="M8" i="25"/>
  <c r="M6" i="25"/>
  <c r="M5" i="25"/>
  <c r="M86" i="26"/>
  <c r="J86" i="26"/>
  <c r="M85" i="26"/>
  <c r="M84" i="26"/>
  <c r="J84" i="26"/>
  <c r="M83" i="26"/>
  <c r="M82" i="26"/>
  <c r="J82" i="26"/>
  <c r="M81" i="26"/>
  <c r="M80" i="26"/>
  <c r="J80" i="26"/>
  <c r="M79" i="26"/>
  <c r="M78" i="26"/>
  <c r="J78" i="26"/>
  <c r="M77" i="26"/>
  <c r="M76" i="26"/>
  <c r="J76" i="26"/>
  <c r="M75" i="26"/>
  <c r="M74" i="26"/>
  <c r="J74" i="26"/>
  <c r="M73" i="26"/>
  <c r="M72" i="26"/>
  <c r="J72" i="26"/>
  <c r="M71" i="26"/>
  <c r="M70" i="26"/>
  <c r="J70" i="26"/>
  <c r="M69" i="26"/>
  <c r="M68" i="26"/>
  <c r="J68" i="26"/>
  <c r="M67" i="26"/>
  <c r="M66" i="26"/>
  <c r="J66" i="26"/>
  <c r="M65" i="26"/>
  <c r="M64" i="26"/>
  <c r="J64" i="26"/>
  <c r="M63" i="26"/>
  <c r="M62" i="26"/>
  <c r="J62" i="26"/>
  <c r="M61" i="26"/>
  <c r="M60" i="26"/>
  <c r="J60" i="26"/>
  <c r="M59" i="26"/>
  <c r="M58" i="26"/>
  <c r="J58" i="26"/>
  <c r="M57" i="26"/>
  <c r="M56" i="26"/>
  <c r="J56" i="26"/>
  <c r="M55" i="26"/>
  <c r="M54" i="26"/>
  <c r="J54" i="26"/>
  <c r="M53" i="26"/>
  <c r="M52" i="26"/>
  <c r="J52" i="26"/>
  <c r="M51" i="26"/>
  <c r="M50" i="26"/>
  <c r="J50" i="26"/>
  <c r="M49" i="26"/>
  <c r="M48" i="26"/>
  <c r="J48" i="26"/>
  <c r="M47" i="26"/>
  <c r="M46" i="26"/>
  <c r="J46" i="26"/>
  <c r="M45" i="26"/>
  <c r="M44" i="26"/>
  <c r="J44" i="26"/>
  <c r="M43" i="26"/>
  <c r="M42" i="26"/>
  <c r="J42" i="26"/>
  <c r="M41" i="26"/>
  <c r="M40" i="26"/>
  <c r="J40" i="26"/>
  <c r="M39" i="26"/>
  <c r="M38" i="26"/>
  <c r="J38" i="26"/>
  <c r="M37" i="26"/>
  <c r="M36" i="26"/>
  <c r="J36" i="26"/>
  <c r="M35" i="26"/>
  <c r="M34" i="26"/>
  <c r="J34" i="26"/>
  <c r="M33" i="26"/>
  <c r="M32" i="26"/>
  <c r="J32" i="26"/>
  <c r="M31" i="26"/>
  <c r="M30" i="26"/>
  <c r="J30" i="26"/>
  <c r="M29" i="26"/>
  <c r="M28" i="26"/>
  <c r="J28" i="26"/>
  <c r="M27" i="26"/>
  <c r="M26" i="26"/>
  <c r="J26" i="26"/>
  <c r="M25" i="26"/>
  <c r="M24" i="26"/>
  <c r="J24" i="26"/>
  <c r="M23" i="26"/>
  <c r="M22" i="26"/>
  <c r="J22" i="26"/>
  <c r="M21" i="26"/>
  <c r="M20" i="26"/>
  <c r="J20" i="26"/>
  <c r="M19" i="26"/>
  <c r="M18" i="26"/>
  <c r="J18" i="26"/>
  <c r="M17" i="26"/>
  <c r="M16" i="26"/>
  <c r="J16" i="26"/>
  <c r="M15" i="26"/>
  <c r="M14" i="26"/>
  <c r="J14" i="26"/>
  <c r="M13" i="26"/>
  <c r="M12" i="26"/>
  <c r="J12" i="26"/>
  <c r="M11" i="26"/>
  <c r="M10" i="26"/>
  <c r="J10" i="26"/>
  <c r="M9" i="26"/>
  <c r="M8" i="26"/>
  <c r="J8" i="26"/>
  <c r="M6" i="26"/>
  <c r="M5" i="26"/>
  <c r="M86" i="27"/>
  <c r="M85" i="27"/>
  <c r="M84" i="27"/>
  <c r="M82" i="27"/>
  <c r="J82" i="27"/>
  <c r="M81" i="27"/>
  <c r="M80" i="27"/>
  <c r="J80" i="27"/>
  <c r="M79" i="27"/>
  <c r="M78" i="27"/>
  <c r="M77" i="27"/>
  <c r="M76" i="27"/>
  <c r="M75" i="27"/>
  <c r="M74" i="27"/>
  <c r="M73" i="27"/>
  <c r="M72" i="27"/>
  <c r="M71" i="27"/>
  <c r="M70" i="27"/>
  <c r="J70" i="27"/>
  <c r="M69" i="27"/>
  <c r="M68" i="27"/>
  <c r="J68" i="27"/>
  <c r="M67" i="27"/>
  <c r="M66" i="27"/>
  <c r="M65" i="27"/>
  <c r="M64" i="27"/>
  <c r="M63" i="27"/>
  <c r="M62" i="27"/>
  <c r="M61" i="27"/>
  <c r="M60" i="27"/>
  <c r="M59" i="27"/>
  <c r="M58" i="27"/>
  <c r="J58" i="27"/>
  <c r="M57" i="27"/>
  <c r="M56" i="27"/>
  <c r="J56" i="27"/>
  <c r="M55" i="27"/>
  <c r="M54" i="27"/>
  <c r="M53" i="27"/>
  <c r="M52" i="27"/>
  <c r="M51" i="27"/>
  <c r="M50" i="27"/>
  <c r="M49" i="27"/>
  <c r="M48" i="27"/>
  <c r="M47" i="27"/>
  <c r="M46" i="27"/>
  <c r="J46" i="27"/>
  <c r="M45" i="27"/>
  <c r="M44" i="27"/>
  <c r="J44" i="27"/>
  <c r="M43" i="27"/>
  <c r="M42" i="27"/>
  <c r="M41" i="27"/>
  <c r="M40" i="27"/>
  <c r="M39" i="27"/>
  <c r="M38" i="27"/>
  <c r="M37" i="27"/>
  <c r="J37" i="27"/>
  <c r="M36" i="27"/>
  <c r="M35" i="27"/>
  <c r="M34" i="27"/>
  <c r="M33" i="27"/>
  <c r="M32" i="27"/>
  <c r="M31" i="27"/>
  <c r="M30" i="27"/>
  <c r="J30" i="27"/>
  <c r="M29" i="27"/>
  <c r="M28" i="27"/>
  <c r="M27" i="27"/>
  <c r="M26" i="27"/>
  <c r="M25" i="27"/>
  <c r="J25" i="27"/>
  <c r="M24" i="27"/>
  <c r="M23" i="27"/>
  <c r="M22" i="27"/>
  <c r="M21" i="27"/>
  <c r="M20" i="27"/>
  <c r="M19" i="27"/>
  <c r="M18" i="27"/>
  <c r="J18" i="27"/>
  <c r="M17" i="27"/>
  <c r="M16" i="27"/>
  <c r="J16" i="27"/>
  <c r="M15" i="27"/>
  <c r="M14" i="27"/>
  <c r="M13" i="27"/>
  <c r="M12" i="27"/>
  <c r="M11" i="27"/>
  <c r="M10" i="27"/>
  <c r="M9" i="27"/>
  <c r="J9" i="27"/>
  <c r="M8" i="27"/>
  <c r="M7" i="27"/>
  <c r="M6" i="27"/>
  <c r="M5" i="27"/>
  <c r="M86" i="24"/>
  <c r="J86" i="24"/>
  <c r="M85" i="24"/>
  <c r="M84" i="24"/>
  <c r="M83" i="24"/>
  <c r="M82" i="24"/>
  <c r="M81" i="24"/>
  <c r="M80" i="24"/>
  <c r="M79" i="24"/>
  <c r="J79" i="24"/>
  <c r="M78" i="24"/>
  <c r="M77" i="24"/>
  <c r="M76" i="24"/>
  <c r="M75" i="24"/>
  <c r="M74" i="24"/>
  <c r="M73" i="24"/>
  <c r="M72" i="24"/>
  <c r="J72" i="24"/>
  <c r="M71" i="24"/>
  <c r="M70" i="24"/>
  <c r="M69" i="24"/>
  <c r="M68" i="24"/>
  <c r="M67" i="24"/>
  <c r="M66" i="24"/>
  <c r="M65" i="24"/>
  <c r="M64" i="24"/>
  <c r="M63" i="24"/>
  <c r="M62" i="24"/>
  <c r="M61" i="24"/>
  <c r="M60" i="24"/>
  <c r="M59" i="24"/>
  <c r="M58" i="24"/>
  <c r="M57" i="24"/>
  <c r="M56" i="24"/>
  <c r="M55" i="24"/>
  <c r="M54" i="24"/>
  <c r="M53" i="24"/>
  <c r="M52" i="24"/>
  <c r="M51" i="24"/>
  <c r="M50" i="24"/>
  <c r="M49" i="24"/>
  <c r="M48" i="24"/>
  <c r="M47" i="24"/>
  <c r="M46" i="24"/>
  <c r="M45" i="24"/>
  <c r="M44" i="24"/>
  <c r="M43" i="24"/>
  <c r="M42" i="24"/>
  <c r="M41" i="24"/>
  <c r="M40" i="24"/>
  <c r="M39" i="24"/>
  <c r="M38" i="24"/>
  <c r="M37" i="24"/>
  <c r="M36" i="24"/>
  <c r="M35" i="24"/>
  <c r="M34" i="24"/>
  <c r="M33" i="24"/>
  <c r="M32" i="24"/>
  <c r="M31" i="24"/>
  <c r="M30" i="24"/>
  <c r="M29" i="24"/>
  <c r="M28" i="24"/>
  <c r="M27" i="24"/>
  <c r="M26" i="24"/>
  <c r="M25" i="24"/>
  <c r="M24" i="24"/>
  <c r="M23" i="24"/>
  <c r="M22" i="24"/>
  <c r="M21" i="24"/>
  <c r="M20" i="24"/>
  <c r="M19" i="24"/>
  <c r="M18" i="24"/>
  <c r="M17" i="24"/>
  <c r="M16" i="24"/>
  <c r="M15" i="24"/>
  <c r="M14" i="24"/>
  <c r="M13" i="24"/>
  <c r="M12" i="24"/>
  <c r="M11" i="24"/>
  <c r="M10" i="24"/>
  <c r="J10" i="24"/>
  <c r="M9" i="24"/>
  <c r="M8" i="24"/>
  <c r="M7" i="24"/>
  <c r="M6" i="24"/>
  <c r="M5" i="24"/>
  <c r="J83" i="23"/>
  <c r="J81" i="23"/>
  <c r="J79" i="23"/>
  <c r="J75" i="23"/>
  <c r="J73" i="23"/>
  <c r="J71" i="23"/>
  <c r="J67" i="23"/>
  <c r="J65" i="23"/>
  <c r="J63" i="23"/>
  <c r="J59" i="23"/>
  <c r="J57" i="23"/>
  <c r="J55" i="23"/>
  <c r="J51" i="23"/>
  <c r="J49" i="23"/>
  <c r="J47" i="23"/>
  <c r="J43" i="23"/>
  <c r="J41" i="23"/>
  <c r="J39" i="23"/>
  <c r="J35" i="23"/>
  <c r="J33" i="23"/>
  <c r="J31" i="23"/>
  <c r="J27" i="23"/>
  <c r="J25" i="23"/>
  <c r="J23" i="23"/>
  <c r="J19" i="23"/>
  <c r="J17" i="23"/>
  <c r="J15" i="23"/>
  <c r="J11" i="23"/>
  <c r="J9" i="23"/>
  <c r="J7" i="23"/>
  <c r="M86" i="23"/>
  <c r="M85" i="23"/>
  <c r="J85" i="23"/>
  <c r="M84" i="23"/>
  <c r="M83" i="23"/>
  <c r="M82" i="23"/>
  <c r="M81" i="23"/>
  <c r="M80" i="23"/>
  <c r="M79" i="23"/>
  <c r="M78" i="23"/>
  <c r="M77" i="23"/>
  <c r="J77" i="23"/>
  <c r="M76" i="23"/>
  <c r="M75" i="23"/>
  <c r="M74" i="23"/>
  <c r="M73" i="23"/>
  <c r="M72" i="23"/>
  <c r="M71" i="23"/>
  <c r="M70" i="23"/>
  <c r="M69" i="23"/>
  <c r="J69" i="23"/>
  <c r="M68" i="23"/>
  <c r="M67" i="23"/>
  <c r="M66" i="23"/>
  <c r="M65" i="23"/>
  <c r="M64" i="23"/>
  <c r="M63" i="23"/>
  <c r="M62" i="23"/>
  <c r="M61" i="23"/>
  <c r="J61" i="23"/>
  <c r="M60" i="23"/>
  <c r="M59" i="23"/>
  <c r="M58" i="23"/>
  <c r="M57" i="23"/>
  <c r="M56" i="23"/>
  <c r="M55" i="23"/>
  <c r="M54" i="23"/>
  <c r="M53" i="23"/>
  <c r="J53" i="23"/>
  <c r="M52" i="23"/>
  <c r="M51" i="23"/>
  <c r="M50" i="23"/>
  <c r="M49" i="23"/>
  <c r="M48" i="23"/>
  <c r="M47" i="23"/>
  <c r="M46" i="23"/>
  <c r="M45" i="23"/>
  <c r="J45" i="23"/>
  <c r="M44" i="23"/>
  <c r="M43" i="23"/>
  <c r="M42" i="23"/>
  <c r="M41" i="23"/>
  <c r="M40" i="23"/>
  <c r="M39" i="23"/>
  <c r="M38" i="23"/>
  <c r="M37" i="23"/>
  <c r="J37" i="23"/>
  <c r="M36" i="23"/>
  <c r="M35" i="23"/>
  <c r="M34" i="23"/>
  <c r="M33" i="23"/>
  <c r="M32" i="23"/>
  <c r="M31" i="23"/>
  <c r="M30" i="23"/>
  <c r="M29" i="23"/>
  <c r="J29" i="23"/>
  <c r="M28" i="23"/>
  <c r="M27" i="23"/>
  <c r="M26" i="23"/>
  <c r="M25" i="23"/>
  <c r="M24" i="23"/>
  <c r="M23" i="23"/>
  <c r="M22" i="23"/>
  <c r="M21" i="23"/>
  <c r="J21" i="23"/>
  <c r="M20" i="23"/>
  <c r="M19" i="23"/>
  <c r="M18" i="23"/>
  <c r="M17" i="23"/>
  <c r="M16" i="23"/>
  <c r="M15" i="23"/>
  <c r="M14" i="23"/>
  <c r="M13" i="23"/>
  <c r="J13" i="23"/>
  <c r="M12" i="23"/>
  <c r="M11" i="23"/>
  <c r="M10" i="23"/>
  <c r="M9" i="23"/>
  <c r="M8" i="23"/>
  <c r="M7" i="23"/>
  <c r="M6" i="23"/>
  <c r="M5" i="23"/>
  <c r="J5" i="23"/>
  <c r="J86" i="22"/>
  <c r="J85" i="22"/>
  <c r="J84" i="22"/>
  <c r="J83" i="22"/>
  <c r="J82" i="22"/>
  <c r="J81" i="22"/>
  <c r="J80" i="22"/>
  <c r="J78" i="22"/>
  <c r="J77" i="22"/>
  <c r="J76" i="22"/>
  <c r="J75" i="22"/>
  <c r="J74" i="22"/>
  <c r="J73" i="22"/>
  <c r="J72" i="22"/>
  <c r="J70" i="22"/>
  <c r="J69" i="22"/>
  <c r="J68" i="22"/>
  <c r="J67" i="22"/>
  <c r="J66" i="22"/>
  <c r="J65" i="22"/>
  <c r="J64" i="22"/>
  <c r="J62" i="22"/>
  <c r="J61" i="22"/>
  <c r="J60" i="22"/>
  <c r="J59" i="22"/>
  <c r="J58" i="22"/>
  <c r="J57" i="22"/>
  <c r="J56" i="22"/>
  <c r="J54" i="22"/>
  <c r="J53" i="22"/>
  <c r="J52" i="22"/>
  <c r="J51" i="22"/>
  <c r="J50" i="22"/>
  <c r="J49" i="22"/>
  <c r="J48" i="22"/>
  <c r="J46" i="22"/>
  <c r="J45" i="22"/>
  <c r="J44" i="22"/>
  <c r="J43" i="22"/>
  <c r="J42" i="22"/>
  <c r="J41" i="22"/>
  <c r="J40" i="22"/>
  <c r="J38" i="22"/>
  <c r="J37" i="22"/>
  <c r="J36" i="22"/>
  <c r="J35" i="22"/>
  <c r="J34" i="22"/>
  <c r="J33" i="22"/>
  <c r="J32" i="22"/>
  <c r="J30" i="22"/>
  <c r="J29" i="22"/>
  <c r="J28" i="22"/>
  <c r="J27" i="22"/>
  <c r="J26" i="22"/>
  <c r="J25" i="22"/>
  <c r="J24" i="22"/>
  <c r="J22" i="22"/>
  <c r="J21" i="22"/>
  <c r="J20" i="22"/>
  <c r="J19" i="22"/>
  <c r="J18" i="22"/>
  <c r="J17" i="22"/>
  <c r="J16" i="22"/>
  <c r="J14" i="22"/>
  <c r="J13" i="22"/>
  <c r="J12" i="22"/>
  <c r="J11" i="22"/>
  <c r="J10" i="22"/>
  <c r="J9" i="22"/>
  <c r="J8" i="22"/>
  <c r="J6" i="22"/>
  <c r="J5" i="22"/>
  <c r="M86" i="22"/>
  <c r="M85" i="22"/>
  <c r="M84" i="22"/>
  <c r="M83" i="22"/>
  <c r="M82" i="22"/>
  <c r="M81" i="22"/>
  <c r="M80" i="22"/>
  <c r="M79" i="22"/>
  <c r="J79" i="22"/>
  <c r="M78" i="22"/>
  <c r="M77" i="22"/>
  <c r="M76" i="22"/>
  <c r="M75" i="22"/>
  <c r="M74" i="22"/>
  <c r="M73" i="22"/>
  <c r="M72" i="22"/>
  <c r="M71" i="22"/>
  <c r="J71" i="22"/>
  <c r="M70" i="22"/>
  <c r="M69" i="22"/>
  <c r="M68" i="22"/>
  <c r="M67" i="22"/>
  <c r="M66" i="22"/>
  <c r="M65" i="22"/>
  <c r="M64" i="22"/>
  <c r="M63" i="22"/>
  <c r="J63" i="22"/>
  <c r="M62" i="22"/>
  <c r="M61" i="22"/>
  <c r="M60" i="22"/>
  <c r="M59" i="22"/>
  <c r="M58" i="22"/>
  <c r="M57" i="22"/>
  <c r="M56" i="22"/>
  <c r="M55" i="22"/>
  <c r="J55" i="22"/>
  <c r="M54" i="22"/>
  <c r="M53" i="22"/>
  <c r="M52" i="22"/>
  <c r="M51" i="22"/>
  <c r="M50" i="22"/>
  <c r="M49" i="22"/>
  <c r="M48" i="22"/>
  <c r="M47" i="22"/>
  <c r="J47" i="22"/>
  <c r="M46" i="22"/>
  <c r="M45" i="22"/>
  <c r="M44" i="22"/>
  <c r="M43" i="22"/>
  <c r="M42" i="22"/>
  <c r="M41" i="22"/>
  <c r="M40" i="22"/>
  <c r="M39" i="22"/>
  <c r="J39" i="22"/>
  <c r="M38" i="22"/>
  <c r="M37" i="22"/>
  <c r="M36" i="22"/>
  <c r="M35" i="22"/>
  <c r="M34" i="22"/>
  <c r="M33" i="22"/>
  <c r="M32" i="22"/>
  <c r="M31" i="22"/>
  <c r="J31" i="22"/>
  <c r="M30" i="22"/>
  <c r="M29" i="22"/>
  <c r="M28" i="22"/>
  <c r="M27" i="22"/>
  <c r="M26" i="22"/>
  <c r="M25" i="22"/>
  <c r="M24" i="22"/>
  <c r="M23" i="22"/>
  <c r="J23" i="22"/>
  <c r="M22" i="22"/>
  <c r="M21" i="22"/>
  <c r="M20" i="22"/>
  <c r="M19" i="22"/>
  <c r="M18" i="22"/>
  <c r="M17" i="22"/>
  <c r="M16" i="22"/>
  <c r="M15" i="22"/>
  <c r="J15" i="22"/>
  <c r="M14" i="22"/>
  <c r="M13" i="22"/>
  <c r="M12" i="22"/>
  <c r="M11" i="22"/>
  <c r="M10" i="22"/>
  <c r="M9" i="22"/>
  <c r="M8" i="22"/>
  <c r="M7" i="22"/>
  <c r="J7" i="22"/>
  <c r="M6" i="22"/>
  <c r="M5" i="22"/>
  <c r="M85" i="28"/>
  <c r="M83" i="28"/>
  <c r="M81" i="28"/>
  <c r="M79" i="28"/>
  <c r="M77" i="28"/>
  <c r="M75" i="28"/>
  <c r="M73" i="28"/>
  <c r="M71" i="28"/>
  <c r="M69" i="28"/>
  <c r="M67" i="28"/>
  <c r="M65" i="28"/>
  <c r="M63" i="28"/>
  <c r="M61" i="28"/>
  <c r="M59" i="28"/>
  <c r="M57" i="28"/>
  <c r="M55" i="28"/>
  <c r="M53" i="28"/>
  <c r="M51" i="28"/>
  <c r="M49" i="28"/>
  <c r="M47" i="28"/>
  <c r="M45" i="28"/>
  <c r="M43" i="28"/>
  <c r="M41" i="28"/>
  <c r="M39" i="28"/>
  <c r="M37" i="28"/>
  <c r="M35" i="28"/>
  <c r="M33" i="28"/>
  <c r="M31" i="28"/>
  <c r="M29" i="28"/>
  <c r="M27" i="28"/>
  <c r="M25" i="28"/>
  <c r="M23" i="28"/>
  <c r="M21" i="28"/>
  <c r="M19" i="28"/>
  <c r="M17" i="28"/>
  <c r="M15" i="28"/>
  <c r="M13" i="28"/>
  <c r="M11" i="28"/>
  <c r="M9" i="28"/>
  <c r="M7" i="28"/>
  <c r="M5" i="28"/>
  <c r="M86" i="28"/>
  <c r="J86" i="28"/>
  <c r="J85" i="28"/>
  <c r="M84" i="28"/>
  <c r="J84" i="28"/>
  <c r="J83" i="28"/>
  <c r="M82" i="28"/>
  <c r="J82" i="28"/>
  <c r="J81" i="28"/>
  <c r="M80" i="28"/>
  <c r="J80" i="28"/>
  <c r="J79" i="28"/>
  <c r="M78" i="28"/>
  <c r="J78" i="28"/>
  <c r="J77" i="28"/>
  <c r="M76" i="28"/>
  <c r="J76" i="28"/>
  <c r="J75" i="28"/>
  <c r="M74" i="28"/>
  <c r="J74" i="28"/>
  <c r="J73" i="28"/>
  <c r="M72" i="28"/>
  <c r="J72" i="28"/>
  <c r="J71" i="28"/>
  <c r="M70" i="28"/>
  <c r="J70" i="28"/>
  <c r="J69" i="28"/>
  <c r="M68" i="28"/>
  <c r="J68" i="28"/>
  <c r="J67" i="28"/>
  <c r="M66" i="28"/>
  <c r="J66" i="28"/>
  <c r="J65" i="28"/>
  <c r="M64" i="28"/>
  <c r="J64" i="28"/>
  <c r="J63" i="28"/>
  <c r="M62" i="28"/>
  <c r="J62" i="28"/>
  <c r="J61" i="28"/>
  <c r="M60" i="28"/>
  <c r="J60" i="28"/>
  <c r="J59" i="28"/>
  <c r="M58" i="28"/>
  <c r="J58" i="28"/>
  <c r="J57" i="28"/>
  <c r="M56" i="28"/>
  <c r="J56" i="28"/>
  <c r="J55" i="28"/>
  <c r="M54" i="28"/>
  <c r="J54" i="28"/>
  <c r="J53" i="28"/>
  <c r="M52" i="28"/>
  <c r="J52" i="28"/>
  <c r="J51" i="28"/>
  <c r="M50" i="28"/>
  <c r="J50" i="28"/>
  <c r="J49" i="28"/>
  <c r="M48" i="28"/>
  <c r="J48" i="28"/>
  <c r="J47" i="28"/>
  <c r="M46" i="28"/>
  <c r="J46" i="28"/>
  <c r="J45" i="28"/>
  <c r="M44" i="28"/>
  <c r="J44" i="28"/>
  <c r="J43" i="28"/>
  <c r="M42" i="28"/>
  <c r="J42" i="28"/>
  <c r="J41" i="28"/>
  <c r="M40" i="28"/>
  <c r="J40" i="28"/>
  <c r="J39" i="28"/>
  <c r="M38" i="28"/>
  <c r="J38" i="28"/>
  <c r="J37" i="28"/>
  <c r="M36" i="28"/>
  <c r="J36" i="28"/>
  <c r="J35" i="28"/>
  <c r="M34" i="28"/>
  <c r="J34" i="28"/>
  <c r="J33" i="28"/>
  <c r="M32" i="28"/>
  <c r="J32" i="28"/>
  <c r="J31" i="28"/>
  <c r="M30" i="28"/>
  <c r="J30" i="28"/>
  <c r="J29" i="28"/>
  <c r="M28" i="28"/>
  <c r="J28" i="28"/>
  <c r="J27" i="28"/>
  <c r="M26" i="28"/>
  <c r="J26" i="28"/>
  <c r="J25" i="28"/>
  <c r="M24" i="28"/>
  <c r="J24" i="28"/>
  <c r="J23" i="28"/>
  <c r="M22" i="28"/>
  <c r="J22" i="28"/>
  <c r="J21" i="28"/>
  <c r="M20" i="28"/>
  <c r="J20" i="28"/>
  <c r="J19" i="28"/>
  <c r="M18" i="28"/>
  <c r="J18" i="28"/>
  <c r="J17" i="28"/>
  <c r="M16" i="28"/>
  <c r="J16" i="28"/>
  <c r="J15" i="28"/>
  <c r="M14" i="28"/>
  <c r="J14" i="28"/>
  <c r="J13" i="28"/>
  <c r="M12" i="28"/>
  <c r="J12" i="28"/>
  <c r="J11" i="28"/>
  <c r="M10" i="28"/>
  <c r="J10" i="28"/>
  <c r="J9" i="28"/>
  <c r="M8" i="28"/>
  <c r="J8" i="28"/>
  <c r="J7" i="28"/>
  <c r="M6" i="28"/>
  <c r="J6" i="28"/>
  <c r="J5" i="28"/>
  <c r="M86" i="11"/>
  <c r="J86" i="11"/>
  <c r="M85" i="11"/>
  <c r="J85" i="11"/>
  <c r="M84" i="11"/>
  <c r="J84" i="11"/>
  <c r="M83" i="11"/>
  <c r="J83" i="11"/>
  <c r="M82" i="11"/>
  <c r="J82" i="11"/>
  <c r="M81" i="11"/>
  <c r="J81" i="11"/>
  <c r="M80" i="11"/>
  <c r="J80" i="11"/>
  <c r="M79" i="11"/>
  <c r="J79" i="11"/>
  <c r="M78" i="11"/>
  <c r="J78" i="11"/>
  <c r="M77" i="11"/>
  <c r="J77" i="11"/>
  <c r="M76" i="11"/>
  <c r="J76" i="11"/>
  <c r="M75" i="11"/>
  <c r="J75" i="11"/>
  <c r="M74" i="11"/>
  <c r="J74" i="11"/>
  <c r="M73" i="11"/>
  <c r="J73" i="11"/>
  <c r="M72" i="11"/>
  <c r="J72" i="11"/>
  <c r="M71" i="11"/>
  <c r="J71" i="11"/>
  <c r="M70" i="11"/>
  <c r="J70" i="11"/>
  <c r="M69" i="11"/>
  <c r="J69" i="11"/>
  <c r="M68" i="11"/>
  <c r="J68" i="11"/>
  <c r="M67" i="11"/>
  <c r="J67" i="11"/>
  <c r="M66" i="11"/>
  <c r="J66" i="11"/>
  <c r="M65" i="11"/>
  <c r="J65" i="11"/>
  <c r="M64" i="11"/>
  <c r="J64" i="11"/>
  <c r="M63" i="11"/>
  <c r="J63" i="11"/>
  <c r="M62" i="11"/>
  <c r="J62" i="11"/>
  <c r="M61" i="11"/>
  <c r="J61" i="11"/>
  <c r="M60" i="11"/>
  <c r="J60" i="11"/>
  <c r="M59" i="11"/>
  <c r="J59" i="11"/>
  <c r="M58" i="11"/>
  <c r="J58" i="11"/>
  <c r="M57" i="11"/>
  <c r="J57" i="11"/>
  <c r="M56" i="11"/>
  <c r="J56" i="11"/>
  <c r="M55" i="11"/>
  <c r="J55" i="11"/>
  <c r="M54" i="11"/>
  <c r="J54" i="11"/>
  <c r="M53" i="11"/>
  <c r="J53" i="11"/>
  <c r="M52" i="11"/>
  <c r="J52" i="11"/>
  <c r="M51" i="11"/>
  <c r="J51" i="11"/>
  <c r="M50" i="11"/>
  <c r="J50" i="11"/>
  <c r="M49" i="11"/>
  <c r="J49" i="11"/>
  <c r="M48" i="11"/>
  <c r="J48" i="11"/>
  <c r="M47" i="11"/>
  <c r="J47" i="11"/>
  <c r="M46" i="11"/>
  <c r="J46" i="11"/>
  <c r="M45" i="11"/>
  <c r="J45" i="11"/>
  <c r="M44" i="11"/>
  <c r="J44" i="11"/>
  <c r="M43" i="11"/>
  <c r="J43" i="11"/>
  <c r="M42" i="11"/>
  <c r="J42" i="11"/>
  <c r="M41" i="11"/>
  <c r="J41" i="11"/>
  <c r="M40" i="11"/>
  <c r="J40" i="11"/>
  <c r="M39" i="11"/>
  <c r="J39" i="11"/>
  <c r="M38" i="11"/>
  <c r="J38" i="11"/>
  <c r="M37" i="11"/>
  <c r="J37" i="11"/>
  <c r="M36" i="11"/>
  <c r="J36" i="11"/>
  <c r="M35" i="11"/>
  <c r="J35" i="11"/>
  <c r="M34" i="11"/>
  <c r="J34" i="11"/>
  <c r="M33" i="11"/>
  <c r="J33" i="11"/>
  <c r="M32" i="11"/>
  <c r="J32" i="11"/>
  <c r="M31" i="11"/>
  <c r="J31" i="11"/>
  <c r="M30" i="11"/>
  <c r="J30" i="11"/>
  <c r="M29" i="11"/>
  <c r="J29" i="11"/>
  <c r="M28" i="11"/>
  <c r="J28" i="11"/>
  <c r="M27" i="11"/>
  <c r="J27" i="11"/>
  <c r="M26" i="11"/>
  <c r="J26" i="11"/>
  <c r="M25" i="11"/>
  <c r="J25" i="11"/>
  <c r="M24" i="11"/>
  <c r="J24" i="11"/>
  <c r="M23" i="11"/>
  <c r="J23" i="11"/>
  <c r="M22" i="11"/>
  <c r="J22" i="11"/>
  <c r="M21" i="11"/>
  <c r="J21" i="11"/>
  <c r="M20" i="11"/>
  <c r="J20" i="11"/>
  <c r="M19" i="11"/>
  <c r="J19" i="11"/>
  <c r="M18" i="11"/>
  <c r="J18" i="11"/>
  <c r="M17" i="11"/>
  <c r="J17" i="11"/>
  <c r="M16" i="11"/>
  <c r="J16" i="11"/>
  <c r="M15" i="11"/>
  <c r="J15" i="11"/>
  <c r="M14" i="11"/>
  <c r="J14" i="11"/>
  <c r="M13" i="11"/>
  <c r="J13" i="11"/>
  <c r="M12" i="11"/>
  <c r="J12" i="11"/>
  <c r="M11" i="11"/>
  <c r="J11" i="11"/>
  <c r="M10" i="11"/>
  <c r="J10" i="11"/>
  <c r="M9" i="11"/>
  <c r="J9" i="11"/>
  <c r="M8" i="11"/>
  <c r="J8" i="11"/>
  <c r="M7" i="11"/>
  <c r="J7" i="11"/>
  <c r="M6" i="11"/>
  <c r="J6" i="11"/>
  <c r="M5" i="11"/>
  <c r="J5" i="11"/>
  <c r="J86" i="10"/>
  <c r="J84" i="10"/>
  <c r="J82" i="10"/>
  <c r="J80" i="10"/>
  <c r="J78" i="10"/>
  <c r="J76" i="10"/>
  <c r="J74" i="10"/>
  <c r="J72" i="10"/>
  <c r="J70" i="10"/>
  <c r="J68" i="10"/>
  <c r="J66" i="10"/>
  <c r="J64" i="10"/>
  <c r="J62" i="10"/>
  <c r="J60" i="10"/>
  <c r="J58" i="10"/>
  <c r="J56" i="10"/>
  <c r="J54" i="10"/>
  <c r="J52" i="10"/>
  <c r="J50" i="10"/>
  <c r="J48" i="10"/>
  <c r="J46" i="10"/>
  <c r="J44" i="10"/>
  <c r="J42" i="10"/>
  <c r="J40" i="10"/>
  <c r="J38" i="10"/>
  <c r="J36" i="10"/>
  <c r="J35" i="10"/>
  <c r="J34" i="10"/>
  <c r="J32" i="10"/>
  <c r="J30" i="10"/>
  <c r="J28" i="10"/>
  <c r="J27" i="10"/>
  <c r="J26" i="10"/>
  <c r="J24" i="10"/>
  <c r="J22" i="10"/>
  <c r="J20" i="10"/>
  <c r="J19" i="10"/>
  <c r="J18" i="10"/>
  <c r="J17" i="10"/>
  <c r="J16" i="10"/>
  <c r="J14" i="10"/>
  <c r="J12" i="10"/>
  <c r="J11" i="10"/>
  <c r="J10" i="10"/>
  <c r="J9" i="10"/>
  <c r="J8" i="10"/>
  <c r="J6" i="10"/>
  <c r="J5" i="10"/>
  <c r="M86" i="10"/>
  <c r="M85" i="10"/>
  <c r="J85" i="10"/>
  <c r="M84" i="10"/>
  <c r="M83" i="10"/>
  <c r="J83" i="10"/>
  <c r="M82" i="10"/>
  <c r="M81" i="10"/>
  <c r="J81" i="10"/>
  <c r="M80" i="10"/>
  <c r="M79" i="10"/>
  <c r="J79" i="10"/>
  <c r="M78" i="10"/>
  <c r="M77" i="10"/>
  <c r="J77" i="10"/>
  <c r="M76" i="10"/>
  <c r="M75" i="10"/>
  <c r="J75" i="10"/>
  <c r="M74" i="10"/>
  <c r="M73" i="10"/>
  <c r="J73" i="10"/>
  <c r="M72" i="10"/>
  <c r="M71" i="10"/>
  <c r="J71" i="10"/>
  <c r="M70" i="10"/>
  <c r="M69" i="10"/>
  <c r="J69" i="10"/>
  <c r="M68" i="10"/>
  <c r="M67" i="10"/>
  <c r="J67" i="10"/>
  <c r="M66" i="10"/>
  <c r="M65" i="10"/>
  <c r="J65" i="10"/>
  <c r="M64" i="10"/>
  <c r="M63" i="10"/>
  <c r="J63" i="10"/>
  <c r="M62" i="10"/>
  <c r="M61" i="10"/>
  <c r="J61" i="10"/>
  <c r="M60" i="10"/>
  <c r="M59" i="10"/>
  <c r="J59" i="10"/>
  <c r="M58" i="10"/>
  <c r="M57" i="10"/>
  <c r="J57" i="10"/>
  <c r="M56" i="10"/>
  <c r="M55" i="10"/>
  <c r="J55" i="10"/>
  <c r="M54" i="10"/>
  <c r="M53" i="10"/>
  <c r="J53" i="10"/>
  <c r="M52" i="10"/>
  <c r="M51" i="10"/>
  <c r="J51" i="10"/>
  <c r="M50" i="10"/>
  <c r="M49" i="10"/>
  <c r="J49" i="10"/>
  <c r="M48" i="10"/>
  <c r="M47" i="10"/>
  <c r="J47" i="10"/>
  <c r="M46" i="10"/>
  <c r="M45" i="10"/>
  <c r="J45" i="10"/>
  <c r="M44" i="10"/>
  <c r="M43" i="10"/>
  <c r="J43" i="10"/>
  <c r="M42" i="10"/>
  <c r="M41" i="10"/>
  <c r="J41" i="10"/>
  <c r="M40" i="10"/>
  <c r="M39" i="10"/>
  <c r="J39" i="10"/>
  <c r="M38" i="10"/>
  <c r="M37" i="10"/>
  <c r="J37" i="10"/>
  <c r="M36" i="10"/>
  <c r="M35" i="10"/>
  <c r="M34" i="10"/>
  <c r="M33" i="10"/>
  <c r="J33" i="10"/>
  <c r="M32" i="10"/>
  <c r="M31" i="10"/>
  <c r="J31" i="10"/>
  <c r="M30" i="10"/>
  <c r="M29" i="10"/>
  <c r="J29" i="10"/>
  <c r="M28" i="10"/>
  <c r="M27" i="10"/>
  <c r="M26" i="10"/>
  <c r="M25" i="10"/>
  <c r="J25" i="10"/>
  <c r="M24" i="10"/>
  <c r="M23" i="10"/>
  <c r="J23" i="10"/>
  <c r="M22" i="10"/>
  <c r="M21" i="10"/>
  <c r="J21" i="10"/>
  <c r="M20" i="10"/>
  <c r="M19" i="10"/>
  <c r="M18" i="10"/>
  <c r="M17" i="10"/>
  <c r="M16" i="10"/>
  <c r="M15" i="10"/>
  <c r="J15" i="10"/>
  <c r="M14" i="10"/>
  <c r="M13" i="10"/>
  <c r="J13" i="10"/>
  <c r="M12" i="10"/>
  <c r="M11" i="10"/>
  <c r="M10" i="10"/>
  <c r="M9" i="10"/>
  <c r="M8" i="10"/>
  <c r="M7" i="10"/>
  <c r="J7" i="10"/>
  <c r="M6" i="10"/>
  <c r="M5" i="10"/>
  <c r="J86" i="19"/>
  <c r="J84" i="19"/>
  <c r="J82" i="19"/>
  <c r="J80" i="19"/>
  <c r="J78" i="19"/>
  <c r="J76" i="19"/>
  <c r="J74" i="19"/>
  <c r="J72" i="19"/>
  <c r="J70" i="19"/>
  <c r="J68" i="19"/>
  <c r="J66" i="19"/>
  <c r="J64" i="19"/>
  <c r="J62" i="19"/>
  <c r="J60" i="19"/>
  <c r="J58" i="19"/>
  <c r="J56" i="19"/>
  <c r="J54" i="19"/>
  <c r="J52" i="19"/>
  <c r="J50" i="19"/>
  <c r="J48" i="19"/>
  <c r="J46" i="19"/>
  <c r="J44" i="19"/>
  <c r="J42" i="19"/>
  <c r="J40" i="19"/>
  <c r="J38" i="19"/>
  <c r="J36" i="19"/>
  <c r="J34" i="19"/>
  <c r="J32" i="19"/>
  <c r="J30" i="19"/>
  <c r="J28" i="19"/>
  <c r="J27" i="19"/>
  <c r="J26" i="19"/>
  <c r="J24" i="19"/>
  <c r="J22" i="19"/>
  <c r="J20" i="19"/>
  <c r="J19" i="19"/>
  <c r="J18" i="19"/>
  <c r="J17" i="19"/>
  <c r="J16" i="19"/>
  <c r="J14" i="19"/>
  <c r="J13" i="19"/>
  <c r="J12" i="19"/>
  <c r="J11" i="19"/>
  <c r="J10" i="19"/>
  <c r="J9" i="19"/>
  <c r="J8" i="19"/>
  <c r="J6" i="19"/>
  <c r="J5" i="19"/>
  <c r="M86" i="19"/>
  <c r="M85" i="19"/>
  <c r="J85" i="19"/>
  <c r="M84" i="19"/>
  <c r="M83" i="19"/>
  <c r="J83" i="19"/>
  <c r="M82" i="19"/>
  <c r="M81" i="19"/>
  <c r="J81" i="19"/>
  <c r="M80" i="19"/>
  <c r="M79" i="19"/>
  <c r="J79" i="19"/>
  <c r="M78" i="19"/>
  <c r="M77" i="19"/>
  <c r="J77" i="19"/>
  <c r="M76" i="19"/>
  <c r="M75" i="19"/>
  <c r="J75" i="19"/>
  <c r="M74" i="19"/>
  <c r="M73" i="19"/>
  <c r="J73" i="19"/>
  <c r="M72" i="19"/>
  <c r="M71" i="19"/>
  <c r="J71" i="19"/>
  <c r="M70" i="19"/>
  <c r="M69" i="19"/>
  <c r="J69" i="19"/>
  <c r="M68" i="19"/>
  <c r="M67" i="19"/>
  <c r="J67" i="19"/>
  <c r="M66" i="19"/>
  <c r="M65" i="19"/>
  <c r="J65" i="19"/>
  <c r="M64" i="19"/>
  <c r="M63" i="19"/>
  <c r="J63" i="19"/>
  <c r="M62" i="19"/>
  <c r="M61" i="19"/>
  <c r="J61" i="19"/>
  <c r="M60" i="19"/>
  <c r="M59" i="19"/>
  <c r="J59" i="19"/>
  <c r="M58" i="19"/>
  <c r="M57" i="19"/>
  <c r="J57" i="19"/>
  <c r="M56" i="19"/>
  <c r="M55" i="19"/>
  <c r="J55" i="19"/>
  <c r="M54" i="19"/>
  <c r="M53" i="19"/>
  <c r="J53" i="19"/>
  <c r="M52" i="19"/>
  <c r="M51" i="19"/>
  <c r="J51" i="19"/>
  <c r="M50" i="19"/>
  <c r="M49" i="19"/>
  <c r="J49" i="19"/>
  <c r="M48" i="19"/>
  <c r="M47" i="19"/>
  <c r="J47" i="19"/>
  <c r="M46" i="19"/>
  <c r="M45" i="19"/>
  <c r="J45" i="19"/>
  <c r="M44" i="19"/>
  <c r="M43" i="19"/>
  <c r="J43" i="19"/>
  <c r="M42" i="19"/>
  <c r="M41" i="19"/>
  <c r="J41" i="19"/>
  <c r="M40" i="19"/>
  <c r="M39" i="19"/>
  <c r="J39" i="19"/>
  <c r="M38" i="19"/>
  <c r="M37" i="19"/>
  <c r="J37" i="19"/>
  <c r="M36" i="19"/>
  <c r="M35" i="19"/>
  <c r="J35" i="19"/>
  <c r="M34" i="19"/>
  <c r="M33" i="19"/>
  <c r="J33" i="19"/>
  <c r="M32" i="19"/>
  <c r="M31" i="19"/>
  <c r="J31" i="19"/>
  <c r="M30" i="19"/>
  <c r="M29" i="19"/>
  <c r="J29" i="19"/>
  <c r="M28" i="19"/>
  <c r="M27" i="19"/>
  <c r="M26" i="19"/>
  <c r="M25" i="19"/>
  <c r="J25" i="19"/>
  <c r="M24" i="19"/>
  <c r="M23" i="19"/>
  <c r="J23" i="19"/>
  <c r="M22" i="19"/>
  <c r="M21" i="19"/>
  <c r="J21" i="19"/>
  <c r="M20" i="19"/>
  <c r="M19" i="19"/>
  <c r="M18" i="19"/>
  <c r="M17" i="19"/>
  <c r="M16" i="19"/>
  <c r="M15" i="19"/>
  <c r="J15" i="19"/>
  <c r="M14" i="19"/>
  <c r="M13" i="19"/>
  <c r="M12" i="19"/>
  <c r="M11" i="19"/>
  <c r="M10" i="19"/>
  <c r="M9" i="19"/>
  <c r="M8" i="19"/>
  <c r="M7" i="19"/>
  <c r="J7" i="19"/>
  <c r="M6" i="19"/>
  <c r="M5" i="19"/>
  <c r="J86" i="18"/>
  <c r="J84" i="18"/>
  <c r="J82" i="18"/>
  <c r="J80" i="18"/>
  <c r="J78" i="18"/>
  <c r="J76" i="18"/>
  <c r="J74" i="18"/>
  <c r="J72" i="18"/>
  <c r="J70" i="18"/>
  <c r="J68" i="18"/>
  <c r="J66" i="18"/>
  <c r="J64" i="18"/>
  <c r="J62" i="18"/>
  <c r="J60" i="18"/>
  <c r="J58" i="18"/>
  <c r="J56" i="18"/>
  <c r="J54" i="18"/>
  <c r="J52" i="18"/>
  <c r="J50" i="18"/>
  <c r="J48" i="18"/>
  <c r="J46" i="18"/>
  <c r="J44" i="18"/>
  <c r="J42" i="18"/>
  <c r="J40" i="18"/>
  <c r="J38" i="18"/>
  <c r="J36" i="18"/>
  <c r="M35" i="18"/>
  <c r="M34" i="18"/>
  <c r="J34" i="18"/>
  <c r="M33" i="18"/>
  <c r="M32" i="18"/>
  <c r="J32" i="18"/>
  <c r="M31" i="18"/>
  <c r="M30" i="18"/>
  <c r="J30" i="18"/>
  <c r="M29" i="18"/>
  <c r="M28" i="18"/>
  <c r="J28" i="18"/>
  <c r="M27" i="18"/>
  <c r="M26" i="18"/>
  <c r="J26" i="18"/>
  <c r="M25" i="18"/>
  <c r="M24" i="18"/>
  <c r="J24" i="18"/>
  <c r="M23" i="18"/>
  <c r="M22" i="18"/>
  <c r="J22" i="18"/>
  <c r="M21" i="18"/>
  <c r="M20" i="18"/>
  <c r="J20" i="18"/>
  <c r="M19" i="18"/>
  <c r="M18" i="18"/>
  <c r="J18" i="18"/>
  <c r="M17" i="18"/>
  <c r="M16" i="18"/>
  <c r="J16" i="18"/>
  <c r="M15" i="18"/>
  <c r="M14" i="18"/>
  <c r="J14" i="18"/>
  <c r="M13" i="18"/>
  <c r="J13" i="18"/>
  <c r="M12" i="18"/>
  <c r="J12" i="18"/>
  <c r="M11" i="18"/>
  <c r="M10" i="18"/>
  <c r="J10" i="18"/>
  <c r="M9" i="18"/>
  <c r="M8" i="18"/>
  <c r="J8" i="18"/>
  <c r="M7" i="18"/>
  <c r="M6" i="18"/>
  <c r="J6" i="18"/>
  <c r="M5" i="18"/>
  <c r="J5" i="18"/>
  <c r="J85" i="18"/>
  <c r="J83" i="18"/>
  <c r="J81" i="18"/>
  <c r="J79" i="18"/>
  <c r="J77" i="18"/>
  <c r="J75" i="18"/>
  <c r="J73" i="18"/>
  <c r="J71" i="18"/>
  <c r="J69" i="18"/>
  <c r="J67" i="18"/>
  <c r="J65" i="18"/>
  <c r="J63" i="18"/>
  <c r="J61" i="18"/>
  <c r="J59" i="18"/>
  <c r="J57" i="18"/>
  <c r="J55" i="18"/>
  <c r="J53" i="18"/>
  <c r="J51" i="18"/>
  <c r="J49" i="18"/>
  <c r="J47" i="18"/>
  <c r="J45" i="18"/>
  <c r="J43" i="18"/>
  <c r="J41" i="18"/>
  <c r="J39" i="18"/>
  <c r="J37" i="18"/>
  <c r="J35" i="18"/>
  <c r="J33" i="18"/>
  <c r="J31" i="18"/>
  <c r="J29" i="18"/>
  <c r="J27" i="18"/>
  <c r="J25" i="18"/>
  <c r="J23" i="18"/>
  <c r="J21" i="18"/>
  <c r="J19" i="18"/>
  <c r="J17" i="18"/>
  <c r="J15" i="18"/>
  <c r="J11" i="18"/>
  <c r="J9" i="18"/>
  <c r="J7" i="18"/>
  <c r="M85" i="17"/>
  <c r="M84" i="17"/>
  <c r="M83" i="17"/>
  <c r="M82" i="17"/>
  <c r="M81" i="17"/>
  <c r="M80" i="17"/>
  <c r="M79" i="17"/>
  <c r="M78" i="17"/>
  <c r="M77" i="17"/>
  <c r="M76" i="17"/>
  <c r="M75" i="17"/>
  <c r="M74" i="17"/>
  <c r="M73" i="17"/>
  <c r="M72" i="17"/>
  <c r="M71" i="17"/>
  <c r="M70" i="17"/>
  <c r="M69" i="17"/>
  <c r="M68" i="17"/>
  <c r="M67" i="17"/>
  <c r="M66" i="17"/>
  <c r="M65" i="17"/>
  <c r="M64" i="17"/>
  <c r="M63" i="17"/>
  <c r="M62" i="17"/>
  <c r="M61" i="17"/>
  <c r="M60" i="17"/>
  <c r="M59" i="17"/>
  <c r="M58" i="17"/>
  <c r="J58" i="17"/>
  <c r="M57" i="17"/>
  <c r="M56" i="17"/>
  <c r="J56" i="17"/>
  <c r="M55" i="17"/>
  <c r="M54" i="17"/>
  <c r="J54" i="17"/>
  <c r="M53" i="17"/>
  <c r="M52" i="17"/>
  <c r="J52" i="17"/>
  <c r="M51" i="17"/>
  <c r="M50" i="17"/>
  <c r="J50" i="17"/>
  <c r="M49" i="17"/>
  <c r="M48" i="17"/>
  <c r="J48" i="17"/>
  <c r="M47" i="17"/>
  <c r="M46" i="17"/>
  <c r="J46" i="17"/>
  <c r="M45" i="17"/>
  <c r="M44" i="17"/>
  <c r="J44" i="17"/>
  <c r="M43" i="17"/>
  <c r="M42" i="17"/>
  <c r="J42" i="17"/>
  <c r="M41" i="17"/>
  <c r="M40" i="17"/>
  <c r="J40" i="17"/>
  <c r="M39" i="17"/>
  <c r="M38" i="17"/>
  <c r="J38" i="17"/>
  <c r="M37" i="17"/>
  <c r="M36" i="17"/>
  <c r="J36" i="17"/>
  <c r="M35" i="17"/>
  <c r="M34" i="17"/>
  <c r="J34" i="17"/>
  <c r="M33" i="17"/>
  <c r="M32" i="17"/>
  <c r="J32" i="17"/>
  <c r="M31" i="17"/>
  <c r="M30" i="17"/>
  <c r="J30" i="17"/>
  <c r="M29" i="17"/>
  <c r="M28" i="17"/>
  <c r="J28" i="17"/>
  <c r="M27" i="17"/>
  <c r="M26" i="17"/>
  <c r="J26" i="17"/>
  <c r="M25" i="17"/>
  <c r="M24" i="17"/>
  <c r="J24" i="17"/>
  <c r="M23" i="17"/>
  <c r="M22" i="17"/>
  <c r="J22" i="17"/>
  <c r="M21" i="17"/>
  <c r="M20" i="17"/>
  <c r="J20" i="17"/>
  <c r="M19" i="17"/>
  <c r="M18" i="17"/>
  <c r="J18" i="17"/>
  <c r="M17" i="17"/>
  <c r="M16" i="17"/>
  <c r="J16" i="17"/>
  <c r="M15" i="17"/>
  <c r="M14" i="17"/>
  <c r="J14" i="17"/>
  <c r="M13" i="17"/>
  <c r="J13" i="17"/>
  <c r="M12" i="17"/>
  <c r="J12" i="17"/>
  <c r="M11" i="17"/>
  <c r="M10" i="17"/>
  <c r="J10" i="17"/>
  <c r="M9" i="17"/>
  <c r="M8" i="17"/>
  <c r="J8" i="17"/>
  <c r="M7" i="17"/>
  <c r="M6" i="17"/>
  <c r="J6" i="17"/>
  <c r="M5" i="17"/>
  <c r="J5" i="17"/>
  <c r="J85" i="17"/>
  <c r="J83" i="17"/>
  <c r="J81" i="17"/>
  <c r="J79" i="17"/>
  <c r="J77" i="17"/>
  <c r="J75" i="17"/>
  <c r="J73" i="17"/>
  <c r="J71" i="17"/>
  <c r="J69" i="17"/>
  <c r="J67" i="17"/>
  <c r="J65" i="17"/>
  <c r="J63" i="17"/>
  <c r="J61" i="17"/>
  <c r="J59" i="17"/>
  <c r="J57" i="17"/>
  <c r="J55" i="17"/>
  <c r="J53" i="17"/>
  <c r="J51" i="17"/>
  <c r="J49" i="17"/>
  <c r="J47" i="17"/>
  <c r="J45" i="17"/>
  <c r="J43" i="17"/>
  <c r="J41" i="17"/>
  <c r="J39" i="17"/>
  <c r="J37" i="17"/>
  <c r="J35" i="17"/>
  <c r="J33" i="17"/>
  <c r="J31" i="17"/>
  <c r="J29" i="17"/>
  <c r="J27" i="17"/>
  <c r="J25" i="17"/>
  <c r="J23" i="17"/>
  <c r="J21" i="17"/>
  <c r="J19" i="17"/>
  <c r="J17" i="17"/>
  <c r="J15" i="17"/>
  <c r="J11" i="17"/>
  <c r="J9" i="17"/>
  <c r="J7" i="17"/>
  <c r="J54" i="16"/>
  <c r="J50" i="16"/>
  <c r="J48" i="16"/>
  <c r="J46" i="16"/>
  <c r="J44" i="16"/>
  <c r="J42" i="16"/>
  <c r="J40" i="16"/>
  <c r="J38" i="16"/>
  <c r="J36" i="16"/>
  <c r="J34" i="16"/>
  <c r="J32" i="16"/>
  <c r="J30" i="16"/>
  <c r="J28" i="16"/>
  <c r="J26" i="16"/>
  <c r="J24" i="16"/>
  <c r="J22" i="16"/>
  <c r="J20" i="16"/>
  <c r="J18" i="16"/>
  <c r="J16" i="16"/>
  <c r="J14" i="16"/>
  <c r="J12" i="16"/>
  <c r="J11" i="16"/>
  <c r="J10" i="16"/>
  <c r="J9" i="16"/>
  <c r="J8" i="16"/>
  <c r="J6" i="16"/>
  <c r="M86" i="16"/>
  <c r="M85" i="16"/>
  <c r="J85" i="16"/>
  <c r="M84" i="16"/>
  <c r="M83" i="16"/>
  <c r="J83" i="16"/>
  <c r="M82" i="16"/>
  <c r="M81" i="16"/>
  <c r="J81" i="16"/>
  <c r="M80" i="16"/>
  <c r="M79" i="16"/>
  <c r="J79" i="16"/>
  <c r="M78" i="16"/>
  <c r="M77" i="16"/>
  <c r="J77" i="16"/>
  <c r="M76" i="16"/>
  <c r="M75" i="16"/>
  <c r="J75" i="16"/>
  <c r="M74" i="16"/>
  <c r="M73" i="16"/>
  <c r="J73" i="16"/>
  <c r="M72" i="16"/>
  <c r="M71" i="16"/>
  <c r="J71" i="16"/>
  <c r="M70" i="16"/>
  <c r="M69" i="16"/>
  <c r="J69" i="16"/>
  <c r="M68" i="16"/>
  <c r="M67" i="16"/>
  <c r="J67" i="16"/>
  <c r="M66" i="16"/>
  <c r="M65" i="16"/>
  <c r="J65" i="16"/>
  <c r="M64" i="16"/>
  <c r="M63" i="16"/>
  <c r="J63" i="16"/>
  <c r="M62" i="16"/>
  <c r="M61" i="16"/>
  <c r="J61" i="16"/>
  <c r="M60" i="16"/>
  <c r="M59" i="16"/>
  <c r="J59" i="16"/>
  <c r="M58" i="16"/>
  <c r="M57" i="16"/>
  <c r="J57" i="16"/>
  <c r="M56" i="16"/>
  <c r="M55" i="16"/>
  <c r="J55" i="16"/>
  <c r="M54" i="16"/>
  <c r="M53" i="16"/>
  <c r="J53" i="16"/>
  <c r="M52" i="16"/>
  <c r="M51" i="16"/>
  <c r="J51" i="16"/>
  <c r="M50" i="16"/>
  <c r="M49" i="16"/>
  <c r="J49" i="16"/>
  <c r="M48" i="16"/>
  <c r="M47" i="16"/>
  <c r="J47" i="16"/>
  <c r="M46" i="16"/>
  <c r="M45" i="16"/>
  <c r="J45" i="16"/>
  <c r="M44" i="16"/>
  <c r="M43" i="16"/>
  <c r="J43" i="16"/>
  <c r="M42" i="16"/>
  <c r="M41" i="16"/>
  <c r="J41" i="16"/>
  <c r="M40" i="16"/>
  <c r="M39" i="16"/>
  <c r="J39" i="16"/>
  <c r="M38" i="16"/>
  <c r="M37" i="16"/>
  <c r="J37" i="16"/>
  <c r="M36" i="16"/>
  <c r="M35" i="16"/>
  <c r="J35" i="16"/>
  <c r="M34" i="16"/>
  <c r="M33" i="16"/>
  <c r="J33" i="16"/>
  <c r="M32" i="16"/>
  <c r="M31" i="16"/>
  <c r="J31" i="16"/>
  <c r="M30" i="16"/>
  <c r="M29" i="16"/>
  <c r="J29" i="16"/>
  <c r="M28" i="16"/>
  <c r="M27" i="16"/>
  <c r="J27" i="16"/>
  <c r="M26" i="16"/>
  <c r="M25" i="16"/>
  <c r="J25" i="16"/>
  <c r="M24" i="16"/>
  <c r="M23" i="16"/>
  <c r="J23" i="16"/>
  <c r="M22" i="16"/>
  <c r="M21" i="16"/>
  <c r="J21" i="16"/>
  <c r="M20" i="16"/>
  <c r="M19" i="16"/>
  <c r="J19" i="16"/>
  <c r="M18" i="16"/>
  <c r="M17" i="16"/>
  <c r="J17" i="16"/>
  <c r="M16" i="16"/>
  <c r="M15" i="16"/>
  <c r="J15" i="16"/>
  <c r="M14" i="16"/>
  <c r="M13" i="16"/>
  <c r="J13" i="16"/>
  <c r="M12" i="16"/>
  <c r="M11" i="16"/>
  <c r="M10" i="16"/>
  <c r="M9" i="16"/>
  <c r="M8" i="16"/>
  <c r="M7" i="16"/>
  <c r="J7" i="16"/>
  <c r="M6" i="16"/>
  <c r="M5" i="16"/>
  <c r="J5" i="16"/>
  <c r="J86" i="15"/>
  <c r="J84" i="15"/>
  <c r="J82" i="15"/>
  <c r="J80" i="15"/>
  <c r="J78" i="15"/>
  <c r="J76" i="15"/>
  <c r="J74" i="15"/>
  <c r="J72" i="15"/>
  <c r="J70" i="15"/>
  <c r="J68" i="15"/>
  <c r="J66" i="15"/>
  <c r="J64" i="15"/>
  <c r="J62" i="15"/>
  <c r="J60" i="15"/>
  <c r="J58" i="15"/>
  <c r="J56" i="15"/>
  <c r="J54" i="15"/>
  <c r="J52" i="15"/>
  <c r="J50" i="15"/>
  <c r="J48" i="15"/>
  <c r="J46" i="15"/>
  <c r="J44" i="15"/>
  <c r="J42" i="15"/>
  <c r="J40" i="15"/>
  <c r="J38" i="15"/>
  <c r="J36" i="15"/>
  <c r="J34" i="15"/>
  <c r="J32" i="15"/>
  <c r="J30" i="15"/>
  <c r="J28" i="15"/>
  <c r="J27" i="15"/>
  <c r="J26" i="15"/>
  <c r="J25" i="15"/>
  <c r="J24" i="15"/>
  <c r="J22" i="15"/>
  <c r="J20" i="15"/>
  <c r="J19" i="15"/>
  <c r="J18" i="15"/>
  <c r="J17" i="15"/>
  <c r="J16" i="15"/>
  <c r="J14" i="15"/>
  <c r="J13" i="15"/>
  <c r="J12" i="15"/>
  <c r="J11" i="15"/>
  <c r="J10" i="15"/>
  <c r="J9" i="15"/>
  <c r="J8" i="15"/>
  <c r="J6" i="15"/>
  <c r="J5" i="15"/>
  <c r="M86" i="15"/>
  <c r="M85" i="15"/>
  <c r="J85" i="15"/>
  <c r="M84" i="15"/>
  <c r="M83" i="15"/>
  <c r="J83" i="15"/>
  <c r="M82" i="15"/>
  <c r="M81" i="15"/>
  <c r="J81" i="15"/>
  <c r="M80" i="15"/>
  <c r="M79" i="15"/>
  <c r="J79" i="15"/>
  <c r="M78" i="15"/>
  <c r="M77" i="15"/>
  <c r="J77" i="15"/>
  <c r="M76" i="15"/>
  <c r="M75" i="15"/>
  <c r="J75" i="15"/>
  <c r="M74" i="15"/>
  <c r="M73" i="15"/>
  <c r="J73" i="15"/>
  <c r="M72" i="15"/>
  <c r="M71" i="15"/>
  <c r="J71" i="15"/>
  <c r="M70" i="15"/>
  <c r="M69" i="15"/>
  <c r="J69" i="15"/>
  <c r="M68" i="15"/>
  <c r="M67" i="15"/>
  <c r="J67" i="15"/>
  <c r="M66" i="15"/>
  <c r="M65" i="15"/>
  <c r="J65" i="15"/>
  <c r="M64" i="15"/>
  <c r="M63" i="15"/>
  <c r="J63" i="15"/>
  <c r="M62" i="15"/>
  <c r="M61" i="15"/>
  <c r="J61" i="15"/>
  <c r="M60" i="15"/>
  <c r="M59" i="15"/>
  <c r="J59" i="15"/>
  <c r="M58" i="15"/>
  <c r="M57" i="15"/>
  <c r="J57" i="15"/>
  <c r="M56" i="15"/>
  <c r="M55" i="15"/>
  <c r="J55" i="15"/>
  <c r="M54" i="15"/>
  <c r="M53" i="15"/>
  <c r="J53" i="15"/>
  <c r="M52" i="15"/>
  <c r="M51" i="15"/>
  <c r="J51" i="15"/>
  <c r="M50" i="15"/>
  <c r="M49" i="15"/>
  <c r="J49" i="15"/>
  <c r="M48" i="15"/>
  <c r="M47" i="15"/>
  <c r="J47" i="15"/>
  <c r="M46" i="15"/>
  <c r="M45" i="15"/>
  <c r="J45" i="15"/>
  <c r="M44" i="15"/>
  <c r="M43" i="15"/>
  <c r="J43" i="15"/>
  <c r="M42" i="15"/>
  <c r="M41" i="15"/>
  <c r="J41" i="15"/>
  <c r="M40" i="15"/>
  <c r="M39" i="15"/>
  <c r="J39" i="15"/>
  <c r="M38" i="15"/>
  <c r="M37" i="15"/>
  <c r="J37" i="15"/>
  <c r="M36" i="15"/>
  <c r="M35" i="15"/>
  <c r="J35" i="15"/>
  <c r="M34" i="15"/>
  <c r="M33" i="15"/>
  <c r="J33" i="15"/>
  <c r="M32" i="15"/>
  <c r="M31" i="15"/>
  <c r="J31" i="15"/>
  <c r="M30" i="15"/>
  <c r="M29" i="15"/>
  <c r="J29" i="15"/>
  <c r="M28" i="15"/>
  <c r="M27" i="15"/>
  <c r="M26" i="15"/>
  <c r="M25" i="15"/>
  <c r="M24" i="15"/>
  <c r="M23" i="15"/>
  <c r="J23" i="15"/>
  <c r="M22" i="15"/>
  <c r="M21" i="15"/>
  <c r="J21" i="15"/>
  <c r="M20" i="15"/>
  <c r="M19" i="15"/>
  <c r="M18" i="15"/>
  <c r="M17" i="15"/>
  <c r="M16" i="15"/>
  <c r="M15" i="15"/>
  <c r="J15" i="15"/>
  <c r="M14" i="15"/>
  <c r="M13" i="15"/>
  <c r="M12" i="15"/>
  <c r="M11" i="15"/>
  <c r="M10" i="15"/>
  <c r="M9" i="15"/>
  <c r="M8" i="15"/>
  <c r="M7" i="15"/>
  <c r="J7" i="15"/>
  <c r="M6" i="15"/>
  <c r="M5" i="15"/>
  <c r="M86" i="14"/>
  <c r="J86" i="14"/>
  <c r="M85" i="14"/>
  <c r="J85" i="14"/>
  <c r="M84" i="14"/>
  <c r="J84" i="14"/>
  <c r="M83" i="14"/>
  <c r="J83" i="14"/>
  <c r="M82" i="14"/>
  <c r="J82" i="14"/>
  <c r="M81" i="14"/>
  <c r="J81" i="14"/>
  <c r="M80" i="14"/>
  <c r="J80" i="14"/>
  <c r="M79" i="14"/>
  <c r="J79" i="14"/>
  <c r="M78" i="14"/>
  <c r="J78" i="14"/>
  <c r="M77" i="14"/>
  <c r="J77" i="14"/>
  <c r="M76" i="14"/>
  <c r="J76" i="14"/>
  <c r="M75" i="14"/>
  <c r="J75" i="14"/>
  <c r="M74" i="14"/>
  <c r="J74" i="14"/>
  <c r="M73" i="14"/>
  <c r="J73" i="14"/>
  <c r="M72" i="14"/>
  <c r="J72" i="14"/>
  <c r="M71" i="14"/>
  <c r="J71" i="14"/>
  <c r="M70" i="14"/>
  <c r="J70" i="14"/>
  <c r="M69" i="14"/>
  <c r="J69" i="14"/>
  <c r="M68" i="14"/>
  <c r="J68" i="14"/>
  <c r="M67" i="14"/>
  <c r="J67" i="14"/>
  <c r="M66" i="14"/>
  <c r="J66" i="14"/>
  <c r="M65" i="14"/>
  <c r="J65" i="14"/>
  <c r="M64" i="14"/>
  <c r="J64" i="14"/>
  <c r="M63" i="14"/>
  <c r="J63" i="14"/>
  <c r="M62" i="14"/>
  <c r="J62" i="14"/>
  <c r="M61" i="14"/>
  <c r="J61" i="14"/>
  <c r="M60" i="14"/>
  <c r="J60" i="14"/>
  <c r="M59" i="14"/>
  <c r="J59" i="14"/>
  <c r="M58" i="14"/>
  <c r="J58" i="14"/>
  <c r="M57" i="14"/>
  <c r="J57" i="14"/>
  <c r="M56" i="14"/>
  <c r="J56" i="14"/>
  <c r="M55" i="14"/>
  <c r="J55" i="14"/>
  <c r="M54" i="14"/>
  <c r="J54" i="14"/>
  <c r="M53" i="14"/>
  <c r="J53" i="14"/>
  <c r="M52" i="14"/>
  <c r="J52" i="14"/>
  <c r="M51" i="14"/>
  <c r="J51" i="14"/>
  <c r="M50" i="14"/>
  <c r="J50" i="14"/>
  <c r="M49" i="14"/>
  <c r="J49" i="14"/>
  <c r="M48" i="14"/>
  <c r="J48" i="14"/>
  <c r="M47" i="14"/>
  <c r="J47" i="14"/>
  <c r="M46" i="14"/>
  <c r="J46" i="14"/>
  <c r="M45" i="14"/>
  <c r="J45" i="14"/>
  <c r="M44" i="14"/>
  <c r="J44" i="14"/>
  <c r="M43" i="14"/>
  <c r="J43" i="14"/>
  <c r="M42" i="14"/>
  <c r="J42" i="14"/>
  <c r="M41" i="14"/>
  <c r="J41" i="14"/>
  <c r="M40" i="14"/>
  <c r="J40" i="14"/>
  <c r="M39" i="14"/>
  <c r="J39" i="14"/>
  <c r="M38" i="14"/>
  <c r="J38" i="14"/>
  <c r="M37" i="14"/>
  <c r="J37" i="14"/>
  <c r="M36" i="14"/>
  <c r="J36" i="14"/>
  <c r="M35" i="14"/>
  <c r="J35" i="14"/>
  <c r="M34" i="14"/>
  <c r="J34" i="14"/>
  <c r="M33" i="14"/>
  <c r="J33" i="14"/>
  <c r="M32" i="14"/>
  <c r="J32" i="14"/>
  <c r="M31" i="14"/>
  <c r="J31" i="14"/>
  <c r="M30" i="14"/>
  <c r="J30" i="14"/>
  <c r="M29" i="14"/>
  <c r="J29" i="14"/>
  <c r="M28" i="14"/>
  <c r="J28" i="14"/>
  <c r="M27" i="14"/>
  <c r="J27" i="14"/>
  <c r="M26" i="14"/>
  <c r="J26" i="14"/>
  <c r="M25" i="14"/>
  <c r="J25" i="14"/>
  <c r="M24" i="14"/>
  <c r="J24" i="14"/>
  <c r="M23" i="14"/>
  <c r="J23" i="14"/>
  <c r="M22" i="14"/>
  <c r="J22" i="14"/>
  <c r="M21" i="14"/>
  <c r="J21" i="14"/>
  <c r="M20" i="14"/>
  <c r="J20" i="14"/>
  <c r="M19" i="14"/>
  <c r="J19" i="14"/>
  <c r="M18" i="14"/>
  <c r="J18" i="14"/>
  <c r="M17" i="14"/>
  <c r="J17" i="14"/>
  <c r="M16" i="14"/>
  <c r="J16" i="14"/>
  <c r="M15" i="14"/>
  <c r="J15" i="14"/>
  <c r="M14" i="14"/>
  <c r="J14" i="14"/>
  <c r="M13" i="14"/>
  <c r="J13" i="14"/>
  <c r="M12" i="14"/>
  <c r="J12" i="14"/>
  <c r="M11" i="14"/>
  <c r="J11" i="14"/>
  <c r="M10" i="14"/>
  <c r="J10" i="14"/>
  <c r="M9" i="14"/>
  <c r="J9" i="14"/>
  <c r="M8" i="14"/>
  <c r="J8" i="14"/>
  <c r="M7" i="14"/>
  <c r="J7" i="14"/>
  <c r="M6" i="14"/>
  <c r="J6" i="14"/>
  <c r="M5" i="14"/>
  <c r="J5" i="14"/>
  <c r="J86" i="13"/>
  <c r="J84" i="13"/>
  <c r="J82" i="13"/>
  <c r="J80" i="13"/>
  <c r="J78" i="13"/>
  <c r="J76" i="13"/>
  <c r="J74" i="13"/>
  <c r="J72" i="13"/>
  <c r="J70" i="13"/>
  <c r="J68" i="13"/>
  <c r="J66" i="13"/>
  <c r="J64" i="13"/>
  <c r="J62" i="13"/>
  <c r="J60" i="13"/>
  <c r="J58" i="13"/>
  <c r="J56" i="13"/>
  <c r="J54" i="13"/>
  <c r="J52" i="13"/>
  <c r="J50" i="13"/>
  <c r="J48" i="13"/>
  <c r="J46" i="13"/>
  <c r="J44" i="13"/>
  <c r="J42" i="13"/>
  <c r="J40" i="13"/>
  <c r="J38" i="13"/>
  <c r="J36" i="13"/>
  <c r="J34" i="13"/>
  <c r="J32" i="13"/>
  <c r="J30" i="13"/>
  <c r="J28" i="13"/>
  <c r="J26" i="13"/>
  <c r="J24" i="13"/>
  <c r="J22" i="13"/>
  <c r="J20" i="13"/>
  <c r="J19" i="13"/>
  <c r="J18" i="13"/>
  <c r="J17" i="13"/>
  <c r="J16" i="13"/>
  <c r="J14" i="13"/>
  <c r="J12" i="13"/>
  <c r="J11" i="13"/>
  <c r="J10" i="13"/>
  <c r="J9" i="13"/>
  <c r="J8" i="13"/>
  <c r="J6" i="13"/>
  <c r="J5" i="13"/>
  <c r="M86" i="13"/>
  <c r="M85" i="13"/>
  <c r="J85" i="13"/>
  <c r="M84" i="13"/>
  <c r="M83" i="13"/>
  <c r="J83" i="13"/>
  <c r="M82" i="13"/>
  <c r="M81" i="13"/>
  <c r="J81" i="13"/>
  <c r="M80" i="13"/>
  <c r="M79" i="13"/>
  <c r="J79" i="13"/>
  <c r="M78" i="13"/>
  <c r="M77" i="13"/>
  <c r="J77" i="13"/>
  <c r="M76" i="13"/>
  <c r="M75" i="13"/>
  <c r="J75" i="13"/>
  <c r="M74" i="13"/>
  <c r="M73" i="13"/>
  <c r="J73" i="13"/>
  <c r="M72" i="13"/>
  <c r="M71" i="13"/>
  <c r="J71" i="13"/>
  <c r="M70" i="13"/>
  <c r="M69" i="13"/>
  <c r="J69" i="13"/>
  <c r="M68" i="13"/>
  <c r="M67" i="13"/>
  <c r="J67" i="13"/>
  <c r="M66" i="13"/>
  <c r="M65" i="13"/>
  <c r="J65" i="13"/>
  <c r="M64" i="13"/>
  <c r="M63" i="13"/>
  <c r="J63" i="13"/>
  <c r="M62" i="13"/>
  <c r="M61" i="13"/>
  <c r="J61" i="13"/>
  <c r="M60" i="13"/>
  <c r="M59" i="13"/>
  <c r="J59" i="13"/>
  <c r="M58" i="13"/>
  <c r="M57" i="13"/>
  <c r="J57" i="13"/>
  <c r="M56" i="13"/>
  <c r="M55" i="13"/>
  <c r="J55" i="13"/>
  <c r="M54" i="13"/>
  <c r="M53" i="13"/>
  <c r="J53" i="13"/>
  <c r="M52" i="13"/>
  <c r="M51" i="13"/>
  <c r="J51" i="13"/>
  <c r="M50" i="13"/>
  <c r="M49" i="13"/>
  <c r="J49" i="13"/>
  <c r="M48" i="13"/>
  <c r="M47" i="13"/>
  <c r="J47" i="13"/>
  <c r="M46" i="13"/>
  <c r="M45" i="13"/>
  <c r="J45" i="13"/>
  <c r="M44" i="13"/>
  <c r="M43" i="13"/>
  <c r="J43" i="13"/>
  <c r="M42" i="13"/>
  <c r="M41" i="13"/>
  <c r="J41" i="13"/>
  <c r="M40" i="13"/>
  <c r="M39" i="13"/>
  <c r="J39" i="13"/>
  <c r="M38" i="13"/>
  <c r="M37" i="13"/>
  <c r="J37" i="13"/>
  <c r="M36" i="13"/>
  <c r="M35" i="13"/>
  <c r="J35" i="13"/>
  <c r="M34" i="13"/>
  <c r="M33" i="13"/>
  <c r="J33" i="13"/>
  <c r="M32" i="13"/>
  <c r="M31" i="13"/>
  <c r="J31" i="13"/>
  <c r="M30" i="13"/>
  <c r="M29" i="13"/>
  <c r="J29" i="13"/>
  <c r="M28" i="13"/>
  <c r="M27" i="13"/>
  <c r="J27" i="13"/>
  <c r="M26" i="13"/>
  <c r="M25" i="13"/>
  <c r="J25" i="13"/>
  <c r="M24" i="13"/>
  <c r="M23" i="13"/>
  <c r="J23" i="13"/>
  <c r="M22" i="13"/>
  <c r="M21" i="13"/>
  <c r="J21" i="13"/>
  <c r="M20" i="13"/>
  <c r="M19" i="13"/>
  <c r="M18" i="13"/>
  <c r="M17" i="13"/>
  <c r="M16" i="13"/>
  <c r="M15" i="13"/>
  <c r="J15" i="13"/>
  <c r="M14" i="13"/>
  <c r="M13" i="13"/>
  <c r="J13" i="13"/>
  <c r="M12" i="13"/>
  <c r="M11" i="13"/>
  <c r="M10" i="13"/>
  <c r="M9" i="13"/>
  <c r="M8" i="13"/>
  <c r="M7" i="13"/>
  <c r="J7" i="13"/>
  <c r="M6" i="13"/>
  <c r="M5" i="13"/>
  <c r="J86" i="12"/>
  <c r="J84" i="12"/>
  <c r="J82" i="12"/>
  <c r="J80" i="12"/>
  <c r="J78" i="12"/>
  <c r="J76" i="12"/>
  <c r="J74" i="12"/>
  <c r="J72" i="12"/>
  <c r="J70" i="12"/>
  <c r="J68" i="12"/>
  <c r="J66" i="12"/>
  <c r="J64" i="12"/>
  <c r="J62" i="12"/>
  <c r="J60" i="12"/>
  <c r="J58" i="12"/>
  <c r="J56" i="12"/>
  <c r="J54" i="12"/>
  <c r="J52" i="12"/>
  <c r="J50" i="12"/>
  <c r="J48" i="12"/>
  <c r="J46" i="12"/>
  <c r="J44" i="12"/>
  <c r="J42" i="12"/>
  <c r="J40" i="12"/>
  <c r="J38" i="12"/>
  <c r="J36" i="12"/>
  <c r="J34" i="12"/>
  <c r="J32" i="12"/>
  <c r="J30" i="12"/>
  <c r="J28" i="12"/>
  <c r="J27" i="12"/>
  <c r="J26" i="12"/>
  <c r="J25" i="12"/>
  <c r="J24" i="12"/>
  <c r="J22" i="12"/>
  <c r="J20" i="12"/>
  <c r="J19" i="12"/>
  <c r="J18" i="12"/>
  <c r="J17" i="12"/>
  <c r="J16" i="12"/>
  <c r="J14" i="12"/>
  <c r="J13" i="12"/>
  <c r="J12" i="12"/>
  <c r="J11" i="12"/>
  <c r="J10" i="12"/>
  <c r="J9" i="12"/>
  <c r="J8" i="12"/>
  <c r="J6" i="12"/>
  <c r="J5" i="12"/>
  <c r="M86" i="12"/>
  <c r="M85" i="12"/>
  <c r="J85" i="12"/>
  <c r="M84" i="12"/>
  <c r="M83" i="12"/>
  <c r="J83" i="12"/>
  <c r="M82" i="12"/>
  <c r="M81" i="12"/>
  <c r="J81" i="12"/>
  <c r="M80" i="12"/>
  <c r="M79" i="12"/>
  <c r="J79" i="12"/>
  <c r="M78" i="12"/>
  <c r="M77" i="12"/>
  <c r="J77" i="12"/>
  <c r="M76" i="12"/>
  <c r="M75" i="12"/>
  <c r="J75" i="12"/>
  <c r="M74" i="12"/>
  <c r="M73" i="12"/>
  <c r="J73" i="12"/>
  <c r="M72" i="12"/>
  <c r="M71" i="12"/>
  <c r="J71" i="12"/>
  <c r="M70" i="12"/>
  <c r="M69" i="12"/>
  <c r="J69" i="12"/>
  <c r="M68" i="12"/>
  <c r="M67" i="12"/>
  <c r="J67" i="12"/>
  <c r="M66" i="12"/>
  <c r="M65" i="12"/>
  <c r="J65" i="12"/>
  <c r="M64" i="12"/>
  <c r="M63" i="12"/>
  <c r="J63" i="12"/>
  <c r="M62" i="12"/>
  <c r="M61" i="12"/>
  <c r="J61" i="12"/>
  <c r="M60" i="12"/>
  <c r="M59" i="12"/>
  <c r="J59" i="12"/>
  <c r="M58" i="12"/>
  <c r="M57" i="12"/>
  <c r="J57" i="12"/>
  <c r="M56" i="12"/>
  <c r="M55" i="12"/>
  <c r="J55" i="12"/>
  <c r="M54" i="12"/>
  <c r="M53" i="12"/>
  <c r="J53" i="12"/>
  <c r="M52" i="12"/>
  <c r="M51" i="12"/>
  <c r="J51" i="12"/>
  <c r="M50" i="12"/>
  <c r="M49" i="12"/>
  <c r="J49" i="12"/>
  <c r="M48" i="12"/>
  <c r="M47" i="12"/>
  <c r="J47" i="12"/>
  <c r="M46" i="12"/>
  <c r="M45" i="12"/>
  <c r="J45" i="12"/>
  <c r="M44" i="12"/>
  <c r="M43" i="12"/>
  <c r="J43" i="12"/>
  <c r="M42" i="12"/>
  <c r="M41" i="12"/>
  <c r="J41" i="12"/>
  <c r="M40" i="12"/>
  <c r="M39" i="12"/>
  <c r="J39" i="12"/>
  <c r="M38" i="12"/>
  <c r="M37" i="12"/>
  <c r="J37" i="12"/>
  <c r="M36" i="12"/>
  <c r="M35" i="12"/>
  <c r="J35" i="12"/>
  <c r="M34" i="12"/>
  <c r="M33" i="12"/>
  <c r="J33" i="12"/>
  <c r="M32" i="12"/>
  <c r="M31" i="12"/>
  <c r="J31" i="12"/>
  <c r="M30" i="12"/>
  <c r="M29" i="12"/>
  <c r="J29" i="12"/>
  <c r="M28" i="12"/>
  <c r="M27" i="12"/>
  <c r="M26" i="12"/>
  <c r="M25" i="12"/>
  <c r="M24" i="12"/>
  <c r="M23" i="12"/>
  <c r="J23" i="12"/>
  <c r="M22" i="12"/>
  <c r="M21" i="12"/>
  <c r="J21" i="12"/>
  <c r="M20" i="12"/>
  <c r="M19" i="12"/>
  <c r="M18" i="12"/>
  <c r="M17" i="12"/>
  <c r="M16" i="12"/>
  <c r="M15" i="12"/>
  <c r="J15" i="12"/>
  <c r="M14" i="12"/>
  <c r="M13" i="12"/>
  <c r="M12" i="12"/>
  <c r="M11" i="12"/>
  <c r="M10" i="12"/>
  <c r="M9" i="12"/>
  <c r="M8" i="12"/>
  <c r="M7" i="12"/>
  <c r="J7" i="12"/>
  <c r="M6" i="12"/>
  <c r="M5" i="12"/>
  <c r="J85" i="9"/>
  <c r="M79" i="9"/>
  <c r="M71" i="9"/>
  <c r="M64" i="9"/>
  <c r="M68" i="9"/>
  <c r="M59" i="9"/>
  <c r="M40" i="9"/>
  <c r="M45" i="9"/>
  <c r="M48" i="9"/>
  <c r="M53" i="9"/>
  <c r="M57" i="9"/>
  <c r="M37" i="9"/>
  <c r="M8" i="9"/>
  <c r="M9" i="9"/>
  <c r="M13" i="9"/>
  <c r="M16" i="9"/>
  <c r="M17" i="9"/>
  <c r="M20" i="9"/>
  <c r="M25" i="9"/>
  <c r="M28" i="9"/>
  <c r="M29" i="9"/>
  <c r="M33" i="9"/>
  <c r="M36" i="9"/>
  <c r="M5" i="9"/>
  <c r="M83" i="9"/>
  <c r="M51" i="9"/>
  <c r="M47" i="9"/>
  <c r="M43" i="9"/>
  <c r="M31" i="9"/>
  <c r="M11" i="9"/>
  <c r="J86" i="9"/>
  <c r="J77" i="9"/>
  <c r="J78" i="9"/>
  <c r="J82" i="9"/>
  <c r="J70" i="9"/>
  <c r="J68" i="9"/>
  <c r="J59" i="9"/>
  <c r="J47" i="9"/>
  <c r="J55" i="9"/>
  <c r="M86" i="9"/>
  <c r="M84" i="9"/>
  <c r="J83" i="9"/>
  <c r="M81" i="9"/>
  <c r="J81" i="9"/>
  <c r="M80" i="9"/>
  <c r="J79" i="9"/>
  <c r="M77" i="9"/>
  <c r="M76" i="9"/>
  <c r="M75" i="9"/>
  <c r="J75" i="9"/>
  <c r="M74" i="9"/>
  <c r="J74" i="9"/>
  <c r="M73" i="9"/>
  <c r="J73" i="9"/>
  <c r="M72" i="9"/>
  <c r="J71" i="9"/>
  <c r="M70" i="9"/>
  <c r="M69" i="9"/>
  <c r="J69" i="9"/>
  <c r="M66" i="9"/>
  <c r="J66" i="9"/>
  <c r="M65" i="9"/>
  <c r="J65" i="9"/>
  <c r="J64" i="9"/>
  <c r="M62" i="9"/>
  <c r="M61" i="9"/>
  <c r="J61" i="9"/>
  <c r="J60" i="9"/>
  <c r="J58" i="9"/>
  <c r="M56" i="9"/>
  <c r="J56" i="9"/>
  <c r="M55" i="9"/>
  <c r="J54" i="9"/>
  <c r="M52" i="9"/>
  <c r="J51" i="9"/>
  <c r="J50" i="9"/>
  <c r="M49" i="9"/>
  <c r="M46" i="9"/>
  <c r="J46" i="9"/>
  <c r="J45" i="9"/>
  <c r="M44" i="9"/>
  <c r="J43" i="9"/>
  <c r="J42" i="9"/>
  <c r="M41" i="9"/>
  <c r="M39" i="9"/>
  <c r="J38" i="9"/>
  <c r="J36" i="9"/>
  <c r="J35" i="9"/>
  <c r="M34" i="9"/>
  <c r="J34" i="9"/>
  <c r="M32" i="9"/>
  <c r="J32" i="9"/>
  <c r="J31" i="9"/>
  <c r="M30" i="9"/>
  <c r="J30" i="9"/>
  <c r="J28" i="9"/>
  <c r="J27" i="9"/>
  <c r="M26" i="9"/>
  <c r="J26" i="9"/>
  <c r="M24" i="9"/>
  <c r="J24" i="9"/>
  <c r="M23" i="9"/>
  <c r="J23" i="9"/>
  <c r="M22" i="9"/>
  <c r="J22" i="9"/>
  <c r="M21" i="9"/>
  <c r="J20" i="9"/>
  <c r="J19" i="9"/>
  <c r="M18" i="9"/>
  <c r="J18" i="9"/>
  <c r="J16" i="9"/>
  <c r="J15" i="9"/>
  <c r="M14" i="9"/>
  <c r="J14" i="9"/>
  <c r="M12" i="9"/>
  <c r="J12" i="9"/>
  <c r="J11" i="9"/>
  <c r="M10" i="9"/>
  <c r="J10" i="9"/>
  <c r="J8" i="9"/>
  <c r="J7" i="9"/>
  <c r="M6" i="9"/>
  <c r="J6" i="9"/>
  <c r="D90" i="14" l="1"/>
  <c r="D91" i="14"/>
  <c r="D90" i="19"/>
  <c r="D91" i="19"/>
  <c r="D91" i="10"/>
  <c r="D90" i="10"/>
  <c r="D91" i="11"/>
  <c r="D90" i="11"/>
  <c r="D91" i="28"/>
  <c r="D90" i="28"/>
  <c r="D90" i="22"/>
  <c r="D91" i="22"/>
  <c r="D90" i="13"/>
  <c r="D91" i="13"/>
  <c r="D90" i="12"/>
  <c r="D91" i="12"/>
  <c r="D91" i="15"/>
  <c r="D90" i="15"/>
  <c r="J63" i="9"/>
  <c r="M35" i="9"/>
  <c r="M27" i="9"/>
  <c r="M19" i="9"/>
  <c r="M15" i="9"/>
  <c r="M7" i="9"/>
  <c r="J52" i="16"/>
  <c r="J56" i="16"/>
  <c r="J58" i="16"/>
  <c r="J60" i="16"/>
  <c r="J62" i="16"/>
  <c r="J64" i="16"/>
  <c r="J66" i="16"/>
  <c r="J68" i="16"/>
  <c r="J53" i="9"/>
  <c r="J62" i="9"/>
  <c r="J84" i="9"/>
  <c r="J80" i="9"/>
  <c r="J76" i="9"/>
  <c r="J72" i="9"/>
  <c r="J48" i="9"/>
  <c r="J40" i="9"/>
  <c r="M60" i="9"/>
  <c r="M85" i="9"/>
  <c r="J17" i="9"/>
  <c r="J39" i="9"/>
  <c r="M54" i="9"/>
  <c r="M67" i="9"/>
  <c r="M86" i="17"/>
  <c r="J70" i="16"/>
  <c r="J72" i="16"/>
  <c r="J74" i="16"/>
  <c r="J76" i="16"/>
  <c r="J78" i="16"/>
  <c r="J80" i="16"/>
  <c r="J82" i="16"/>
  <c r="J84" i="16"/>
  <c r="J86" i="16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J60" i="17"/>
  <c r="J62" i="17"/>
  <c r="J64" i="17"/>
  <c r="J66" i="17"/>
  <c r="J68" i="17"/>
  <c r="J70" i="17"/>
  <c r="J72" i="17"/>
  <c r="J74" i="17"/>
  <c r="J76" i="17"/>
  <c r="J78" i="17"/>
  <c r="J80" i="17"/>
  <c r="J82" i="17"/>
  <c r="J84" i="17"/>
  <c r="J86" i="17"/>
  <c r="J6" i="23"/>
  <c r="J8" i="23"/>
  <c r="J10" i="23"/>
  <c r="J12" i="23"/>
  <c r="J14" i="23"/>
  <c r="J16" i="23"/>
  <c r="J18" i="23"/>
  <c r="J20" i="23"/>
  <c r="J22" i="23"/>
  <c r="J24" i="23"/>
  <c r="J26" i="23"/>
  <c r="J28" i="23"/>
  <c r="J30" i="23"/>
  <c r="J32" i="23"/>
  <c r="J34" i="23"/>
  <c r="J36" i="23"/>
  <c r="J38" i="23"/>
  <c r="J40" i="23"/>
  <c r="J42" i="23"/>
  <c r="J44" i="23"/>
  <c r="J46" i="23"/>
  <c r="J48" i="23"/>
  <c r="J50" i="23"/>
  <c r="J52" i="23"/>
  <c r="J54" i="23"/>
  <c r="J56" i="23"/>
  <c r="J58" i="23"/>
  <c r="J60" i="23"/>
  <c r="J62" i="23"/>
  <c r="J64" i="23"/>
  <c r="J66" i="23"/>
  <c r="J68" i="23"/>
  <c r="J70" i="23"/>
  <c r="J72" i="23"/>
  <c r="J74" i="23"/>
  <c r="J76" i="23"/>
  <c r="J78" i="23"/>
  <c r="J80" i="23"/>
  <c r="J82" i="23"/>
  <c r="J84" i="23"/>
  <c r="J86" i="23"/>
  <c r="J5" i="24"/>
  <c r="J13" i="24"/>
  <c r="J21" i="24"/>
  <c r="J61" i="24"/>
  <c r="J69" i="24"/>
  <c r="J77" i="24"/>
  <c r="J85" i="24"/>
  <c r="J11" i="27"/>
  <c r="J19" i="27"/>
  <c r="J27" i="27"/>
  <c r="J35" i="27"/>
  <c r="J43" i="27"/>
  <c r="J51" i="27"/>
  <c r="J59" i="27"/>
  <c r="J67" i="27"/>
  <c r="J75" i="27"/>
  <c r="J57" i="24"/>
  <c r="J71" i="24"/>
  <c r="J29" i="27"/>
  <c r="J53" i="27"/>
  <c r="J61" i="27"/>
  <c r="J77" i="27"/>
  <c r="J9" i="24"/>
  <c r="J17" i="24"/>
  <c r="J65" i="24"/>
  <c r="J73" i="24"/>
  <c r="J81" i="24"/>
  <c r="J7" i="27"/>
  <c r="J15" i="27"/>
  <c r="J23" i="27"/>
  <c r="J31" i="27"/>
  <c r="J39" i="27"/>
  <c r="J47" i="27"/>
  <c r="J55" i="27"/>
  <c r="J63" i="27"/>
  <c r="J71" i="27"/>
  <c r="J79" i="27"/>
  <c r="M9" i="25"/>
  <c r="M13" i="25"/>
  <c r="M17" i="25"/>
  <c r="M21" i="25"/>
  <c r="M25" i="25"/>
  <c r="M29" i="25"/>
  <c r="M33" i="25"/>
  <c r="M37" i="25"/>
  <c r="M41" i="25"/>
  <c r="M45" i="25"/>
  <c r="M77" i="25"/>
  <c r="M85" i="25"/>
  <c r="M83" i="27"/>
  <c r="M7" i="26"/>
  <c r="D90" i="26" s="1"/>
  <c r="M7" i="25"/>
  <c r="M11" i="25"/>
  <c r="M15" i="25"/>
  <c r="M19" i="25"/>
  <c r="M23" i="25"/>
  <c r="M27" i="25"/>
  <c r="M31" i="25"/>
  <c r="M35" i="25"/>
  <c r="M39" i="25"/>
  <c r="M43" i="25"/>
  <c r="M47" i="25"/>
  <c r="M73" i="25"/>
  <c r="M81" i="25"/>
  <c r="M82" i="9"/>
  <c r="M78" i="9"/>
  <c r="M63" i="9"/>
  <c r="M38" i="9"/>
  <c r="M58" i="9"/>
  <c r="M50" i="9"/>
  <c r="M42" i="9"/>
  <c r="J67" i="9"/>
  <c r="J57" i="9"/>
  <c r="J49" i="9"/>
  <c r="J41" i="9"/>
  <c r="J52" i="9"/>
  <c r="J44" i="9"/>
  <c r="J37" i="9"/>
  <c r="J33" i="9"/>
  <c r="J29" i="9"/>
  <c r="J25" i="9"/>
  <c r="J21" i="9"/>
  <c r="J13" i="9"/>
  <c r="J9" i="9"/>
  <c r="J5" i="9"/>
  <c r="D90" i="25" l="1"/>
  <c r="D91" i="17"/>
  <c r="D90" i="18"/>
  <c r="D91" i="25"/>
  <c r="D90" i="27"/>
  <c r="D91" i="27"/>
  <c r="D90" i="23"/>
  <c r="D91" i="18"/>
  <c r="D91" i="16"/>
  <c r="D90" i="17"/>
  <c r="D91" i="9"/>
  <c r="D90" i="9"/>
  <c r="D91" i="26"/>
  <c r="D91" i="23"/>
  <c r="D90" i="16"/>
  <c r="D91" i="24"/>
  <c r="D90" i="24"/>
  <c r="M5" i="1"/>
  <c r="M81" i="4" l="1"/>
  <c r="M79" i="4"/>
  <c r="M77" i="4"/>
  <c r="M75" i="4"/>
  <c r="M73" i="4"/>
  <c r="M71" i="4"/>
  <c r="M68" i="4"/>
  <c r="M66" i="4"/>
  <c r="M64" i="4"/>
  <c r="M62" i="4"/>
  <c r="M60" i="4"/>
  <c r="M57" i="4"/>
  <c r="M55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J86" i="4"/>
  <c r="J84" i="4"/>
  <c r="M85" i="4"/>
  <c r="J85" i="4"/>
  <c r="M83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M67" i="4"/>
  <c r="J67" i="4"/>
  <c r="J66" i="4"/>
  <c r="M65" i="4"/>
  <c r="J65" i="4"/>
  <c r="J64" i="4"/>
  <c r="M63" i="4"/>
  <c r="J63" i="4"/>
  <c r="J62" i="4"/>
  <c r="M61" i="4"/>
  <c r="J61" i="4"/>
  <c r="J60" i="4"/>
  <c r="M59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M29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M58" i="4" l="1"/>
  <c r="M84" i="4"/>
  <c r="M54" i="4"/>
  <c r="M56" i="4"/>
  <c r="M70" i="4"/>
  <c r="M72" i="4"/>
  <c r="M74" i="4"/>
  <c r="M76" i="4"/>
  <c r="M78" i="4"/>
  <c r="M80" i="4"/>
  <c r="M82" i="4"/>
  <c r="M69" i="4"/>
  <c r="D5" i="4" l="1"/>
  <c r="M86" i="4" l="1"/>
  <c r="M86" i="1"/>
  <c r="M84" i="1"/>
  <c r="M69" i="1"/>
  <c r="M59" i="1"/>
  <c r="M58" i="1"/>
  <c r="J86" i="1"/>
  <c r="J84" i="1"/>
  <c r="J69" i="1"/>
  <c r="J58" i="1"/>
  <c r="J5" i="1"/>
  <c r="M85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8" i="1"/>
  <c r="M67" i="1"/>
  <c r="M66" i="1"/>
  <c r="M65" i="1"/>
  <c r="M64" i="1"/>
  <c r="M63" i="1"/>
  <c r="M62" i="1"/>
  <c r="M61" i="1"/>
  <c r="M60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J85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8" i="1"/>
  <c r="J67" i="1"/>
  <c r="J66" i="1"/>
  <c r="J65" i="1"/>
  <c r="J64" i="1"/>
  <c r="J63" i="1"/>
  <c r="J62" i="1"/>
  <c r="J61" i="1"/>
  <c r="J60" i="1"/>
  <c r="J59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D90" i="1" l="1"/>
  <c r="D91" i="1"/>
  <c r="D90" i="4"/>
  <c r="D91" i="4"/>
  <c r="B47" i="4"/>
  <c r="B47" i="9"/>
  <c r="B47" i="12"/>
  <c r="B47" i="13"/>
  <c r="B47" i="14"/>
  <c r="B47" i="15"/>
  <c r="B47" i="16"/>
  <c r="B47" i="17"/>
  <c r="B47" i="18"/>
  <c r="B47" i="19"/>
  <c r="B47" i="10"/>
  <c r="B47" i="11"/>
  <c r="B47" i="28"/>
  <c r="B47" i="22"/>
  <c r="B47" i="23"/>
  <c r="B47" i="24"/>
  <c r="B47" i="25"/>
  <c r="B47" i="26"/>
  <c r="B47" i="27"/>
  <c r="C73" i="4" l="1"/>
  <c r="B73" i="4"/>
  <c r="C73" i="9"/>
  <c r="B73" i="9"/>
  <c r="C73" i="12"/>
  <c r="B73" i="12"/>
  <c r="C73" i="13"/>
  <c r="B73" i="13"/>
  <c r="C73" i="14"/>
  <c r="B73" i="14"/>
  <c r="C73" i="15"/>
  <c r="B73" i="15"/>
  <c r="C73" i="16"/>
  <c r="B73" i="16"/>
  <c r="C73" i="17"/>
  <c r="B73" i="17"/>
  <c r="C73" i="18"/>
  <c r="B73" i="18"/>
  <c r="C73" i="19"/>
  <c r="B73" i="19"/>
  <c r="C73" i="10"/>
  <c r="B73" i="10"/>
  <c r="C73" i="11"/>
  <c r="B73" i="11"/>
  <c r="C73" i="28"/>
  <c r="B73" i="28"/>
  <c r="C73" i="22"/>
  <c r="B73" i="22"/>
  <c r="C73" i="23"/>
  <c r="B73" i="23"/>
  <c r="C73" i="24"/>
  <c r="B73" i="24"/>
  <c r="C73" i="25"/>
  <c r="B73" i="25"/>
  <c r="C73" i="26"/>
  <c r="B73" i="26"/>
  <c r="C73" i="27"/>
  <c r="B73" i="27"/>
  <c r="C16" i="4" l="1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C9" i="13"/>
  <c r="B9" i="13"/>
  <c r="C8" i="13"/>
  <c r="B8" i="13"/>
  <c r="C7" i="13"/>
  <c r="B7" i="13"/>
  <c r="C6" i="13"/>
  <c r="B6" i="13"/>
  <c r="C16" i="14"/>
  <c r="B16" i="14"/>
  <c r="C15" i="14"/>
  <c r="B15" i="14"/>
  <c r="C14" i="14"/>
  <c r="B14" i="14"/>
  <c r="C13" i="14"/>
  <c r="B13" i="14"/>
  <c r="C12" i="14"/>
  <c r="B12" i="14"/>
  <c r="C11" i="14"/>
  <c r="B11" i="14"/>
  <c r="C10" i="14"/>
  <c r="B10" i="14"/>
  <c r="C9" i="14"/>
  <c r="B9" i="14"/>
  <c r="C8" i="14"/>
  <c r="B8" i="14"/>
  <c r="C7" i="14"/>
  <c r="B7" i="14"/>
  <c r="C6" i="14"/>
  <c r="B6" i="14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C9" i="15"/>
  <c r="B9" i="15"/>
  <c r="C8" i="15"/>
  <c r="B8" i="15"/>
  <c r="C7" i="15"/>
  <c r="B7" i="15"/>
  <c r="C6" i="15"/>
  <c r="B6" i="15"/>
  <c r="C16" i="16"/>
  <c r="B16" i="16"/>
  <c r="C15" i="16"/>
  <c r="B15" i="16"/>
  <c r="C14" i="16"/>
  <c r="B14" i="16"/>
  <c r="C13" i="16"/>
  <c r="B13" i="16"/>
  <c r="C12" i="16"/>
  <c r="B12" i="16"/>
  <c r="C11" i="16"/>
  <c r="B11" i="16"/>
  <c r="C10" i="16"/>
  <c r="B10" i="16"/>
  <c r="C9" i="16"/>
  <c r="B9" i="16"/>
  <c r="C8" i="16"/>
  <c r="B8" i="16"/>
  <c r="C7" i="16"/>
  <c r="B7" i="16"/>
  <c r="C6" i="16"/>
  <c r="B6" i="16"/>
  <c r="C16" i="17"/>
  <c r="B16" i="17"/>
  <c r="C15" i="17"/>
  <c r="B15" i="17"/>
  <c r="C14" i="17"/>
  <c r="B14" i="17"/>
  <c r="C13" i="17"/>
  <c r="B13" i="17"/>
  <c r="C12" i="17"/>
  <c r="B12" i="17"/>
  <c r="C11" i="17"/>
  <c r="B11" i="17"/>
  <c r="C10" i="17"/>
  <c r="B10" i="17"/>
  <c r="C9" i="17"/>
  <c r="B9" i="17"/>
  <c r="C8" i="17"/>
  <c r="B8" i="17"/>
  <c r="C7" i="17"/>
  <c r="B7" i="17"/>
  <c r="C6" i="17"/>
  <c r="B6" i="17"/>
  <c r="C16" i="18"/>
  <c r="B16" i="18"/>
  <c r="C15" i="18"/>
  <c r="B15" i="18"/>
  <c r="C14" i="18"/>
  <c r="B14" i="18"/>
  <c r="C13" i="18"/>
  <c r="B13" i="18"/>
  <c r="C12" i="18"/>
  <c r="B12" i="18"/>
  <c r="C11" i="18"/>
  <c r="B11" i="18"/>
  <c r="C10" i="18"/>
  <c r="B10" i="18"/>
  <c r="C9" i="18"/>
  <c r="B9" i="18"/>
  <c r="C8" i="18"/>
  <c r="B8" i="18"/>
  <c r="C7" i="18"/>
  <c r="B7" i="18"/>
  <c r="C6" i="18"/>
  <c r="B6" i="18"/>
  <c r="C16" i="19"/>
  <c r="B16" i="19"/>
  <c r="C15" i="19"/>
  <c r="B15" i="19"/>
  <c r="C14" i="19"/>
  <c r="B14" i="19"/>
  <c r="C13" i="19"/>
  <c r="B13" i="19"/>
  <c r="C12" i="19"/>
  <c r="B12" i="19"/>
  <c r="C11" i="19"/>
  <c r="B11" i="19"/>
  <c r="C10" i="19"/>
  <c r="B10" i="19"/>
  <c r="C9" i="19"/>
  <c r="B9" i="19"/>
  <c r="C8" i="19"/>
  <c r="B8" i="19"/>
  <c r="C7" i="19"/>
  <c r="B7" i="19"/>
  <c r="C6" i="19"/>
  <c r="B6" i="19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C16" i="11"/>
  <c r="B16" i="11"/>
  <c r="C15" i="11"/>
  <c r="B15" i="11"/>
  <c r="C14" i="11"/>
  <c r="B14" i="11"/>
  <c r="C13" i="11"/>
  <c r="B13" i="11"/>
  <c r="C12" i="11"/>
  <c r="B12" i="11"/>
  <c r="C11" i="11"/>
  <c r="B11" i="11"/>
  <c r="C10" i="11"/>
  <c r="B10" i="11"/>
  <c r="C9" i="11"/>
  <c r="B9" i="11"/>
  <c r="C8" i="11"/>
  <c r="B8" i="11"/>
  <c r="C7" i="11"/>
  <c r="B7" i="11"/>
  <c r="C6" i="11"/>
  <c r="B6" i="11"/>
  <c r="C16" i="28"/>
  <c r="B16" i="28"/>
  <c r="C15" i="28"/>
  <c r="B15" i="28"/>
  <c r="C14" i="28"/>
  <c r="B14" i="28"/>
  <c r="C13" i="28"/>
  <c r="B13" i="28"/>
  <c r="C12" i="28"/>
  <c r="B12" i="28"/>
  <c r="C11" i="28"/>
  <c r="B11" i="28"/>
  <c r="C10" i="28"/>
  <c r="B10" i="28"/>
  <c r="C9" i="28"/>
  <c r="B9" i="28"/>
  <c r="C8" i="28"/>
  <c r="B8" i="28"/>
  <c r="C7" i="28"/>
  <c r="B7" i="28"/>
  <c r="C6" i="28"/>
  <c r="B6" i="28"/>
  <c r="C16" i="22"/>
  <c r="B16" i="22"/>
  <c r="C15" i="22"/>
  <c r="B15" i="22"/>
  <c r="C14" i="22"/>
  <c r="B14" i="22"/>
  <c r="C13" i="22"/>
  <c r="B13" i="22"/>
  <c r="C12" i="22"/>
  <c r="B12" i="22"/>
  <c r="C11" i="22"/>
  <c r="B11" i="22"/>
  <c r="C10" i="22"/>
  <c r="B10" i="22"/>
  <c r="C9" i="22"/>
  <c r="B9" i="22"/>
  <c r="C8" i="22"/>
  <c r="B8" i="22"/>
  <c r="C7" i="22"/>
  <c r="B7" i="22"/>
  <c r="C6" i="22"/>
  <c r="B6" i="22"/>
  <c r="C16" i="23"/>
  <c r="B16" i="23"/>
  <c r="C15" i="23"/>
  <c r="B15" i="23"/>
  <c r="C14" i="23"/>
  <c r="B14" i="23"/>
  <c r="C13" i="23"/>
  <c r="B13" i="23"/>
  <c r="C12" i="23"/>
  <c r="B12" i="23"/>
  <c r="C11" i="23"/>
  <c r="B11" i="23"/>
  <c r="C10" i="23"/>
  <c r="B10" i="23"/>
  <c r="C9" i="23"/>
  <c r="B9" i="23"/>
  <c r="C8" i="23"/>
  <c r="B8" i="23"/>
  <c r="C7" i="23"/>
  <c r="B7" i="23"/>
  <c r="C6" i="23"/>
  <c r="B6" i="23"/>
  <c r="C16" i="24"/>
  <c r="B16" i="24"/>
  <c r="C15" i="24"/>
  <c r="B15" i="24"/>
  <c r="C14" i="24"/>
  <c r="B14" i="24"/>
  <c r="C13" i="24"/>
  <c r="B13" i="24"/>
  <c r="C12" i="24"/>
  <c r="B12" i="24"/>
  <c r="C11" i="24"/>
  <c r="B11" i="24"/>
  <c r="C10" i="24"/>
  <c r="B10" i="24"/>
  <c r="C9" i="24"/>
  <c r="B9" i="24"/>
  <c r="C8" i="24"/>
  <c r="B8" i="24"/>
  <c r="C7" i="24"/>
  <c r="B7" i="24"/>
  <c r="C6" i="24"/>
  <c r="B6" i="24"/>
  <c r="C16" i="25"/>
  <c r="B16" i="25"/>
  <c r="C15" i="25"/>
  <c r="B15" i="25"/>
  <c r="C14" i="25"/>
  <c r="B14" i="25"/>
  <c r="C13" i="25"/>
  <c r="B13" i="25"/>
  <c r="C12" i="25"/>
  <c r="B12" i="25"/>
  <c r="C11" i="25"/>
  <c r="B11" i="25"/>
  <c r="C10" i="25"/>
  <c r="B10" i="25"/>
  <c r="C9" i="25"/>
  <c r="B9" i="25"/>
  <c r="C8" i="25"/>
  <c r="B8" i="25"/>
  <c r="C7" i="25"/>
  <c r="B7" i="25"/>
  <c r="C6" i="25"/>
  <c r="B6" i="25"/>
  <c r="C16" i="26"/>
  <c r="B16" i="26"/>
  <c r="C15" i="26"/>
  <c r="B15" i="26"/>
  <c r="C14" i="26"/>
  <c r="B14" i="26"/>
  <c r="C13" i="26"/>
  <c r="B13" i="26"/>
  <c r="C12" i="26"/>
  <c r="B12" i="26"/>
  <c r="C11" i="26"/>
  <c r="B11" i="26"/>
  <c r="C10" i="26"/>
  <c r="B10" i="26"/>
  <c r="C9" i="26"/>
  <c r="B9" i="26"/>
  <c r="C8" i="26"/>
  <c r="B8" i="26"/>
  <c r="C7" i="26"/>
  <c r="B7" i="26"/>
  <c r="C6" i="26"/>
  <c r="B6" i="26"/>
  <c r="C16" i="27"/>
  <c r="B16" i="27"/>
  <c r="C15" i="27"/>
  <c r="B15" i="27"/>
  <c r="C14" i="27"/>
  <c r="B14" i="27"/>
  <c r="C13" i="27"/>
  <c r="B13" i="27"/>
  <c r="C12" i="27"/>
  <c r="B12" i="27"/>
  <c r="C11" i="27"/>
  <c r="B11" i="27"/>
  <c r="C10" i="27"/>
  <c r="B10" i="27"/>
  <c r="C9" i="27"/>
  <c r="B9" i="27"/>
  <c r="C8" i="27"/>
  <c r="B8" i="27"/>
  <c r="C7" i="27"/>
  <c r="B7" i="27"/>
  <c r="C6" i="27"/>
  <c r="B6" i="27"/>
  <c r="C86" i="28" l="1"/>
  <c r="B86" i="28"/>
  <c r="C85" i="28"/>
  <c r="B85" i="28"/>
  <c r="C84" i="28"/>
  <c r="B84" i="28"/>
  <c r="C83" i="28"/>
  <c r="B83" i="28"/>
  <c r="C82" i="28"/>
  <c r="B82" i="28"/>
  <c r="C81" i="28"/>
  <c r="B81" i="28"/>
  <c r="C80" i="28"/>
  <c r="B80" i="28"/>
  <c r="C79" i="28"/>
  <c r="B79" i="28"/>
  <c r="C78" i="28"/>
  <c r="B78" i="28"/>
  <c r="C77" i="28"/>
  <c r="B77" i="28"/>
  <c r="C76" i="28"/>
  <c r="B76" i="28"/>
  <c r="C75" i="28"/>
  <c r="B75" i="28"/>
  <c r="C74" i="28"/>
  <c r="B74" i="28"/>
  <c r="C72" i="28"/>
  <c r="B72" i="28"/>
  <c r="C71" i="28"/>
  <c r="B71" i="28"/>
  <c r="C70" i="28"/>
  <c r="B70" i="28"/>
  <c r="C69" i="28"/>
  <c r="B69" i="28"/>
  <c r="C68" i="28"/>
  <c r="B68" i="28"/>
  <c r="C67" i="28"/>
  <c r="B67" i="28"/>
  <c r="C66" i="28"/>
  <c r="B66" i="28"/>
  <c r="C65" i="28"/>
  <c r="B65" i="28"/>
  <c r="C64" i="28"/>
  <c r="B64" i="28"/>
  <c r="C63" i="28"/>
  <c r="B63" i="28"/>
  <c r="C62" i="28"/>
  <c r="B62" i="28"/>
  <c r="C61" i="28"/>
  <c r="B61" i="28"/>
  <c r="C60" i="28"/>
  <c r="B60" i="28"/>
  <c r="C59" i="28"/>
  <c r="B59" i="28"/>
  <c r="C58" i="28"/>
  <c r="B58" i="28"/>
  <c r="C57" i="28"/>
  <c r="B57" i="28"/>
  <c r="C56" i="28"/>
  <c r="B56" i="28"/>
  <c r="C55" i="28"/>
  <c r="B55" i="28"/>
  <c r="C54" i="28"/>
  <c r="B54" i="28"/>
  <c r="C53" i="28"/>
  <c r="B53" i="28"/>
  <c r="C52" i="28"/>
  <c r="B52" i="28"/>
  <c r="C51" i="28"/>
  <c r="B51" i="28"/>
  <c r="C50" i="28"/>
  <c r="B50" i="28"/>
  <c r="C49" i="28"/>
  <c r="B49" i="28"/>
  <c r="C48" i="28"/>
  <c r="C46" i="28"/>
  <c r="B46" i="28"/>
  <c r="C45" i="28"/>
  <c r="B45" i="28"/>
  <c r="C44" i="28"/>
  <c r="B44" i="28"/>
  <c r="C43" i="28"/>
  <c r="B43" i="28"/>
  <c r="C42" i="28"/>
  <c r="B42" i="28"/>
  <c r="C41" i="28"/>
  <c r="B41" i="28"/>
  <c r="C40" i="28"/>
  <c r="B40" i="28"/>
  <c r="C39" i="28"/>
  <c r="B39" i="28"/>
  <c r="C38" i="28"/>
  <c r="B38" i="28"/>
  <c r="C37" i="28"/>
  <c r="B37" i="28"/>
  <c r="C36" i="28"/>
  <c r="B36" i="28"/>
  <c r="C35" i="28"/>
  <c r="B35" i="28"/>
  <c r="C34" i="28"/>
  <c r="B34" i="28"/>
  <c r="C33" i="28"/>
  <c r="B33" i="28"/>
  <c r="C32" i="28"/>
  <c r="B32" i="28"/>
  <c r="C31" i="28"/>
  <c r="B31" i="28"/>
  <c r="C30" i="28"/>
  <c r="B30" i="28"/>
  <c r="C29" i="28"/>
  <c r="B29" i="28"/>
  <c r="C28" i="28"/>
  <c r="B28" i="28"/>
  <c r="C27" i="28"/>
  <c r="B27" i="28"/>
  <c r="C26" i="28"/>
  <c r="B26" i="28"/>
  <c r="C25" i="28"/>
  <c r="B25" i="28"/>
  <c r="C24" i="28"/>
  <c r="B24" i="28"/>
  <c r="C23" i="28"/>
  <c r="B23" i="28"/>
  <c r="C22" i="28"/>
  <c r="B22" i="28"/>
  <c r="C21" i="28"/>
  <c r="B21" i="28"/>
  <c r="C20" i="28"/>
  <c r="B20" i="28"/>
  <c r="C19" i="28"/>
  <c r="B19" i="28"/>
  <c r="C18" i="28"/>
  <c r="B18" i="28"/>
  <c r="C17" i="28"/>
  <c r="B17" i="28"/>
  <c r="C5" i="28"/>
  <c r="B5" i="28"/>
  <c r="C86" i="9"/>
  <c r="B86" i="9"/>
  <c r="C85" i="9"/>
  <c r="B85" i="9"/>
  <c r="C84" i="9"/>
  <c r="B84" i="9"/>
  <c r="C83" i="9"/>
  <c r="B83" i="9"/>
  <c r="C82" i="9"/>
  <c r="B82" i="9"/>
  <c r="C81" i="9"/>
  <c r="B81" i="9"/>
  <c r="C80" i="9"/>
  <c r="B80" i="9"/>
  <c r="C79" i="9"/>
  <c r="B79" i="9"/>
  <c r="C78" i="9"/>
  <c r="B78" i="9"/>
  <c r="C77" i="9"/>
  <c r="B77" i="9"/>
  <c r="C76" i="9"/>
  <c r="B76" i="9"/>
  <c r="C75" i="9"/>
  <c r="B75" i="9"/>
  <c r="C74" i="9"/>
  <c r="B74" i="9"/>
  <c r="C72" i="9"/>
  <c r="B72" i="9"/>
  <c r="C71" i="9"/>
  <c r="B71" i="9"/>
  <c r="C70" i="9"/>
  <c r="B70" i="9"/>
  <c r="C69" i="9"/>
  <c r="B69" i="9"/>
  <c r="C68" i="9"/>
  <c r="B68" i="9"/>
  <c r="C67" i="9"/>
  <c r="B67" i="9"/>
  <c r="C66" i="9"/>
  <c r="B66" i="9"/>
  <c r="C65" i="9"/>
  <c r="B65" i="9"/>
  <c r="C64" i="9"/>
  <c r="B64" i="9"/>
  <c r="C63" i="9"/>
  <c r="B63" i="9"/>
  <c r="C62" i="9"/>
  <c r="B62" i="9"/>
  <c r="C61" i="9"/>
  <c r="B61" i="9"/>
  <c r="C60" i="9"/>
  <c r="B60" i="9"/>
  <c r="C59" i="9"/>
  <c r="B59" i="9"/>
  <c r="C58" i="9"/>
  <c r="B58" i="9"/>
  <c r="C57" i="9"/>
  <c r="B57" i="9"/>
  <c r="C56" i="9"/>
  <c r="B56" i="9"/>
  <c r="C55" i="9"/>
  <c r="B55" i="9"/>
  <c r="C54" i="9"/>
  <c r="B54" i="9"/>
  <c r="C53" i="9"/>
  <c r="B53" i="9"/>
  <c r="C52" i="9"/>
  <c r="B52" i="9"/>
  <c r="C51" i="9"/>
  <c r="B51" i="9"/>
  <c r="C50" i="9"/>
  <c r="B50" i="9"/>
  <c r="C49" i="9"/>
  <c r="B49" i="9"/>
  <c r="C48" i="9"/>
  <c r="C46" i="9"/>
  <c r="B46" i="9"/>
  <c r="C45" i="9"/>
  <c r="B45" i="9"/>
  <c r="C44" i="9"/>
  <c r="B44" i="9"/>
  <c r="C43" i="9"/>
  <c r="B43" i="9"/>
  <c r="C42" i="9"/>
  <c r="B42" i="9"/>
  <c r="C41" i="9"/>
  <c r="B41" i="9"/>
  <c r="C40" i="9"/>
  <c r="B40" i="9"/>
  <c r="C39" i="9"/>
  <c r="B39" i="9"/>
  <c r="C38" i="9"/>
  <c r="B38" i="9"/>
  <c r="C37" i="9"/>
  <c r="B37" i="9"/>
  <c r="C36" i="9"/>
  <c r="B36" i="9"/>
  <c r="C35" i="9"/>
  <c r="B35" i="9"/>
  <c r="C34" i="9"/>
  <c r="B34" i="9"/>
  <c r="C33" i="9"/>
  <c r="B33" i="9"/>
  <c r="C32" i="9"/>
  <c r="B32" i="9"/>
  <c r="C31" i="9"/>
  <c r="B31" i="9"/>
  <c r="C30" i="9"/>
  <c r="B30" i="9"/>
  <c r="C29" i="9"/>
  <c r="B29" i="9"/>
  <c r="C28" i="9"/>
  <c r="B28" i="9"/>
  <c r="C27" i="9"/>
  <c r="B27" i="9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5" i="9"/>
  <c r="B5" i="9"/>
  <c r="C86" i="12"/>
  <c r="B86" i="12"/>
  <c r="C85" i="12"/>
  <c r="B85" i="12"/>
  <c r="C84" i="12"/>
  <c r="B84" i="12"/>
  <c r="C83" i="12"/>
  <c r="B83" i="12"/>
  <c r="C82" i="12"/>
  <c r="B82" i="12"/>
  <c r="C81" i="12"/>
  <c r="B81" i="12"/>
  <c r="C80" i="12"/>
  <c r="B80" i="12"/>
  <c r="C79" i="12"/>
  <c r="B79" i="12"/>
  <c r="C78" i="12"/>
  <c r="B78" i="12"/>
  <c r="C77" i="12"/>
  <c r="B77" i="12"/>
  <c r="C76" i="12"/>
  <c r="B76" i="12"/>
  <c r="C75" i="12"/>
  <c r="B75" i="12"/>
  <c r="C74" i="12"/>
  <c r="B74" i="12"/>
  <c r="C72" i="12"/>
  <c r="B72" i="12"/>
  <c r="C71" i="12"/>
  <c r="B71" i="12"/>
  <c r="C70" i="12"/>
  <c r="B70" i="12"/>
  <c r="C69" i="12"/>
  <c r="B69" i="12"/>
  <c r="C68" i="12"/>
  <c r="B68" i="12"/>
  <c r="C67" i="12"/>
  <c r="B67" i="12"/>
  <c r="C66" i="12"/>
  <c r="B66" i="12"/>
  <c r="C65" i="12"/>
  <c r="B65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C36" i="12"/>
  <c r="B36" i="12"/>
  <c r="C35" i="12"/>
  <c r="B35" i="12"/>
  <c r="C34" i="12"/>
  <c r="B34" i="12"/>
  <c r="C33" i="12"/>
  <c r="B33" i="12"/>
  <c r="C32" i="12"/>
  <c r="B32" i="12"/>
  <c r="C31" i="12"/>
  <c r="B31" i="12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5" i="12"/>
  <c r="B5" i="12"/>
  <c r="C86" i="13"/>
  <c r="B86" i="13"/>
  <c r="C85" i="13"/>
  <c r="B85" i="13"/>
  <c r="C84" i="13"/>
  <c r="B84" i="13"/>
  <c r="C83" i="13"/>
  <c r="B83" i="13"/>
  <c r="C82" i="13"/>
  <c r="B82" i="13"/>
  <c r="C81" i="13"/>
  <c r="B81" i="13"/>
  <c r="C80" i="13"/>
  <c r="B80" i="13"/>
  <c r="C79" i="13"/>
  <c r="B79" i="13"/>
  <c r="C78" i="13"/>
  <c r="B78" i="13"/>
  <c r="C77" i="13"/>
  <c r="B77" i="13"/>
  <c r="C76" i="13"/>
  <c r="B76" i="13"/>
  <c r="C75" i="13"/>
  <c r="B75" i="13"/>
  <c r="C74" i="13"/>
  <c r="B74" i="13"/>
  <c r="C72" i="13"/>
  <c r="B72" i="13"/>
  <c r="C71" i="13"/>
  <c r="B71" i="13"/>
  <c r="C70" i="13"/>
  <c r="B70" i="13"/>
  <c r="C69" i="13"/>
  <c r="B69" i="13"/>
  <c r="C68" i="13"/>
  <c r="B68" i="13"/>
  <c r="C67" i="13"/>
  <c r="B67" i="13"/>
  <c r="C66" i="13"/>
  <c r="B66" i="13"/>
  <c r="C65" i="13"/>
  <c r="B65" i="13"/>
  <c r="C64" i="13"/>
  <c r="B64" i="13"/>
  <c r="C63" i="13"/>
  <c r="B63" i="13"/>
  <c r="C62" i="13"/>
  <c r="B62" i="13"/>
  <c r="C61" i="13"/>
  <c r="B61" i="13"/>
  <c r="C60" i="13"/>
  <c r="B60" i="13"/>
  <c r="C59" i="13"/>
  <c r="B59" i="13"/>
  <c r="C58" i="13"/>
  <c r="B58" i="13"/>
  <c r="C57" i="13"/>
  <c r="B57" i="13"/>
  <c r="C56" i="13"/>
  <c r="B56" i="13"/>
  <c r="C55" i="13"/>
  <c r="B55" i="13"/>
  <c r="C54" i="13"/>
  <c r="B54" i="13"/>
  <c r="C53" i="13"/>
  <c r="B53" i="13"/>
  <c r="C52" i="13"/>
  <c r="B52" i="13"/>
  <c r="C51" i="13"/>
  <c r="B51" i="13"/>
  <c r="C50" i="13"/>
  <c r="B50" i="13"/>
  <c r="C49" i="13"/>
  <c r="B49" i="13"/>
  <c r="C48" i="13"/>
  <c r="C46" i="13"/>
  <c r="B46" i="13"/>
  <c r="C45" i="13"/>
  <c r="B45" i="13"/>
  <c r="C44" i="13"/>
  <c r="B44" i="13"/>
  <c r="C43" i="13"/>
  <c r="B43" i="13"/>
  <c r="C42" i="13"/>
  <c r="B42" i="13"/>
  <c r="C41" i="13"/>
  <c r="B41" i="13"/>
  <c r="C40" i="13"/>
  <c r="B40" i="13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5" i="13"/>
  <c r="B5" i="13"/>
  <c r="C86" i="14"/>
  <c r="B86" i="14"/>
  <c r="C85" i="14"/>
  <c r="B85" i="14"/>
  <c r="C84" i="14"/>
  <c r="B84" i="14"/>
  <c r="C83" i="14"/>
  <c r="B83" i="14"/>
  <c r="C82" i="14"/>
  <c r="B82" i="14"/>
  <c r="C81" i="14"/>
  <c r="B81" i="14"/>
  <c r="C80" i="14"/>
  <c r="B80" i="14"/>
  <c r="C79" i="14"/>
  <c r="B79" i="14"/>
  <c r="C78" i="14"/>
  <c r="B78" i="14"/>
  <c r="C77" i="14"/>
  <c r="B77" i="14"/>
  <c r="C76" i="14"/>
  <c r="B76" i="14"/>
  <c r="C75" i="14"/>
  <c r="B75" i="14"/>
  <c r="C74" i="14"/>
  <c r="B74" i="14"/>
  <c r="C72" i="14"/>
  <c r="B72" i="14"/>
  <c r="C71" i="14"/>
  <c r="B71" i="14"/>
  <c r="C70" i="14"/>
  <c r="B70" i="14"/>
  <c r="C69" i="14"/>
  <c r="B69" i="14"/>
  <c r="C68" i="14"/>
  <c r="B68" i="14"/>
  <c r="C67" i="14"/>
  <c r="B67" i="14"/>
  <c r="C66" i="14"/>
  <c r="B66" i="14"/>
  <c r="C65" i="14"/>
  <c r="B65" i="14"/>
  <c r="C64" i="14"/>
  <c r="B64" i="14"/>
  <c r="C63" i="14"/>
  <c r="B63" i="14"/>
  <c r="C62" i="14"/>
  <c r="B62" i="14"/>
  <c r="C61" i="14"/>
  <c r="B61" i="14"/>
  <c r="C60" i="14"/>
  <c r="B60" i="14"/>
  <c r="C59" i="14"/>
  <c r="B59" i="14"/>
  <c r="C58" i="14"/>
  <c r="B58" i="14"/>
  <c r="C57" i="14"/>
  <c r="B57" i="14"/>
  <c r="C56" i="14"/>
  <c r="B56" i="14"/>
  <c r="C55" i="14"/>
  <c r="B55" i="14"/>
  <c r="C54" i="14"/>
  <c r="B54" i="14"/>
  <c r="C53" i="14"/>
  <c r="B53" i="14"/>
  <c r="C52" i="14"/>
  <c r="B52" i="14"/>
  <c r="C51" i="14"/>
  <c r="B51" i="14"/>
  <c r="C50" i="14"/>
  <c r="B50" i="14"/>
  <c r="C49" i="14"/>
  <c r="B49" i="14"/>
  <c r="C48" i="14"/>
  <c r="C46" i="14"/>
  <c r="B46" i="14"/>
  <c r="C45" i="14"/>
  <c r="B45" i="14"/>
  <c r="C44" i="14"/>
  <c r="B44" i="14"/>
  <c r="C43" i="14"/>
  <c r="B43" i="14"/>
  <c r="C42" i="14"/>
  <c r="B42" i="14"/>
  <c r="C41" i="14"/>
  <c r="B41" i="14"/>
  <c r="C40" i="14"/>
  <c r="B40" i="14"/>
  <c r="C39" i="14"/>
  <c r="B39" i="14"/>
  <c r="C38" i="14"/>
  <c r="B38" i="14"/>
  <c r="C37" i="14"/>
  <c r="B37" i="14"/>
  <c r="C36" i="14"/>
  <c r="B36" i="14"/>
  <c r="C35" i="14"/>
  <c r="B35" i="14"/>
  <c r="C34" i="14"/>
  <c r="B34" i="14"/>
  <c r="C33" i="14"/>
  <c r="B33" i="14"/>
  <c r="C32" i="14"/>
  <c r="B32" i="14"/>
  <c r="C31" i="14"/>
  <c r="B31" i="14"/>
  <c r="C30" i="14"/>
  <c r="B30" i="14"/>
  <c r="C29" i="14"/>
  <c r="B29" i="14"/>
  <c r="C28" i="14"/>
  <c r="B28" i="14"/>
  <c r="C27" i="14"/>
  <c r="B27" i="14"/>
  <c r="C26" i="14"/>
  <c r="B26" i="14"/>
  <c r="C25" i="14"/>
  <c r="B25" i="14"/>
  <c r="C24" i="14"/>
  <c r="B24" i="14"/>
  <c r="C23" i="14"/>
  <c r="B23" i="14"/>
  <c r="C22" i="14"/>
  <c r="B22" i="14"/>
  <c r="C21" i="14"/>
  <c r="B21" i="14"/>
  <c r="C20" i="14"/>
  <c r="B20" i="14"/>
  <c r="C19" i="14"/>
  <c r="B19" i="14"/>
  <c r="C18" i="14"/>
  <c r="B18" i="14"/>
  <c r="C17" i="14"/>
  <c r="B17" i="14"/>
  <c r="C5" i="14"/>
  <c r="B5" i="14"/>
  <c r="C86" i="15"/>
  <c r="B86" i="15"/>
  <c r="C85" i="15"/>
  <c r="B85" i="15"/>
  <c r="C84" i="15"/>
  <c r="B84" i="15"/>
  <c r="C83" i="15"/>
  <c r="B83" i="15"/>
  <c r="C82" i="15"/>
  <c r="B82" i="15"/>
  <c r="C81" i="15"/>
  <c r="B81" i="15"/>
  <c r="C80" i="15"/>
  <c r="B80" i="15"/>
  <c r="C79" i="15"/>
  <c r="B79" i="15"/>
  <c r="C78" i="15"/>
  <c r="B78" i="15"/>
  <c r="C77" i="15"/>
  <c r="B77" i="15"/>
  <c r="C76" i="15"/>
  <c r="B76" i="15"/>
  <c r="C75" i="15"/>
  <c r="B75" i="15"/>
  <c r="C74" i="15"/>
  <c r="B74" i="15"/>
  <c r="C72" i="15"/>
  <c r="B72" i="15"/>
  <c r="C71" i="15"/>
  <c r="B71" i="15"/>
  <c r="C70" i="15"/>
  <c r="B70" i="15"/>
  <c r="C69" i="15"/>
  <c r="B69" i="15"/>
  <c r="C68" i="15"/>
  <c r="B68" i="15"/>
  <c r="C67" i="15"/>
  <c r="B67" i="15"/>
  <c r="C66" i="15"/>
  <c r="B66" i="15"/>
  <c r="C65" i="15"/>
  <c r="B65" i="15"/>
  <c r="C64" i="15"/>
  <c r="B64" i="15"/>
  <c r="C63" i="15"/>
  <c r="B63" i="15"/>
  <c r="C62" i="15"/>
  <c r="B62" i="15"/>
  <c r="C61" i="15"/>
  <c r="B61" i="15"/>
  <c r="C60" i="15"/>
  <c r="B60" i="15"/>
  <c r="C59" i="15"/>
  <c r="B59" i="15"/>
  <c r="C58" i="15"/>
  <c r="B58" i="15"/>
  <c r="C57" i="15"/>
  <c r="B57" i="15"/>
  <c r="C56" i="15"/>
  <c r="B56" i="15"/>
  <c r="C55" i="15"/>
  <c r="B55" i="15"/>
  <c r="C54" i="15"/>
  <c r="B54" i="15"/>
  <c r="C53" i="15"/>
  <c r="B53" i="15"/>
  <c r="C52" i="15"/>
  <c r="B52" i="15"/>
  <c r="C51" i="15"/>
  <c r="B51" i="15"/>
  <c r="C50" i="15"/>
  <c r="B50" i="15"/>
  <c r="C49" i="15"/>
  <c r="B49" i="15"/>
  <c r="C48" i="15"/>
  <c r="C46" i="15"/>
  <c r="B46" i="15"/>
  <c r="C45" i="15"/>
  <c r="B45" i="15"/>
  <c r="C44" i="15"/>
  <c r="B44" i="15"/>
  <c r="C43" i="15"/>
  <c r="B43" i="15"/>
  <c r="C42" i="15"/>
  <c r="B42" i="15"/>
  <c r="C41" i="15"/>
  <c r="B41" i="15"/>
  <c r="C40" i="15"/>
  <c r="B40" i="15"/>
  <c r="C39" i="15"/>
  <c r="B39" i="15"/>
  <c r="C38" i="15"/>
  <c r="B38" i="15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5" i="15"/>
  <c r="B5" i="15"/>
  <c r="C86" i="16"/>
  <c r="B86" i="16"/>
  <c r="C85" i="16"/>
  <c r="B85" i="16"/>
  <c r="C84" i="16"/>
  <c r="B84" i="16"/>
  <c r="C83" i="16"/>
  <c r="B83" i="16"/>
  <c r="C82" i="16"/>
  <c r="B82" i="16"/>
  <c r="C81" i="16"/>
  <c r="B81" i="16"/>
  <c r="C80" i="16"/>
  <c r="B80" i="16"/>
  <c r="C79" i="16"/>
  <c r="B79" i="16"/>
  <c r="C78" i="16"/>
  <c r="B78" i="16"/>
  <c r="C77" i="16"/>
  <c r="B77" i="16"/>
  <c r="C76" i="16"/>
  <c r="B76" i="16"/>
  <c r="C75" i="16"/>
  <c r="B75" i="16"/>
  <c r="C74" i="16"/>
  <c r="B74" i="16"/>
  <c r="C72" i="16"/>
  <c r="B72" i="16"/>
  <c r="C71" i="16"/>
  <c r="B71" i="16"/>
  <c r="C70" i="16"/>
  <c r="B70" i="16"/>
  <c r="C69" i="16"/>
  <c r="B69" i="16"/>
  <c r="C68" i="16"/>
  <c r="B68" i="16"/>
  <c r="C67" i="16"/>
  <c r="B67" i="16"/>
  <c r="C66" i="16"/>
  <c r="B66" i="16"/>
  <c r="C65" i="16"/>
  <c r="B65" i="16"/>
  <c r="C64" i="16"/>
  <c r="B64" i="16"/>
  <c r="C63" i="16"/>
  <c r="B63" i="16"/>
  <c r="C62" i="16"/>
  <c r="B62" i="16"/>
  <c r="C61" i="16"/>
  <c r="B61" i="16"/>
  <c r="C60" i="16"/>
  <c r="B60" i="16"/>
  <c r="C59" i="16"/>
  <c r="B59" i="16"/>
  <c r="C58" i="16"/>
  <c r="B58" i="16"/>
  <c r="C57" i="16"/>
  <c r="B57" i="16"/>
  <c r="C56" i="16"/>
  <c r="B56" i="16"/>
  <c r="C55" i="16"/>
  <c r="B55" i="16"/>
  <c r="C54" i="16"/>
  <c r="B54" i="16"/>
  <c r="C53" i="16"/>
  <c r="B53" i="16"/>
  <c r="C52" i="16"/>
  <c r="B52" i="16"/>
  <c r="C51" i="16"/>
  <c r="B51" i="16"/>
  <c r="C50" i="16"/>
  <c r="B50" i="16"/>
  <c r="C49" i="16"/>
  <c r="B49" i="16"/>
  <c r="C48" i="16"/>
  <c r="C46" i="16"/>
  <c r="B46" i="16"/>
  <c r="C45" i="16"/>
  <c r="B45" i="16"/>
  <c r="C44" i="16"/>
  <c r="B44" i="16"/>
  <c r="C43" i="16"/>
  <c r="B43" i="16"/>
  <c r="C42" i="16"/>
  <c r="B42" i="16"/>
  <c r="C41" i="16"/>
  <c r="B41" i="16"/>
  <c r="C40" i="16"/>
  <c r="B40" i="16"/>
  <c r="C39" i="16"/>
  <c r="B39" i="16"/>
  <c r="C38" i="16"/>
  <c r="B38" i="16"/>
  <c r="C37" i="16"/>
  <c r="B37" i="16"/>
  <c r="C36" i="16"/>
  <c r="B36" i="16"/>
  <c r="C35" i="16"/>
  <c r="B35" i="16"/>
  <c r="C34" i="16"/>
  <c r="B34" i="16"/>
  <c r="C33" i="16"/>
  <c r="B33" i="16"/>
  <c r="C32" i="16"/>
  <c r="B32" i="16"/>
  <c r="C31" i="16"/>
  <c r="B31" i="16"/>
  <c r="C30" i="16"/>
  <c r="B30" i="16"/>
  <c r="C29" i="16"/>
  <c r="B29" i="16"/>
  <c r="C28" i="16"/>
  <c r="B28" i="16"/>
  <c r="C27" i="16"/>
  <c r="B27" i="16"/>
  <c r="C26" i="16"/>
  <c r="B26" i="16"/>
  <c r="C25" i="16"/>
  <c r="B25" i="16"/>
  <c r="C24" i="16"/>
  <c r="B24" i="16"/>
  <c r="C23" i="16"/>
  <c r="B23" i="16"/>
  <c r="C22" i="16"/>
  <c r="B22" i="16"/>
  <c r="C21" i="16"/>
  <c r="B21" i="16"/>
  <c r="C20" i="16"/>
  <c r="B20" i="16"/>
  <c r="C19" i="16"/>
  <c r="B19" i="16"/>
  <c r="C18" i="16"/>
  <c r="B18" i="16"/>
  <c r="C17" i="16"/>
  <c r="B17" i="16"/>
  <c r="C5" i="16"/>
  <c r="B5" i="16"/>
  <c r="C86" i="17"/>
  <c r="B86" i="17"/>
  <c r="C85" i="17"/>
  <c r="B85" i="17"/>
  <c r="C84" i="17"/>
  <c r="B84" i="17"/>
  <c r="C83" i="17"/>
  <c r="B83" i="17"/>
  <c r="C82" i="17"/>
  <c r="B82" i="17"/>
  <c r="C81" i="17"/>
  <c r="B81" i="17"/>
  <c r="C80" i="17"/>
  <c r="B80" i="17"/>
  <c r="C79" i="17"/>
  <c r="B79" i="17"/>
  <c r="C78" i="17"/>
  <c r="B78" i="17"/>
  <c r="C77" i="17"/>
  <c r="B77" i="17"/>
  <c r="C76" i="17"/>
  <c r="B76" i="17"/>
  <c r="C75" i="17"/>
  <c r="B75" i="17"/>
  <c r="C74" i="17"/>
  <c r="B74" i="17"/>
  <c r="C72" i="17"/>
  <c r="B72" i="17"/>
  <c r="C71" i="17"/>
  <c r="B71" i="17"/>
  <c r="C70" i="17"/>
  <c r="B70" i="17"/>
  <c r="C69" i="17"/>
  <c r="B69" i="17"/>
  <c r="C68" i="17"/>
  <c r="B68" i="17"/>
  <c r="C67" i="17"/>
  <c r="B67" i="17"/>
  <c r="C66" i="17"/>
  <c r="B66" i="17"/>
  <c r="C65" i="17"/>
  <c r="B65" i="17"/>
  <c r="C64" i="17"/>
  <c r="B64" i="17"/>
  <c r="C63" i="17"/>
  <c r="B63" i="17"/>
  <c r="C62" i="17"/>
  <c r="B62" i="17"/>
  <c r="C61" i="17"/>
  <c r="B61" i="17"/>
  <c r="C60" i="17"/>
  <c r="B60" i="17"/>
  <c r="C59" i="17"/>
  <c r="B59" i="17"/>
  <c r="C58" i="17"/>
  <c r="B58" i="17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C48" i="17"/>
  <c r="C46" i="17"/>
  <c r="B46" i="17"/>
  <c r="C45" i="17"/>
  <c r="B45" i="17"/>
  <c r="C44" i="17"/>
  <c r="B44" i="17"/>
  <c r="C43" i="17"/>
  <c r="B43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C25" i="17"/>
  <c r="B25" i="17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5" i="17"/>
  <c r="B5" i="17"/>
  <c r="C86" i="18"/>
  <c r="B86" i="18"/>
  <c r="C85" i="18"/>
  <c r="B85" i="18"/>
  <c r="C84" i="18"/>
  <c r="B84" i="18"/>
  <c r="C83" i="18"/>
  <c r="B83" i="18"/>
  <c r="C82" i="18"/>
  <c r="B82" i="18"/>
  <c r="C81" i="18"/>
  <c r="B81" i="18"/>
  <c r="C80" i="18"/>
  <c r="B80" i="18"/>
  <c r="C79" i="18"/>
  <c r="B79" i="18"/>
  <c r="C78" i="18"/>
  <c r="B78" i="18"/>
  <c r="C77" i="18"/>
  <c r="B77" i="18"/>
  <c r="C76" i="18"/>
  <c r="B76" i="18"/>
  <c r="C75" i="18"/>
  <c r="B75" i="18"/>
  <c r="C74" i="18"/>
  <c r="B74" i="18"/>
  <c r="C72" i="18"/>
  <c r="B72" i="18"/>
  <c r="C71" i="18"/>
  <c r="B71" i="18"/>
  <c r="C70" i="18"/>
  <c r="B70" i="18"/>
  <c r="C69" i="18"/>
  <c r="B69" i="18"/>
  <c r="C68" i="18"/>
  <c r="B68" i="18"/>
  <c r="C67" i="18"/>
  <c r="B67" i="18"/>
  <c r="C66" i="18"/>
  <c r="B66" i="18"/>
  <c r="C65" i="18"/>
  <c r="B65" i="18"/>
  <c r="C64" i="18"/>
  <c r="B64" i="18"/>
  <c r="C63" i="18"/>
  <c r="B63" i="18"/>
  <c r="C62" i="18"/>
  <c r="B62" i="18"/>
  <c r="C61" i="18"/>
  <c r="B61" i="18"/>
  <c r="C60" i="18"/>
  <c r="B60" i="18"/>
  <c r="C59" i="18"/>
  <c r="B59" i="18"/>
  <c r="C58" i="18"/>
  <c r="B58" i="18"/>
  <c r="C57" i="18"/>
  <c r="B57" i="18"/>
  <c r="C56" i="18"/>
  <c r="B56" i="18"/>
  <c r="C55" i="18"/>
  <c r="B55" i="18"/>
  <c r="C54" i="18"/>
  <c r="B54" i="18"/>
  <c r="C53" i="18"/>
  <c r="B53" i="18"/>
  <c r="C52" i="18"/>
  <c r="B52" i="18"/>
  <c r="C51" i="18"/>
  <c r="B51" i="18"/>
  <c r="C50" i="18"/>
  <c r="B50" i="18"/>
  <c r="C49" i="18"/>
  <c r="B49" i="18"/>
  <c r="C48" i="18"/>
  <c r="C46" i="18"/>
  <c r="B46" i="18"/>
  <c r="C45" i="18"/>
  <c r="B45" i="18"/>
  <c r="C44" i="18"/>
  <c r="B44" i="18"/>
  <c r="C43" i="18"/>
  <c r="B43" i="18"/>
  <c r="C42" i="18"/>
  <c r="B42" i="18"/>
  <c r="C41" i="18"/>
  <c r="B41" i="18"/>
  <c r="C40" i="18"/>
  <c r="B40" i="18"/>
  <c r="C39" i="18"/>
  <c r="B39" i="18"/>
  <c r="C38" i="18"/>
  <c r="B38" i="18"/>
  <c r="C37" i="18"/>
  <c r="B37" i="18"/>
  <c r="C36" i="18"/>
  <c r="B36" i="18"/>
  <c r="C35" i="18"/>
  <c r="B35" i="18"/>
  <c r="C34" i="18"/>
  <c r="B34" i="18"/>
  <c r="C33" i="18"/>
  <c r="B33" i="18"/>
  <c r="C32" i="18"/>
  <c r="B32" i="18"/>
  <c r="C31" i="18"/>
  <c r="B31" i="18"/>
  <c r="C30" i="18"/>
  <c r="B30" i="18"/>
  <c r="C29" i="18"/>
  <c r="B29" i="18"/>
  <c r="C28" i="18"/>
  <c r="B28" i="18"/>
  <c r="C27" i="18"/>
  <c r="B27" i="18"/>
  <c r="C26" i="18"/>
  <c r="B26" i="18"/>
  <c r="C25" i="18"/>
  <c r="B25" i="18"/>
  <c r="C24" i="18"/>
  <c r="B24" i="18"/>
  <c r="C23" i="18"/>
  <c r="B23" i="18"/>
  <c r="C22" i="18"/>
  <c r="B22" i="18"/>
  <c r="C21" i="18"/>
  <c r="B21" i="18"/>
  <c r="C20" i="18"/>
  <c r="B20" i="18"/>
  <c r="C19" i="18"/>
  <c r="B19" i="18"/>
  <c r="C18" i="18"/>
  <c r="B18" i="18"/>
  <c r="C17" i="18"/>
  <c r="B17" i="18"/>
  <c r="C5" i="18"/>
  <c r="B5" i="18"/>
  <c r="C86" i="19"/>
  <c r="B86" i="19"/>
  <c r="C85" i="19"/>
  <c r="B85" i="19"/>
  <c r="C84" i="19"/>
  <c r="B84" i="19"/>
  <c r="C83" i="19"/>
  <c r="B83" i="19"/>
  <c r="C82" i="19"/>
  <c r="B82" i="19"/>
  <c r="C81" i="19"/>
  <c r="B81" i="19"/>
  <c r="C80" i="19"/>
  <c r="B80" i="19"/>
  <c r="C79" i="19"/>
  <c r="B79" i="19"/>
  <c r="C78" i="19"/>
  <c r="B78" i="19"/>
  <c r="C77" i="19"/>
  <c r="B77" i="19"/>
  <c r="C76" i="19"/>
  <c r="B76" i="19"/>
  <c r="C75" i="19"/>
  <c r="B75" i="19"/>
  <c r="C74" i="19"/>
  <c r="B74" i="19"/>
  <c r="C72" i="19"/>
  <c r="B72" i="19"/>
  <c r="C71" i="19"/>
  <c r="B71" i="19"/>
  <c r="C70" i="19"/>
  <c r="B70" i="19"/>
  <c r="C69" i="19"/>
  <c r="B69" i="19"/>
  <c r="C68" i="19"/>
  <c r="B68" i="19"/>
  <c r="C67" i="19"/>
  <c r="B67" i="19"/>
  <c r="C66" i="19"/>
  <c r="B66" i="19"/>
  <c r="C65" i="19"/>
  <c r="B65" i="19"/>
  <c r="C64" i="19"/>
  <c r="B64" i="19"/>
  <c r="C63" i="19"/>
  <c r="B63" i="19"/>
  <c r="C62" i="19"/>
  <c r="B62" i="19"/>
  <c r="C61" i="19"/>
  <c r="B61" i="19"/>
  <c r="C60" i="19"/>
  <c r="B60" i="19"/>
  <c r="C59" i="19"/>
  <c r="B59" i="19"/>
  <c r="C58" i="19"/>
  <c r="B58" i="19"/>
  <c r="C57" i="19"/>
  <c r="B57" i="19"/>
  <c r="C56" i="19"/>
  <c r="B56" i="19"/>
  <c r="C55" i="19"/>
  <c r="B55" i="19"/>
  <c r="C54" i="19"/>
  <c r="B54" i="19"/>
  <c r="C53" i="19"/>
  <c r="B53" i="19"/>
  <c r="C52" i="19"/>
  <c r="B52" i="19"/>
  <c r="C51" i="19"/>
  <c r="B51" i="19"/>
  <c r="C50" i="19"/>
  <c r="B50" i="19"/>
  <c r="C49" i="19"/>
  <c r="B49" i="19"/>
  <c r="C48" i="19"/>
  <c r="C46" i="19"/>
  <c r="B46" i="19"/>
  <c r="C45" i="19"/>
  <c r="B45" i="19"/>
  <c r="C44" i="19"/>
  <c r="B44" i="19"/>
  <c r="C43" i="19"/>
  <c r="B43" i="19"/>
  <c r="C42" i="19"/>
  <c r="B42" i="19"/>
  <c r="C41" i="19"/>
  <c r="B41" i="19"/>
  <c r="C40" i="19"/>
  <c r="B40" i="19"/>
  <c r="C39" i="19"/>
  <c r="B39" i="19"/>
  <c r="C38" i="19"/>
  <c r="B38" i="19"/>
  <c r="C37" i="19"/>
  <c r="B37" i="19"/>
  <c r="C36" i="19"/>
  <c r="B36" i="19"/>
  <c r="C35" i="19"/>
  <c r="B35" i="19"/>
  <c r="C34" i="19"/>
  <c r="B34" i="19"/>
  <c r="C33" i="19"/>
  <c r="B33" i="19"/>
  <c r="C32" i="19"/>
  <c r="B32" i="19"/>
  <c r="C31" i="19"/>
  <c r="B31" i="19"/>
  <c r="C30" i="19"/>
  <c r="B30" i="19"/>
  <c r="C29" i="19"/>
  <c r="B29" i="19"/>
  <c r="C28" i="19"/>
  <c r="B28" i="19"/>
  <c r="C27" i="19"/>
  <c r="B27" i="19"/>
  <c r="C26" i="19"/>
  <c r="B26" i="19"/>
  <c r="C25" i="19"/>
  <c r="B25" i="19"/>
  <c r="C24" i="19"/>
  <c r="B24" i="19"/>
  <c r="C23" i="19"/>
  <c r="B23" i="19"/>
  <c r="C22" i="19"/>
  <c r="B22" i="19"/>
  <c r="C21" i="19"/>
  <c r="B21" i="19"/>
  <c r="C20" i="19"/>
  <c r="B20" i="19"/>
  <c r="C19" i="19"/>
  <c r="B19" i="19"/>
  <c r="C18" i="19"/>
  <c r="B18" i="19"/>
  <c r="C17" i="19"/>
  <c r="B17" i="19"/>
  <c r="C5" i="19"/>
  <c r="B5" i="19"/>
  <c r="C86" i="10"/>
  <c r="B86" i="10"/>
  <c r="C85" i="10"/>
  <c r="B85" i="10"/>
  <c r="C84" i="10"/>
  <c r="B84" i="10"/>
  <c r="C83" i="10"/>
  <c r="B83" i="10"/>
  <c r="C82" i="10"/>
  <c r="B82" i="10"/>
  <c r="C81" i="10"/>
  <c r="B81" i="10"/>
  <c r="C80" i="10"/>
  <c r="B80" i="10"/>
  <c r="C79" i="10"/>
  <c r="B79" i="10"/>
  <c r="C78" i="10"/>
  <c r="B78" i="10"/>
  <c r="C77" i="10"/>
  <c r="B77" i="10"/>
  <c r="C76" i="10"/>
  <c r="B76" i="10"/>
  <c r="C75" i="10"/>
  <c r="B75" i="10"/>
  <c r="C74" i="10"/>
  <c r="B74" i="10"/>
  <c r="C72" i="10"/>
  <c r="B72" i="10"/>
  <c r="C71" i="10"/>
  <c r="B71" i="10"/>
  <c r="C70" i="10"/>
  <c r="B70" i="10"/>
  <c r="C69" i="10"/>
  <c r="B69" i="10"/>
  <c r="C68" i="10"/>
  <c r="B68" i="10"/>
  <c r="C67" i="10"/>
  <c r="B67" i="10"/>
  <c r="C66" i="10"/>
  <c r="B66" i="10"/>
  <c r="C65" i="10"/>
  <c r="B65" i="10"/>
  <c r="C64" i="10"/>
  <c r="B64" i="10"/>
  <c r="C63" i="10"/>
  <c r="B63" i="10"/>
  <c r="C62" i="10"/>
  <c r="B62" i="10"/>
  <c r="C61" i="10"/>
  <c r="B61" i="10"/>
  <c r="C60" i="10"/>
  <c r="B60" i="10"/>
  <c r="C59" i="10"/>
  <c r="B59" i="10"/>
  <c r="C58" i="10"/>
  <c r="B58" i="10"/>
  <c r="C57" i="10"/>
  <c r="B57" i="10"/>
  <c r="C56" i="10"/>
  <c r="B56" i="10"/>
  <c r="C55" i="10"/>
  <c r="B55" i="10"/>
  <c r="C54" i="10"/>
  <c r="B54" i="10"/>
  <c r="C53" i="10"/>
  <c r="B53" i="10"/>
  <c r="C52" i="10"/>
  <c r="B52" i="10"/>
  <c r="C51" i="10"/>
  <c r="B51" i="10"/>
  <c r="C50" i="10"/>
  <c r="B50" i="10"/>
  <c r="C49" i="10"/>
  <c r="B49" i="10"/>
  <c r="C48" i="10"/>
  <c r="C46" i="10"/>
  <c r="B46" i="10"/>
  <c r="C45" i="10"/>
  <c r="B45" i="10"/>
  <c r="C44" i="10"/>
  <c r="B44" i="10"/>
  <c r="C43" i="10"/>
  <c r="B43" i="10"/>
  <c r="C42" i="10"/>
  <c r="B42" i="10"/>
  <c r="C41" i="10"/>
  <c r="B41" i="10"/>
  <c r="C40" i="10"/>
  <c r="B40" i="10"/>
  <c r="C39" i="10"/>
  <c r="B39" i="10"/>
  <c r="C38" i="10"/>
  <c r="B38" i="10"/>
  <c r="C37" i="10"/>
  <c r="B37" i="10"/>
  <c r="C36" i="10"/>
  <c r="B36" i="10"/>
  <c r="C35" i="10"/>
  <c r="B35" i="10"/>
  <c r="C34" i="10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5" i="10"/>
  <c r="B5" i="10"/>
  <c r="C86" i="11"/>
  <c r="B86" i="11"/>
  <c r="C85" i="11"/>
  <c r="B85" i="11"/>
  <c r="C84" i="11"/>
  <c r="B84" i="11"/>
  <c r="C83" i="11"/>
  <c r="B83" i="11"/>
  <c r="C82" i="11"/>
  <c r="B82" i="11"/>
  <c r="C81" i="11"/>
  <c r="B81" i="11"/>
  <c r="C80" i="11"/>
  <c r="B80" i="11"/>
  <c r="C79" i="11"/>
  <c r="B79" i="11"/>
  <c r="C78" i="11"/>
  <c r="B78" i="11"/>
  <c r="C77" i="11"/>
  <c r="B77" i="11"/>
  <c r="C76" i="11"/>
  <c r="B76" i="11"/>
  <c r="C75" i="11"/>
  <c r="B75" i="11"/>
  <c r="C74" i="11"/>
  <c r="B74" i="11"/>
  <c r="C72" i="11"/>
  <c r="B72" i="11"/>
  <c r="C71" i="11"/>
  <c r="B71" i="11"/>
  <c r="C70" i="11"/>
  <c r="B70" i="11"/>
  <c r="C69" i="11"/>
  <c r="B69" i="11"/>
  <c r="C68" i="11"/>
  <c r="B68" i="11"/>
  <c r="C67" i="11"/>
  <c r="B67" i="11"/>
  <c r="C66" i="11"/>
  <c r="B66" i="11"/>
  <c r="C65" i="11"/>
  <c r="B65" i="11"/>
  <c r="C64" i="11"/>
  <c r="B64" i="11"/>
  <c r="C63" i="11"/>
  <c r="B63" i="11"/>
  <c r="C62" i="11"/>
  <c r="B62" i="11"/>
  <c r="C61" i="11"/>
  <c r="B61" i="11"/>
  <c r="C60" i="11"/>
  <c r="B60" i="11"/>
  <c r="C59" i="11"/>
  <c r="B59" i="11"/>
  <c r="C58" i="11"/>
  <c r="B58" i="11"/>
  <c r="C57" i="11"/>
  <c r="B57" i="11"/>
  <c r="C56" i="11"/>
  <c r="B56" i="11"/>
  <c r="C55" i="11"/>
  <c r="B55" i="11"/>
  <c r="C54" i="11"/>
  <c r="B54" i="11"/>
  <c r="C53" i="11"/>
  <c r="B53" i="11"/>
  <c r="C52" i="11"/>
  <c r="B52" i="11"/>
  <c r="C51" i="11"/>
  <c r="B51" i="11"/>
  <c r="C50" i="11"/>
  <c r="B50" i="11"/>
  <c r="C49" i="11"/>
  <c r="B49" i="11"/>
  <c r="C48" i="11"/>
  <c r="C46" i="11"/>
  <c r="B46" i="11"/>
  <c r="C45" i="11"/>
  <c r="B45" i="11"/>
  <c r="C44" i="11"/>
  <c r="B44" i="11"/>
  <c r="C43" i="11"/>
  <c r="B43" i="11"/>
  <c r="C42" i="11"/>
  <c r="B42" i="11"/>
  <c r="C41" i="11"/>
  <c r="B41" i="11"/>
  <c r="C40" i="11"/>
  <c r="B40" i="11"/>
  <c r="C39" i="11"/>
  <c r="B39" i="11"/>
  <c r="C38" i="11"/>
  <c r="B38" i="11"/>
  <c r="C37" i="11"/>
  <c r="B37" i="11"/>
  <c r="C36" i="11"/>
  <c r="B36" i="11"/>
  <c r="C35" i="11"/>
  <c r="B35" i="11"/>
  <c r="C34" i="11"/>
  <c r="B34" i="11"/>
  <c r="C33" i="11"/>
  <c r="B33" i="11"/>
  <c r="C32" i="11"/>
  <c r="B32" i="11"/>
  <c r="C31" i="11"/>
  <c r="B31" i="11"/>
  <c r="C30" i="11"/>
  <c r="B30" i="11"/>
  <c r="C29" i="11"/>
  <c r="B29" i="11"/>
  <c r="C28" i="11"/>
  <c r="B28" i="11"/>
  <c r="C27" i="11"/>
  <c r="B27" i="11"/>
  <c r="C26" i="11"/>
  <c r="B26" i="11"/>
  <c r="C25" i="11"/>
  <c r="B25" i="11"/>
  <c r="C24" i="11"/>
  <c r="B24" i="11"/>
  <c r="C23" i="11"/>
  <c r="B23" i="11"/>
  <c r="C22" i="11"/>
  <c r="B22" i="11"/>
  <c r="C21" i="11"/>
  <c r="B21" i="11"/>
  <c r="C20" i="11"/>
  <c r="B20" i="11"/>
  <c r="C19" i="11"/>
  <c r="B19" i="11"/>
  <c r="C18" i="11"/>
  <c r="B18" i="11"/>
  <c r="C17" i="11"/>
  <c r="B17" i="11"/>
  <c r="C5" i="11"/>
  <c r="B5" i="11"/>
  <c r="C86" i="22"/>
  <c r="B86" i="22"/>
  <c r="C85" i="22"/>
  <c r="B85" i="22"/>
  <c r="C84" i="22"/>
  <c r="B84" i="22"/>
  <c r="C83" i="22"/>
  <c r="B83" i="22"/>
  <c r="C82" i="22"/>
  <c r="B82" i="22"/>
  <c r="C81" i="22"/>
  <c r="B81" i="22"/>
  <c r="C80" i="22"/>
  <c r="B80" i="22"/>
  <c r="C79" i="22"/>
  <c r="B79" i="22"/>
  <c r="C78" i="22"/>
  <c r="B78" i="22"/>
  <c r="C77" i="22"/>
  <c r="B77" i="22"/>
  <c r="C76" i="22"/>
  <c r="B76" i="22"/>
  <c r="C75" i="22"/>
  <c r="B75" i="22"/>
  <c r="C74" i="22"/>
  <c r="B74" i="22"/>
  <c r="C72" i="22"/>
  <c r="B72" i="22"/>
  <c r="C71" i="22"/>
  <c r="B71" i="22"/>
  <c r="C70" i="22"/>
  <c r="B70" i="22"/>
  <c r="C69" i="22"/>
  <c r="B69" i="22"/>
  <c r="C68" i="22"/>
  <c r="B68" i="22"/>
  <c r="C67" i="22"/>
  <c r="B67" i="22"/>
  <c r="C66" i="22"/>
  <c r="B66" i="22"/>
  <c r="C65" i="22"/>
  <c r="B65" i="22"/>
  <c r="C64" i="22"/>
  <c r="B64" i="22"/>
  <c r="C63" i="22"/>
  <c r="B63" i="22"/>
  <c r="C62" i="22"/>
  <c r="B62" i="22"/>
  <c r="C61" i="22"/>
  <c r="B61" i="22"/>
  <c r="C60" i="22"/>
  <c r="B60" i="22"/>
  <c r="C59" i="22"/>
  <c r="B59" i="22"/>
  <c r="C58" i="22"/>
  <c r="B58" i="22"/>
  <c r="C57" i="22"/>
  <c r="B57" i="22"/>
  <c r="C56" i="22"/>
  <c r="B56" i="22"/>
  <c r="C55" i="22"/>
  <c r="B55" i="22"/>
  <c r="C54" i="22"/>
  <c r="B54" i="22"/>
  <c r="C53" i="22"/>
  <c r="B53" i="22"/>
  <c r="C52" i="22"/>
  <c r="B52" i="22"/>
  <c r="C51" i="22"/>
  <c r="B51" i="22"/>
  <c r="C50" i="22"/>
  <c r="B50" i="22"/>
  <c r="C49" i="22"/>
  <c r="B49" i="22"/>
  <c r="C48" i="22"/>
  <c r="C46" i="22"/>
  <c r="B46" i="22"/>
  <c r="C45" i="22"/>
  <c r="B45" i="22"/>
  <c r="C44" i="22"/>
  <c r="B44" i="22"/>
  <c r="C43" i="22"/>
  <c r="B43" i="22"/>
  <c r="C42" i="22"/>
  <c r="B42" i="22"/>
  <c r="C41" i="22"/>
  <c r="B41" i="22"/>
  <c r="C40" i="22"/>
  <c r="B40" i="22"/>
  <c r="C39" i="22"/>
  <c r="B39" i="22"/>
  <c r="C38" i="22"/>
  <c r="B38" i="22"/>
  <c r="C37" i="22"/>
  <c r="B37" i="22"/>
  <c r="C36" i="22"/>
  <c r="B36" i="22"/>
  <c r="C35" i="22"/>
  <c r="B35" i="22"/>
  <c r="C34" i="22"/>
  <c r="B34" i="22"/>
  <c r="C33" i="22"/>
  <c r="B33" i="22"/>
  <c r="C32" i="22"/>
  <c r="B32" i="22"/>
  <c r="C31" i="22"/>
  <c r="B31" i="22"/>
  <c r="C30" i="22"/>
  <c r="B30" i="22"/>
  <c r="C29" i="22"/>
  <c r="B29" i="22"/>
  <c r="C28" i="22"/>
  <c r="B28" i="22"/>
  <c r="C27" i="22"/>
  <c r="B27" i="22"/>
  <c r="C26" i="22"/>
  <c r="B26" i="22"/>
  <c r="C25" i="22"/>
  <c r="B25" i="22"/>
  <c r="C24" i="22"/>
  <c r="B24" i="22"/>
  <c r="C23" i="22"/>
  <c r="B23" i="22"/>
  <c r="C22" i="22"/>
  <c r="B22" i="22"/>
  <c r="C21" i="22"/>
  <c r="B21" i="22"/>
  <c r="C20" i="22"/>
  <c r="B20" i="22"/>
  <c r="C19" i="22"/>
  <c r="B19" i="22"/>
  <c r="C18" i="22"/>
  <c r="B18" i="22"/>
  <c r="C17" i="22"/>
  <c r="B17" i="22"/>
  <c r="C5" i="22"/>
  <c r="B5" i="22"/>
  <c r="C86" i="23"/>
  <c r="B86" i="23"/>
  <c r="C85" i="23"/>
  <c r="B85" i="23"/>
  <c r="C84" i="23"/>
  <c r="B84" i="23"/>
  <c r="C83" i="23"/>
  <c r="B83" i="23"/>
  <c r="C82" i="23"/>
  <c r="B82" i="23"/>
  <c r="C81" i="23"/>
  <c r="B81" i="23"/>
  <c r="C80" i="23"/>
  <c r="B80" i="23"/>
  <c r="C79" i="23"/>
  <c r="B79" i="23"/>
  <c r="C78" i="23"/>
  <c r="B78" i="23"/>
  <c r="C77" i="23"/>
  <c r="B77" i="23"/>
  <c r="C76" i="23"/>
  <c r="B76" i="23"/>
  <c r="C75" i="23"/>
  <c r="B75" i="23"/>
  <c r="C74" i="23"/>
  <c r="B74" i="23"/>
  <c r="C72" i="23"/>
  <c r="B72" i="23"/>
  <c r="C71" i="23"/>
  <c r="B71" i="23"/>
  <c r="C70" i="23"/>
  <c r="B70" i="23"/>
  <c r="C69" i="23"/>
  <c r="B69" i="23"/>
  <c r="C68" i="23"/>
  <c r="B68" i="23"/>
  <c r="C67" i="23"/>
  <c r="B67" i="23"/>
  <c r="C66" i="23"/>
  <c r="B66" i="23"/>
  <c r="C65" i="23"/>
  <c r="B65" i="23"/>
  <c r="C64" i="23"/>
  <c r="B64" i="23"/>
  <c r="C63" i="23"/>
  <c r="B63" i="23"/>
  <c r="C62" i="23"/>
  <c r="B62" i="23"/>
  <c r="C61" i="23"/>
  <c r="B61" i="23"/>
  <c r="C60" i="23"/>
  <c r="B60" i="23"/>
  <c r="C59" i="23"/>
  <c r="B59" i="23"/>
  <c r="C58" i="23"/>
  <c r="B58" i="23"/>
  <c r="C57" i="23"/>
  <c r="B57" i="23"/>
  <c r="C56" i="23"/>
  <c r="B56" i="23"/>
  <c r="C55" i="23"/>
  <c r="B55" i="23"/>
  <c r="C54" i="23"/>
  <c r="B54" i="23"/>
  <c r="C53" i="23"/>
  <c r="B53" i="23"/>
  <c r="C52" i="23"/>
  <c r="B52" i="23"/>
  <c r="C51" i="23"/>
  <c r="B51" i="23"/>
  <c r="C50" i="23"/>
  <c r="B50" i="23"/>
  <c r="C49" i="23"/>
  <c r="B49" i="23"/>
  <c r="C48" i="23"/>
  <c r="C46" i="23"/>
  <c r="B46" i="23"/>
  <c r="C45" i="23"/>
  <c r="B45" i="23"/>
  <c r="C44" i="23"/>
  <c r="B44" i="23"/>
  <c r="C43" i="23"/>
  <c r="B43" i="23"/>
  <c r="C42" i="23"/>
  <c r="B42" i="23"/>
  <c r="C41" i="23"/>
  <c r="B41" i="23"/>
  <c r="C40" i="23"/>
  <c r="B40" i="23"/>
  <c r="C39" i="23"/>
  <c r="B39" i="23"/>
  <c r="C38" i="23"/>
  <c r="B38" i="23"/>
  <c r="C37" i="23"/>
  <c r="B37" i="23"/>
  <c r="C36" i="23"/>
  <c r="B36" i="23"/>
  <c r="C35" i="23"/>
  <c r="B35" i="23"/>
  <c r="C34" i="23"/>
  <c r="B34" i="23"/>
  <c r="C33" i="23"/>
  <c r="B33" i="23"/>
  <c r="C32" i="23"/>
  <c r="B32" i="23"/>
  <c r="C31" i="23"/>
  <c r="B31" i="23"/>
  <c r="C30" i="23"/>
  <c r="B30" i="23"/>
  <c r="C29" i="23"/>
  <c r="B29" i="23"/>
  <c r="C28" i="23"/>
  <c r="B28" i="23"/>
  <c r="C27" i="23"/>
  <c r="B27" i="23"/>
  <c r="C26" i="23"/>
  <c r="B26" i="23"/>
  <c r="C25" i="23"/>
  <c r="B25" i="23"/>
  <c r="C24" i="23"/>
  <c r="B24" i="23"/>
  <c r="C23" i="23"/>
  <c r="B23" i="23"/>
  <c r="C22" i="23"/>
  <c r="B22" i="23"/>
  <c r="C21" i="23"/>
  <c r="B21" i="23"/>
  <c r="C20" i="23"/>
  <c r="B20" i="23"/>
  <c r="C19" i="23"/>
  <c r="B19" i="23"/>
  <c r="C18" i="23"/>
  <c r="B18" i="23"/>
  <c r="C17" i="23"/>
  <c r="B17" i="23"/>
  <c r="C5" i="23"/>
  <c r="B5" i="23"/>
  <c r="C86" i="24"/>
  <c r="B86" i="24"/>
  <c r="C85" i="24"/>
  <c r="B85" i="24"/>
  <c r="C84" i="24"/>
  <c r="B84" i="24"/>
  <c r="C83" i="24"/>
  <c r="B83" i="24"/>
  <c r="C82" i="24"/>
  <c r="B82" i="24"/>
  <c r="C81" i="24"/>
  <c r="B81" i="24"/>
  <c r="C80" i="24"/>
  <c r="B80" i="24"/>
  <c r="C79" i="24"/>
  <c r="B79" i="24"/>
  <c r="C78" i="24"/>
  <c r="B78" i="24"/>
  <c r="C77" i="24"/>
  <c r="B77" i="24"/>
  <c r="C76" i="24"/>
  <c r="B76" i="24"/>
  <c r="C75" i="24"/>
  <c r="B75" i="24"/>
  <c r="C74" i="24"/>
  <c r="B74" i="24"/>
  <c r="C72" i="24"/>
  <c r="B72" i="24"/>
  <c r="C71" i="24"/>
  <c r="B71" i="24"/>
  <c r="C70" i="24"/>
  <c r="B70" i="24"/>
  <c r="C69" i="24"/>
  <c r="B69" i="24"/>
  <c r="C68" i="24"/>
  <c r="B68" i="24"/>
  <c r="C67" i="24"/>
  <c r="B67" i="24"/>
  <c r="C66" i="24"/>
  <c r="B66" i="24"/>
  <c r="C65" i="24"/>
  <c r="B65" i="24"/>
  <c r="C64" i="24"/>
  <c r="B64" i="24"/>
  <c r="C63" i="24"/>
  <c r="B63" i="24"/>
  <c r="C62" i="24"/>
  <c r="B62" i="24"/>
  <c r="C61" i="24"/>
  <c r="B61" i="24"/>
  <c r="C60" i="24"/>
  <c r="B60" i="24"/>
  <c r="C59" i="24"/>
  <c r="B59" i="24"/>
  <c r="C58" i="24"/>
  <c r="B58" i="24"/>
  <c r="C57" i="24"/>
  <c r="B57" i="24"/>
  <c r="C56" i="24"/>
  <c r="B56" i="24"/>
  <c r="C55" i="24"/>
  <c r="B55" i="24"/>
  <c r="C54" i="24"/>
  <c r="B54" i="24"/>
  <c r="C53" i="24"/>
  <c r="B53" i="24"/>
  <c r="C52" i="24"/>
  <c r="B52" i="24"/>
  <c r="C51" i="24"/>
  <c r="B51" i="24"/>
  <c r="C50" i="24"/>
  <c r="B50" i="24"/>
  <c r="C49" i="24"/>
  <c r="B49" i="24"/>
  <c r="C48" i="24"/>
  <c r="C46" i="24"/>
  <c r="B46" i="24"/>
  <c r="C45" i="24"/>
  <c r="B45" i="24"/>
  <c r="C44" i="24"/>
  <c r="B44" i="24"/>
  <c r="C43" i="24"/>
  <c r="B43" i="24"/>
  <c r="C42" i="24"/>
  <c r="B42" i="24"/>
  <c r="C41" i="24"/>
  <c r="B41" i="24"/>
  <c r="C40" i="24"/>
  <c r="B40" i="24"/>
  <c r="C39" i="24"/>
  <c r="B39" i="24"/>
  <c r="C38" i="24"/>
  <c r="B38" i="24"/>
  <c r="C37" i="24"/>
  <c r="B37" i="24"/>
  <c r="C36" i="24"/>
  <c r="B36" i="24"/>
  <c r="C35" i="24"/>
  <c r="B35" i="24"/>
  <c r="C34" i="24"/>
  <c r="B34" i="24"/>
  <c r="C33" i="24"/>
  <c r="B33" i="24"/>
  <c r="C32" i="24"/>
  <c r="B32" i="24"/>
  <c r="C31" i="24"/>
  <c r="B31" i="24"/>
  <c r="C30" i="24"/>
  <c r="B30" i="24"/>
  <c r="C29" i="24"/>
  <c r="B29" i="24"/>
  <c r="C28" i="24"/>
  <c r="B28" i="24"/>
  <c r="C27" i="24"/>
  <c r="B27" i="24"/>
  <c r="C26" i="24"/>
  <c r="B26" i="24"/>
  <c r="C25" i="24"/>
  <c r="B25" i="24"/>
  <c r="C24" i="24"/>
  <c r="B24" i="24"/>
  <c r="C23" i="24"/>
  <c r="B23" i="24"/>
  <c r="C22" i="24"/>
  <c r="B22" i="24"/>
  <c r="C21" i="24"/>
  <c r="B21" i="24"/>
  <c r="C20" i="24"/>
  <c r="B20" i="24"/>
  <c r="C19" i="24"/>
  <c r="B19" i="24"/>
  <c r="C18" i="24"/>
  <c r="B18" i="24"/>
  <c r="C17" i="24"/>
  <c r="B17" i="24"/>
  <c r="C5" i="24"/>
  <c r="B5" i="24"/>
  <c r="C86" i="25"/>
  <c r="B86" i="25"/>
  <c r="C85" i="25"/>
  <c r="B85" i="25"/>
  <c r="C84" i="25"/>
  <c r="B84" i="25"/>
  <c r="C83" i="25"/>
  <c r="B83" i="25"/>
  <c r="C82" i="25"/>
  <c r="B82" i="25"/>
  <c r="C81" i="25"/>
  <c r="B81" i="25"/>
  <c r="C80" i="25"/>
  <c r="B80" i="25"/>
  <c r="C79" i="25"/>
  <c r="B79" i="25"/>
  <c r="C78" i="25"/>
  <c r="B78" i="25"/>
  <c r="C77" i="25"/>
  <c r="B77" i="25"/>
  <c r="C76" i="25"/>
  <c r="B76" i="25"/>
  <c r="C75" i="25"/>
  <c r="B75" i="25"/>
  <c r="C74" i="25"/>
  <c r="B74" i="25"/>
  <c r="C72" i="25"/>
  <c r="B72" i="25"/>
  <c r="C71" i="25"/>
  <c r="B71" i="25"/>
  <c r="C70" i="25"/>
  <c r="B70" i="25"/>
  <c r="C69" i="25"/>
  <c r="B69" i="25"/>
  <c r="C68" i="25"/>
  <c r="B68" i="25"/>
  <c r="C67" i="25"/>
  <c r="B67" i="25"/>
  <c r="C66" i="25"/>
  <c r="B66" i="25"/>
  <c r="C65" i="25"/>
  <c r="B65" i="25"/>
  <c r="C64" i="25"/>
  <c r="B64" i="25"/>
  <c r="C63" i="25"/>
  <c r="B63" i="25"/>
  <c r="C62" i="25"/>
  <c r="B62" i="25"/>
  <c r="C61" i="25"/>
  <c r="B61" i="25"/>
  <c r="C60" i="25"/>
  <c r="B60" i="25"/>
  <c r="C59" i="25"/>
  <c r="B59" i="25"/>
  <c r="C58" i="25"/>
  <c r="B58" i="25"/>
  <c r="C57" i="25"/>
  <c r="B57" i="25"/>
  <c r="C56" i="25"/>
  <c r="B56" i="25"/>
  <c r="C55" i="25"/>
  <c r="B55" i="25"/>
  <c r="C54" i="25"/>
  <c r="B54" i="25"/>
  <c r="C53" i="25"/>
  <c r="B53" i="25"/>
  <c r="C52" i="25"/>
  <c r="B52" i="25"/>
  <c r="C51" i="25"/>
  <c r="B51" i="25"/>
  <c r="C50" i="25"/>
  <c r="B50" i="25"/>
  <c r="C49" i="25"/>
  <c r="B49" i="25"/>
  <c r="C48" i="25"/>
  <c r="C46" i="25"/>
  <c r="B46" i="25"/>
  <c r="C45" i="25"/>
  <c r="B45" i="25"/>
  <c r="C44" i="25"/>
  <c r="B44" i="25"/>
  <c r="C43" i="25"/>
  <c r="B43" i="25"/>
  <c r="C42" i="25"/>
  <c r="B42" i="25"/>
  <c r="C41" i="25"/>
  <c r="B41" i="25"/>
  <c r="C40" i="25"/>
  <c r="B40" i="25"/>
  <c r="C39" i="25"/>
  <c r="B39" i="25"/>
  <c r="C38" i="25"/>
  <c r="B38" i="25"/>
  <c r="C37" i="25"/>
  <c r="B37" i="25"/>
  <c r="C36" i="25"/>
  <c r="B36" i="25"/>
  <c r="C35" i="25"/>
  <c r="B35" i="25"/>
  <c r="C34" i="25"/>
  <c r="B34" i="25"/>
  <c r="C33" i="25"/>
  <c r="B33" i="25"/>
  <c r="C32" i="25"/>
  <c r="B32" i="25"/>
  <c r="C31" i="25"/>
  <c r="B31" i="25"/>
  <c r="C30" i="25"/>
  <c r="B30" i="25"/>
  <c r="C29" i="25"/>
  <c r="B29" i="25"/>
  <c r="C28" i="25"/>
  <c r="B28" i="25"/>
  <c r="C27" i="25"/>
  <c r="B27" i="25"/>
  <c r="C26" i="25"/>
  <c r="B26" i="25"/>
  <c r="C25" i="25"/>
  <c r="B25" i="25"/>
  <c r="C24" i="25"/>
  <c r="B24" i="25"/>
  <c r="C23" i="25"/>
  <c r="B23" i="25"/>
  <c r="C22" i="25"/>
  <c r="B22" i="25"/>
  <c r="C21" i="25"/>
  <c r="B21" i="25"/>
  <c r="C20" i="25"/>
  <c r="B20" i="25"/>
  <c r="C19" i="25"/>
  <c r="B19" i="25"/>
  <c r="C18" i="25"/>
  <c r="B18" i="25"/>
  <c r="C17" i="25"/>
  <c r="B17" i="25"/>
  <c r="C5" i="25"/>
  <c r="B5" i="25"/>
  <c r="C86" i="26"/>
  <c r="B86" i="26"/>
  <c r="C85" i="26"/>
  <c r="B85" i="26"/>
  <c r="C84" i="26"/>
  <c r="B84" i="26"/>
  <c r="C83" i="26"/>
  <c r="B83" i="26"/>
  <c r="C82" i="26"/>
  <c r="B82" i="26"/>
  <c r="C81" i="26"/>
  <c r="B81" i="26"/>
  <c r="C80" i="26"/>
  <c r="B80" i="26"/>
  <c r="C79" i="26"/>
  <c r="B79" i="26"/>
  <c r="C78" i="26"/>
  <c r="B78" i="26"/>
  <c r="C77" i="26"/>
  <c r="B77" i="26"/>
  <c r="C76" i="26"/>
  <c r="B76" i="26"/>
  <c r="C75" i="26"/>
  <c r="B75" i="26"/>
  <c r="C74" i="26"/>
  <c r="B74" i="26"/>
  <c r="C72" i="26"/>
  <c r="B72" i="26"/>
  <c r="C71" i="26"/>
  <c r="B71" i="26"/>
  <c r="C70" i="26"/>
  <c r="B70" i="26"/>
  <c r="C69" i="26"/>
  <c r="B69" i="26"/>
  <c r="C68" i="26"/>
  <c r="B68" i="26"/>
  <c r="C67" i="26"/>
  <c r="B67" i="26"/>
  <c r="C66" i="26"/>
  <c r="B66" i="26"/>
  <c r="C65" i="26"/>
  <c r="B65" i="26"/>
  <c r="C64" i="26"/>
  <c r="B64" i="26"/>
  <c r="C63" i="26"/>
  <c r="B63" i="26"/>
  <c r="C62" i="26"/>
  <c r="B62" i="26"/>
  <c r="C61" i="26"/>
  <c r="B61" i="26"/>
  <c r="C60" i="26"/>
  <c r="B60" i="26"/>
  <c r="C59" i="26"/>
  <c r="B59" i="26"/>
  <c r="C58" i="26"/>
  <c r="B58" i="26"/>
  <c r="C57" i="26"/>
  <c r="B57" i="26"/>
  <c r="C56" i="26"/>
  <c r="B56" i="26"/>
  <c r="C55" i="26"/>
  <c r="B55" i="26"/>
  <c r="C54" i="26"/>
  <c r="B54" i="26"/>
  <c r="C53" i="26"/>
  <c r="B53" i="26"/>
  <c r="C52" i="26"/>
  <c r="B52" i="26"/>
  <c r="C51" i="26"/>
  <c r="B51" i="26"/>
  <c r="C50" i="26"/>
  <c r="B50" i="26"/>
  <c r="C49" i="26"/>
  <c r="B49" i="26"/>
  <c r="C48" i="26"/>
  <c r="C46" i="26"/>
  <c r="B46" i="26"/>
  <c r="C45" i="26"/>
  <c r="B45" i="26"/>
  <c r="C44" i="26"/>
  <c r="B44" i="26"/>
  <c r="C43" i="26"/>
  <c r="B43" i="26"/>
  <c r="C42" i="26"/>
  <c r="B42" i="26"/>
  <c r="C41" i="26"/>
  <c r="B41" i="26"/>
  <c r="C40" i="26"/>
  <c r="B40" i="26"/>
  <c r="C39" i="26"/>
  <c r="B39" i="26"/>
  <c r="C38" i="26"/>
  <c r="B38" i="26"/>
  <c r="C37" i="26"/>
  <c r="B37" i="26"/>
  <c r="C36" i="26"/>
  <c r="B36" i="26"/>
  <c r="C35" i="26"/>
  <c r="B35" i="26"/>
  <c r="C34" i="26"/>
  <c r="B34" i="26"/>
  <c r="C33" i="26"/>
  <c r="B33" i="26"/>
  <c r="C32" i="26"/>
  <c r="B32" i="26"/>
  <c r="C31" i="26"/>
  <c r="B31" i="26"/>
  <c r="C30" i="26"/>
  <c r="B30" i="26"/>
  <c r="C29" i="26"/>
  <c r="B29" i="26"/>
  <c r="C28" i="26"/>
  <c r="B28" i="26"/>
  <c r="C27" i="26"/>
  <c r="B27" i="26"/>
  <c r="C26" i="26"/>
  <c r="B26" i="26"/>
  <c r="C25" i="26"/>
  <c r="B25" i="26"/>
  <c r="C24" i="26"/>
  <c r="B24" i="26"/>
  <c r="C23" i="26"/>
  <c r="B23" i="26"/>
  <c r="C22" i="26"/>
  <c r="B22" i="26"/>
  <c r="C21" i="26"/>
  <c r="B21" i="26"/>
  <c r="C20" i="26"/>
  <c r="B20" i="26"/>
  <c r="C19" i="26"/>
  <c r="B19" i="26"/>
  <c r="C18" i="26"/>
  <c r="B18" i="26"/>
  <c r="C17" i="26"/>
  <c r="B17" i="26"/>
  <c r="C5" i="26"/>
  <c r="B5" i="26"/>
  <c r="C86" i="27"/>
  <c r="B86" i="27"/>
  <c r="C85" i="27"/>
  <c r="B85" i="27"/>
  <c r="C84" i="27"/>
  <c r="B84" i="27"/>
  <c r="C83" i="27"/>
  <c r="B83" i="27"/>
  <c r="C82" i="27"/>
  <c r="B82" i="27"/>
  <c r="C81" i="27"/>
  <c r="B81" i="27"/>
  <c r="C80" i="27"/>
  <c r="B80" i="27"/>
  <c r="C79" i="27"/>
  <c r="B79" i="27"/>
  <c r="C78" i="27"/>
  <c r="B78" i="27"/>
  <c r="C77" i="27"/>
  <c r="B77" i="27"/>
  <c r="C76" i="27"/>
  <c r="B76" i="27"/>
  <c r="C75" i="27"/>
  <c r="B75" i="27"/>
  <c r="C74" i="27"/>
  <c r="B74" i="27"/>
  <c r="C72" i="27"/>
  <c r="B72" i="27"/>
  <c r="C71" i="27"/>
  <c r="B71" i="27"/>
  <c r="C70" i="27"/>
  <c r="B70" i="27"/>
  <c r="C69" i="27"/>
  <c r="B69" i="27"/>
  <c r="C68" i="27"/>
  <c r="B68" i="27"/>
  <c r="C67" i="27"/>
  <c r="B67" i="27"/>
  <c r="C66" i="27"/>
  <c r="B66" i="27"/>
  <c r="C65" i="27"/>
  <c r="B65" i="27"/>
  <c r="C64" i="27"/>
  <c r="B64" i="27"/>
  <c r="C63" i="27"/>
  <c r="B63" i="27"/>
  <c r="C62" i="27"/>
  <c r="B62" i="27"/>
  <c r="C61" i="27"/>
  <c r="B61" i="27"/>
  <c r="C60" i="27"/>
  <c r="B60" i="27"/>
  <c r="C59" i="27"/>
  <c r="B59" i="27"/>
  <c r="C58" i="27"/>
  <c r="B58" i="27"/>
  <c r="C57" i="27"/>
  <c r="B57" i="27"/>
  <c r="C56" i="27"/>
  <c r="B56" i="27"/>
  <c r="C55" i="27"/>
  <c r="B55" i="27"/>
  <c r="C54" i="27"/>
  <c r="B54" i="27"/>
  <c r="C53" i="27"/>
  <c r="B53" i="27"/>
  <c r="C52" i="27"/>
  <c r="B52" i="27"/>
  <c r="C51" i="27"/>
  <c r="B51" i="27"/>
  <c r="C50" i="27"/>
  <c r="B50" i="27"/>
  <c r="C49" i="27"/>
  <c r="B49" i="27"/>
  <c r="C48" i="27"/>
  <c r="C46" i="27"/>
  <c r="B46" i="27"/>
  <c r="C45" i="27"/>
  <c r="B45" i="27"/>
  <c r="C44" i="27"/>
  <c r="B44" i="27"/>
  <c r="C43" i="27"/>
  <c r="B43" i="27"/>
  <c r="C42" i="27"/>
  <c r="B42" i="27"/>
  <c r="C41" i="27"/>
  <c r="B41" i="27"/>
  <c r="C40" i="27"/>
  <c r="B40" i="27"/>
  <c r="C39" i="27"/>
  <c r="B39" i="27"/>
  <c r="C38" i="27"/>
  <c r="B38" i="27"/>
  <c r="C37" i="27"/>
  <c r="B37" i="27"/>
  <c r="C36" i="27"/>
  <c r="B36" i="27"/>
  <c r="C35" i="27"/>
  <c r="B35" i="27"/>
  <c r="C34" i="27"/>
  <c r="B34" i="27"/>
  <c r="C33" i="27"/>
  <c r="B33" i="27"/>
  <c r="C32" i="27"/>
  <c r="B32" i="27"/>
  <c r="C31" i="27"/>
  <c r="B31" i="27"/>
  <c r="C30" i="27"/>
  <c r="B30" i="27"/>
  <c r="C29" i="27"/>
  <c r="B29" i="27"/>
  <c r="C28" i="27"/>
  <c r="B28" i="27"/>
  <c r="C27" i="27"/>
  <c r="B27" i="27"/>
  <c r="C26" i="27"/>
  <c r="B26" i="27"/>
  <c r="C25" i="27"/>
  <c r="B25" i="27"/>
  <c r="C24" i="27"/>
  <c r="B24" i="27"/>
  <c r="C23" i="27"/>
  <c r="B23" i="27"/>
  <c r="C22" i="27"/>
  <c r="B22" i="27"/>
  <c r="C21" i="27"/>
  <c r="B21" i="27"/>
  <c r="C20" i="27"/>
  <c r="B20" i="27"/>
  <c r="C19" i="27"/>
  <c r="B19" i="27"/>
  <c r="C18" i="27"/>
  <c r="B18" i="27"/>
  <c r="C17" i="27"/>
  <c r="B17" i="27"/>
  <c r="C5" i="27"/>
  <c r="B5" i="27"/>
  <c r="B5" i="4"/>
  <c r="C5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D85" i="14" l="1"/>
  <c r="D85" i="28"/>
  <c r="D85" i="10"/>
  <c r="D85" i="11"/>
  <c r="D85" i="26"/>
  <c r="D85" i="4"/>
  <c r="D85" i="13"/>
  <c r="D85" i="16"/>
  <c r="D85" i="19"/>
  <c r="D85" i="27"/>
  <c r="D85" i="24"/>
  <c r="D85" i="9"/>
  <c r="D85" i="17"/>
  <c r="D85" i="22"/>
  <c r="D85" i="18"/>
  <c r="D85" i="25"/>
  <c r="D85" i="23"/>
  <c r="D85" i="15"/>
  <c r="D85" i="12"/>
  <c r="D7" i="4"/>
  <c r="D7" i="19"/>
  <c r="D7" i="11"/>
  <c r="D7" i="9"/>
  <c r="D7" i="26"/>
  <c r="D7" i="28"/>
  <c r="D7" i="22"/>
  <c r="D7" i="25"/>
  <c r="D7" i="12"/>
  <c r="D7" i="18"/>
  <c r="D7" i="24"/>
  <c r="D7" i="16"/>
  <c r="D7" i="23"/>
  <c r="D7" i="15"/>
  <c r="D7" i="10"/>
  <c r="D7" i="17"/>
  <c r="D7" i="27"/>
  <c r="D7" i="13"/>
  <c r="D7" i="14"/>
  <c r="D11" i="11"/>
  <c r="D11" i="27"/>
  <c r="D11" i="22"/>
  <c r="D11" i="10"/>
  <c r="D11" i="25"/>
  <c r="D11" i="18"/>
  <c r="D11" i="19"/>
  <c r="D11" i="15"/>
  <c r="D11" i="9"/>
  <c r="D11" i="23"/>
  <c r="D11" i="14"/>
  <c r="D11" i="4"/>
  <c r="D11" i="26"/>
  <c r="D11" i="17"/>
  <c r="D11" i="24"/>
  <c r="D11" i="16"/>
  <c r="D11" i="13"/>
  <c r="D11" i="28"/>
  <c r="D11" i="12"/>
  <c r="D15" i="4"/>
  <c r="D15" i="17"/>
  <c r="D15" i="22"/>
  <c r="D15" i="24"/>
  <c r="D15" i="11"/>
  <c r="D15" i="26"/>
  <c r="D15" i="13"/>
  <c r="D15" i="10"/>
  <c r="D15" i="25"/>
  <c r="D15" i="12"/>
  <c r="D15" i="23"/>
  <c r="D15" i="9"/>
  <c r="D15" i="27"/>
  <c r="D15" i="15"/>
  <c r="D15" i="14"/>
  <c r="D15" i="18"/>
  <c r="D15" i="28"/>
  <c r="D15" i="16"/>
  <c r="D15" i="19"/>
  <c r="D19" i="16"/>
  <c r="D19" i="9"/>
  <c r="D19" i="4"/>
  <c r="D19" i="11"/>
  <c r="D19" i="26"/>
  <c r="D19" i="23"/>
  <c r="D19" i="10"/>
  <c r="D19" i="28"/>
  <c r="D19" i="12"/>
  <c r="D19" i="15"/>
  <c r="D19" i="18"/>
  <c r="D19" i="17"/>
  <c r="D19" i="19"/>
  <c r="D19" i="13"/>
  <c r="D19" i="14"/>
  <c r="D19" i="24"/>
  <c r="D19" i="22"/>
  <c r="D19" i="27"/>
  <c r="D19" i="25"/>
  <c r="D23" i="27"/>
  <c r="D23" i="15"/>
  <c r="D23" i="14"/>
  <c r="D23" i="28"/>
  <c r="D23" i="22"/>
  <c r="D23" i="12"/>
  <c r="D23" i="9"/>
  <c r="D23" i="18"/>
  <c r="D23" i="17"/>
  <c r="D23" i="23"/>
  <c r="D23" i="10"/>
  <c r="D23" i="11"/>
  <c r="D23" i="24"/>
  <c r="D23" i="26"/>
  <c r="D23" i="16"/>
  <c r="D23" i="25"/>
  <c r="D23" i="4"/>
  <c r="D23" i="19"/>
  <c r="D23" i="13"/>
  <c r="D27" i="23"/>
  <c r="D27" i="24"/>
  <c r="D27" i="18"/>
  <c r="D27" i="27"/>
  <c r="D27" i="10"/>
  <c r="D27" i="11"/>
  <c r="D27" i="26"/>
  <c r="D27" i="12"/>
  <c r="D27" i="9"/>
  <c r="D27" i="14"/>
  <c r="D27" i="13"/>
  <c r="D27" i="4"/>
  <c r="D27" i="22"/>
  <c r="D27" i="19"/>
  <c r="D27" i="28"/>
  <c r="D27" i="25"/>
  <c r="D27" i="16"/>
  <c r="D27" i="15"/>
  <c r="D27" i="17"/>
  <c r="D31" i="27"/>
  <c r="D31" i="15"/>
  <c r="D31" i="14"/>
  <c r="D31" i="28"/>
  <c r="D31" i="22"/>
  <c r="D31" i="12"/>
  <c r="D31" i="19"/>
  <c r="D31" i="10"/>
  <c r="D31" i="25"/>
  <c r="D31" i="17"/>
  <c r="D31" i="24"/>
  <c r="D31" i="13"/>
  <c r="D31" i="23"/>
  <c r="D31" i="18"/>
  <c r="D31" i="4"/>
  <c r="D31" i="16"/>
  <c r="D31" i="26"/>
  <c r="D31" i="9"/>
  <c r="D31" i="11"/>
  <c r="D35" i="23"/>
  <c r="D35" i="24"/>
  <c r="D35" i="18"/>
  <c r="D35" i="13"/>
  <c r="D35" i="16"/>
  <c r="D35" i="9"/>
  <c r="D35" i="4"/>
  <c r="D35" i="11"/>
  <c r="D35" i="26"/>
  <c r="D35" i="19"/>
  <c r="D35" i="25"/>
  <c r="D35" i="12"/>
  <c r="D35" i="10"/>
  <c r="D35" i="17"/>
  <c r="D35" i="15"/>
  <c r="D35" i="28"/>
  <c r="D35" i="27"/>
  <c r="D35" i="22"/>
  <c r="D35" i="14"/>
  <c r="D38" i="26"/>
  <c r="D38" i="27"/>
  <c r="D38" i="19"/>
  <c r="D38" i="14"/>
  <c r="D38" i="13"/>
  <c r="D38" i="16"/>
  <c r="D38" i="24"/>
  <c r="D38" i="25"/>
  <c r="D38" i="22"/>
  <c r="D38" i="9"/>
  <c r="D38" i="4"/>
  <c r="D38" i="17"/>
  <c r="D38" i="10"/>
  <c r="D38" i="12"/>
  <c r="D38" i="18"/>
  <c r="D38" i="23"/>
  <c r="D38" i="11"/>
  <c r="D38" i="28"/>
  <c r="D38" i="15"/>
  <c r="D42" i="28"/>
  <c r="D42" i="22"/>
  <c r="D42" i="23"/>
  <c r="D42" i="24"/>
  <c r="D42" i="18"/>
  <c r="D42" i="26"/>
  <c r="D42" i="9"/>
  <c r="D42" i="4"/>
  <c r="D42" i="13"/>
  <c r="D42" i="16"/>
  <c r="D42" i="19"/>
  <c r="D42" i="25"/>
  <c r="D42" i="12"/>
  <c r="D42" i="14"/>
  <c r="D42" i="27"/>
  <c r="D42" i="11"/>
  <c r="D42" i="15"/>
  <c r="D42" i="17"/>
  <c r="D42" i="10"/>
  <c r="D46" i="13"/>
  <c r="D46" i="12"/>
  <c r="D46" i="9"/>
  <c r="D46" i="10"/>
  <c r="D46" i="25"/>
  <c r="D46" i="28"/>
  <c r="D46" i="16"/>
  <c r="D46" i="19"/>
  <c r="D46" i="18"/>
  <c r="D46" i="26"/>
  <c r="D46" i="23"/>
  <c r="D46" i="4"/>
  <c r="D46" i="27"/>
  <c r="D46" i="11"/>
  <c r="D46" i="15"/>
  <c r="D46" i="17"/>
  <c r="D46" i="24"/>
  <c r="D46" i="22"/>
  <c r="D46" i="14"/>
  <c r="D51" i="17"/>
  <c r="D51" i="16"/>
  <c r="D51" i="15"/>
  <c r="D51" i="4"/>
  <c r="D51" i="11"/>
  <c r="D51" i="26"/>
  <c r="D51" i="23"/>
  <c r="D51" i="10"/>
  <c r="D51" i="28"/>
  <c r="D51" i="12"/>
  <c r="D51" i="19"/>
  <c r="D51" i="18"/>
  <c r="D51" i="9"/>
  <c r="D51" i="13"/>
  <c r="D51" i="24"/>
  <c r="D51" i="22"/>
  <c r="D51" i="14"/>
  <c r="D51" i="27"/>
  <c r="D51" i="25"/>
  <c r="D55" i="26"/>
  <c r="D55" i="27"/>
  <c r="D55" i="19"/>
  <c r="D55" i="14"/>
  <c r="D55" i="28"/>
  <c r="D55" i="12"/>
  <c r="D55" i="15"/>
  <c r="D55" i="18"/>
  <c r="D55" i="17"/>
  <c r="D55" i="23"/>
  <c r="D55" i="10"/>
  <c r="D55" i="11"/>
  <c r="D55" i="13"/>
  <c r="D55" i="24"/>
  <c r="D55" i="22"/>
  <c r="D55" i="4"/>
  <c r="D55" i="16"/>
  <c r="D55" i="25"/>
  <c r="D55" i="9"/>
  <c r="D62" i="16"/>
  <c r="D62" i="11"/>
  <c r="D62" i="26"/>
  <c r="D62" i="18"/>
  <c r="D62" i="13"/>
  <c r="D62" i="25"/>
  <c r="D62" i="22"/>
  <c r="D62" i="23"/>
  <c r="D62" i="10"/>
  <c r="D62" i="15"/>
  <c r="D62" i="14"/>
  <c r="D62" i="17"/>
  <c r="D62" i="9"/>
  <c r="D62" i="28"/>
  <c r="D62" i="4"/>
  <c r="D62" i="12"/>
  <c r="D62" i="27"/>
  <c r="D62" i="19"/>
  <c r="D62" i="24"/>
  <c r="D66" i="12"/>
  <c r="D66" i="9"/>
  <c r="D66" i="22"/>
  <c r="D66" i="27"/>
  <c r="D66" i="17"/>
  <c r="D66" i="15"/>
  <c r="D66" i="14"/>
  <c r="D66" i="13"/>
  <c r="D66" i="25"/>
  <c r="D66" i="26"/>
  <c r="D66" i="23"/>
  <c r="D66" i="10"/>
  <c r="D66" i="19"/>
  <c r="D66" i="24"/>
  <c r="D66" i="16"/>
  <c r="D66" i="18"/>
  <c r="D66" i="11"/>
  <c r="D66" i="28"/>
  <c r="D66" i="4"/>
  <c r="D73" i="9"/>
  <c r="D73" i="23"/>
  <c r="D73" i="16"/>
  <c r="D73" i="26"/>
  <c r="D73" i="19"/>
  <c r="D73" i="28"/>
  <c r="D73" i="14"/>
  <c r="D73" i="24"/>
  <c r="D73" i="17"/>
  <c r="D73" i="27"/>
  <c r="D73" i="10"/>
  <c r="D73" i="12"/>
  <c r="D73" i="22"/>
  <c r="D73" i="15"/>
  <c r="D73" i="25"/>
  <c r="D73" i="18"/>
  <c r="D73" i="4"/>
  <c r="D73" i="11"/>
  <c r="D73" i="13"/>
  <c r="D77" i="18"/>
  <c r="D77" i="13"/>
  <c r="D77" i="12"/>
  <c r="D77" i="9"/>
  <c r="D77" i="22"/>
  <c r="D77" i="4"/>
  <c r="D77" i="28"/>
  <c r="D77" i="16"/>
  <c r="D77" i="19"/>
  <c r="D77" i="14"/>
  <c r="D77" i="26"/>
  <c r="D77" i="27"/>
  <c r="D77" i="24"/>
  <c r="D77" i="11"/>
  <c r="D77" i="23"/>
  <c r="D77" i="10"/>
  <c r="D77" i="15"/>
  <c r="D77" i="17"/>
  <c r="D77" i="25"/>
  <c r="D81" i="27"/>
  <c r="D81" i="17"/>
  <c r="D81" i="16"/>
  <c r="D81" i="15"/>
  <c r="D81" i="18"/>
  <c r="D81" i="24"/>
  <c r="D81" i="11"/>
  <c r="D81" i="22"/>
  <c r="D81" i="10"/>
  <c r="D81" i="4"/>
  <c r="D81" i="28"/>
  <c r="D81" i="12"/>
  <c r="D81" i="19"/>
  <c r="D81" i="14"/>
  <c r="D81" i="13"/>
  <c r="D81" i="25"/>
  <c r="D81" i="26"/>
  <c r="D81" i="23"/>
  <c r="D81" i="9"/>
  <c r="D12" i="23"/>
  <c r="D12" i="10"/>
  <c r="D12" i="16"/>
  <c r="D12" i="27"/>
  <c r="D12" i="19"/>
  <c r="D12" i="25"/>
  <c r="D12" i="18"/>
  <c r="D12" i="24"/>
  <c r="D12" i="13"/>
  <c r="D12" i="4"/>
  <c r="D12" i="9"/>
  <c r="D12" i="12"/>
  <c r="D12" i="26"/>
  <c r="D12" i="14"/>
  <c r="D12" i="28"/>
  <c r="D12" i="11"/>
  <c r="D12" i="22"/>
  <c r="D12" i="15"/>
  <c r="D12" i="17"/>
  <c r="D20" i="14"/>
  <c r="D20" i="28"/>
  <c r="D20" i="11"/>
  <c r="D20" i="22"/>
  <c r="D20" i="23"/>
  <c r="D20" i="24"/>
  <c r="D20" i="17"/>
  <c r="D20" i="16"/>
  <c r="D20" i="15"/>
  <c r="D20" i="18"/>
  <c r="D20" i="12"/>
  <c r="D20" i="19"/>
  <c r="D20" i="10"/>
  <c r="D20" i="13"/>
  <c r="D20" i="9"/>
  <c r="D20" i="4"/>
  <c r="D20" i="25"/>
  <c r="D20" i="27"/>
  <c r="D20" i="26"/>
  <c r="D28" i="24"/>
  <c r="D28" i="17"/>
  <c r="D28" i="16"/>
  <c r="D28" i="15"/>
  <c r="D28" i="14"/>
  <c r="D28" i="28"/>
  <c r="D28" i="11"/>
  <c r="D28" i="22"/>
  <c r="D28" i="23"/>
  <c r="D28" i="10"/>
  <c r="D28" i="26"/>
  <c r="D28" i="9"/>
  <c r="D28" i="4"/>
  <c r="D28" i="25"/>
  <c r="D28" i="27"/>
  <c r="D28" i="18"/>
  <c r="D28" i="12"/>
  <c r="D28" i="19"/>
  <c r="D28" i="13"/>
  <c r="D36" i="14"/>
  <c r="D36" i="28"/>
  <c r="D36" i="11"/>
  <c r="D36" i="22"/>
  <c r="D36" i="23"/>
  <c r="D36" i="24"/>
  <c r="D36" i="17"/>
  <c r="D36" i="16"/>
  <c r="D36" i="15"/>
  <c r="D36" i="13"/>
  <c r="D36" i="9"/>
  <c r="D36" i="25"/>
  <c r="D36" i="18"/>
  <c r="D36" i="12"/>
  <c r="D36" i="19"/>
  <c r="D36" i="10"/>
  <c r="D36" i="26"/>
  <c r="D36" i="4"/>
  <c r="D36" i="27"/>
  <c r="D43" i="14"/>
  <c r="D43" i="28"/>
  <c r="D43" i="10"/>
  <c r="D43" i="11"/>
  <c r="D43" i="26"/>
  <c r="D43" i="18"/>
  <c r="D43" i="13"/>
  <c r="D43" i="12"/>
  <c r="D43" i="9"/>
  <c r="D43" i="22"/>
  <c r="D43" i="17"/>
  <c r="D43" i="15"/>
  <c r="D43" i="27"/>
  <c r="D43" i="16"/>
  <c r="D43" i="24"/>
  <c r="D43" i="4"/>
  <c r="D43" i="19"/>
  <c r="D43" i="25"/>
  <c r="D43" i="23"/>
  <c r="D52" i="27"/>
  <c r="D52" i="17"/>
  <c r="D52" i="16"/>
  <c r="D52" i="15"/>
  <c r="D52" i="4"/>
  <c r="D52" i="23"/>
  <c r="D52" i="24"/>
  <c r="D52" i="25"/>
  <c r="D52" i="19"/>
  <c r="D52" i="14"/>
  <c r="D52" i="10"/>
  <c r="D52" i="26"/>
  <c r="D52" i="28"/>
  <c r="D52" i="11"/>
  <c r="D52" i="18"/>
  <c r="D52" i="22"/>
  <c r="D52" i="12"/>
  <c r="D52" i="13"/>
  <c r="D52" i="9"/>
  <c r="D56" i="4"/>
  <c r="D56" i="23"/>
  <c r="D56" i="24"/>
  <c r="D56" i="25"/>
  <c r="D56" i="19"/>
  <c r="D56" i="14"/>
  <c r="D56" i="28"/>
  <c r="D56" i="10"/>
  <c r="D56" i="11"/>
  <c r="D56" i="26"/>
  <c r="D56" i="13"/>
  <c r="D56" i="9"/>
  <c r="D56" i="18"/>
  <c r="D56" i="12"/>
  <c r="D56" i="22"/>
  <c r="D56" i="15"/>
  <c r="D56" i="17"/>
  <c r="D56" i="27"/>
  <c r="D56" i="16"/>
  <c r="D63" i="13"/>
  <c r="D63" i="12"/>
  <c r="D63" i="9"/>
  <c r="D63" i="10"/>
  <c r="D63" i="26"/>
  <c r="D63" i="27"/>
  <c r="D63" i="19"/>
  <c r="D63" i="14"/>
  <c r="D63" i="16"/>
  <c r="D63" i="4"/>
  <c r="D63" i="23"/>
  <c r="D63" i="17"/>
  <c r="D63" i="15"/>
  <c r="D63" i="25"/>
  <c r="D63" i="22"/>
  <c r="D63" i="24"/>
  <c r="D63" i="11"/>
  <c r="D63" i="28"/>
  <c r="D63" i="18"/>
  <c r="D70" i="16"/>
  <c r="D70" i="15"/>
  <c r="D70" i="4"/>
  <c r="D70" i="23"/>
  <c r="D70" i="24"/>
  <c r="D70" i="9"/>
  <c r="D70" i="14"/>
  <c r="D70" i="13"/>
  <c r="D70" i="25"/>
  <c r="D70" i="26"/>
  <c r="D70" i="27"/>
  <c r="D70" i="10"/>
  <c r="D70" i="19"/>
  <c r="D70" i="17"/>
  <c r="D70" i="12"/>
  <c r="D70" i="18"/>
  <c r="D70" i="22"/>
  <c r="D70" i="11"/>
  <c r="D70" i="28"/>
  <c r="D78" i="9"/>
  <c r="D78" i="10"/>
  <c r="D78" i="25"/>
  <c r="D78" i="17"/>
  <c r="D78" i="16"/>
  <c r="D78" i="15"/>
  <c r="D78" i="14"/>
  <c r="D78" i="13"/>
  <c r="D78" i="27"/>
  <c r="D78" i="24"/>
  <c r="D78" i="11"/>
  <c r="D78" i="22"/>
  <c r="D78" i="19"/>
  <c r="D78" i="26"/>
  <c r="D78" i="4"/>
  <c r="D78" i="12"/>
  <c r="D78" i="18"/>
  <c r="D78" i="23"/>
  <c r="D78" i="28"/>
  <c r="D5" i="18"/>
  <c r="D5" i="13"/>
  <c r="D5" i="12"/>
  <c r="D5" i="24"/>
  <c r="D5" i="25"/>
  <c r="D5" i="22"/>
  <c r="D5" i="23"/>
  <c r="D5" i="28"/>
  <c r="D5" i="16"/>
  <c r="D5" i="15"/>
  <c r="D5" i="11"/>
  <c r="D5" i="19"/>
  <c r="D5" i="10"/>
  <c r="D5" i="9"/>
  <c r="D5" i="17"/>
  <c r="D5" i="27"/>
  <c r="D5" i="14"/>
  <c r="D5" i="26"/>
  <c r="D9" i="25"/>
  <c r="D9" i="10"/>
  <c r="D9" i="26"/>
  <c r="D9" i="27"/>
  <c r="D9" i="9"/>
  <c r="D9" i="12"/>
  <c r="D9" i="15"/>
  <c r="D9" i="28"/>
  <c r="D9" i="18"/>
  <c r="D9" i="19"/>
  <c r="D9" i="16"/>
  <c r="D9" i="14"/>
  <c r="D9" i="4"/>
  <c r="D9" i="24"/>
  <c r="D9" i="11"/>
  <c r="D9" i="22"/>
  <c r="D9" i="17"/>
  <c r="D9" i="23"/>
  <c r="D9" i="13"/>
  <c r="D13" i="28"/>
  <c r="D13" i="11"/>
  <c r="D13" i="14"/>
  <c r="D13" i="13"/>
  <c r="D13" i="17"/>
  <c r="D13" i="9"/>
  <c r="D13" i="27"/>
  <c r="D13" i="25"/>
  <c r="D13" i="12"/>
  <c r="D13" i="18"/>
  <c r="D13" i="19"/>
  <c r="D13" i="15"/>
  <c r="D13" i="26"/>
  <c r="D13" i="22"/>
  <c r="D13" i="23"/>
  <c r="D13" i="10"/>
  <c r="D13" i="4"/>
  <c r="D13" i="16"/>
  <c r="D13" i="24"/>
  <c r="D17" i="25"/>
  <c r="D17" i="26"/>
  <c r="D17" i="18"/>
  <c r="D17" i="28"/>
  <c r="D17" i="10"/>
  <c r="D17" i="12"/>
  <c r="D17" i="15"/>
  <c r="D17" i="27"/>
  <c r="D17" i="17"/>
  <c r="D17" i="11"/>
  <c r="D17" i="4"/>
  <c r="D17" i="19"/>
  <c r="D17" i="9"/>
  <c r="D17" i="14"/>
  <c r="D17" i="13"/>
  <c r="D17" i="24"/>
  <c r="D17" i="16"/>
  <c r="D17" i="22"/>
  <c r="D17" i="23"/>
  <c r="D21" i="11"/>
  <c r="D21" i="22"/>
  <c r="D21" i="27"/>
  <c r="D21" i="13"/>
  <c r="D21" i="25"/>
  <c r="D21" i="4"/>
  <c r="D21" i="19"/>
  <c r="D21" i="10"/>
  <c r="D21" i="12"/>
  <c r="D21" i="15"/>
  <c r="D21" i="18"/>
  <c r="D21" i="17"/>
  <c r="D21" i="16"/>
  <c r="D21" i="26"/>
  <c r="D21" i="28"/>
  <c r="D21" i="9"/>
  <c r="D21" i="24"/>
  <c r="D21" i="14"/>
  <c r="D21" i="23"/>
  <c r="D25" i="12"/>
  <c r="D25" i="9"/>
  <c r="D25" i="4"/>
  <c r="D25" i="23"/>
  <c r="D25" i="17"/>
  <c r="D25" i="15"/>
  <c r="D25" i="18"/>
  <c r="D25" i="13"/>
  <c r="D25" i="25"/>
  <c r="D25" i="22"/>
  <c r="D25" i="19"/>
  <c r="D25" i="10"/>
  <c r="D25" i="26"/>
  <c r="D25" i="24"/>
  <c r="D25" i="14"/>
  <c r="D25" i="16"/>
  <c r="D25" i="27"/>
  <c r="D25" i="11"/>
  <c r="D25" i="28"/>
  <c r="D29" i="16"/>
  <c r="D29" i="15"/>
  <c r="D29" i="14"/>
  <c r="D29" i="19"/>
  <c r="D29" i="24"/>
  <c r="D29" i="25"/>
  <c r="D29" i="22"/>
  <c r="D29" i="23"/>
  <c r="D29" i="10"/>
  <c r="D29" i="9"/>
  <c r="D29" i="18"/>
  <c r="D29" i="13"/>
  <c r="D29" i="4"/>
  <c r="D29" i="12"/>
  <c r="D29" i="27"/>
  <c r="D29" i="11"/>
  <c r="D29" i="28"/>
  <c r="D29" i="26"/>
  <c r="D29" i="17"/>
  <c r="D33" i="25"/>
  <c r="D33" i="26"/>
  <c r="D33" i="18"/>
  <c r="D33" i="28"/>
  <c r="D33" i="10"/>
  <c r="D33" i="9"/>
  <c r="D33" i="14"/>
  <c r="D33" i="13"/>
  <c r="D33" i="16"/>
  <c r="D33" i="22"/>
  <c r="D33" i="23"/>
  <c r="D33" i="24"/>
  <c r="D33" i="12"/>
  <c r="D33" i="27"/>
  <c r="D33" i="11"/>
  <c r="D33" i="19"/>
  <c r="D33" i="15"/>
  <c r="D33" i="17"/>
  <c r="D33" i="4"/>
  <c r="D40" i="9"/>
  <c r="D40" i="10"/>
  <c r="D40" i="25"/>
  <c r="D40" i="17"/>
  <c r="D40" i="16"/>
  <c r="D40" i="19"/>
  <c r="D40" i="14"/>
  <c r="D40" i="28"/>
  <c r="D40" i="22"/>
  <c r="D40" i="23"/>
  <c r="D40" i="15"/>
  <c r="D40" i="11"/>
  <c r="D40" i="27"/>
  <c r="D40" i="4"/>
  <c r="D40" i="26"/>
  <c r="D40" i="24"/>
  <c r="D40" i="13"/>
  <c r="D40" i="12"/>
  <c r="D40" i="18"/>
  <c r="D44" i="15"/>
  <c r="D44" i="4"/>
  <c r="D44" i="11"/>
  <c r="D44" i="26"/>
  <c r="D44" i="27"/>
  <c r="D44" i="24"/>
  <c r="D44" i="18"/>
  <c r="D44" i="13"/>
  <c r="D44" i="12"/>
  <c r="D44" i="14"/>
  <c r="D44" i="22"/>
  <c r="D44" i="19"/>
  <c r="D44" i="28"/>
  <c r="D44" i="23"/>
  <c r="D44" i="9"/>
  <c r="D44" i="16"/>
  <c r="D44" i="25"/>
  <c r="D44" i="17"/>
  <c r="D44" i="10"/>
  <c r="D49" i="19"/>
  <c r="D49" i="14"/>
  <c r="D49" i="28"/>
  <c r="D49" i="22"/>
  <c r="D49" i="23"/>
  <c r="D49" i="9"/>
  <c r="D49" i="10"/>
  <c r="D49" i="25"/>
  <c r="D49" i="17"/>
  <c r="D49" i="16"/>
  <c r="D49" i="24"/>
  <c r="D49" i="13"/>
  <c r="D49" i="18"/>
  <c r="D49" i="12"/>
  <c r="D49" i="26"/>
  <c r="D49" i="4"/>
  <c r="D49" i="11"/>
  <c r="D49" i="15"/>
  <c r="D49" i="27"/>
  <c r="D53" i="24"/>
  <c r="D53" i="18"/>
  <c r="D53" i="13"/>
  <c r="D53" i="12"/>
  <c r="D53" i="15"/>
  <c r="D53" i="4"/>
  <c r="D53" i="11"/>
  <c r="D53" i="26"/>
  <c r="D53" i="27"/>
  <c r="D53" i="9"/>
  <c r="D53" i="25"/>
  <c r="D53" i="16"/>
  <c r="D53" i="10"/>
  <c r="D53" i="17"/>
  <c r="D53" i="28"/>
  <c r="D53" i="19"/>
  <c r="D53" i="23"/>
  <c r="D53" i="14"/>
  <c r="D53" i="22"/>
  <c r="D57" i="9"/>
  <c r="D57" i="10"/>
  <c r="D57" i="25"/>
  <c r="D57" i="17"/>
  <c r="D57" i="16"/>
  <c r="D57" i="19"/>
  <c r="D57" i="14"/>
  <c r="D57" i="28"/>
  <c r="D57" i="22"/>
  <c r="D57" i="23"/>
  <c r="D57" i="4"/>
  <c r="D57" i="26"/>
  <c r="D57" i="15"/>
  <c r="D57" i="11"/>
  <c r="D57" i="27"/>
  <c r="D57" i="18"/>
  <c r="D57" i="12"/>
  <c r="D57" i="24"/>
  <c r="D57" i="13"/>
  <c r="D60" i="4"/>
  <c r="D60" i="23"/>
  <c r="D60" i="24"/>
  <c r="D60" i="25"/>
  <c r="D60" i="19"/>
  <c r="D60" i="18"/>
  <c r="D60" i="17"/>
  <c r="D60" i="11"/>
  <c r="D60" i="22"/>
  <c r="D60" i="28"/>
  <c r="D60" i="12"/>
  <c r="D60" i="15"/>
  <c r="D60" i="27"/>
  <c r="D60" i="9"/>
  <c r="D60" i="13"/>
  <c r="D60" i="26"/>
  <c r="D60" i="10"/>
  <c r="D60" i="14"/>
  <c r="D60" i="16"/>
  <c r="D64" i="14"/>
  <c r="D64" i="28"/>
  <c r="D64" i="10"/>
  <c r="D64" i="11"/>
  <c r="D64" i="26"/>
  <c r="D64" i="23"/>
  <c r="D64" i="12"/>
  <c r="D64" i="15"/>
  <c r="D64" i="18"/>
  <c r="D64" i="17"/>
  <c r="D64" i="25"/>
  <c r="D64" i="22"/>
  <c r="D64" i="13"/>
  <c r="D64" i="19"/>
  <c r="D64" i="24"/>
  <c r="D64" i="4"/>
  <c r="D64" i="16"/>
  <c r="D64" i="27"/>
  <c r="D64" i="9"/>
  <c r="D68" i="18"/>
  <c r="D68" i="13"/>
  <c r="D68" i="12"/>
  <c r="D68" i="9"/>
  <c r="D68" i="22"/>
  <c r="D68" i="14"/>
  <c r="D68" i="17"/>
  <c r="D68" i="25"/>
  <c r="D68" i="26"/>
  <c r="D68" i="23"/>
  <c r="D68" i="10"/>
  <c r="D68" i="15"/>
  <c r="D68" i="24"/>
  <c r="D68" i="4"/>
  <c r="D68" i="16"/>
  <c r="D68" i="27"/>
  <c r="D68" i="11"/>
  <c r="D68" i="28"/>
  <c r="D68" i="19"/>
  <c r="D71" i="13"/>
  <c r="D71" i="12"/>
  <c r="D71" i="9"/>
  <c r="D71" i="10"/>
  <c r="D71" i="25"/>
  <c r="D71" i="17"/>
  <c r="D71" i="27"/>
  <c r="D71" i="24"/>
  <c r="D71" i="11"/>
  <c r="D71" i="22"/>
  <c r="D71" i="15"/>
  <c r="D71" i="14"/>
  <c r="D71" i="23"/>
  <c r="D71" i="26"/>
  <c r="D71" i="4"/>
  <c r="D71" i="16"/>
  <c r="D71" i="18"/>
  <c r="D71" i="28"/>
  <c r="D71" i="19"/>
  <c r="D75" i="25"/>
  <c r="D75" i="19"/>
  <c r="D75" i="14"/>
  <c r="D75" i="28"/>
  <c r="D75" i="16"/>
  <c r="D75" i="26"/>
  <c r="D75" i="27"/>
  <c r="D75" i="24"/>
  <c r="D75" i="9"/>
  <c r="D75" i="4"/>
  <c r="D75" i="13"/>
  <c r="D75" i="22"/>
  <c r="D75" i="10"/>
  <c r="D75" i="11"/>
  <c r="D75" i="23"/>
  <c r="D75" i="12"/>
  <c r="D75" i="18"/>
  <c r="D75" i="15"/>
  <c r="D75" i="17"/>
  <c r="D79" i="25"/>
  <c r="D79" i="19"/>
  <c r="D79" i="14"/>
  <c r="D79" i="28"/>
  <c r="D79" i="10"/>
  <c r="D79" i="12"/>
  <c r="D79" i="9"/>
  <c r="D79" i="22"/>
  <c r="D79" i="27"/>
  <c r="D79" i="17"/>
  <c r="D79" i="26"/>
  <c r="D79" i="13"/>
  <c r="D79" i="11"/>
  <c r="D79" i="18"/>
  <c r="D79" i="16"/>
  <c r="D79" i="24"/>
  <c r="D79" i="4"/>
  <c r="D79" i="15"/>
  <c r="D79" i="23"/>
  <c r="D83" i="11"/>
  <c r="D83" i="26"/>
  <c r="D83" i="18"/>
  <c r="D83" i="13"/>
  <c r="D83" i="16"/>
  <c r="D83" i="15"/>
  <c r="D83" i="4"/>
  <c r="D83" i="23"/>
  <c r="D83" i="24"/>
  <c r="D83" i="9"/>
  <c r="D83" i="27"/>
  <c r="D83" i="12"/>
  <c r="D83" i="22"/>
  <c r="D83" i="17"/>
  <c r="D83" i="28"/>
  <c r="D83" i="19"/>
  <c r="D83" i="10"/>
  <c r="D83" i="25"/>
  <c r="D83" i="14"/>
  <c r="D86" i="9"/>
  <c r="D86" i="10"/>
  <c r="D86" i="25"/>
  <c r="D86" i="17"/>
  <c r="D86" i="16"/>
  <c r="D86" i="4"/>
  <c r="D86" i="28"/>
  <c r="D86" i="12"/>
  <c r="D86" i="15"/>
  <c r="D86" i="13"/>
  <c r="D86" i="19"/>
  <c r="D86" i="18"/>
  <c r="D86" i="26"/>
  <c r="D86" i="23"/>
  <c r="D86" i="24"/>
  <c r="D86" i="11"/>
  <c r="D86" i="22"/>
  <c r="D86" i="14"/>
  <c r="D86" i="27"/>
  <c r="D8" i="22"/>
  <c r="D8" i="18"/>
  <c r="D8" i="4"/>
  <c r="D8" i="26"/>
  <c r="D8" i="24"/>
  <c r="D8" i="13"/>
  <c r="D8" i="17"/>
  <c r="D8" i="15"/>
  <c r="D8" i="16"/>
  <c r="D8" i="27"/>
  <c r="D8" i="19"/>
  <c r="D8" i="25"/>
  <c r="D8" i="14"/>
  <c r="D8" i="11"/>
  <c r="D8" i="23"/>
  <c r="D8" i="28"/>
  <c r="D8" i="10"/>
  <c r="D8" i="12"/>
  <c r="D8" i="9"/>
  <c r="D16" i="13"/>
  <c r="D16" i="24"/>
  <c r="D16" i="9"/>
  <c r="D16" i="27"/>
  <c r="D16" i="23"/>
  <c r="D16" i="25"/>
  <c r="D16" i="18"/>
  <c r="D16" i="19"/>
  <c r="D16" i="15"/>
  <c r="D16" i="26"/>
  <c r="D16" i="12"/>
  <c r="D16" i="17"/>
  <c r="D16" i="4"/>
  <c r="D16" i="22"/>
  <c r="D16" i="10"/>
  <c r="D16" i="14"/>
  <c r="D16" i="28"/>
  <c r="D16" i="16"/>
  <c r="D16" i="11"/>
  <c r="D24" i="18"/>
  <c r="D24" i="13"/>
  <c r="D24" i="12"/>
  <c r="D24" i="9"/>
  <c r="D24" i="19"/>
  <c r="D24" i="4"/>
  <c r="D24" i="10"/>
  <c r="D24" i="25"/>
  <c r="D24" i="26"/>
  <c r="D24" i="27"/>
  <c r="D24" i="17"/>
  <c r="D24" i="15"/>
  <c r="D24" i="14"/>
  <c r="D24" i="23"/>
  <c r="D24" i="24"/>
  <c r="D24" i="16"/>
  <c r="D24" i="28"/>
  <c r="D24" i="22"/>
  <c r="D24" i="11"/>
  <c r="D32" i="4"/>
  <c r="D32" i="10"/>
  <c r="D32" i="25"/>
  <c r="D32" i="26"/>
  <c r="D32" i="27"/>
  <c r="D32" i="18"/>
  <c r="D32" i="13"/>
  <c r="D32" i="12"/>
  <c r="D32" i="9"/>
  <c r="D32" i="19"/>
  <c r="D32" i="14"/>
  <c r="D32" i="11"/>
  <c r="D32" i="23"/>
  <c r="D32" i="16"/>
  <c r="D32" i="28"/>
  <c r="D32" i="22"/>
  <c r="D32" i="17"/>
  <c r="D32" i="15"/>
  <c r="D32" i="24"/>
  <c r="D39" i="4"/>
  <c r="D39" i="23"/>
  <c r="D39" i="24"/>
  <c r="D39" i="25"/>
  <c r="D39" i="19"/>
  <c r="D39" i="14"/>
  <c r="D39" i="28"/>
  <c r="D39" i="10"/>
  <c r="D39" i="11"/>
  <c r="D39" i="26"/>
  <c r="D39" i="18"/>
  <c r="D39" i="12"/>
  <c r="D39" i="22"/>
  <c r="D39" i="13"/>
  <c r="D39" i="9"/>
  <c r="D39" i="16"/>
  <c r="D39" i="27"/>
  <c r="D39" i="15"/>
  <c r="D39" i="17"/>
  <c r="D59" i="28"/>
  <c r="D59" i="22"/>
  <c r="D59" i="23"/>
  <c r="D59" i="24"/>
  <c r="D59" i="18"/>
  <c r="D59" i="17"/>
  <c r="D59" i="16"/>
  <c r="D59" i="15"/>
  <c r="D59" i="4"/>
  <c r="D59" i="11"/>
  <c r="D59" i="13"/>
  <c r="D59" i="9"/>
  <c r="D59" i="25"/>
  <c r="D59" i="19"/>
  <c r="D59" i="12"/>
  <c r="D59" i="10"/>
  <c r="D59" i="27"/>
  <c r="D59" i="14"/>
  <c r="D59" i="26"/>
  <c r="D67" i="28"/>
  <c r="D67" i="22"/>
  <c r="D67" i="23"/>
  <c r="D67" i="24"/>
  <c r="D67" i="18"/>
  <c r="D67" i="13"/>
  <c r="D67" i="16"/>
  <c r="D67" i="19"/>
  <c r="D67" i="25"/>
  <c r="D67" i="17"/>
  <c r="D67" i="10"/>
  <c r="D67" i="26"/>
  <c r="D67" i="9"/>
  <c r="D67" i="4"/>
  <c r="D67" i="12"/>
  <c r="D67" i="15"/>
  <c r="D67" i="14"/>
  <c r="D67" i="27"/>
  <c r="D67" i="11"/>
  <c r="D74" i="24"/>
  <c r="D74" i="18"/>
  <c r="D74" i="13"/>
  <c r="D74" i="12"/>
  <c r="D74" i="10"/>
  <c r="D74" i="11"/>
  <c r="D74" i="22"/>
  <c r="D74" i="15"/>
  <c r="D74" i="14"/>
  <c r="D74" i="17"/>
  <c r="D74" i="27"/>
  <c r="D74" i="9"/>
  <c r="D74" i="28"/>
  <c r="D74" i="26"/>
  <c r="D74" i="4"/>
  <c r="D74" i="16"/>
  <c r="D74" i="25"/>
  <c r="D74" i="23"/>
  <c r="D74" i="19"/>
  <c r="D82" i="15"/>
  <c r="D82" i="4"/>
  <c r="D82" i="11"/>
  <c r="D82" i="26"/>
  <c r="D82" i="27"/>
  <c r="D82" i="24"/>
  <c r="D82" i="25"/>
  <c r="D82" i="22"/>
  <c r="D82" i="9"/>
  <c r="D82" i="14"/>
  <c r="D82" i="13"/>
  <c r="D82" i="16"/>
  <c r="D82" i="10"/>
  <c r="D82" i="12"/>
  <c r="D82" i="18"/>
  <c r="D82" i="23"/>
  <c r="D82" i="28"/>
  <c r="D82" i="19"/>
  <c r="D82" i="17"/>
  <c r="D6" i="9"/>
  <c r="D6" i="26"/>
  <c r="D6" i="18"/>
  <c r="D6" i="19"/>
  <c r="D6" i="25"/>
  <c r="D6" i="10"/>
  <c r="D6" i="22"/>
  <c r="D6" i="12"/>
  <c r="D6" i="27"/>
  <c r="D6" i="4"/>
  <c r="D6" i="17"/>
  <c r="D6" i="24"/>
  <c r="D6" i="15"/>
  <c r="D6" i="16"/>
  <c r="D6" i="23"/>
  <c r="D6" i="28"/>
  <c r="D6" i="14"/>
  <c r="D6" i="13"/>
  <c r="D6" i="11"/>
  <c r="D10" i="16"/>
  <c r="D10" i="22"/>
  <c r="D10" i="14"/>
  <c r="D10" i="25"/>
  <c r="D10" i="28"/>
  <c r="D10" i="12"/>
  <c r="D10" i="19"/>
  <c r="D10" i="15"/>
  <c r="D10" i="4"/>
  <c r="D10" i="26"/>
  <c r="D10" i="27"/>
  <c r="D10" i="10"/>
  <c r="D10" i="13"/>
  <c r="D10" i="23"/>
  <c r="D10" i="9"/>
  <c r="D10" i="17"/>
  <c r="D10" i="24"/>
  <c r="D10" i="18"/>
  <c r="D10" i="11"/>
  <c r="D14" i="24"/>
  <c r="D14" i="26"/>
  <c r="D14" i="10"/>
  <c r="D14" i="12"/>
  <c r="D14" i="15"/>
  <c r="D14" i="14"/>
  <c r="D14" i="23"/>
  <c r="D14" i="16"/>
  <c r="D14" i="13"/>
  <c r="D14" i="19"/>
  <c r="D14" i="17"/>
  <c r="D14" i="9"/>
  <c r="D14" i="11"/>
  <c r="D14" i="18"/>
  <c r="D14" i="28"/>
  <c r="D14" i="4"/>
  <c r="D14" i="27"/>
  <c r="D14" i="22"/>
  <c r="D14" i="25"/>
  <c r="D18" i="26"/>
  <c r="D18" i="17"/>
  <c r="D18" i="12"/>
  <c r="D18" i="9"/>
  <c r="D18" i="4"/>
  <c r="D18" i="22"/>
  <c r="D18" i="27"/>
  <c r="D18" i="16"/>
  <c r="D18" i="15"/>
  <c r="D18" i="14"/>
  <c r="D18" i="23"/>
  <c r="D18" i="25"/>
  <c r="D18" i="28"/>
  <c r="D18" i="24"/>
  <c r="D18" i="19"/>
  <c r="D18" i="18"/>
  <c r="D18" i="11"/>
  <c r="D18" i="10"/>
  <c r="D18" i="13"/>
  <c r="D22" i="4"/>
  <c r="D22" i="22"/>
  <c r="D22" i="27"/>
  <c r="D22" i="16"/>
  <c r="D22" i="15"/>
  <c r="D22" i="14"/>
  <c r="D22" i="28"/>
  <c r="D22" i="23"/>
  <c r="D22" i="24"/>
  <c r="D22" i="25"/>
  <c r="D22" i="13"/>
  <c r="D22" i="10"/>
  <c r="D22" i="18"/>
  <c r="D22" i="19"/>
  <c r="D22" i="11"/>
  <c r="D22" i="17"/>
  <c r="D22" i="9"/>
  <c r="D22" i="12"/>
  <c r="D22" i="26"/>
  <c r="D26" i="14"/>
  <c r="D26" i="28"/>
  <c r="D26" i="23"/>
  <c r="D26" i="24"/>
  <c r="D26" i="25"/>
  <c r="D26" i="18"/>
  <c r="D26" i="13"/>
  <c r="D26" i="19"/>
  <c r="D26" i="10"/>
  <c r="D26" i="11"/>
  <c r="D26" i="26"/>
  <c r="D26" i="12"/>
  <c r="D26" i="17"/>
  <c r="D26" i="9"/>
  <c r="D26" i="22"/>
  <c r="D26" i="16"/>
  <c r="D26" i="27"/>
  <c r="D26" i="15"/>
  <c r="D26" i="4"/>
  <c r="D30" i="18"/>
  <c r="D30" i="13"/>
  <c r="D30" i="19"/>
  <c r="D30" i="10"/>
  <c r="D30" i="11"/>
  <c r="D30" i="26"/>
  <c r="D30" i="17"/>
  <c r="D30" i="12"/>
  <c r="D30" i="9"/>
  <c r="D30" i="4"/>
  <c r="D30" i="27"/>
  <c r="D30" i="15"/>
  <c r="D30" i="22"/>
  <c r="D30" i="16"/>
  <c r="D30" i="14"/>
  <c r="D30" i="25"/>
  <c r="D30" i="23"/>
  <c r="D30" i="28"/>
  <c r="D30" i="24"/>
  <c r="D34" i="26"/>
  <c r="D34" i="17"/>
  <c r="D34" i="12"/>
  <c r="D34" i="9"/>
  <c r="D34" i="4"/>
  <c r="D34" i="22"/>
  <c r="D34" i="27"/>
  <c r="D34" i="16"/>
  <c r="D34" i="15"/>
  <c r="D34" i="28"/>
  <c r="D34" i="24"/>
  <c r="D34" i="14"/>
  <c r="D34" i="23"/>
  <c r="D34" i="25"/>
  <c r="D34" i="10"/>
  <c r="D34" i="13"/>
  <c r="D34" i="18"/>
  <c r="D34" i="11"/>
  <c r="D34" i="19"/>
  <c r="D37" i="25"/>
  <c r="D37" i="19"/>
  <c r="D37" i="14"/>
  <c r="D37" i="28"/>
  <c r="D37" i="10"/>
  <c r="D37" i="12"/>
  <c r="D37" i="9"/>
  <c r="D37" i="22"/>
  <c r="D37" i="27"/>
  <c r="D37" i="17"/>
  <c r="D37" i="11"/>
  <c r="D37" i="18"/>
  <c r="D37" i="23"/>
  <c r="D37" i="26"/>
  <c r="D37" i="13"/>
  <c r="D37" i="16"/>
  <c r="D37" i="4"/>
  <c r="D37" i="24"/>
  <c r="D37" i="15"/>
  <c r="D41" i="11"/>
  <c r="D41" i="26"/>
  <c r="D41" i="18"/>
  <c r="D41" i="13"/>
  <c r="D41" i="16"/>
  <c r="D41" i="15"/>
  <c r="D41" i="4"/>
  <c r="D41" i="23"/>
  <c r="D41" i="24"/>
  <c r="D41" i="12"/>
  <c r="D41" i="22"/>
  <c r="D41" i="17"/>
  <c r="D41" i="14"/>
  <c r="D41" i="9"/>
  <c r="D41" i="27"/>
  <c r="D41" i="19"/>
  <c r="D41" i="28"/>
  <c r="D41" i="25"/>
  <c r="D41" i="10"/>
  <c r="D45" i="12"/>
  <c r="D45" i="9"/>
  <c r="D45" i="22"/>
  <c r="D45" i="27"/>
  <c r="D45" i="17"/>
  <c r="D45" i="25"/>
  <c r="D45" i="19"/>
  <c r="D45" i="14"/>
  <c r="D45" i="28"/>
  <c r="D45" i="10"/>
  <c r="D45" i="15"/>
  <c r="D45" i="23"/>
  <c r="D45" i="26"/>
  <c r="D45" i="16"/>
  <c r="D45" i="4"/>
  <c r="D45" i="24"/>
  <c r="D45" i="11"/>
  <c r="D45" i="18"/>
  <c r="D45" i="13"/>
  <c r="D50" i="16"/>
  <c r="D50" i="15"/>
  <c r="D50" i="4"/>
  <c r="D50" i="23"/>
  <c r="D50" i="24"/>
  <c r="D50" i="11"/>
  <c r="D50" i="26"/>
  <c r="D50" i="18"/>
  <c r="D50" i="13"/>
  <c r="D50" i="25"/>
  <c r="D50" i="14"/>
  <c r="D50" i="10"/>
  <c r="D50" i="27"/>
  <c r="D50" i="19"/>
  <c r="D50" i="28"/>
  <c r="D50" i="12"/>
  <c r="D50" i="22"/>
  <c r="D50" i="17"/>
  <c r="D50" i="9"/>
  <c r="D54" i="25"/>
  <c r="D54" i="19"/>
  <c r="D54" i="14"/>
  <c r="D54" i="28"/>
  <c r="D54" i="10"/>
  <c r="D54" i="12"/>
  <c r="D54" i="9"/>
  <c r="D54" i="22"/>
  <c r="D54" i="27"/>
  <c r="D54" i="17"/>
  <c r="D54" i="26"/>
  <c r="D54" i="13"/>
  <c r="D54" i="24"/>
  <c r="D54" i="11"/>
  <c r="D54" i="18"/>
  <c r="D54" i="15"/>
  <c r="D54" i="23"/>
  <c r="D54" i="16"/>
  <c r="D54" i="4"/>
  <c r="D58" i="11"/>
  <c r="D58" i="26"/>
  <c r="D58" i="18"/>
  <c r="D58" i="13"/>
  <c r="D58" i="16"/>
  <c r="D58" i="15"/>
  <c r="D58" i="4"/>
  <c r="D58" i="23"/>
  <c r="D58" i="24"/>
  <c r="D58" i="9"/>
  <c r="D58" i="27"/>
  <c r="D58" i="12"/>
  <c r="D58" i="22"/>
  <c r="D58" i="17"/>
  <c r="D58" i="25"/>
  <c r="D58" i="14"/>
  <c r="D58" i="10"/>
  <c r="D58" i="19"/>
  <c r="D58" i="28"/>
  <c r="D61" i="15"/>
  <c r="D61" i="19"/>
  <c r="D61" i="14"/>
  <c r="D61" i="28"/>
  <c r="D61" i="22"/>
  <c r="D61" i="23"/>
  <c r="D61" i="24"/>
  <c r="D61" i="25"/>
  <c r="D61" i="26"/>
  <c r="D61" i="4"/>
  <c r="D61" i="13"/>
  <c r="D61" i="16"/>
  <c r="D61" i="11"/>
  <c r="D61" i="10"/>
  <c r="D61" i="12"/>
  <c r="D61" i="17"/>
  <c r="D61" i="9"/>
  <c r="D61" i="27"/>
  <c r="D61" i="18"/>
  <c r="D65" i="24"/>
  <c r="D65" i="18"/>
  <c r="D65" i="13"/>
  <c r="D65" i="12"/>
  <c r="D65" i="9"/>
  <c r="D65" i="4"/>
  <c r="D65" i="28"/>
  <c r="D65" i="16"/>
  <c r="D65" i="19"/>
  <c r="D65" i="25"/>
  <c r="D65" i="26"/>
  <c r="D65" i="23"/>
  <c r="D65" i="15"/>
  <c r="D65" i="17"/>
  <c r="D65" i="14"/>
  <c r="D65" i="27"/>
  <c r="D65" i="22"/>
  <c r="D65" i="10"/>
  <c r="D65" i="11"/>
  <c r="D69" i="9"/>
  <c r="D69" i="10"/>
  <c r="D69" i="25"/>
  <c r="D69" i="17"/>
  <c r="D69" i="16"/>
  <c r="D69" i="19"/>
  <c r="D69" i="18"/>
  <c r="D69" i="26"/>
  <c r="D69" i="23"/>
  <c r="D69" i="4"/>
  <c r="D69" i="28"/>
  <c r="D69" i="12"/>
  <c r="D69" i="24"/>
  <c r="D69" i="22"/>
  <c r="D69" i="11"/>
  <c r="D69" i="27"/>
  <c r="D69" i="14"/>
  <c r="D69" i="15"/>
  <c r="D69" i="13"/>
  <c r="D72" i="14"/>
  <c r="D72" i="28"/>
  <c r="D72" i="10"/>
  <c r="D72" i="11"/>
  <c r="D72" i="26"/>
  <c r="D72" i="27"/>
  <c r="D72" i="24"/>
  <c r="D72" i="9"/>
  <c r="D72" i="12"/>
  <c r="D72" i="4"/>
  <c r="D72" i="13"/>
  <c r="D72" i="16"/>
  <c r="D72" i="19"/>
  <c r="D72" i="18"/>
  <c r="D72" i="17"/>
  <c r="D72" i="25"/>
  <c r="D72" i="22"/>
  <c r="D72" i="23"/>
  <c r="D72" i="15"/>
  <c r="D76" i="17"/>
  <c r="D76" i="16"/>
  <c r="D76" i="15"/>
  <c r="D76" i="4"/>
  <c r="D76" i="11"/>
  <c r="D76" i="22"/>
  <c r="D76" i="9"/>
  <c r="D76" i="14"/>
  <c r="D76" i="13"/>
  <c r="D76" i="27"/>
  <c r="D76" i="24"/>
  <c r="D76" i="25"/>
  <c r="D76" i="28"/>
  <c r="D76" i="19"/>
  <c r="D76" i="12"/>
  <c r="D76" i="18"/>
  <c r="D76" i="23"/>
  <c r="D76" i="26"/>
  <c r="D76" i="10"/>
  <c r="D80" i="26"/>
  <c r="D80" i="27"/>
  <c r="D80" i="19"/>
  <c r="D80" i="14"/>
  <c r="D80" i="13"/>
  <c r="D80" i="16"/>
  <c r="D80" i="24"/>
  <c r="D80" i="25"/>
  <c r="D80" i="22"/>
  <c r="D80" i="9"/>
  <c r="D80" i="4"/>
  <c r="D80" i="17"/>
  <c r="D80" i="10"/>
  <c r="D80" i="23"/>
  <c r="D80" i="11"/>
  <c r="D80" i="28"/>
  <c r="D80" i="15"/>
  <c r="D80" i="12"/>
  <c r="D80" i="18"/>
  <c r="D84" i="28"/>
  <c r="D84" i="22"/>
  <c r="D84" i="23"/>
  <c r="D84" i="24"/>
  <c r="D84" i="18"/>
  <c r="D84" i="26"/>
  <c r="D84" i="9"/>
  <c r="D84" i="4"/>
  <c r="D84" i="13"/>
  <c r="D84" i="16"/>
  <c r="D84" i="19"/>
  <c r="D84" i="25"/>
  <c r="D84" i="12"/>
  <c r="D84" i="14"/>
  <c r="D84" i="15"/>
  <c r="D84" i="17"/>
  <c r="D84" i="10"/>
  <c r="D84" i="27"/>
  <c r="D84" i="11"/>
  <c r="S86" i="22" l="1"/>
  <c r="O86" i="22"/>
  <c r="O86" i="4" l="1"/>
  <c r="N76" i="4"/>
  <c r="S18" i="4"/>
  <c r="R74" i="4"/>
  <c r="S81" i="4"/>
  <c r="O81" i="4"/>
  <c r="S27" i="14"/>
  <c r="O27" i="14"/>
  <c r="O41" i="15"/>
  <c r="S41" i="15"/>
  <c r="O83" i="18"/>
  <c r="S83" i="18"/>
  <c r="S53" i="15"/>
  <c r="O53" i="15"/>
  <c r="S80" i="22"/>
  <c r="O80" i="22"/>
  <c r="S63" i="11"/>
  <c r="O63" i="11"/>
  <c r="O13" i="26"/>
  <c r="S13" i="26"/>
  <c r="O43" i="17"/>
  <c r="S43" i="17"/>
  <c r="R72" i="23"/>
  <c r="N72" i="23"/>
  <c r="R76" i="4"/>
  <c r="O85" i="28"/>
  <c r="S85" i="28"/>
  <c r="N77" i="9"/>
  <c r="R77" i="9"/>
  <c r="O83" i="17"/>
  <c r="S83" i="17"/>
  <c r="O48" i="13"/>
  <c r="S48" i="13"/>
  <c r="S8" i="10"/>
  <c r="O8" i="10"/>
  <c r="S42" i="19"/>
  <c r="O42" i="19"/>
  <c r="O5" i="23"/>
  <c r="S5" i="23"/>
  <c r="S21" i="18"/>
  <c r="O21" i="18"/>
  <c r="O35" i="15"/>
  <c r="S35" i="15"/>
  <c r="S21" i="17"/>
  <c r="O21" i="17"/>
  <c r="S46" i="22"/>
  <c r="O46" i="22"/>
  <c r="S66" i="25"/>
  <c r="O66" i="25"/>
  <c r="O7" i="19"/>
  <c r="S7" i="19"/>
  <c r="O67" i="12"/>
  <c r="S67" i="12"/>
  <c r="O25" i="18"/>
  <c r="S25" i="18"/>
  <c r="S86" i="18"/>
  <c r="O86" i="18"/>
  <c r="O48" i="19"/>
  <c r="S48" i="19"/>
  <c r="N72" i="19"/>
  <c r="R72" i="19"/>
  <c r="S18" i="23"/>
  <c r="O18" i="23"/>
  <c r="S8" i="14"/>
  <c r="O8" i="14"/>
  <c r="S42" i="17"/>
  <c r="O42" i="17"/>
  <c r="O62" i="10"/>
  <c r="S62" i="10"/>
  <c r="S83" i="19"/>
  <c r="O83" i="19"/>
  <c r="O48" i="28"/>
  <c r="S48" i="28"/>
  <c r="S39" i="24"/>
  <c r="O39" i="24"/>
  <c r="S11" i="13"/>
  <c r="O11" i="13"/>
  <c r="S8" i="23"/>
  <c r="O8" i="23"/>
  <c r="S31" i="16"/>
  <c r="O31" i="16"/>
  <c r="O58" i="17"/>
  <c r="S58" i="17"/>
  <c r="S44" i="25"/>
  <c r="O44" i="25"/>
  <c r="O25" i="22"/>
  <c r="S25" i="22"/>
  <c r="O85" i="11"/>
  <c r="S85" i="11"/>
  <c r="S33" i="25"/>
  <c r="O33" i="25"/>
  <c r="N72" i="10"/>
  <c r="R72" i="10"/>
  <c r="S18" i="12"/>
  <c r="O18" i="12"/>
  <c r="S20" i="18"/>
  <c r="O20" i="18"/>
  <c r="O35" i="28"/>
  <c r="S35" i="28"/>
  <c r="O79" i="26"/>
  <c r="S79" i="26"/>
  <c r="R70" i="17"/>
  <c r="N70" i="17"/>
  <c r="O21" i="14"/>
  <c r="S21" i="14"/>
  <c r="O20" i="28"/>
  <c r="S20" i="28"/>
  <c r="O44" i="15"/>
  <c r="S44" i="15"/>
  <c r="O68" i="17"/>
  <c r="S68" i="17"/>
  <c r="S26" i="23"/>
  <c r="O26" i="23"/>
  <c r="S64" i="13"/>
  <c r="O64" i="13"/>
  <c r="S5" i="9"/>
  <c r="O5" i="9"/>
  <c r="S14" i="10"/>
  <c r="O14" i="10"/>
  <c r="O56" i="19"/>
  <c r="S56" i="19"/>
  <c r="O39" i="23"/>
  <c r="S39" i="23"/>
  <c r="O17" i="13"/>
  <c r="S17" i="13"/>
  <c r="O52" i="15"/>
  <c r="S52" i="15"/>
  <c r="R75" i="27"/>
  <c r="N75" i="27"/>
  <c r="N74" i="27"/>
  <c r="R74" i="27"/>
  <c r="O64" i="22"/>
  <c r="S64" i="22"/>
  <c r="O36" i="11"/>
  <c r="S36" i="11"/>
  <c r="S53" i="11"/>
  <c r="O53" i="11"/>
  <c r="S45" i="22"/>
  <c r="O45" i="22"/>
  <c r="O43" i="25"/>
  <c r="S43" i="25"/>
  <c r="O36" i="19"/>
  <c r="S36" i="19"/>
  <c r="S85" i="24"/>
  <c r="O85" i="24"/>
  <c r="O39" i="27"/>
  <c r="S39" i="27"/>
  <c r="O12" i="18"/>
  <c r="S12" i="18"/>
  <c r="O15" i="24"/>
  <c r="S15" i="24"/>
  <c r="S39" i="15"/>
  <c r="O39" i="15"/>
  <c r="S55" i="19"/>
  <c r="O55" i="19"/>
  <c r="O11" i="23"/>
  <c r="S11" i="23"/>
  <c r="O17" i="14"/>
  <c r="S17" i="14"/>
  <c r="O68" i="28"/>
  <c r="S68" i="28"/>
  <c r="N75" i="24"/>
  <c r="R75" i="24"/>
  <c r="S10" i="10"/>
  <c r="O10" i="10"/>
  <c r="O60" i="28"/>
  <c r="S60" i="28"/>
  <c r="O15" i="16"/>
  <c r="S15" i="16"/>
  <c r="S46" i="16"/>
  <c r="O46" i="16"/>
  <c r="O60" i="15"/>
  <c r="S60" i="15"/>
  <c r="O40" i="17"/>
  <c r="S40" i="17"/>
  <c r="O20" i="22"/>
  <c r="S20" i="22"/>
  <c r="S82" i="22"/>
  <c r="O82" i="22"/>
  <c r="O19" i="25"/>
  <c r="S19" i="25"/>
  <c r="O8" i="19"/>
  <c r="S8" i="19"/>
  <c r="O11" i="26"/>
  <c r="S11" i="26"/>
  <c r="O83" i="16"/>
  <c r="S83" i="16"/>
  <c r="O25" i="19"/>
  <c r="S25" i="19"/>
  <c r="O7" i="12"/>
  <c r="S7" i="12"/>
  <c r="N72" i="16"/>
  <c r="R72" i="16"/>
  <c r="R71" i="9"/>
  <c r="N71" i="9"/>
  <c r="S18" i="15"/>
  <c r="O18" i="15"/>
  <c r="S46" i="17"/>
  <c r="O46" i="17"/>
  <c r="O57" i="12"/>
  <c r="S57" i="12"/>
  <c r="S79" i="17"/>
  <c r="O79" i="17"/>
  <c r="O37" i="19"/>
  <c r="S37" i="19"/>
  <c r="O49" i="23"/>
  <c r="S49" i="23"/>
  <c r="O24" i="24"/>
  <c r="S24" i="24"/>
  <c r="S33" i="9"/>
  <c r="O33" i="9"/>
  <c r="S11" i="9"/>
  <c r="O11" i="9"/>
  <c r="O49" i="27"/>
  <c r="S49" i="27"/>
  <c r="S41" i="22"/>
  <c r="O41" i="22"/>
  <c r="O51" i="22"/>
  <c r="S51" i="22"/>
  <c r="S54" i="14"/>
  <c r="O54" i="14"/>
  <c r="O61" i="24"/>
  <c r="S61" i="24"/>
  <c r="O32" i="9"/>
  <c r="S32" i="9"/>
  <c r="O65" i="27"/>
  <c r="S65" i="27"/>
  <c r="R76" i="19"/>
  <c r="N76" i="19"/>
  <c r="O24" i="12"/>
  <c r="S24" i="12"/>
  <c r="S7" i="14"/>
  <c r="O7" i="14"/>
  <c r="O86" i="13"/>
  <c r="S86" i="13"/>
  <c r="S62" i="16"/>
  <c r="O62" i="16"/>
  <c r="O59" i="15"/>
  <c r="S59" i="15"/>
  <c r="O25" i="23"/>
  <c r="S25" i="23"/>
  <c r="O42" i="14"/>
  <c r="S42" i="14"/>
  <c r="S53" i="18"/>
  <c r="O53" i="18"/>
  <c r="S31" i="28"/>
  <c r="O31" i="28"/>
  <c r="O85" i="15"/>
  <c r="S85" i="15"/>
  <c r="S32" i="15"/>
  <c r="O32" i="15"/>
  <c r="O11" i="19"/>
  <c r="S11" i="19"/>
  <c r="O41" i="14"/>
  <c r="S41" i="14"/>
  <c r="R77" i="15"/>
  <c r="N77" i="15"/>
  <c r="R74" i="15"/>
  <c r="N74" i="15"/>
  <c r="O54" i="15"/>
  <c r="S54" i="15"/>
  <c r="S67" i="22"/>
  <c r="O67" i="22"/>
  <c r="O25" i="11"/>
  <c r="S25" i="11"/>
  <c r="S39" i="11"/>
  <c r="O39" i="11"/>
  <c r="N70" i="10"/>
  <c r="R70" i="10"/>
  <c r="O62" i="19"/>
  <c r="S62" i="19"/>
  <c r="O59" i="24"/>
  <c r="S59" i="24"/>
  <c r="S55" i="16"/>
  <c r="O55" i="16"/>
  <c r="S59" i="12"/>
  <c r="O59" i="12"/>
  <c r="S51" i="28"/>
  <c r="O51" i="28"/>
  <c r="S9" i="28"/>
  <c r="O9" i="28"/>
  <c r="S32" i="17"/>
  <c r="O32" i="17"/>
  <c r="O32" i="12"/>
  <c r="S32" i="12"/>
  <c r="S20" i="14"/>
  <c r="O20" i="14"/>
  <c r="O84" i="18"/>
  <c r="S84" i="18"/>
  <c r="S30" i="24"/>
  <c r="O30" i="24"/>
  <c r="O65" i="16"/>
  <c r="S65" i="16"/>
  <c r="S24" i="17"/>
  <c r="O24" i="17"/>
  <c r="O33" i="10"/>
  <c r="S33" i="10"/>
  <c r="O49" i="12"/>
  <c r="S49" i="12"/>
  <c r="S80" i="23"/>
  <c r="O80" i="23"/>
  <c r="S28" i="14"/>
  <c r="O28" i="14"/>
  <c r="O37" i="26"/>
  <c r="S37" i="26"/>
  <c r="O29" i="9"/>
  <c r="S29" i="9"/>
  <c r="O34" i="9"/>
  <c r="S34" i="9"/>
  <c r="S22" i="11"/>
  <c r="O22" i="11"/>
  <c r="S11" i="11"/>
  <c r="O11" i="11"/>
  <c r="O20" i="25"/>
  <c r="S20" i="25"/>
  <c r="O58" i="19"/>
  <c r="S58" i="19"/>
  <c r="S82" i="13"/>
  <c r="O82" i="13"/>
  <c r="S22" i="16"/>
  <c r="O22" i="16"/>
  <c r="S18" i="9"/>
  <c r="O18" i="9"/>
  <c r="O28" i="10"/>
  <c r="S28" i="10"/>
  <c r="N74" i="14"/>
  <c r="R74" i="14"/>
  <c r="S42" i="18"/>
  <c r="O42" i="18"/>
  <c r="S67" i="13"/>
  <c r="O67" i="13"/>
  <c r="O59" i="16"/>
  <c r="S59" i="16"/>
  <c r="S42" i="9"/>
  <c r="O42" i="9"/>
  <c r="O61" i="19"/>
  <c r="S61" i="19"/>
  <c r="O10" i="23"/>
  <c r="S10" i="23"/>
  <c r="O24" i="14"/>
  <c r="S24" i="14"/>
  <c r="R71" i="28"/>
  <c r="N71" i="28"/>
  <c r="R77" i="28"/>
  <c r="N77" i="28"/>
  <c r="S29" i="26"/>
  <c r="O29" i="26"/>
  <c r="O82" i="17"/>
  <c r="S82" i="17"/>
  <c r="O45" i="13"/>
  <c r="S45" i="13"/>
  <c r="S45" i="16"/>
  <c r="O45" i="16"/>
  <c r="S78" i="25"/>
  <c r="O78" i="25"/>
  <c r="S9" i="23"/>
  <c r="O9" i="23"/>
  <c r="S17" i="25"/>
  <c r="O17" i="25"/>
  <c r="O39" i="22"/>
  <c r="S39" i="22"/>
  <c r="N70" i="22"/>
  <c r="R70" i="22"/>
  <c r="N73" i="22"/>
  <c r="R73" i="22"/>
  <c r="S84" i="11"/>
  <c r="O84" i="11"/>
  <c r="S26" i="25"/>
  <c r="O26" i="25"/>
  <c r="S31" i="19"/>
  <c r="O31" i="19"/>
  <c r="S26" i="12"/>
  <c r="O26" i="12"/>
  <c r="O43" i="14"/>
  <c r="S43" i="14"/>
  <c r="O16" i="28"/>
  <c r="S16" i="28"/>
  <c r="S14" i="26"/>
  <c r="O14" i="26"/>
  <c r="S37" i="16"/>
  <c r="O37" i="16"/>
  <c r="O25" i="9"/>
  <c r="S25" i="9"/>
  <c r="S9" i="15"/>
  <c r="O9" i="15"/>
  <c r="S85" i="17"/>
  <c r="O85" i="17"/>
  <c r="O15" i="27"/>
  <c r="S15" i="27"/>
  <c r="S34" i="10"/>
  <c r="O34" i="10"/>
  <c r="N71" i="23"/>
  <c r="R71" i="23"/>
  <c r="S52" i="24"/>
  <c r="O52" i="24"/>
  <c r="S82" i="26"/>
  <c r="O82" i="26"/>
  <c r="N73" i="16"/>
  <c r="R73" i="16"/>
  <c r="R75" i="9"/>
  <c r="N75" i="9"/>
  <c r="S47" i="9"/>
  <c r="O47" i="9"/>
  <c r="O45" i="27"/>
  <c r="S45" i="27"/>
  <c r="S39" i="12"/>
  <c r="O39" i="12"/>
  <c r="S10" i="16"/>
  <c r="O10" i="16"/>
  <c r="S31" i="27"/>
  <c r="O31" i="27"/>
  <c r="O25" i="12"/>
  <c r="S25" i="12"/>
  <c r="N74" i="12"/>
  <c r="R74" i="12"/>
  <c r="S29" i="14"/>
  <c r="O29" i="14"/>
  <c r="O59" i="28"/>
  <c r="S59" i="28"/>
  <c r="S83" i="26"/>
  <c r="O83" i="26"/>
  <c r="S7" i="9"/>
  <c r="O7" i="9"/>
  <c r="O21" i="27"/>
  <c r="S21" i="27"/>
  <c r="O37" i="11"/>
  <c r="S37" i="11"/>
  <c r="O23" i="25"/>
  <c r="S23" i="25"/>
  <c r="O78" i="11"/>
  <c r="S78" i="11"/>
  <c r="S68" i="25"/>
  <c r="O68" i="25"/>
  <c r="R71" i="18"/>
  <c r="N71" i="18"/>
  <c r="O50" i="28"/>
  <c r="S50" i="28"/>
  <c r="S14" i="13"/>
  <c r="O14" i="13"/>
  <c r="S42" i="15"/>
  <c r="O42" i="15"/>
  <c r="S14" i="19"/>
  <c r="O14" i="19"/>
  <c r="S6" i="14"/>
  <c r="O6" i="14"/>
  <c r="S19" i="18"/>
  <c r="O19" i="18"/>
  <c r="O62" i="23"/>
  <c r="S62" i="23"/>
  <c r="S16" i="14"/>
  <c r="O16" i="14"/>
  <c r="S84" i="28"/>
  <c r="O84" i="28"/>
  <c r="N73" i="26"/>
  <c r="R73" i="26"/>
  <c r="S51" i="16"/>
  <c r="O51" i="16"/>
  <c r="O20" i="10"/>
  <c r="S20" i="10"/>
  <c r="O16" i="13"/>
  <c r="S16" i="13"/>
  <c r="S80" i="16"/>
  <c r="O80" i="16"/>
  <c r="O34" i="17"/>
  <c r="S34" i="17"/>
  <c r="O60" i="22"/>
  <c r="S60" i="22"/>
  <c r="R73" i="25"/>
  <c r="N73" i="25"/>
  <c r="N75" i="25"/>
  <c r="R75" i="25"/>
  <c r="R74" i="25"/>
  <c r="N74" i="25"/>
  <c r="O55" i="11"/>
  <c r="S55" i="11"/>
  <c r="N75" i="10"/>
  <c r="R75" i="10"/>
  <c r="S12" i="10"/>
  <c r="O12" i="10"/>
  <c r="S68" i="14"/>
  <c r="O68" i="14"/>
  <c r="S18" i="18"/>
  <c r="O18" i="18"/>
  <c r="S23" i="13"/>
  <c r="O23" i="13"/>
  <c r="S28" i="16"/>
  <c r="O28" i="16"/>
  <c r="O25" i="15"/>
  <c r="S25" i="15"/>
  <c r="R75" i="17"/>
  <c r="N75" i="17"/>
  <c r="S54" i="27"/>
  <c r="O54" i="27"/>
  <c r="S80" i="19"/>
  <c r="O80" i="19"/>
  <c r="O14" i="14"/>
  <c r="S14" i="14"/>
  <c r="O49" i="14"/>
  <c r="S49" i="14"/>
  <c r="O64" i="28"/>
  <c r="S64" i="28"/>
  <c r="S27" i="24"/>
  <c r="O27" i="24"/>
  <c r="O27" i="26"/>
  <c r="S27" i="26"/>
  <c r="S79" i="9"/>
  <c r="O79" i="9"/>
  <c r="S19" i="17"/>
  <c r="O19" i="17"/>
  <c r="O48" i="12"/>
  <c r="S48" i="12"/>
  <c r="S78" i="18"/>
  <c r="O78" i="18"/>
  <c r="S53" i="24"/>
  <c r="O53" i="24"/>
  <c r="O63" i="15"/>
  <c r="S63" i="15"/>
  <c r="O12" i="17"/>
  <c r="S12" i="17"/>
  <c r="O43" i="11"/>
  <c r="S43" i="11"/>
  <c r="S64" i="11"/>
  <c r="O64" i="11"/>
  <c r="S34" i="25"/>
  <c r="O34" i="25"/>
  <c r="O15" i="22"/>
  <c r="S15" i="22"/>
  <c r="S40" i="19"/>
  <c r="O40" i="19"/>
  <c r="O47" i="23"/>
  <c r="S47" i="23"/>
  <c r="O25" i="28"/>
  <c r="S25" i="28"/>
  <c r="O22" i="24"/>
  <c r="S22" i="24"/>
  <c r="O44" i="24"/>
  <c r="S44" i="24"/>
  <c r="S62" i="13"/>
  <c r="O62" i="13"/>
  <c r="S11" i="15"/>
  <c r="O11" i="15"/>
  <c r="S41" i="27"/>
  <c r="O41" i="27"/>
  <c r="S83" i="12"/>
  <c r="O83" i="12"/>
  <c r="S60" i="14"/>
  <c r="O60" i="14"/>
  <c r="N73" i="14"/>
  <c r="R73" i="14"/>
  <c r="O13" i="15"/>
  <c r="S13" i="15"/>
  <c r="O5" i="27"/>
  <c r="S5" i="27"/>
  <c r="O59" i="14"/>
  <c r="S59" i="14"/>
  <c r="R70" i="24"/>
  <c r="N70" i="24"/>
  <c r="S47" i="15"/>
  <c r="O47" i="15"/>
  <c r="O51" i="25"/>
  <c r="S51" i="25"/>
  <c r="O9" i="25"/>
  <c r="S9" i="25"/>
  <c r="O59" i="11"/>
  <c r="S59" i="11"/>
  <c r="N72" i="11"/>
  <c r="R72" i="11"/>
  <c r="R74" i="11"/>
  <c r="N74" i="11"/>
  <c r="R75" i="11"/>
  <c r="N75" i="11"/>
  <c r="O50" i="10"/>
  <c r="S50" i="10"/>
  <c r="O26" i="18"/>
  <c r="S26" i="18"/>
  <c r="S61" i="15"/>
  <c r="O61" i="15"/>
  <c r="S65" i="12"/>
  <c r="O65" i="12"/>
  <c r="S45" i="23"/>
  <c r="O45" i="23"/>
  <c r="S43" i="28"/>
  <c r="O43" i="28"/>
  <c r="O10" i="12"/>
  <c r="S10" i="12"/>
  <c r="S37" i="24"/>
  <c r="O37" i="24"/>
  <c r="O30" i="26"/>
  <c r="S30" i="26"/>
  <c r="O25" i="16"/>
  <c r="S25" i="16"/>
  <c r="S27" i="9"/>
  <c r="O27" i="9"/>
  <c r="S59" i="17"/>
  <c r="O59" i="17"/>
  <c r="S53" i="10"/>
  <c r="O53" i="10"/>
  <c r="S46" i="14"/>
  <c r="O46" i="14"/>
  <c r="S66" i="24"/>
  <c r="O66" i="24"/>
  <c r="S9" i="26"/>
  <c r="O9" i="26"/>
  <c r="S59" i="13"/>
  <c r="O59" i="13"/>
  <c r="O31" i="17"/>
  <c r="S31" i="17"/>
  <c r="O28" i="27"/>
  <c r="S28" i="27"/>
  <c r="O28" i="22"/>
  <c r="S28" i="22"/>
  <c r="O43" i="22"/>
  <c r="S43" i="22"/>
  <c r="O35" i="22"/>
  <c r="S35" i="22"/>
  <c r="S61" i="25"/>
  <c r="O61" i="25"/>
  <c r="S62" i="12"/>
  <c r="O62" i="12"/>
  <c r="O85" i="9"/>
  <c r="S85" i="9"/>
  <c r="O43" i="12"/>
  <c r="S43" i="12"/>
  <c r="S26" i="14"/>
  <c r="O26" i="14"/>
  <c r="S60" i="18"/>
  <c r="O60" i="18"/>
  <c r="O33" i="19"/>
  <c r="S33" i="19"/>
  <c r="O36" i="12"/>
  <c r="S36" i="12"/>
  <c r="S78" i="28"/>
  <c r="O78" i="28"/>
  <c r="S64" i="26"/>
  <c r="O64" i="26"/>
  <c r="O37" i="23"/>
  <c r="S37" i="23"/>
  <c r="S32" i="23"/>
  <c r="O32" i="23"/>
  <c r="S85" i="13"/>
  <c r="O85" i="13"/>
  <c r="O48" i="25"/>
  <c r="S48" i="25"/>
  <c r="S86" i="25"/>
  <c r="O86" i="25"/>
  <c r="O27" i="11"/>
  <c r="S27" i="11"/>
  <c r="S78" i="19"/>
  <c r="O78" i="19"/>
  <c r="O14" i="23"/>
  <c r="S14" i="23"/>
  <c r="S41" i="24"/>
  <c r="O41" i="24"/>
  <c r="O68" i="26"/>
  <c r="S68" i="26"/>
  <c r="S66" i="16"/>
  <c r="O66" i="16"/>
  <c r="S26" i="15"/>
  <c r="O26" i="15"/>
  <c r="S61" i="17"/>
  <c r="O61" i="17"/>
  <c r="O39" i="10"/>
  <c r="S39" i="10"/>
  <c r="S78" i="23"/>
  <c r="O78" i="23"/>
  <c r="O37" i="9"/>
  <c r="S37" i="9"/>
  <c r="S58" i="26"/>
  <c r="O58" i="26"/>
  <c r="R77" i="13"/>
  <c r="N77" i="13"/>
  <c r="O19" i="16"/>
  <c r="S19" i="16"/>
  <c r="S22" i="9"/>
  <c r="O22" i="9"/>
  <c r="O38" i="27"/>
  <c r="S38" i="27"/>
  <c r="O54" i="18"/>
  <c r="S54" i="18"/>
  <c r="O78" i="24"/>
  <c r="S78" i="24"/>
  <c r="S22" i="26"/>
  <c r="O22" i="26"/>
  <c r="O53" i="16"/>
  <c r="S53" i="16"/>
  <c r="S28" i="15"/>
  <c r="O28" i="15"/>
  <c r="S30" i="17"/>
  <c r="O30" i="17"/>
  <c r="S33" i="27"/>
  <c r="O33" i="27"/>
  <c r="S48" i="11"/>
  <c r="O48" i="11"/>
  <c r="O19" i="22"/>
  <c r="S19" i="22"/>
  <c r="O29" i="25"/>
  <c r="S29" i="25"/>
  <c r="S57" i="11"/>
  <c r="O57" i="11"/>
  <c r="O44" i="14"/>
  <c r="S44" i="14"/>
  <c r="O16" i="10"/>
  <c r="S16" i="10"/>
  <c r="S6" i="16"/>
  <c r="O6" i="16"/>
  <c r="O5" i="26"/>
  <c r="S5" i="26"/>
  <c r="S49" i="11"/>
  <c r="O49" i="11"/>
  <c r="O69" i="27"/>
  <c r="S69" i="27"/>
  <c r="S48" i="27"/>
  <c r="O48" i="27"/>
  <c r="S66" i="19"/>
  <c r="O66" i="19"/>
  <c r="S80" i="17"/>
  <c r="O80" i="17"/>
  <c r="S46" i="19"/>
  <c r="O46" i="19"/>
  <c r="S7" i="18"/>
  <c r="O7" i="18"/>
  <c r="S21" i="16"/>
  <c r="O21" i="16"/>
  <c r="O17" i="24"/>
  <c r="S17" i="24"/>
  <c r="S7" i="17"/>
  <c r="O7" i="17"/>
  <c r="S5" i="24"/>
  <c r="O5" i="24"/>
  <c r="R73" i="12"/>
  <c r="N73" i="12"/>
  <c r="O9" i="22"/>
  <c r="S9" i="22"/>
  <c r="O8" i="18"/>
  <c r="S8" i="18"/>
  <c r="S20" i="9"/>
  <c r="O20" i="9"/>
  <c r="O65" i="15"/>
  <c r="S65" i="15"/>
  <c r="S82" i="27"/>
  <c r="O82" i="27"/>
  <c r="S29" i="10"/>
  <c r="O29" i="10"/>
  <c r="R73" i="19"/>
  <c r="N73" i="19"/>
  <c r="O9" i="14"/>
  <c r="S9" i="14"/>
  <c r="O46" i="28"/>
  <c r="S46" i="28"/>
  <c r="S11" i="24"/>
  <c r="O11" i="24"/>
  <c r="O59" i="9"/>
  <c r="S59" i="9"/>
  <c r="S57" i="14"/>
  <c r="O57" i="14"/>
  <c r="O80" i="18"/>
  <c r="S80" i="18"/>
  <c r="O25" i="13"/>
  <c r="S25" i="13"/>
  <c r="O44" i="27"/>
  <c r="S44" i="27"/>
  <c r="O40" i="13"/>
  <c r="S40" i="13"/>
  <c r="O33" i="16"/>
  <c r="S33" i="16"/>
  <c r="S8" i="9"/>
  <c r="O8" i="9"/>
  <c r="O10" i="17"/>
  <c r="S10" i="17"/>
  <c r="O35" i="25"/>
  <c r="S35" i="25"/>
  <c r="O31" i="22"/>
  <c r="S31" i="22"/>
  <c r="S13" i="11"/>
  <c r="O13" i="11"/>
  <c r="S59" i="25"/>
  <c r="O59" i="25"/>
  <c r="S32" i="25"/>
  <c r="O32" i="25"/>
  <c r="R73" i="10"/>
  <c r="N73" i="10"/>
  <c r="O47" i="12"/>
  <c r="S47" i="12"/>
  <c r="O50" i="23"/>
  <c r="S50" i="23"/>
  <c r="O40" i="14"/>
  <c r="S40" i="14"/>
  <c r="O49" i="4"/>
  <c r="S49" i="4"/>
  <c r="O40" i="28"/>
  <c r="S40" i="28"/>
  <c r="O40" i="16"/>
  <c r="S40" i="16"/>
  <c r="O67" i="15"/>
  <c r="S67" i="15"/>
  <c r="S11" i="17"/>
  <c r="O11" i="17"/>
  <c r="O84" i="17"/>
  <c r="S84" i="17"/>
  <c r="S45" i="19"/>
  <c r="O45" i="19"/>
  <c r="S21" i="4"/>
  <c r="O21" i="4"/>
  <c r="S46" i="15"/>
  <c r="O46" i="15"/>
  <c r="O57" i="10"/>
  <c r="S57" i="10"/>
  <c r="O29" i="12"/>
  <c r="S29" i="12"/>
  <c r="O30" i="16"/>
  <c r="S30" i="16"/>
  <c r="O6" i="9"/>
  <c r="S6" i="9"/>
  <c r="O29" i="17"/>
  <c r="S29" i="17"/>
  <c r="O79" i="24"/>
  <c r="S79" i="24"/>
  <c r="S34" i="26"/>
  <c r="O34" i="26"/>
  <c r="S38" i="9"/>
  <c r="O38" i="9"/>
  <c r="O55" i="15"/>
  <c r="S55" i="15"/>
  <c r="S57" i="17"/>
  <c r="O57" i="17"/>
  <c r="R72" i="27"/>
  <c r="N72" i="27"/>
  <c r="N73" i="27"/>
  <c r="R73" i="27"/>
  <c r="S54" i="11"/>
  <c r="O54" i="11"/>
  <c r="S80" i="11"/>
  <c r="O80" i="11"/>
  <c r="O85" i="22"/>
  <c r="S85" i="22"/>
  <c r="S61" i="22"/>
  <c r="O61" i="22"/>
  <c r="S41" i="25"/>
  <c r="O41" i="25"/>
  <c r="O59" i="10"/>
  <c r="S59" i="10"/>
  <c r="O12" i="14"/>
  <c r="S12" i="14"/>
  <c r="O13" i="9"/>
  <c r="S13" i="9"/>
  <c r="O17" i="4"/>
  <c r="S17" i="4"/>
  <c r="S24" i="28"/>
  <c r="O24" i="28"/>
  <c r="O52" i="28"/>
  <c r="S52" i="28"/>
  <c r="O19" i="24"/>
  <c r="S19" i="24"/>
  <c r="S33" i="13"/>
  <c r="O33" i="13"/>
  <c r="O56" i="16"/>
  <c r="S56" i="16"/>
  <c r="O45" i="17"/>
  <c r="S45" i="17"/>
  <c r="O52" i="17"/>
  <c r="S52" i="17"/>
  <c r="S64" i="14"/>
  <c r="O64" i="14"/>
  <c r="O38" i="18"/>
  <c r="S38" i="18"/>
  <c r="S23" i="28"/>
  <c r="O23" i="28"/>
  <c r="N74" i="24"/>
  <c r="R74" i="24"/>
  <c r="O18" i="27"/>
  <c r="S18" i="27"/>
  <c r="O27" i="10"/>
  <c r="S27" i="10"/>
  <c r="O83" i="23"/>
  <c r="S83" i="23"/>
  <c r="O65" i="28"/>
  <c r="S65" i="28"/>
  <c r="O33" i="17"/>
  <c r="S33" i="17"/>
  <c r="S66" i="11"/>
  <c r="O66" i="11"/>
  <c r="S22" i="22"/>
  <c r="O22" i="22"/>
  <c r="S33" i="11"/>
  <c r="O33" i="11"/>
  <c r="S62" i="25"/>
  <c r="O62" i="25"/>
  <c r="S82" i="25"/>
  <c r="O82" i="25"/>
  <c r="O31" i="14"/>
  <c r="S31" i="14"/>
  <c r="S57" i="18"/>
  <c r="O57" i="18"/>
  <c r="O22" i="28"/>
  <c r="S22" i="28"/>
  <c r="S7" i="16"/>
  <c r="O7" i="16"/>
  <c r="O24" i="23"/>
  <c r="S24" i="23"/>
  <c r="N74" i="4"/>
  <c r="N75" i="16"/>
  <c r="R75" i="16"/>
  <c r="S18" i="10"/>
  <c r="O18" i="10"/>
  <c r="O78" i="12"/>
  <c r="S78" i="12"/>
  <c r="O36" i="18"/>
  <c r="S36" i="18"/>
  <c r="S28" i="9"/>
  <c r="O28" i="9"/>
  <c r="N77" i="12"/>
  <c r="R77" i="12"/>
  <c r="S65" i="14"/>
  <c r="O65" i="14"/>
  <c r="O7" i="25"/>
  <c r="S7" i="25"/>
  <c r="S64" i="25"/>
  <c r="O64" i="25"/>
  <c r="O55" i="14"/>
  <c r="S55" i="14"/>
  <c r="N73" i="18"/>
  <c r="R73" i="18"/>
  <c r="O17" i="28"/>
  <c r="S17" i="28"/>
  <c r="S8" i="24"/>
  <c r="O8" i="24"/>
  <c r="S50" i="9"/>
  <c r="O50" i="9"/>
  <c r="O9" i="27"/>
  <c r="S9" i="27"/>
  <c r="R74" i="19"/>
  <c r="N74" i="19"/>
  <c r="S12" i="24"/>
  <c r="O12" i="24"/>
  <c r="O57" i="13"/>
  <c r="S57" i="13"/>
  <c r="O38" i="16"/>
  <c r="S38" i="16"/>
  <c r="O61" i="16"/>
  <c r="S61" i="16"/>
  <c r="O85" i="27"/>
  <c r="S85" i="27"/>
  <c r="O42" i="10"/>
  <c r="S42" i="10"/>
  <c r="O63" i="19"/>
  <c r="S63" i="19"/>
  <c r="O82" i="19"/>
  <c r="S82" i="19"/>
  <c r="S44" i="23"/>
  <c r="O44" i="23"/>
  <c r="O69" i="24"/>
  <c r="S69" i="24"/>
  <c r="R75" i="26"/>
  <c r="N75" i="26"/>
  <c r="O44" i="17"/>
  <c r="S44" i="17"/>
  <c r="O20" i="23"/>
  <c r="S20" i="23"/>
  <c r="O10" i="18"/>
  <c r="S10" i="18"/>
  <c r="S82" i="28"/>
  <c r="O82" i="28"/>
  <c r="S12" i="28"/>
  <c r="O12" i="28"/>
  <c r="O49" i="26"/>
  <c r="S49" i="26"/>
  <c r="R71" i="15"/>
  <c r="N71" i="15"/>
  <c r="R70" i="15"/>
  <c r="N70" i="15"/>
  <c r="N76" i="15"/>
  <c r="R76" i="15"/>
  <c r="O58" i="22"/>
  <c r="S58" i="22"/>
  <c r="O68" i="23"/>
  <c r="S68" i="23"/>
  <c r="O81" i="18"/>
  <c r="S81" i="18"/>
  <c r="S52" i="26"/>
  <c r="O52" i="26"/>
  <c r="S60" i="26"/>
  <c r="O60" i="26"/>
  <c r="O35" i="16"/>
  <c r="S35" i="16"/>
  <c r="R72" i="17"/>
  <c r="N72" i="17"/>
  <c r="S22" i="18"/>
  <c r="O22" i="18"/>
  <c r="S22" i="13"/>
  <c r="O22" i="13"/>
  <c r="S14" i="16"/>
  <c r="O14" i="16"/>
  <c r="O39" i="14"/>
  <c r="S39" i="14"/>
  <c r="O32" i="19"/>
  <c r="S32" i="19"/>
  <c r="S30" i="12"/>
  <c r="O30" i="12"/>
  <c r="O23" i="14"/>
  <c r="S23" i="14"/>
  <c r="O9" i="18"/>
  <c r="S9" i="18"/>
  <c r="O40" i="9"/>
  <c r="S40" i="9"/>
  <c r="S19" i="27"/>
  <c r="O19" i="27"/>
  <c r="O56" i="11"/>
  <c r="S56" i="11"/>
  <c r="O38" i="25"/>
  <c r="S38" i="25"/>
  <c r="S14" i="22"/>
  <c r="O14" i="22"/>
  <c r="O13" i="22"/>
  <c r="S13" i="22"/>
  <c r="O19" i="12"/>
  <c r="S19" i="12"/>
  <c r="O49" i="18"/>
  <c r="S49" i="18"/>
  <c r="O57" i="16"/>
  <c r="S57" i="16"/>
  <c r="S23" i="12"/>
  <c r="O23" i="12"/>
  <c r="O53" i="14"/>
  <c r="S53" i="14"/>
  <c r="S56" i="14"/>
  <c r="O56" i="14"/>
  <c r="S69" i="18"/>
  <c r="O69" i="18"/>
  <c r="S32" i="28"/>
  <c r="O32" i="28"/>
  <c r="O24" i="26"/>
  <c r="S24" i="26"/>
  <c r="S38" i="13"/>
  <c r="O38" i="13"/>
  <c r="O43" i="15"/>
  <c r="S43" i="15"/>
  <c r="O51" i="19"/>
  <c r="S51" i="19"/>
  <c r="S27" i="23"/>
  <c r="O27" i="23"/>
  <c r="N73" i="28"/>
  <c r="R73" i="28"/>
  <c r="N70" i="28"/>
  <c r="R70" i="28"/>
  <c r="O54" i="26"/>
  <c r="S54" i="26"/>
  <c r="O8" i="16"/>
  <c r="S8" i="16"/>
  <c r="S67" i="19"/>
  <c r="O67" i="19"/>
  <c r="S84" i="23"/>
  <c r="O84" i="23"/>
  <c r="S34" i="14"/>
  <c r="O34" i="14"/>
  <c r="S29" i="28"/>
  <c r="O29" i="28"/>
  <c r="O45" i="28"/>
  <c r="S45" i="28"/>
  <c r="S61" i="11"/>
  <c r="O61" i="11"/>
  <c r="S26" i="22"/>
  <c r="O26" i="22"/>
  <c r="O82" i="11"/>
  <c r="S82" i="11"/>
  <c r="R71" i="22"/>
  <c r="N71" i="22"/>
  <c r="S14" i="11"/>
  <c r="O14" i="11"/>
  <c r="S35" i="11"/>
  <c r="O35" i="11"/>
  <c r="S15" i="19"/>
  <c r="O15" i="19"/>
  <c r="S44" i="26"/>
  <c r="O44" i="26"/>
  <c r="O48" i="26"/>
  <c r="S48" i="26"/>
  <c r="O51" i="13"/>
  <c r="S51" i="13"/>
  <c r="S37" i="17"/>
  <c r="O37" i="17"/>
  <c r="S64" i="17"/>
  <c r="O64" i="17"/>
  <c r="O81" i="27"/>
  <c r="S81" i="27"/>
  <c r="S57" i="23"/>
  <c r="O57" i="23"/>
  <c r="S22" i="23"/>
  <c r="O22" i="23"/>
  <c r="R76" i="16"/>
  <c r="N76" i="16"/>
  <c r="O43" i="23"/>
  <c r="S43" i="23"/>
  <c r="O16" i="16"/>
  <c r="S16" i="16"/>
  <c r="O63" i="9"/>
  <c r="S63" i="9"/>
  <c r="O58" i="27"/>
  <c r="S58" i="27"/>
  <c r="N70" i="12"/>
  <c r="R70" i="12"/>
  <c r="O85" i="23"/>
  <c r="S85" i="23"/>
  <c r="O26" i="9"/>
  <c r="S26" i="9"/>
  <c r="O47" i="17"/>
  <c r="S47" i="17"/>
  <c r="O26" i="27"/>
  <c r="S26" i="27"/>
  <c r="S62" i="22"/>
  <c r="O62" i="22"/>
  <c r="S32" i="11"/>
  <c r="O32" i="11"/>
  <c r="O42" i="22"/>
  <c r="S42" i="22"/>
  <c r="S79" i="22"/>
  <c r="O79" i="22"/>
  <c r="S32" i="22"/>
  <c r="O32" i="22"/>
  <c r="S41" i="10"/>
  <c r="O41" i="10"/>
  <c r="N70" i="18"/>
  <c r="R70" i="18"/>
  <c r="O27" i="28"/>
  <c r="S27" i="28"/>
  <c r="O68" i="16"/>
  <c r="S68" i="16"/>
  <c r="O48" i="15"/>
  <c r="S48" i="15"/>
  <c r="O21" i="19"/>
  <c r="S21" i="19"/>
  <c r="S7" i="28"/>
  <c r="O7" i="28"/>
  <c r="O48" i="24"/>
  <c r="S48" i="24"/>
  <c r="S15" i="13"/>
  <c r="O15" i="13"/>
  <c r="O63" i="16"/>
  <c r="S63" i="16"/>
  <c r="O83" i="15"/>
  <c r="S83" i="15"/>
  <c r="O23" i="18"/>
  <c r="S23" i="18"/>
  <c r="O43" i="24"/>
  <c r="S43" i="24"/>
  <c r="O57" i="26"/>
  <c r="S57" i="26"/>
  <c r="S83" i="10"/>
  <c r="O83" i="10"/>
  <c r="O78" i="10"/>
  <c r="S78" i="10"/>
  <c r="O50" i="12"/>
  <c r="S50" i="12"/>
  <c r="S17" i="16"/>
  <c r="O17" i="16"/>
  <c r="O55" i="17"/>
  <c r="S55" i="17"/>
  <c r="O60" i="17"/>
  <c r="S60" i="17"/>
  <c r="S27" i="25"/>
  <c r="O27" i="25"/>
  <c r="S18" i="22"/>
  <c r="O18" i="22"/>
  <c r="O86" i="11"/>
  <c r="S86" i="11"/>
  <c r="R71" i="25"/>
  <c r="N71" i="25"/>
  <c r="R72" i="25"/>
  <c r="N72" i="25"/>
  <c r="O18" i="11"/>
  <c r="S18" i="11"/>
  <c r="R77" i="10"/>
  <c r="N77" i="10"/>
  <c r="O18" i="14"/>
  <c r="S18" i="14"/>
  <c r="S30" i="28"/>
  <c r="O30" i="28"/>
  <c r="O12" i="16"/>
  <c r="S12" i="16"/>
  <c r="S32" i="16"/>
  <c r="O32" i="16"/>
  <c r="S7" i="15"/>
  <c r="O7" i="15"/>
  <c r="S20" i="17"/>
  <c r="O20" i="17"/>
  <c r="S31" i="12"/>
  <c r="O31" i="12"/>
  <c r="S79" i="28"/>
  <c r="O79" i="28"/>
  <c r="O51" i="24"/>
  <c r="S51" i="24"/>
  <c r="S62" i="26"/>
  <c r="O62" i="26"/>
  <c r="O45" i="9"/>
  <c r="S45" i="9"/>
  <c r="S19" i="10"/>
  <c r="O19" i="10"/>
  <c r="S8" i="13"/>
  <c r="O8" i="13"/>
  <c r="S28" i="12"/>
  <c r="O28" i="12"/>
  <c r="S86" i="23"/>
  <c r="O86" i="23"/>
  <c r="S41" i="18"/>
  <c r="O41" i="18"/>
  <c r="O60" i="24"/>
  <c r="S60" i="24"/>
  <c r="O54" i="13"/>
  <c r="S54" i="13"/>
  <c r="O12" i="27"/>
  <c r="S12" i="27"/>
  <c r="O52" i="22"/>
  <c r="S52" i="22"/>
  <c r="S10" i="22"/>
  <c r="O10" i="22"/>
  <c r="S54" i="22"/>
  <c r="O54" i="22"/>
  <c r="S41" i="19"/>
  <c r="O41" i="19"/>
  <c r="O13" i="14"/>
  <c r="S13" i="14"/>
  <c r="S14" i="28"/>
  <c r="O14" i="28"/>
  <c r="O34" i="27"/>
  <c r="S34" i="27"/>
  <c r="O60" i="10"/>
  <c r="S60" i="10"/>
  <c r="S69" i="14"/>
  <c r="O69" i="14"/>
  <c r="O46" i="10"/>
  <c r="S46" i="10"/>
  <c r="O65" i="19"/>
  <c r="S65" i="19"/>
  <c r="O67" i="28"/>
  <c r="S67" i="28"/>
  <c r="R71" i="24"/>
  <c r="N71" i="24"/>
  <c r="S79" i="15"/>
  <c r="O79" i="15"/>
  <c r="S23" i="19"/>
  <c r="O23" i="19"/>
  <c r="O67" i="23"/>
  <c r="S67" i="23"/>
  <c r="O51" i="14"/>
  <c r="S51" i="14"/>
  <c r="O62" i="24"/>
  <c r="S62" i="24"/>
  <c r="S60" i="13"/>
  <c r="O60" i="13"/>
  <c r="O64" i="16"/>
  <c r="S64" i="16"/>
  <c r="S63" i="17"/>
  <c r="O63" i="17"/>
  <c r="N70" i="11"/>
  <c r="R70" i="11"/>
  <c r="N73" i="11"/>
  <c r="R73" i="11"/>
  <c r="O35" i="10"/>
  <c r="S35" i="10"/>
  <c r="O41" i="23"/>
  <c r="S41" i="23"/>
  <c r="O84" i="26"/>
  <c r="S84" i="26"/>
  <c r="S63" i="13"/>
  <c r="O63" i="13"/>
  <c r="O21" i="9"/>
  <c r="S21" i="9"/>
  <c r="S45" i="10"/>
  <c r="O45" i="10"/>
  <c r="O23" i="10"/>
  <c r="S23" i="10"/>
  <c r="S6" i="19"/>
  <c r="O6" i="19"/>
  <c r="O52" i="12"/>
  <c r="S52" i="12"/>
  <c r="N74" i="23"/>
  <c r="R74" i="23"/>
  <c r="S84" i="24"/>
  <c r="O84" i="24"/>
  <c r="S7" i="13"/>
  <c r="O7" i="13"/>
  <c r="N77" i="16"/>
  <c r="R77" i="16"/>
  <c r="R73" i="9"/>
  <c r="N73" i="9"/>
  <c r="S68" i="9"/>
  <c r="O68" i="9"/>
  <c r="O65" i="10"/>
  <c r="S65" i="10"/>
  <c r="O24" i="18"/>
  <c r="S24" i="18"/>
  <c r="S41" i="26"/>
  <c r="O41" i="26"/>
  <c r="O26" i="13"/>
  <c r="S26" i="13"/>
  <c r="S78" i="27"/>
  <c r="O78" i="27"/>
  <c r="S7" i="10"/>
  <c r="O7" i="10"/>
  <c r="O19" i="19"/>
  <c r="S19" i="19"/>
  <c r="R72" i="12"/>
  <c r="N72" i="12"/>
  <c r="O55" i="23"/>
  <c r="S55" i="23"/>
  <c r="O17" i="18"/>
  <c r="S17" i="18"/>
  <c r="O31" i="24"/>
  <c r="S31" i="24"/>
  <c r="S65" i="26"/>
  <c r="O65" i="26"/>
  <c r="O30" i="9"/>
  <c r="S30" i="9"/>
  <c r="O17" i="15"/>
  <c r="S17" i="15"/>
  <c r="O36" i="27"/>
  <c r="S36" i="27"/>
  <c r="O36" i="22"/>
  <c r="S36" i="22"/>
  <c r="O65" i="11"/>
  <c r="S65" i="11"/>
  <c r="O47" i="11"/>
  <c r="S47" i="11"/>
  <c r="S52" i="25"/>
  <c r="O52" i="25"/>
  <c r="O32" i="18"/>
  <c r="S32" i="18"/>
  <c r="S49" i="28"/>
  <c r="O49" i="28"/>
  <c r="O28" i="24"/>
  <c r="S28" i="24"/>
  <c r="S41" i="13"/>
  <c r="O41" i="13"/>
  <c r="S64" i="9"/>
  <c r="O64" i="9"/>
  <c r="O86" i="27"/>
  <c r="S86" i="27"/>
  <c r="S40" i="18"/>
  <c r="O40" i="18"/>
  <c r="S24" i="13"/>
  <c r="O24" i="13"/>
  <c r="S55" i="9"/>
  <c r="O55" i="9"/>
  <c r="S62" i="15"/>
  <c r="O62" i="15"/>
  <c r="S25" i="27"/>
  <c r="O25" i="27"/>
  <c r="O15" i="14"/>
  <c r="S15" i="14"/>
  <c r="O54" i="24"/>
  <c r="S54" i="24"/>
  <c r="N76" i="26"/>
  <c r="R76" i="26"/>
  <c r="O68" i="13"/>
  <c r="S68" i="13"/>
  <c r="S58" i="9"/>
  <c r="O58" i="9"/>
  <c r="S31" i="15"/>
  <c r="O31" i="15"/>
  <c r="O62" i="27"/>
  <c r="S62" i="27"/>
  <c r="S50" i="19"/>
  <c r="O50" i="19"/>
  <c r="O61" i="14"/>
  <c r="S61" i="14"/>
  <c r="O29" i="18"/>
  <c r="S29" i="18"/>
  <c r="O19" i="28"/>
  <c r="S19" i="28"/>
  <c r="O27" i="16"/>
  <c r="S27" i="16"/>
  <c r="S26" i="17"/>
  <c r="O26" i="17"/>
  <c r="S5" i="22"/>
  <c r="O5" i="22"/>
  <c r="S12" i="22"/>
  <c r="O12" i="22"/>
  <c r="O21" i="11"/>
  <c r="S21" i="11"/>
  <c r="S31" i="10"/>
  <c r="O31" i="10"/>
  <c r="S82" i="23"/>
  <c r="O82" i="23"/>
  <c r="O35" i="18"/>
  <c r="S35" i="18"/>
  <c r="S44" i="13"/>
  <c r="O44" i="13"/>
  <c r="N77" i="17"/>
  <c r="R77" i="17"/>
  <c r="O21" i="12"/>
  <c r="S21" i="12"/>
  <c r="S60" i="9"/>
  <c r="O60" i="9"/>
  <c r="S23" i="27"/>
  <c r="O23" i="27"/>
  <c r="O79" i="10"/>
  <c r="S79" i="10"/>
  <c r="O23" i="26"/>
  <c r="S23" i="26"/>
  <c r="N75" i="13"/>
  <c r="R75" i="13"/>
  <c r="R74" i="13"/>
  <c r="N74" i="13"/>
  <c r="N76" i="13"/>
  <c r="R76" i="13"/>
  <c r="O61" i="9"/>
  <c r="S61" i="9"/>
  <c r="S21" i="10"/>
  <c r="O21" i="10"/>
  <c r="S13" i="19"/>
  <c r="O13" i="19"/>
  <c r="S47" i="14"/>
  <c r="O47" i="14"/>
  <c r="S6" i="26"/>
  <c r="O6" i="26"/>
  <c r="S38" i="22"/>
  <c r="O38" i="22"/>
  <c r="S67" i="25"/>
  <c r="O67" i="25"/>
  <c r="O49" i="10"/>
  <c r="S49" i="10"/>
  <c r="S19" i="15"/>
  <c r="O19" i="15"/>
  <c r="O22" i="14"/>
  <c r="S22" i="14"/>
  <c r="S57" i="24"/>
  <c r="O57" i="24"/>
  <c r="O58" i="16"/>
  <c r="S58" i="16"/>
  <c r="S51" i="12"/>
  <c r="O51" i="12"/>
  <c r="O41" i="28"/>
  <c r="S41" i="28"/>
  <c r="S30" i="13"/>
  <c r="O30" i="13"/>
  <c r="O16" i="15"/>
  <c r="S16" i="15"/>
  <c r="S38" i="19"/>
  <c r="O38" i="19"/>
  <c r="S48" i="9"/>
  <c r="O48" i="9"/>
  <c r="S57" i="25"/>
  <c r="O57" i="25"/>
  <c r="S51" i="11"/>
  <c r="O51" i="11"/>
  <c r="O56" i="22"/>
  <c r="S56" i="22"/>
  <c r="S21" i="23"/>
  <c r="O21" i="23"/>
  <c r="O86" i="10"/>
  <c r="S86" i="10"/>
  <c r="S61" i="13"/>
  <c r="O61" i="13"/>
  <c r="O16" i="27"/>
  <c r="S16" i="27"/>
  <c r="S8" i="28"/>
  <c r="O8" i="28"/>
  <c r="S20" i="16"/>
  <c r="O20" i="16"/>
  <c r="S61" i="27"/>
  <c r="O61" i="27"/>
  <c r="S50" i="25"/>
  <c r="O50" i="25"/>
  <c r="S37" i="12"/>
  <c r="O37" i="12"/>
  <c r="S21" i="13"/>
  <c r="O21" i="13"/>
  <c r="O8" i="25"/>
  <c r="S8" i="25"/>
  <c r="S13" i="13"/>
  <c r="O13" i="13"/>
  <c r="O51" i="15"/>
  <c r="S51" i="15"/>
  <c r="O66" i="27"/>
  <c r="S66" i="27"/>
  <c r="S12" i="19"/>
  <c r="O12" i="19"/>
  <c r="S5" i="28"/>
  <c r="O5" i="28"/>
  <c r="S33" i="26"/>
  <c r="O33" i="26"/>
  <c r="S82" i="9"/>
  <c r="O82" i="9"/>
  <c r="S35" i="9"/>
  <c r="O35" i="9"/>
  <c r="S5" i="19"/>
  <c r="O5" i="19"/>
  <c r="O6" i="12"/>
  <c r="S6" i="12"/>
  <c r="O63" i="4"/>
  <c r="S63" i="4"/>
  <c r="N72" i="24"/>
  <c r="R72" i="24"/>
  <c r="S11" i="16"/>
  <c r="O11" i="16"/>
  <c r="S14" i="12"/>
  <c r="O14" i="12"/>
  <c r="S8" i="26"/>
  <c r="O8" i="26"/>
  <c r="S39" i="16"/>
  <c r="O39" i="16"/>
  <c r="O23" i="11"/>
  <c r="S23" i="11"/>
  <c r="S26" i="10"/>
  <c r="O26" i="10"/>
  <c r="O26" i="19"/>
  <c r="S26" i="19"/>
  <c r="S55" i="12"/>
  <c r="O55" i="12"/>
  <c r="O19" i="14"/>
  <c r="S19" i="14"/>
  <c r="O67" i="24"/>
  <c r="S67" i="24"/>
  <c r="S62" i="9"/>
  <c r="O62" i="9"/>
  <c r="O54" i="17"/>
  <c r="S54" i="17"/>
  <c r="S13" i="12"/>
  <c r="O13" i="12"/>
  <c r="O59" i="23"/>
  <c r="S59" i="23"/>
  <c r="O35" i="23"/>
  <c r="S35" i="23"/>
  <c r="S33" i="14"/>
  <c r="O33" i="14"/>
  <c r="N74" i="16"/>
  <c r="R74" i="16"/>
  <c r="O43" i="9"/>
  <c r="S43" i="9"/>
  <c r="O51" i="17"/>
  <c r="S51" i="17"/>
  <c r="S39" i="18"/>
  <c r="O39" i="18"/>
  <c r="S53" i="17"/>
  <c r="O53" i="17"/>
  <c r="S36" i="17"/>
  <c r="O36" i="17"/>
  <c r="S17" i="12"/>
  <c r="O17" i="12"/>
  <c r="N76" i="12"/>
  <c r="R76" i="12"/>
  <c r="S12" i="15"/>
  <c r="O12" i="15"/>
  <c r="O81" i="11"/>
  <c r="S81" i="11"/>
  <c r="O85" i="25"/>
  <c r="S85" i="25"/>
  <c r="S7" i="11"/>
  <c r="O7" i="11"/>
  <c r="S24" i="11"/>
  <c r="O24" i="11"/>
  <c r="S38" i="12"/>
  <c r="O38" i="12"/>
  <c r="O21" i="24"/>
  <c r="S21" i="24"/>
  <c r="S35" i="19"/>
  <c r="O35" i="19"/>
  <c r="O10" i="26"/>
  <c r="S10" i="26"/>
  <c r="S57" i="27"/>
  <c r="O57" i="27"/>
  <c r="S22" i="27"/>
  <c r="O22" i="27"/>
  <c r="O52" i="19"/>
  <c r="S52" i="19"/>
  <c r="O56" i="23"/>
  <c r="S56" i="23"/>
  <c r="O63" i="23"/>
  <c r="S63" i="23"/>
  <c r="S18" i="24"/>
  <c r="O18" i="24"/>
  <c r="N74" i="26"/>
  <c r="R74" i="26"/>
  <c r="S10" i="15"/>
  <c r="O10" i="15"/>
  <c r="S39" i="17"/>
  <c r="O39" i="17"/>
  <c r="O66" i="10"/>
  <c r="S66" i="10"/>
  <c r="S34" i="19"/>
  <c r="O34" i="19"/>
  <c r="S13" i="28"/>
  <c r="O13" i="28"/>
  <c r="O42" i="28"/>
  <c r="S42" i="28"/>
  <c r="S41" i="16"/>
  <c r="O41" i="16"/>
  <c r="S58" i="11"/>
  <c r="O58" i="11"/>
  <c r="O17" i="11"/>
  <c r="S17" i="11"/>
  <c r="O54" i="19"/>
  <c r="S54" i="19"/>
  <c r="S31" i="13"/>
  <c r="O31" i="13"/>
  <c r="O52" i="9"/>
  <c r="S52" i="9"/>
  <c r="O18" i="17"/>
  <c r="S18" i="17"/>
  <c r="S40" i="23"/>
  <c r="O40" i="23"/>
  <c r="S68" i="18"/>
  <c r="O68" i="18"/>
  <c r="S10" i="24"/>
  <c r="O10" i="24"/>
  <c r="S56" i="13"/>
  <c r="O56" i="13"/>
  <c r="O49" i="19"/>
  <c r="S49" i="19"/>
  <c r="O42" i="13"/>
  <c r="S42" i="13"/>
  <c r="O84" i="27"/>
  <c r="S84" i="27"/>
  <c r="O38" i="14"/>
  <c r="S38" i="14"/>
  <c r="O14" i="24"/>
  <c r="S14" i="24"/>
  <c r="R70" i="27"/>
  <c r="N70" i="27"/>
  <c r="N71" i="27"/>
  <c r="R71" i="27"/>
  <c r="O69" i="25"/>
  <c r="S69" i="25"/>
  <c r="S63" i="22"/>
  <c r="O63" i="22"/>
  <c r="S22" i="12"/>
  <c r="O22" i="12"/>
  <c r="S61" i="18"/>
  <c r="O61" i="18"/>
  <c r="O83" i="28"/>
  <c r="S83" i="28"/>
  <c r="O51" i="27"/>
  <c r="S51" i="27"/>
  <c r="S9" i="19"/>
  <c r="O9" i="19"/>
  <c r="R70" i="14"/>
  <c r="N70" i="14"/>
  <c r="O62" i="18"/>
  <c r="S62" i="18"/>
  <c r="O23" i="16"/>
  <c r="S23" i="16"/>
  <c r="S81" i="17"/>
  <c r="O81" i="17"/>
  <c r="O68" i="19"/>
  <c r="S68" i="19"/>
  <c r="O30" i="14"/>
  <c r="S30" i="14"/>
  <c r="S13" i="24"/>
  <c r="O13" i="24"/>
  <c r="S23" i="15"/>
  <c r="O23" i="15"/>
  <c r="O64" i="27"/>
  <c r="S64" i="27"/>
  <c r="S46" i="18"/>
  <c r="O46" i="18"/>
  <c r="S66" i="28"/>
  <c r="O66" i="28"/>
  <c r="O47" i="13"/>
  <c r="S47" i="13"/>
  <c r="S29" i="22"/>
  <c r="O29" i="22"/>
  <c r="O68" i="11"/>
  <c r="S68" i="11"/>
  <c r="O21" i="25"/>
  <c r="S21" i="25"/>
  <c r="S11" i="10"/>
  <c r="O11" i="10"/>
  <c r="O15" i="23"/>
  <c r="S15" i="23"/>
  <c r="S38" i="28"/>
  <c r="O38" i="28"/>
  <c r="O56" i="15"/>
  <c r="S56" i="15"/>
  <c r="S85" i="10"/>
  <c r="O85" i="10"/>
  <c r="N70" i="23"/>
  <c r="R70" i="23"/>
  <c r="O35" i="14"/>
  <c r="S35" i="14"/>
  <c r="O63" i="28"/>
  <c r="S63" i="28"/>
  <c r="O85" i="26"/>
  <c r="S85" i="26"/>
  <c r="N76" i="9"/>
  <c r="R76" i="9"/>
  <c r="O50" i="24"/>
  <c r="S50" i="24"/>
  <c r="S32" i="26"/>
  <c r="O32" i="26"/>
  <c r="O85" i="16"/>
  <c r="S85" i="16"/>
  <c r="S23" i="9"/>
  <c r="O23" i="9"/>
  <c r="O8" i="12"/>
  <c r="S8" i="12"/>
  <c r="O37" i="14"/>
  <c r="S37" i="14"/>
  <c r="O23" i="24"/>
  <c r="S23" i="24"/>
  <c r="O30" i="27"/>
  <c r="S30" i="27"/>
  <c r="S19" i="11"/>
  <c r="O19" i="11"/>
  <c r="S6" i="22"/>
  <c r="O6" i="22"/>
  <c r="O44" i="22"/>
  <c r="S44" i="22"/>
  <c r="S54" i="25"/>
  <c r="O54" i="25"/>
  <c r="O29" i="23"/>
  <c r="S29" i="23"/>
  <c r="N72" i="18"/>
  <c r="R72" i="18"/>
  <c r="O32" i="24"/>
  <c r="S32" i="24"/>
  <c r="O52" i="16"/>
  <c r="S52" i="16"/>
  <c r="S42" i="27"/>
  <c r="O42" i="27"/>
  <c r="N75" i="19"/>
  <c r="R75" i="19"/>
  <c r="O82" i="18"/>
  <c r="S82" i="18"/>
  <c r="O39" i="26"/>
  <c r="S39" i="26"/>
  <c r="S19" i="13"/>
  <c r="O19" i="13"/>
  <c r="O66" i="9"/>
  <c r="S66" i="9"/>
  <c r="S57" i="15"/>
  <c r="O57" i="15"/>
  <c r="S17" i="17"/>
  <c r="O17" i="17"/>
  <c r="S12" i="12"/>
  <c r="O12" i="12"/>
  <c r="S58" i="28"/>
  <c r="O58" i="28"/>
  <c r="O20" i="24"/>
  <c r="S20" i="24"/>
  <c r="S69" i="26"/>
  <c r="O69" i="26"/>
  <c r="S38" i="10"/>
  <c r="O38" i="10"/>
  <c r="O56" i="12"/>
  <c r="S56" i="12"/>
  <c r="S17" i="23"/>
  <c r="O17" i="23"/>
  <c r="S50" i="14"/>
  <c r="O50" i="14"/>
  <c r="O18" i="16"/>
  <c r="S18" i="16"/>
  <c r="N73" i="15"/>
  <c r="R73" i="15"/>
  <c r="N72" i="15"/>
  <c r="R72" i="15"/>
  <c r="O27" i="22"/>
  <c r="S27" i="22"/>
  <c r="S41" i="11"/>
  <c r="O41" i="11"/>
  <c r="O17" i="22"/>
  <c r="S17" i="22"/>
  <c r="O42" i="23"/>
  <c r="S42" i="23"/>
  <c r="O52" i="14"/>
  <c r="S52" i="14"/>
  <c r="O86" i="9"/>
  <c r="S86" i="9"/>
  <c r="R73" i="17"/>
  <c r="N73" i="17"/>
  <c r="S25" i="10"/>
  <c r="O25" i="10"/>
  <c r="S19" i="23"/>
  <c r="O19" i="23"/>
  <c r="O54" i="16"/>
  <c r="S54" i="16"/>
  <c r="S55" i="27"/>
  <c r="O55" i="27"/>
  <c r="O54" i="10"/>
  <c r="S54" i="10"/>
  <c r="S58" i="23"/>
  <c r="O58" i="23"/>
  <c r="S40" i="24"/>
  <c r="O40" i="24"/>
  <c r="O64" i="19"/>
  <c r="S64" i="19"/>
  <c r="S85" i="14"/>
  <c r="O85" i="14"/>
  <c r="O9" i="24"/>
  <c r="S9" i="24"/>
  <c r="O42" i="24"/>
  <c r="S42" i="24"/>
  <c r="O6" i="17"/>
  <c r="S6" i="17"/>
  <c r="O16" i="25"/>
  <c r="S16" i="25"/>
  <c r="S30" i="22"/>
  <c r="O30" i="22"/>
  <c r="S33" i="22"/>
  <c r="O33" i="22"/>
  <c r="O60" i="11"/>
  <c r="S60" i="11"/>
  <c r="O34" i="11"/>
  <c r="S34" i="11"/>
  <c r="O56" i="10"/>
  <c r="S56" i="10"/>
  <c r="O86" i="24"/>
  <c r="S86" i="24"/>
  <c r="S58" i="15"/>
  <c r="O58" i="15"/>
  <c r="S39" i="19"/>
  <c r="O39" i="19"/>
  <c r="O51" i="23"/>
  <c r="S51" i="23"/>
  <c r="S67" i="18"/>
  <c r="O67" i="18"/>
  <c r="S81" i="28"/>
  <c r="O81" i="28"/>
  <c r="S52" i="10"/>
  <c r="O52" i="10"/>
  <c r="O27" i="12"/>
  <c r="S27" i="12"/>
  <c r="N74" i="28"/>
  <c r="R74" i="28"/>
  <c r="R72" i="28"/>
  <c r="N72" i="28"/>
  <c r="N77" i="24"/>
  <c r="R77" i="24"/>
  <c r="S19" i="26"/>
  <c r="O19" i="26"/>
  <c r="S27" i="15"/>
  <c r="O27" i="15"/>
  <c r="O81" i="10"/>
  <c r="S81" i="10"/>
  <c r="O11" i="28"/>
  <c r="S11" i="28"/>
  <c r="S6" i="13"/>
  <c r="O6" i="13"/>
  <c r="O47" i="16"/>
  <c r="S47" i="16"/>
  <c r="S84" i="22"/>
  <c r="O84" i="22"/>
  <c r="R76" i="22"/>
  <c r="N76" i="22"/>
  <c r="N77" i="22"/>
  <c r="R77" i="22"/>
  <c r="S58" i="25"/>
  <c r="O58" i="25"/>
  <c r="S55" i="24"/>
  <c r="O55" i="24"/>
  <c r="O42" i="26"/>
  <c r="S42" i="26"/>
  <c r="O84" i="13"/>
  <c r="S84" i="13"/>
  <c r="S34" i="13"/>
  <c r="O34" i="13"/>
  <c r="S49" i="15"/>
  <c r="O49" i="15"/>
  <c r="S67" i="17"/>
  <c r="O67" i="17"/>
  <c r="R76" i="23"/>
  <c r="N76" i="23"/>
  <c r="O65" i="18"/>
  <c r="S65" i="18"/>
  <c r="O55" i="28"/>
  <c r="S55" i="28"/>
  <c r="O26" i="26"/>
  <c r="S26" i="26"/>
  <c r="S5" i="13"/>
  <c r="O5" i="13"/>
  <c r="O78" i="16"/>
  <c r="S78" i="16"/>
  <c r="O53" i="12"/>
  <c r="S53" i="12"/>
  <c r="O12" i="23"/>
  <c r="S12" i="23"/>
  <c r="O41" i="9"/>
  <c r="S41" i="9"/>
  <c r="S83" i="9"/>
  <c r="O83" i="9"/>
  <c r="S5" i="10"/>
  <c r="O5" i="10"/>
  <c r="O81" i="19"/>
  <c r="S81" i="19"/>
  <c r="O41" i="12"/>
  <c r="S41" i="12"/>
  <c r="O35" i="24"/>
  <c r="S35" i="24"/>
  <c r="O81" i="15"/>
  <c r="S81" i="15"/>
  <c r="S82" i="15"/>
  <c r="O82" i="15"/>
  <c r="S59" i="22"/>
  <c r="O59" i="22"/>
  <c r="O55" i="25"/>
  <c r="S55" i="25"/>
  <c r="O10" i="25"/>
  <c r="S10" i="25"/>
  <c r="S52" i="11"/>
  <c r="O52" i="11"/>
  <c r="S30" i="11"/>
  <c r="O30" i="11"/>
  <c r="S81" i="25"/>
  <c r="O81" i="25"/>
  <c r="O64" i="23"/>
  <c r="S64" i="23"/>
  <c r="O56" i="17"/>
  <c r="S56" i="17"/>
  <c r="S51" i="10"/>
  <c r="O51" i="10"/>
  <c r="S84" i="14"/>
  <c r="O84" i="14"/>
  <c r="O26" i="24"/>
  <c r="S26" i="24"/>
  <c r="S15" i="26"/>
  <c r="O15" i="26"/>
  <c r="O24" i="9"/>
  <c r="S24" i="9"/>
  <c r="O54" i="12"/>
  <c r="S54" i="12"/>
  <c r="S32" i="14"/>
  <c r="O32" i="14"/>
  <c r="S34" i="28"/>
  <c r="O34" i="28"/>
  <c r="O28" i="13"/>
  <c r="S28" i="13"/>
  <c r="S47" i="27"/>
  <c r="O47" i="27"/>
  <c r="S53" i="27"/>
  <c r="O53" i="27"/>
  <c r="S32" i="10"/>
  <c r="O32" i="10"/>
  <c r="O58" i="12"/>
  <c r="S58" i="12"/>
  <c r="S53" i="13"/>
  <c r="O53" i="13"/>
  <c r="S16" i="9"/>
  <c r="O16" i="9"/>
  <c r="O83" i="22"/>
  <c r="S83" i="22"/>
  <c r="R70" i="25"/>
  <c r="N70" i="25"/>
  <c r="S5" i="25"/>
  <c r="O5" i="25"/>
  <c r="N76" i="10"/>
  <c r="R76" i="10"/>
  <c r="S60" i="19"/>
  <c r="O60" i="19"/>
  <c r="O25" i="14"/>
  <c r="S25" i="14"/>
  <c r="O16" i="18"/>
  <c r="S16" i="18"/>
  <c r="S6" i="28"/>
  <c r="O6" i="28"/>
  <c r="O12" i="26"/>
  <c r="S12" i="26"/>
  <c r="R76" i="17"/>
  <c r="N76" i="17"/>
  <c r="O56" i="27"/>
  <c r="S56" i="27"/>
  <c r="O24" i="10"/>
  <c r="S24" i="10"/>
  <c r="S82" i="12"/>
  <c r="O82" i="12"/>
  <c r="O36" i="23"/>
  <c r="S36" i="23"/>
  <c r="S69" i="16"/>
  <c r="O69" i="16"/>
  <c r="S20" i="12"/>
  <c r="O20" i="12"/>
  <c r="O66" i="18"/>
  <c r="S66" i="18"/>
  <c r="S33" i="18"/>
  <c r="O33" i="18"/>
  <c r="S8" i="17"/>
  <c r="O8" i="17"/>
  <c r="O17" i="19"/>
  <c r="S17" i="19"/>
  <c r="O78" i="14"/>
  <c r="S78" i="14"/>
  <c r="O49" i="13"/>
  <c r="S49" i="13"/>
  <c r="O31" i="9"/>
  <c r="S31" i="9"/>
  <c r="S27" i="17"/>
  <c r="O27" i="17"/>
  <c r="S79" i="11"/>
  <c r="O79" i="11"/>
  <c r="O45" i="25"/>
  <c r="S45" i="25"/>
  <c r="S49" i="22"/>
  <c r="O49" i="22"/>
  <c r="O81" i="22"/>
  <c r="S81" i="22"/>
  <c r="O36" i="25"/>
  <c r="S36" i="25"/>
  <c r="S45" i="12"/>
  <c r="O45" i="12"/>
  <c r="S34" i="23"/>
  <c r="O34" i="23"/>
  <c r="O86" i="28"/>
  <c r="S86" i="28"/>
  <c r="O51" i="26"/>
  <c r="S51" i="26"/>
  <c r="S10" i="27"/>
  <c r="O10" i="27"/>
  <c r="N76" i="14"/>
  <c r="R76" i="14"/>
  <c r="O56" i="24"/>
  <c r="S56" i="24"/>
  <c r="S80" i="13"/>
  <c r="O80" i="13"/>
  <c r="O69" i="10"/>
  <c r="S69" i="10"/>
  <c r="S44" i="28"/>
  <c r="O44" i="28"/>
  <c r="S36" i="26"/>
  <c r="O36" i="26"/>
  <c r="S49" i="17"/>
  <c r="O49" i="17"/>
  <c r="O67" i="10"/>
  <c r="S67" i="10"/>
  <c r="O44" i="19"/>
  <c r="S44" i="19"/>
  <c r="S62" i="14"/>
  <c r="O62" i="14"/>
  <c r="S5" i="16"/>
  <c r="O5" i="16"/>
  <c r="S81" i="16"/>
  <c r="O81" i="16"/>
  <c r="O69" i="22"/>
  <c r="S69" i="22"/>
  <c r="S69" i="11"/>
  <c r="O69" i="11"/>
  <c r="S18" i="25"/>
  <c r="O18" i="25"/>
  <c r="O31" i="11"/>
  <c r="S31" i="11"/>
  <c r="R71" i="11"/>
  <c r="N71" i="11"/>
  <c r="O13" i="10"/>
  <c r="S13" i="10"/>
  <c r="O35" i="12"/>
  <c r="S35" i="12"/>
  <c r="S61" i="23"/>
  <c r="O61" i="23"/>
  <c r="S61" i="28"/>
  <c r="O61" i="28"/>
  <c r="S38" i="15"/>
  <c r="O38" i="15"/>
  <c r="O50" i="27"/>
  <c r="S50" i="27"/>
  <c r="O22" i="10"/>
  <c r="S22" i="10"/>
  <c r="O59" i="19"/>
  <c r="S59" i="19"/>
  <c r="O66" i="23"/>
  <c r="S66" i="23"/>
  <c r="N75" i="23"/>
  <c r="R75" i="23"/>
  <c r="S64" i="24"/>
  <c r="O64" i="24"/>
  <c r="R74" i="9"/>
  <c r="N74" i="9"/>
  <c r="O20" i="15"/>
  <c r="S20" i="15"/>
  <c r="O84" i="19"/>
  <c r="S84" i="19"/>
  <c r="S29" i="16"/>
  <c r="O29" i="16"/>
  <c r="N75" i="12"/>
  <c r="R75" i="12"/>
  <c r="O48" i="14"/>
  <c r="S48" i="14"/>
  <c r="S47" i="24"/>
  <c r="O47" i="24"/>
  <c r="S69" i="9"/>
  <c r="O69" i="9"/>
  <c r="O6" i="25"/>
  <c r="S6" i="25"/>
  <c r="O11" i="22"/>
  <c r="S11" i="22"/>
  <c r="S36" i="10"/>
  <c r="O36" i="10"/>
  <c r="R75" i="18"/>
  <c r="N75" i="18"/>
  <c r="O6" i="24"/>
  <c r="S6" i="24"/>
  <c r="S66" i="15"/>
  <c r="O66" i="15"/>
  <c r="R71" i="19"/>
  <c r="N71" i="19"/>
  <c r="O52" i="18"/>
  <c r="S52" i="18"/>
  <c r="O79" i="18"/>
  <c r="S79" i="18"/>
  <c r="O66" i="13"/>
  <c r="S66" i="13"/>
  <c r="S66" i="14"/>
  <c r="O66" i="14"/>
  <c r="S13" i="18"/>
  <c r="O13" i="18"/>
  <c r="R70" i="26"/>
  <c r="N70" i="26"/>
  <c r="O67" i="26"/>
  <c r="S67" i="26"/>
  <c r="S6" i="15"/>
  <c r="O6" i="15"/>
  <c r="S53" i="28"/>
  <c r="O53" i="28"/>
  <c r="O43" i="13"/>
  <c r="S43" i="13"/>
  <c r="R74" i="10"/>
  <c r="N74" i="10"/>
  <c r="O20" i="26"/>
  <c r="S20" i="26"/>
  <c r="O39" i="13"/>
  <c r="S39" i="13"/>
  <c r="O55" i="10"/>
  <c r="S55" i="10"/>
  <c r="S84" i="15"/>
  <c r="O84" i="15"/>
  <c r="S50" i="17"/>
  <c r="O50" i="17"/>
  <c r="O68" i="27"/>
  <c r="S68" i="27"/>
  <c r="S44" i="10"/>
  <c r="O44" i="10"/>
  <c r="S69" i="23"/>
  <c r="O69" i="23"/>
  <c r="S55" i="18"/>
  <c r="O55" i="18"/>
  <c r="S47" i="18"/>
  <c r="O47" i="18"/>
  <c r="R73" i="13"/>
  <c r="N73" i="13"/>
  <c r="R72" i="13"/>
  <c r="N72" i="13"/>
  <c r="S65" i="9"/>
  <c r="O65" i="9"/>
  <c r="S18" i="28"/>
  <c r="O18" i="28"/>
  <c r="S14" i="9"/>
  <c r="O14" i="9"/>
  <c r="S68" i="15"/>
  <c r="O68" i="15"/>
  <c r="O30" i="15"/>
  <c r="S30" i="15"/>
  <c r="S24" i="22"/>
  <c r="O24" i="22"/>
  <c r="O28" i="25"/>
  <c r="S28" i="25"/>
  <c r="O79" i="16"/>
  <c r="S79" i="16"/>
  <c r="S8" i="22"/>
  <c r="O8" i="22"/>
  <c r="O40" i="11"/>
  <c r="S40" i="11"/>
  <c r="S38" i="24"/>
  <c r="O38" i="24"/>
  <c r="S36" i="9"/>
  <c r="O36" i="9"/>
  <c r="S21" i="26"/>
  <c r="O21" i="26"/>
  <c r="O11" i="14"/>
  <c r="S11" i="14"/>
  <c r="S45" i="4"/>
  <c r="O45" i="4"/>
  <c r="S68" i="10"/>
  <c r="O68" i="10"/>
  <c r="N75" i="14"/>
  <c r="R75" i="14"/>
  <c r="S9" i="9"/>
  <c r="O9" i="9"/>
  <c r="S27" i="18"/>
  <c r="O27" i="18"/>
  <c r="O17" i="26"/>
  <c r="S17" i="26"/>
  <c r="O14" i="27"/>
  <c r="S14" i="27"/>
  <c r="O63" i="12"/>
  <c r="S63" i="12"/>
  <c r="S37" i="22"/>
  <c r="O37" i="22"/>
  <c r="S9" i="10"/>
  <c r="O9" i="10"/>
  <c r="S18" i="26"/>
  <c r="O18" i="26"/>
  <c r="S22" i="19"/>
  <c r="O22" i="19"/>
  <c r="R71" i="16"/>
  <c r="N71" i="16"/>
  <c r="O46" i="23"/>
  <c r="S46" i="23"/>
  <c r="S42" i="11"/>
  <c r="O42" i="11"/>
  <c r="O55" i="26"/>
  <c r="S55" i="26"/>
  <c r="O12" i="9"/>
  <c r="S12" i="9"/>
  <c r="O11" i="18"/>
  <c r="S11" i="18"/>
  <c r="S17" i="9"/>
  <c r="O17" i="9"/>
  <c r="S21" i="15"/>
  <c r="O21" i="15"/>
  <c r="S69" i="17"/>
  <c r="O69" i="17"/>
  <c r="S17" i="27"/>
  <c r="O17" i="27"/>
  <c r="S30" i="19"/>
  <c r="O30" i="19"/>
  <c r="S7" i="23"/>
  <c r="O7" i="23"/>
  <c r="O34" i="18"/>
  <c r="S34" i="18"/>
  <c r="R73" i="24"/>
  <c r="N73" i="24"/>
  <c r="O34" i="15"/>
  <c r="S34" i="15"/>
  <c r="S16" i="17"/>
  <c r="O16" i="17"/>
  <c r="O80" i="27"/>
  <c r="S80" i="27"/>
  <c r="O37" i="27"/>
  <c r="S37" i="27"/>
  <c r="O47" i="10"/>
  <c r="S47" i="10"/>
  <c r="O63" i="18"/>
  <c r="S63" i="18"/>
  <c r="O58" i="18"/>
  <c r="S58" i="18"/>
  <c r="O7" i="26"/>
  <c r="S7" i="26"/>
  <c r="O18" i="13"/>
  <c r="S18" i="13"/>
  <c r="O29" i="11"/>
  <c r="S29" i="11"/>
  <c r="O24" i="19"/>
  <c r="S24" i="19"/>
  <c r="S5" i="14"/>
  <c r="O5" i="14"/>
  <c r="S86" i="4"/>
  <c r="S80" i="26"/>
  <c r="O80" i="26"/>
  <c r="O81" i="13"/>
  <c r="S81" i="13"/>
  <c r="O86" i="16"/>
  <c r="S86" i="16"/>
  <c r="S29" i="15"/>
  <c r="O29" i="15"/>
  <c r="S22" i="17"/>
  <c r="O22" i="17"/>
  <c r="S5" i="17"/>
  <c r="O5" i="17"/>
  <c r="S84" i="12"/>
  <c r="O84" i="12"/>
  <c r="O6" i="23"/>
  <c r="S6" i="23"/>
  <c r="R77" i="4"/>
  <c r="N77" i="4"/>
  <c r="R72" i="9"/>
  <c r="N72" i="9"/>
  <c r="S80" i="10"/>
  <c r="O80" i="10"/>
  <c r="S65" i="23"/>
  <c r="O65" i="23"/>
  <c r="O6" i="18"/>
  <c r="S6" i="18"/>
  <c r="S10" i="14"/>
  <c r="O10" i="14"/>
  <c r="O47" i="26"/>
  <c r="S47" i="26"/>
  <c r="S43" i="26"/>
  <c r="O43" i="26"/>
  <c r="O78" i="22"/>
  <c r="S78" i="22"/>
  <c r="O26" i="11"/>
  <c r="S26" i="11"/>
  <c r="S15" i="11"/>
  <c r="O15" i="11"/>
  <c r="O42" i="25"/>
  <c r="S42" i="25"/>
  <c r="O16" i="11"/>
  <c r="S16" i="11"/>
  <c r="S12" i="25"/>
  <c r="O12" i="25"/>
  <c r="O34" i="22"/>
  <c r="S34" i="22"/>
  <c r="S16" i="19"/>
  <c r="O16" i="19"/>
  <c r="S53" i="19"/>
  <c r="O53" i="19"/>
  <c r="O85" i="12"/>
  <c r="S85" i="12"/>
  <c r="S81" i="23"/>
  <c r="O81" i="23"/>
  <c r="O78" i="4"/>
  <c r="S78" i="4"/>
  <c r="N74" i="18"/>
  <c r="R74" i="18"/>
  <c r="O47" i="28"/>
  <c r="S47" i="28"/>
  <c r="S66" i="26"/>
  <c r="O66" i="26"/>
  <c r="O40" i="10"/>
  <c r="S40" i="10"/>
  <c r="O50" i="26"/>
  <c r="S50" i="26"/>
  <c r="O86" i="26"/>
  <c r="S86" i="26"/>
  <c r="S20" i="13"/>
  <c r="O20" i="13"/>
  <c r="O10" i="9"/>
  <c r="S10" i="9"/>
  <c r="N77" i="26"/>
  <c r="R77" i="26"/>
  <c r="O52" i="13"/>
  <c r="S52" i="13"/>
  <c r="O15" i="15"/>
  <c r="S15" i="15"/>
  <c r="O48" i="17"/>
  <c r="S48" i="17"/>
  <c r="S40" i="12"/>
  <c r="O40" i="12"/>
  <c r="S65" i="22"/>
  <c r="O65" i="22"/>
  <c r="S83" i="25"/>
  <c r="O83" i="25"/>
  <c r="S46" i="11"/>
  <c r="O46" i="11"/>
  <c r="S44" i="11"/>
  <c r="O44" i="11"/>
  <c r="O64" i="10"/>
  <c r="S64" i="10"/>
  <c r="S58" i="14"/>
  <c r="O58" i="14"/>
  <c r="O22" i="15"/>
  <c r="S22" i="15"/>
  <c r="N71" i="17"/>
  <c r="R71" i="17"/>
  <c r="O23" i="17"/>
  <c r="S23" i="17"/>
  <c r="S47" i="19"/>
  <c r="O47" i="19"/>
  <c r="O23" i="23"/>
  <c r="S23" i="23"/>
  <c r="S45" i="14"/>
  <c r="O45" i="14"/>
  <c r="O48" i="18"/>
  <c r="S48" i="18"/>
  <c r="S65" i="24"/>
  <c r="O65" i="24"/>
  <c r="O51" i="9"/>
  <c r="S51" i="9"/>
  <c r="O67" i="27"/>
  <c r="S67" i="27"/>
  <c r="S57" i="19"/>
  <c r="O57" i="19"/>
  <c r="S44" i="12"/>
  <c r="O44" i="12"/>
  <c r="S48" i="16"/>
  <c r="O48" i="16"/>
  <c r="O44" i="9"/>
  <c r="S44" i="9"/>
  <c r="S27" i="27"/>
  <c r="O27" i="27"/>
  <c r="S79" i="19"/>
  <c r="O79" i="19"/>
  <c r="S63" i="26"/>
  <c r="O63" i="26"/>
  <c r="S67" i="9"/>
  <c r="O67" i="9"/>
  <c r="O83" i="27"/>
  <c r="S83" i="27"/>
  <c r="N77" i="27"/>
  <c r="R77" i="27"/>
  <c r="R76" i="27"/>
  <c r="N76" i="27"/>
  <c r="O47" i="22"/>
  <c r="S47" i="22"/>
  <c r="O16" i="22"/>
  <c r="S16" i="22"/>
  <c r="O11" i="25"/>
  <c r="S11" i="25"/>
  <c r="S56" i="25"/>
  <c r="O56" i="25"/>
  <c r="S5" i="11"/>
  <c r="O5" i="11"/>
  <c r="S27" i="19"/>
  <c r="O27" i="19"/>
  <c r="O37" i="18"/>
  <c r="S37" i="18"/>
  <c r="O58" i="13"/>
  <c r="S58" i="13"/>
  <c r="S63" i="27"/>
  <c r="O63" i="27"/>
  <c r="S28" i="19"/>
  <c r="O28" i="19"/>
  <c r="R71" i="14"/>
  <c r="N71" i="14"/>
  <c r="O14" i="18"/>
  <c r="S14" i="18"/>
  <c r="S78" i="26"/>
  <c r="O78" i="26"/>
  <c r="S44" i="16"/>
  <c r="O44" i="16"/>
  <c r="O14" i="17"/>
  <c r="S14" i="17"/>
  <c r="S24" i="27"/>
  <c r="O24" i="27"/>
  <c r="O48" i="10"/>
  <c r="S48" i="10"/>
  <c r="S33" i="23"/>
  <c r="O33" i="23"/>
  <c r="S36" i="14"/>
  <c r="O36" i="14"/>
  <c r="O15" i="28"/>
  <c r="S15" i="28"/>
  <c r="O36" i="13"/>
  <c r="S36" i="13"/>
  <c r="O83" i="13"/>
  <c r="S83" i="13"/>
  <c r="S65" i="17"/>
  <c r="O65" i="17"/>
  <c r="O80" i="12"/>
  <c r="S80" i="12"/>
  <c r="S33" i="28"/>
  <c r="O33" i="28"/>
  <c r="O78" i="13"/>
  <c r="S78" i="13"/>
  <c r="S23" i="22"/>
  <c r="O23" i="22"/>
  <c r="O9" i="11"/>
  <c r="S9" i="11"/>
  <c r="O30" i="25"/>
  <c r="S30" i="25"/>
  <c r="O66" i="22"/>
  <c r="S66" i="22"/>
  <c r="S8" i="11"/>
  <c r="O8" i="11"/>
  <c r="O57" i="22"/>
  <c r="S57" i="22"/>
  <c r="S13" i="25"/>
  <c r="O13" i="25"/>
  <c r="O63" i="10"/>
  <c r="S63" i="10"/>
  <c r="O82" i="24"/>
  <c r="S82" i="24"/>
  <c r="O50" i="15"/>
  <c r="S50" i="15"/>
  <c r="S13" i="17"/>
  <c r="O13" i="17"/>
  <c r="R73" i="23"/>
  <c r="N73" i="23"/>
  <c r="O63" i="14"/>
  <c r="S63" i="14"/>
  <c r="S44" i="18"/>
  <c r="O44" i="18"/>
  <c r="O26" i="28"/>
  <c r="S26" i="28"/>
  <c r="O60" i="16"/>
  <c r="S60" i="16"/>
  <c r="S8" i="27"/>
  <c r="O8" i="27"/>
  <c r="S25" i="24"/>
  <c r="O25" i="24"/>
  <c r="S36" i="16"/>
  <c r="O36" i="16"/>
  <c r="O9" i="16"/>
  <c r="S9" i="16"/>
  <c r="O15" i="9"/>
  <c r="S15" i="9"/>
  <c r="S35" i="17"/>
  <c r="O35" i="17"/>
  <c r="O82" i="14"/>
  <c r="S82" i="14"/>
  <c r="O51" i="18"/>
  <c r="S51" i="18"/>
  <c r="S28" i="26"/>
  <c r="O28" i="26"/>
  <c r="O45" i="15"/>
  <c r="S45" i="15"/>
  <c r="S59" i="27"/>
  <c r="O59" i="27"/>
  <c r="S12" i="11"/>
  <c r="O12" i="11"/>
  <c r="O7" i="22"/>
  <c r="S7" i="22"/>
  <c r="O7" i="27"/>
  <c r="S7" i="27"/>
  <c r="O79" i="12"/>
  <c r="S79" i="12"/>
  <c r="S5" i="18"/>
  <c r="O5" i="18"/>
  <c r="S81" i="24"/>
  <c r="O81" i="24"/>
  <c r="S86" i="15"/>
  <c r="O86" i="15"/>
  <c r="S85" i="19"/>
  <c r="O85" i="19"/>
  <c r="O43" i="19"/>
  <c r="S43" i="19"/>
  <c r="S42" i="12"/>
  <c r="O42" i="12"/>
  <c r="O86" i="14"/>
  <c r="S86" i="14"/>
  <c r="O62" i="28"/>
  <c r="S62" i="28"/>
  <c r="S28" i="28"/>
  <c r="O28" i="28"/>
  <c r="O81" i="26"/>
  <c r="S81" i="26"/>
  <c r="O38" i="26"/>
  <c r="S38" i="26"/>
  <c r="O24" i="15"/>
  <c r="S24" i="15"/>
  <c r="O36" i="15"/>
  <c r="S36" i="15"/>
  <c r="S33" i="15"/>
  <c r="O33" i="15"/>
  <c r="O20" i="19"/>
  <c r="S20" i="19"/>
  <c r="S64" i="12"/>
  <c r="O64" i="12"/>
  <c r="O29" i="13"/>
  <c r="S29" i="13"/>
  <c r="N75" i="15"/>
  <c r="R75" i="15"/>
  <c r="O48" i="22"/>
  <c r="S48" i="22"/>
  <c r="O84" i="25"/>
  <c r="S84" i="25"/>
  <c r="S62" i="11"/>
  <c r="O62" i="11"/>
  <c r="O22" i="25"/>
  <c r="S22" i="25"/>
  <c r="S38" i="11"/>
  <c r="O38" i="11"/>
  <c r="O53" i="25"/>
  <c r="S53" i="25"/>
  <c r="N71" i="10"/>
  <c r="R71" i="10"/>
  <c r="S57" i="28"/>
  <c r="O57" i="28"/>
  <c r="O68" i="24"/>
  <c r="S68" i="24"/>
  <c r="O59" i="26"/>
  <c r="S59" i="26"/>
  <c r="S27" i="13"/>
  <c r="O27" i="13"/>
  <c r="O50" i="16"/>
  <c r="S50" i="16"/>
  <c r="O9" i="17"/>
  <c r="S9" i="17"/>
  <c r="S43" i="10"/>
  <c r="O43" i="10"/>
  <c r="S81" i="12"/>
  <c r="O81" i="12"/>
  <c r="O13" i="27"/>
  <c r="S13" i="27"/>
  <c r="O17" i="10"/>
  <c r="S17" i="10"/>
  <c r="O28" i="23"/>
  <c r="S28" i="23"/>
  <c r="O54" i="28"/>
  <c r="S54" i="28"/>
  <c r="S80" i="24"/>
  <c r="O80" i="24"/>
  <c r="S34" i="16"/>
  <c r="O34" i="16"/>
  <c r="O56" i="9"/>
  <c r="S56" i="9"/>
  <c r="S9" i="12"/>
  <c r="O9" i="12"/>
  <c r="O56" i="28"/>
  <c r="S56" i="28"/>
  <c r="S83" i="24"/>
  <c r="O83" i="24"/>
  <c r="S61" i="26"/>
  <c r="O61" i="26"/>
  <c r="O26" i="16"/>
  <c r="S26" i="16"/>
  <c r="S43" i="27"/>
  <c r="O43" i="27"/>
  <c r="S32" i="27"/>
  <c r="O32" i="27"/>
  <c r="O6" i="11"/>
  <c r="S6" i="11"/>
  <c r="S50" i="22"/>
  <c r="O50" i="22"/>
  <c r="O63" i="25"/>
  <c r="S63" i="25"/>
  <c r="S61" i="12"/>
  <c r="O61" i="12"/>
  <c r="S53" i="9"/>
  <c r="O53" i="9"/>
  <c r="S52" i="27"/>
  <c r="O52" i="27"/>
  <c r="O10" i="19"/>
  <c r="S10" i="19"/>
  <c r="O16" i="12"/>
  <c r="S16" i="12"/>
  <c r="R77" i="14"/>
  <c r="N77" i="14"/>
  <c r="O35" i="26"/>
  <c r="S35" i="26"/>
  <c r="O79" i="13"/>
  <c r="S79" i="13"/>
  <c r="S80" i="9"/>
  <c r="O80" i="9"/>
  <c r="S29" i="19"/>
  <c r="O29" i="19"/>
  <c r="O18" i="19"/>
  <c r="S18" i="19"/>
  <c r="R76" i="28"/>
  <c r="N76" i="28"/>
  <c r="R75" i="28"/>
  <c r="N75" i="28"/>
  <c r="R76" i="24"/>
  <c r="N76" i="24"/>
  <c r="S46" i="26"/>
  <c r="O46" i="26"/>
  <c r="S65" i="13"/>
  <c r="O65" i="13"/>
  <c r="S37" i="13"/>
  <c r="O37" i="13"/>
  <c r="O54" i="9"/>
  <c r="S54" i="9"/>
  <c r="O11" i="27"/>
  <c r="S11" i="27"/>
  <c r="S69" i="19"/>
  <c r="O69" i="19"/>
  <c r="S69" i="12"/>
  <c r="O69" i="12"/>
  <c r="S38" i="23"/>
  <c r="O38" i="23"/>
  <c r="O9" i="13"/>
  <c r="S9" i="13"/>
  <c r="O69" i="15"/>
  <c r="S69" i="15"/>
  <c r="O37" i="25"/>
  <c r="S37" i="25"/>
  <c r="O31" i="25"/>
  <c r="S31" i="25"/>
  <c r="R72" i="22"/>
  <c r="N72" i="22"/>
  <c r="N74" i="22"/>
  <c r="R74" i="22"/>
  <c r="N75" i="22"/>
  <c r="R75" i="22"/>
  <c r="S67" i="14"/>
  <c r="O67" i="14"/>
  <c r="S59" i="18"/>
  <c r="O59" i="18"/>
  <c r="S15" i="18"/>
  <c r="O15" i="18"/>
  <c r="S86" i="17"/>
  <c r="O86" i="17"/>
  <c r="O58" i="10"/>
  <c r="S58" i="10"/>
  <c r="N77" i="23"/>
  <c r="R77" i="23"/>
  <c r="O37" i="28"/>
  <c r="S37" i="28"/>
  <c r="N70" i="9"/>
  <c r="R70" i="9"/>
  <c r="O8" i="15"/>
  <c r="S8" i="15"/>
  <c r="O20" i="27"/>
  <c r="S20" i="27"/>
  <c r="O37" i="10"/>
  <c r="S37" i="10"/>
  <c r="S61" i="10"/>
  <c r="O61" i="10"/>
  <c r="S15" i="10"/>
  <c r="O15" i="10"/>
  <c r="O34" i="12"/>
  <c r="S34" i="12"/>
  <c r="S53" i="26"/>
  <c r="O53" i="26"/>
  <c r="S78" i="9"/>
  <c r="O78" i="9"/>
  <c r="S64" i="18"/>
  <c r="O64" i="18"/>
  <c r="O36" i="24"/>
  <c r="S36" i="24"/>
  <c r="O33" i="24"/>
  <c r="S33" i="24"/>
  <c r="S31" i="26"/>
  <c r="O31" i="26"/>
  <c r="O32" i="13"/>
  <c r="S32" i="13"/>
  <c r="O64" i="15"/>
  <c r="S64" i="15"/>
  <c r="O14" i="15"/>
  <c r="S14" i="15"/>
  <c r="S25" i="17"/>
  <c r="O25" i="17"/>
  <c r="S45" i="11"/>
  <c r="O45" i="11"/>
  <c r="O46" i="25"/>
  <c r="S46" i="25"/>
  <c r="S33" i="12"/>
  <c r="O33" i="12"/>
  <c r="N77" i="18"/>
  <c r="R77" i="18"/>
  <c r="O6" i="10"/>
  <c r="S6" i="10"/>
  <c r="R77" i="19"/>
  <c r="N77" i="19"/>
  <c r="S30" i="18"/>
  <c r="O30" i="18"/>
  <c r="O69" i="28"/>
  <c r="S69" i="28"/>
  <c r="S16" i="26"/>
  <c r="O16" i="26"/>
  <c r="O42" i="16"/>
  <c r="S42" i="16"/>
  <c r="S41" i="17"/>
  <c r="O41" i="17"/>
  <c r="S83" i="14"/>
  <c r="O83" i="14"/>
  <c r="R72" i="26"/>
  <c r="N72" i="26"/>
  <c r="S78" i="15"/>
  <c r="O78" i="15"/>
  <c r="O66" i="17"/>
  <c r="S66" i="17"/>
  <c r="S46" i="27"/>
  <c r="O46" i="27"/>
  <c r="S86" i="12"/>
  <c r="O86" i="12"/>
  <c r="O55" i="13"/>
  <c r="S55" i="13"/>
  <c r="O68" i="22"/>
  <c r="S68" i="22"/>
  <c r="O15" i="25"/>
  <c r="S15" i="25"/>
  <c r="S47" i="25"/>
  <c r="O47" i="25"/>
  <c r="O53" i="22"/>
  <c r="S53" i="22"/>
  <c r="R77" i="25"/>
  <c r="N77" i="25"/>
  <c r="R76" i="25"/>
  <c r="N76" i="25"/>
  <c r="S50" i="11"/>
  <c r="O50" i="11"/>
  <c r="S24" i="25"/>
  <c r="O24" i="25"/>
  <c r="S66" i="12"/>
  <c r="O66" i="12"/>
  <c r="S81" i="14"/>
  <c r="O81" i="14"/>
  <c r="O25" i="26"/>
  <c r="S25" i="26"/>
  <c r="O37" i="15"/>
  <c r="S37" i="15"/>
  <c r="R74" i="17"/>
  <c r="N74" i="17"/>
  <c r="S78" i="17"/>
  <c r="O78" i="17"/>
  <c r="S60" i="23"/>
  <c r="O60" i="23"/>
  <c r="O63" i="24"/>
  <c r="S63" i="24"/>
  <c r="S12" i="13"/>
  <c r="O12" i="13"/>
  <c r="S82" i="10"/>
  <c r="O82" i="10"/>
  <c r="S56" i="18"/>
  <c r="O56" i="18"/>
  <c r="O13" i="16"/>
  <c r="S13" i="16"/>
  <c r="O34" i="24"/>
  <c r="S34" i="24"/>
  <c r="S49" i="9"/>
  <c r="O49" i="9"/>
  <c r="O39" i="9"/>
  <c r="S39" i="9"/>
  <c r="S38" i="17"/>
  <c r="O38" i="17"/>
  <c r="O10" i="11"/>
  <c r="S10" i="11"/>
  <c r="S28" i="11"/>
  <c r="O28" i="11"/>
  <c r="S40" i="25"/>
  <c r="O40" i="25"/>
  <c r="S16" i="23"/>
  <c r="O16" i="23"/>
  <c r="O28" i="18"/>
  <c r="S28" i="18"/>
  <c r="S36" i="28"/>
  <c r="O36" i="28"/>
  <c r="O58" i="24"/>
  <c r="S58" i="24"/>
  <c r="O84" i="9"/>
  <c r="S84" i="9"/>
  <c r="S60" i="12"/>
  <c r="O60" i="12"/>
  <c r="O54" i="23"/>
  <c r="S54" i="23"/>
  <c r="N72" i="14"/>
  <c r="R72" i="14"/>
  <c r="S7" i="24"/>
  <c r="O7" i="24"/>
  <c r="O45" i="26"/>
  <c r="S45" i="26"/>
  <c r="S35" i="13"/>
  <c r="O35" i="13"/>
  <c r="O82" i="16"/>
  <c r="S82" i="16"/>
  <c r="S16" i="24"/>
  <c r="O16" i="24"/>
  <c r="S29" i="24"/>
  <c r="O29" i="24"/>
  <c r="S48" i="23"/>
  <c r="O48" i="23"/>
  <c r="S50" i="18"/>
  <c r="O50" i="18"/>
  <c r="S10" i="28"/>
  <c r="O10" i="28"/>
  <c r="S19" i="9"/>
  <c r="O19" i="9"/>
  <c r="O40" i="22"/>
  <c r="S40" i="22"/>
  <c r="S49" i="25"/>
  <c r="O49" i="25"/>
  <c r="O67" i="11"/>
  <c r="S67" i="11"/>
  <c r="N76" i="11"/>
  <c r="R76" i="11"/>
  <c r="N77" i="11"/>
  <c r="R77" i="11"/>
  <c r="O30" i="10"/>
  <c r="S30" i="10"/>
  <c r="O85" i="18"/>
  <c r="S85" i="18"/>
  <c r="O49" i="24"/>
  <c r="S49" i="24"/>
  <c r="O69" i="13"/>
  <c r="S69" i="13"/>
  <c r="O43" i="16"/>
  <c r="S43" i="16"/>
  <c r="O57" i="9"/>
  <c r="S57" i="9"/>
  <c r="O11" i="12"/>
  <c r="S11" i="12"/>
  <c r="O31" i="23"/>
  <c r="S31" i="23"/>
  <c r="R70" i="16"/>
  <c r="N70" i="16"/>
  <c r="S67" i="16"/>
  <c r="O67" i="16"/>
  <c r="O29" i="27"/>
  <c r="S29" i="27"/>
  <c r="O46" i="12"/>
  <c r="S46" i="12"/>
  <c r="S46" i="24"/>
  <c r="O46" i="24"/>
  <c r="S50" i="13"/>
  <c r="O50" i="13"/>
  <c r="S6" i="27"/>
  <c r="O6" i="27"/>
  <c r="R71" i="12"/>
  <c r="N71" i="12"/>
  <c r="O13" i="23"/>
  <c r="S13" i="23"/>
  <c r="O31" i="18"/>
  <c r="S31" i="18"/>
  <c r="S45" i="24"/>
  <c r="O45" i="24"/>
  <c r="O60" i="27"/>
  <c r="S60" i="27"/>
  <c r="S60" i="25"/>
  <c r="O60" i="25"/>
  <c r="S20" i="11"/>
  <c r="O20" i="11"/>
  <c r="S25" i="25"/>
  <c r="O25" i="25"/>
  <c r="O52" i="23"/>
  <c r="S52" i="23"/>
  <c r="N76" i="18"/>
  <c r="R76" i="18"/>
  <c r="O10" i="13"/>
  <c r="S10" i="13"/>
  <c r="S35" i="27"/>
  <c r="O35" i="27"/>
  <c r="R70" i="19"/>
  <c r="N70" i="19"/>
  <c r="S79" i="14"/>
  <c r="O79" i="14"/>
  <c r="O80" i="28"/>
  <c r="S80" i="28"/>
  <c r="O40" i="26"/>
  <c r="S40" i="26"/>
  <c r="S40" i="15"/>
  <c r="O40" i="15"/>
  <c r="S28" i="17"/>
  <c r="O28" i="17"/>
  <c r="O15" i="17"/>
  <c r="S15" i="17"/>
  <c r="S15" i="12"/>
  <c r="O15" i="12"/>
  <c r="O21" i="28"/>
  <c r="S21" i="28"/>
  <c r="R71" i="26"/>
  <c r="N71" i="26"/>
  <c r="O30" i="23"/>
  <c r="S30" i="23"/>
  <c r="O43" i="18"/>
  <c r="S43" i="18"/>
  <c r="S39" i="28"/>
  <c r="O39" i="28"/>
  <c r="S79" i="25"/>
  <c r="O79" i="25"/>
  <c r="O80" i="25"/>
  <c r="S80" i="25"/>
  <c r="S84" i="10"/>
  <c r="O84" i="10"/>
  <c r="O80" i="14"/>
  <c r="S80" i="14"/>
  <c r="S45" i="18"/>
  <c r="O45" i="18"/>
  <c r="O46" i="13"/>
  <c r="S46" i="13"/>
  <c r="O81" i="9"/>
  <c r="S81" i="9"/>
  <c r="O62" i="17"/>
  <c r="S62" i="17"/>
  <c r="S86" i="19"/>
  <c r="O86" i="19"/>
  <c r="S53" i="23"/>
  <c r="O53" i="23"/>
  <c r="O56" i="26"/>
  <c r="S56" i="26"/>
  <c r="S49" i="16"/>
  <c r="O49" i="16"/>
  <c r="O80" i="15"/>
  <c r="S80" i="15"/>
  <c r="O68" i="12"/>
  <c r="S68" i="12"/>
  <c r="N70" i="13"/>
  <c r="R70" i="13"/>
  <c r="N71" i="13"/>
  <c r="R71" i="13"/>
  <c r="O84" i="16"/>
  <c r="S84" i="16"/>
  <c r="O24" i="16"/>
  <c r="S24" i="16"/>
  <c r="S46" i="9"/>
  <c r="O46" i="9"/>
  <c r="O40" i="27"/>
  <c r="S40" i="27"/>
  <c r="O39" i="25"/>
  <c r="S39" i="25"/>
  <c r="O83" i="11"/>
  <c r="S83" i="11"/>
  <c r="O55" i="22"/>
  <c r="S55" i="22"/>
  <c r="S21" i="22"/>
  <c r="O21" i="22"/>
  <c r="S65" i="25"/>
  <c r="O65" i="25"/>
  <c r="O14" i="25"/>
  <c r="S14" i="25"/>
  <c r="S79" i="23"/>
  <c r="O79" i="23"/>
  <c r="S79" i="27"/>
  <c r="O79" i="27"/>
  <c r="S5" i="15"/>
  <c r="O5" i="15"/>
  <c r="O5" i="12"/>
  <c r="S5" i="12"/>
  <c r="G75" i="16"/>
  <c r="G76" i="16"/>
  <c r="G72" i="10"/>
  <c r="G72" i="16"/>
  <c r="G73" i="19"/>
  <c r="G76" i="26"/>
  <c r="G71" i="26"/>
  <c r="G73" i="16"/>
  <c r="G71" i="24"/>
  <c r="G77" i="14"/>
  <c r="G75" i="19"/>
  <c r="G76" i="28"/>
  <c r="G70" i="10"/>
  <c r="G73" i="10"/>
  <c r="G72" i="15"/>
  <c r="G72" i="13"/>
  <c r="G73" i="12"/>
  <c r="G73" i="28"/>
  <c r="G70" i="17"/>
  <c r="G73" i="17"/>
  <c r="G75" i="12"/>
  <c r="G71" i="15"/>
  <c r="G76" i="10"/>
  <c r="G74" i="27"/>
  <c r="G75" i="11"/>
  <c r="G70" i="12"/>
  <c r="G70" i="24"/>
  <c r="G77" i="15"/>
  <c r="G70" i="22"/>
  <c r="G73" i="22"/>
  <c r="G76" i="11"/>
  <c r="G74" i="18"/>
  <c r="G72" i="18"/>
  <c r="G71" i="25"/>
  <c r="G73" i="13"/>
  <c r="G73" i="23"/>
  <c r="G74" i="11"/>
  <c r="G71" i="12"/>
  <c r="G71" i="19"/>
  <c r="G72" i="27"/>
  <c r="G70" i="28"/>
  <c r="G70" i="14"/>
  <c r="G74" i="13"/>
  <c r="G77" i="17"/>
  <c r="G72" i="22"/>
  <c r="G73" i="18"/>
  <c r="G70" i="27"/>
  <c r="G74" i="24"/>
  <c r="O18" i="4" l="1"/>
  <c r="G52" i="4"/>
  <c r="G16" i="4"/>
  <c r="R42" i="4"/>
  <c r="G85" i="4"/>
  <c r="G86" i="4"/>
  <c r="R61" i="4"/>
  <c r="P74" i="24"/>
  <c r="T74" i="24"/>
  <c r="P72" i="22"/>
  <c r="T72" i="22"/>
  <c r="P73" i="12"/>
  <c r="T73" i="12"/>
  <c r="P72" i="15"/>
  <c r="T72" i="15"/>
  <c r="P75" i="19"/>
  <c r="T75" i="19"/>
  <c r="P71" i="26"/>
  <c r="T71" i="26"/>
  <c r="P77" i="17"/>
  <c r="T77" i="17"/>
  <c r="T74" i="13"/>
  <c r="P74" i="13"/>
  <c r="T70" i="14"/>
  <c r="P70" i="14"/>
  <c r="T70" i="28"/>
  <c r="P70" i="28"/>
  <c r="P71" i="19"/>
  <c r="T71" i="19"/>
  <c r="T71" i="12"/>
  <c r="P71" i="12"/>
  <c r="P74" i="11"/>
  <c r="T74" i="11"/>
  <c r="T72" i="18"/>
  <c r="P72" i="18"/>
  <c r="P74" i="18"/>
  <c r="T74" i="18"/>
  <c r="T75" i="11"/>
  <c r="P75" i="11"/>
  <c r="P76" i="10"/>
  <c r="T76" i="10"/>
  <c r="T71" i="15"/>
  <c r="P71" i="15"/>
  <c r="P73" i="17"/>
  <c r="T73" i="17"/>
  <c r="P73" i="28"/>
  <c r="T73" i="28"/>
  <c r="T72" i="13"/>
  <c r="P72" i="13"/>
  <c r="T73" i="10"/>
  <c r="P73" i="10"/>
  <c r="P76" i="26"/>
  <c r="T76" i="26"/>
  <c r="T72" i="16"/>
  <c r="P72" i="16"/>
  <c r="T72" i="10"/>
  <c r="P72" i="10"/>
  <c r="P76" i="16"/>
  <c r="T76" i="16"/>
  <c r="P70" i="27"/>
  <c r="T70" i="27"/>
  <c r="P73" i="18"/>
  <c r="T73" i="18"/>
  <c r="T72" i="27"/>
  <c r="P72" i="27"/>
  <c r="T73" i="23"/>
  <c r="P73" i="23"/>
  <c r="P73" i="13"/>
  <c r="T73" i="13"/>
  <c r="T71" i="25"/>
  <c r="P71" i="25"/>
  <c r="T76" i="11"/>
  <c r="P76" i="11"/>
  <c r="P73" i="22"/>
  <c r="T73" i="22"/>
  <c r="T70" i="22"/>
  <c r="P70" i="22"/>
  <c r="P77" i="15"/>
  <c r="T77" i="15"/>
  <c r="T70" i="24"/>
  <c r="P70" i="24"/>
  <c r="T70" i="12"/>
  <c r="P70" i="12"/>
  <c r="P74" i="27"/>
  <c r="T74" i="27"/>
  <c r="P75" i="12"/>
  <c r="T75" i="12"/>
  <c r="T70" i="17"/>
  <c r="P70" i="17"/>
  <c r="T70" i="10"/>
  <c r="P70" i="10"/>
  <c r="P76" i="28"/>
  <c r="T76" i="28"/>
  <c r="T77" i="14"/>
  <c r="P77" i="14"/>
  <c r="T71" i="24"/>
  <c r="P71" i="24"/>
  <c r="T73" i="16"/>
  <c r="P73" i="16"/>
  <c r="P73" i="19"/>
  <c r="T73" i="19"/>
  <c r="T75" i="16"/>
  <c r="P75" i="16"/>
  <c r="S74" i="14"/>
  <c r="O74" i="14"/>
  <c r="R48" i="4"/>
  <c r="G48" i="4"/>
  <c r="N48" i="4"/>
  <c r="R33" i="4"/>
  <c r="N33" i="4"/>
  <c r="G33" i="4"/>
  <c r="N40" i="4"/>
  <c r="R40" i="4"/>
  <c r="G40" i="4"/>
  <c r="R83" i="4"/>
  <c r="G83" i="4"/>
  <c r="N83" i="4"/>
  <c r="R44" i="4"/>
  <c r="G44" i="4"/>
  <c r="N44" i="4"/>
  <c r="S74" i="25"/>
  <c r="O74" i="25"/>
  <c r="R52" i="16"/>
  <c r="G52" i="16"/>
  <c r="N52" i="16"/>
  <c r="N11" i="16"/>
  <c r="R11" i="16"/>
  <c r="G11" i="16"/>
  <c r="N15" i="16"/>
  <c r="G15" i="16"/>
  <c r="R15" i="16"/>
  <c r="N52" i="9"/>
  <c r="R52" i="9"/>
  <c r="G52" i="9"/>
  <c r="G22" i="9"/>
  <c r="R22" i="9"/>
  <c r="N22" i="9"/>
  <c r="G12" i="9"/>
  <c r="R12" i="9"/>
  <c r="N12" i="9"/>
  <c r="G78" i="9"/>
  <c r="N78" i="9"/>
  <c r="R78" i="9"/>
  <c r="R62" i="9"/>
  <c r="N62" i="9"/>
  <c r="G62" i="9"/>
  <c r="N53" i="25"/>
  <c r="R53" i="25"/>
  <c r="G53" i="25"/>
  <c r="R20" i="25"/>
  <c r="N20" i="25"/>
  <c r="G20" i="25"/>
  <c r="R61" i="25"/>
  <c r="N61" i="25"/>
  <c r="G61" i="25"/>
  <c r="R14" i="25"/>
  <c r="G14" i="25"/>
  <c r="N14" i="25"/>
  <c r="R33" i="25"/>
  <c r="N33" i="25"/>
  <c r="G33" i="25"/>
  <c r="G64" i="25"/>
  <c r="N64" i="25"/>
  <c r="R64" i="25"/>
  <c r="N37" i="25"/>
  <c r="R37" i="25"/>
  <c r="G37" i="25"/>
  <c r="N22" i="25"/>
  <c r="R22" i="25"/>
  <c r="G22" i="25"/>
  <c r="N25" i="25"/>
  <c r="G25" i="25"/>
  <c r="R25" i="25"/>
  <c r="O70" i="15"/>
  <c r="S70" i="15"/>
  <c r="N57" i="26"/>
  <c r="R57" i="26"/>
  <c r="G57" i="26"/>
  <c r="G63" i="26"/>
  <c r="N63" i="26"/>
  <c r="R63" i="26"/>
  <c r="N86" i="26"/>
  <c r="R86" i="26"/>
  <c r="G86" i="26"/>
  <c r="R65" i="26"/>
  <c r="N65" i="26"/>
  <c r="G65" i="26"/>
  <c r="N23" i="26"/>
  <c r="G23" i="26"/>
  <c r="R23" i="26"/>
  <c r="G36" i="26"/>
  <c r="N36" i="26"/>
  <c r="R36" i="26"/>
  <c r="N33" i="26"/>
  <c r="R33" i="26"/>
  <c r="G33" i="26"/>
  <c r="N29" i="26"/>
  <c r="R29" i="26"/>
  <c r="G29" i="26"/>
  <c r="R82" i="26"/>
  <c r="G82" i="26"/>
  <c r="N82" i="26"/>
  <c r="S75" i="24"/>
  <c r="O75" i="24"/>
  <c r="R5" i="19"/>
  <c r="N5" i="19"/>
  <c r="G5" i="19"/>
  <c r="G55" i="19"/>
  <c r="N55" i="19"/>
  <c r="R55" i="19"/>
  <c r="G84" i="19"/>
  <c r="R84" i="19"/>
  <c r="N84" i="19"/>
  <c r="G60" i="19"/>
  <c r="R60" i="19"/>
  <c r="N60" i="19"/>
  <c r="R65" i="19"/>
  <c r="G65" i="19"/>
  <c r="N65" i="19"/>
  <c r="N36" i="19"/>
  <c r="G36" i="19"/>
  <c r="R36" i="19"/>
  <c r="R15" i="19"/>
  <c r="N15" i="19"/>
  <c r="G15" i="19"/>
  <c r="R14" i="19"/>
  <c r="N14" i="19"/>
  <c r="G14" i="19"/>
  <c r="N41" i="19"/>
  <c r="R41" i="19"/>
  <c r="G41" i="19"/>
  <c r="N86" i="19"/>
  <c r="R86" i="19"/>
  <c r="G86" i="19"/>
  <c r="O7" i="1"/>
  <c r="S7" i="1"/>
  <c r="O72" i="12"/>
  <c r="S72" i="12"/>
  <c r="G51" i="14"/>
  <c r="N51" i="14"/>
  <c r="R51" i="14"/>
  <c r="G53" i="14"/>
  <c r="R53" i="14"/>
  <c r="N53" i="14"/>
  <c r="G9" i="14"/>
  <c r="N9" i="14"/>
  <c r="R9" i="14"/>
  <c r="G85" i="14"/>
  <c r="N85" i="14"/>
  <c r="R85" i="14"/>
  <c r="R80" i="14"/>
  <c r="N80" i="14"/>
  <c r="G80" i="14"/>
  <c r="N82" i="14"/>
  <c r="R82" i="14"/>
  <c r="G82" i="14"/>
  <c r="G15" i="14"/>
  <c r="R15" i="14"/>
  <c r="N15" i="14"/>
  <c r="R7" i="14"/>
  <c r="N7" i="14"/>
  <c r="G7" i="14"/>
  <c r="R37" i="14"/>
  <c r="G37" i="14"/>
  <c r="N37" i="14"/>
  <c r="N35" i="14"/>
  <c r="R35" i="14"/>
  <c r="G35" i="14"/>
  <c r="R5" i="14"/>
  <c r="N5" i="14"/>
  <c r="G5" i="14"/>
  <c r="R58" i="22"/>
  <c r="G58" i="22"/>
  <c r="N58" i="22"/>
  <c r="G86" i="22"/>
  <c r="N86" i="22"/>
  <c r="R86" i="22"/>
  <c r="N24" i="22"/>
  <c r="R24" i="22"/>
  <c r="G24" i="22"/>
  <c r="R10" i="22"/>
  <c r="G10" i="22"/>
  <c r="N10" i="22"/>
  <c r="G23" i="22"/>
  <c r="N23" i="22"/>
  <c r="R23" i="22"/>
  <c r="N22" i="22"/>
  <c r="G22" i="22"/>
  <c r="R22" i="22"/>
  <c r="R44" i="22"/>
  <c r="G44" i="22"/>
  <c r="N44" i="22"/>
  <c r="R42" i="22"/>
  <c r="G42" i="22"/>
  <c r="N42" i="22"/>
  <c r="G11" i="22"/>
  <c r="R11" i="22"/>
  <c r="N11" i="22"/>
  <c r="N78" i="22"/>
  <c r="R78" i="22"/>
  <c r="G78" i="22"/>
  <c r="R50" i="23"/>
  <c r="N50" i="23"/>
  <c r="G50" i="23"/>
  <c r="N54" i="23"/>
  <c r="G54" i="23"/>
  <c r="R54" i="23"/>
  <c r="R6" i="23"/>
  <c r="N6" i="23"/>
  <c r="G6" i="23"/>
  <c r="R36" i="23"/>
  <c r="G36" i="23"/>
  <c r="N36" i="23"/>
  <c r="G30" i="23"/>
  <c r="N30" i="23"/>
  <c r="R30" i="23"/>
  <c r="R32" i="23"/>
  <c r="G32" i="23"/>
  <c r="N32" i="23"/>
  <c r="N60" i="23"/>
  <c r="R60" i="23"/>
  <c r="G60" i="23"/>
  <c r="G86" i="23"/>
  <c r="R86" i="23"/>
  <c r="N86" i="23"/>
  <c r="G9" i="23"/>
  <c r="N9" i="23"/>
  <c r="R9" i="23"/>
  <c r="R18" i="23"/>
  <c r="G18" i="23"/>
  <c r="N18" i="23"/>
  <c r="N36" i="15"/>
  <c r="G36" i="15"/>
  <c r="R36" i="15"/>
  <c r="R50" i="10"/>
  <c r="G50" i="10"/>
  <c r="N50" i="10"/>
  <c r="R54" i="10"/>
  <c r="N54" i="10"/>
  <c r="G54" i="10"/>
  <c r="R80" i="10"/>
  <c r="G80" i="10"/>
  <c r="N80" i="10"/>
  <c r="G61" i="10"/>
  <c r="R61" i="10"/>
  <c r="N61" i="10"/>
  <c r="R8" i="10"/>
  <c r="N8" i="10"/>
  <c r="G8" i="10"/>
  <c r="R45" i="10"/>
  <c r="G45" i="10"/>
  <c r="N45" i="10"/>
  <c r="R69" i="10"/>
  <c r="N69" i="10"/>
  <c r="G69" i="10"/>
  <c r="N65" i="10"/>
  <c r="R65" i="10"/>
  <c r="G65" i="10"/>
  <c r="R64" i="10"/>
  <c r="N64" i="10"/>
  <c r="G64" i="10"/>
  <c r="O77" i="28"/>
  <c r="S77" i="28"/>
  <c r="R52" i="18"/>
  <c r="N52" i="18"/>
  <c r="G52" i="18"/>
  <c r="R46" i="18"/>
  <c r="G46" i="18"/>
  <c r="N46" i="18"/>
  <c r="R16" i="18"/>
  <c r="G16" i="18"/>
  <c r="N16" i="18"/>
  <c r="G26" i="18"/>
  <c r="N26" i="18"/>
  <c r="R26" i="18"/>
  <c r="N13" i="18"/>
  <c r="R13" i="18"/>
  <c r="G13" i="18"/>
  <c r="G6" i="18"/>
  <c r="N6" i="18"/>
  <c r="R6" i="18"/>
  <c r="N62" i="18"/>
  <c r="R62" i="18"/>
  <c r="G62" i="18"/>
  <c r="N21" i="18"/>
  <c r="G21" i="18"/>
  <c r="R21" i="18"/>
  <c r="S65" i="1"/>
  <c r="O65" i="1"/>
  <c r="N27" i="11"/>
  <c r="G27" i="11"/>
  <c r="R27" i="11"/>
  <c r="R52" i="12"/>
  <c r="N52" i="12"/>
  <c r="G52" i="12"/>
  <c r="N38" i="12"/>
  <c r="G38" i="12"/>
  <c r="R38" i="12"/>
  <c r="G41" i="12"/>
  <c r="R41" i="12"/>
  <c r="N41" i="12"/>
  <c r="N42" i="12"/>
  <c r="R42" i="12"/>
  <c r="G42" i="12"/>
  <c r="G34" i="12"/>
  <c r="N34" i="12"/>
  <c r="R34" i="12"/>
  <c r="G51" i="12"/>
  <c r="R51" i="12"/>
  <c r="N51" i="12"/>
  <c r="N55" i="12"/>
  <c r="G55" i="12"/>
  <c r="R55" i="12"/>
  <c r="R30" i="12"/>
  <c r="G30" i="12"/>
  <c r="N30" i="12"/>
  <c r="R14" i="12"/>
  <c r="N14" i="12"/>
  <c r="G14" i="12"/>
  <c r="R79" i="12"/>
  <c r="N79" i="12"/>
  <c r="G79" i="12"/>
  <c r="G8" i="12"/>
  <c r="N8" i="12"/>
  <c r="R8" i="12"/>
  <c r="N37" i="12"/>
  <c r="R37" i="12"/>
  <c r="G37" i="12"/>
  <c r="G23" i="12"/>
  <c r="N23" i="12"/>
  <c r="R23" i="12"/>
  <c r="N12" i="12"/>
  <c r="G12" i="12"/>
  <c r="R12" i="12"/>
  <c r="S69" i="1"/>
  <c r="O69" i="1"/>
  <c r="R82" i="4"/>
  <c r="G82" i="4"/>
  <c r="N82" i="4"/>
  <c r="N9" i="4"/>
  <c r="G9" i="4"/>
  <c r="R9" i="4"/>
  <c r="S75" i="15"/>
  <c r="O75" i="15"/>
  <c r="R55" i="16"/>
  <c r="G55" i="16"/>
  <c r="N55" i="16"/>
  <c r="N14" i="16"/>
  <c r="R14" i="16"/>
  <c r="G14" i="16"/>
  <c r="R33" i="16"/>
  <c r="N33" i="16"/>
  <c r="G33" i="16"/>
  <c r="R40" i="16"/>
  <c r="N40" i="16"/>
  <c r="G40" i="16"/>
  <c r="N61" i="16"/>
  <c r="R61" i="16"/>
  <c r="G61" i="16"/>
  <c r="G79" i="16"/>
  <c r="N79" i="16"/>
  <c r="R79" i="16"/>
  <c r="G46" i="16"/>
  <c r="N46" i="16"/>
  <c r="R46" i="16"/>
  <c r="G35" i="16"/>
  <c r="R35" i="16"/>
  <c r="N35" i="16"/>
  <c r="G13" i="16"/>
  <c r="N13" i="16"/>
  <c r="R13" i="16"/>
  <c r="R54" i="25"/>
  <c r="G54" i="25"/>
  <c r="N54" i="25"/>
  <c r="N55" i="25"/>
  <c r="R55" i="25"/>
  <c r="G55" i="25"/>
  <c r="R6" i="25"/>
  <c r="N6" i="25"/>
  <c r="G6" i="25"/>
  <c r="R65" i="25"/>
  <c r="G65" i="25"/>
  <c r="N65" i="25"/>
  <c r="R23" i="25"/>
  <c r="N23" i="25"/>
  <c r="G23" i="25"/>
  <c r="N85" i="25"/>
  <c r="R85" i="25"/>
  <c r="G85" i="25"/>
  <c r="R82" i="25"/>
  <c r="N82" i="25"/>
  <c r="G82" i="25"/>
  <c r="G8" i="25"/>
  <c r="R8" i="25"/>
  <c r="N8" i="25"/>
  <c r="R59" i="25"/>
  <c r="N59" i="25"/>
  <c r="G59" i="25"/>
  <c r="R15" i="25"/>
  <c r="G15" i="25"/>
  <c r="N15" i="25"/>
  <c r="G27" i="25"/>
  <c r="N27" i="25"/>
  <c r="R27" i="25"/>
  <c r="S34" i="1"/>
  <c r="O34" i="1"/>
  <c r="S75" i="10"/>
  <c r="O75" i="10"/>
  <c r="S42" i="1"/>
  <c r="O42" i="1"/>
  <c r="G56" i="26"/>
  <c r="N56" i="26"/>
  <c r="R56" i="26"/>
  <c r="G6" i="26"/>
  <c r="R6" i="26"/>
  <c r="N6" i="26"/>
  <c r="G80" i="26"/>
  <c r="N80" i="26"/>
  <c r="R80" i="26"/>
  <c r="R35" i="26"/>
  <c r="G35" i="26"/>
  <c r="N35" i="26"/>
  <c r="G68" i="26"/>
  <c r="R68" i="26"/>
  <c r="N68" i="26"/>
  <c r="N13" i="26"/>
  <c r="G13" i="26"/>
  <c r="R13" i="26"/>
  <c r="N12" i="26"/>
  <c r="R12" i="26"/>
  <c r="G12" i="26"/>
  <c r="R16" i="26"/>
  <c r="N16" i="26"/>
  <c r="G16" i="26"/>
  <c r="G19" i="26"/>
  <c r="N19" i="26"/>
  <c r="R19" i="26"/>
  <c r="O62" i="1"/>
  <c r="S62" i="1"/>
  <c r="R58" i="19"/>
  <c r="G58" i="19"/>
  <c r="N58" i="19"/>
  <c r="R31" i="19"/>
  <c r="N31" i="19"/>
  <c r="G31" i="19"/>
  <c r="G63" i="19"/>
  <c r="N63" i="19"/>
  <c r="R63" i="19"/>
  <c r="R80" i="19"/>
  <c r="G80" i="19"/>
  <c r="N80" i="19"/>
  <c r="G22" i="19"/>
  <c r="N22" i="19"/>
  <c r="R22" i="19"/>
  <c r="G66" i="19"/>
  <c r="N66" i="19"/>
  <c r="R66" i="19"/>
  <c r="G83" i="19"/>
  <c r="N83" i="19"/>
  <c r="R83" i="19"/>
  <c r="R27" i="19"/>
  <c r="G27" i="19"/>
  <c r="N27" i="19"/>
  <c r="R8" i="19"/>
  <c r="G8" i="19"/>
  <c r="N8" i="19"/>
  <c r="O77" i="11"/>
  <c r="S77" i="11"/>
  <c r="O30" i="1"/>
  <c r="S30" i="1"/>
  <c r="G56" i="24"/>
  <c r="R56" i="24"/>
  <c r="N56" i="24"/>
  <c r="R47" i="24"/>
  <c r="N47" i="24"/>
  <c r="G47" i="24"/>
  <c r="G86" i="24"/>
  <c r="N86" i="24"/>
  <c r="R86" i="24"/>
  <c r="G79" i="24"/>
  <c r="N79" i="24"/>
  <c r="R79" i="24"/>
  <c r="R69" i="24"/>
  <c r="G69" i="24"/>
  <c r="N69" i="24"/>
  <c r="N22" i="24"/>
  <c r="R22" i="24"/>
  <c r="G22" i="24"/>
  <c r="G9" i="24"/>
  <c r="R9" i="24"/>
  <c r="N9" i="24"/>
  <c r="N26" i="24"/>
  <c r="G26" i="24"/>
  <c r="R26" i="24"/>
  <c r="R50" i="14"/>
  <c r="N50" i="14"/>
  <c r="G50" i="14"/>
  <c r="G48" i="14"/>
  <c r="R48" i="14"/>
  <c r="N48" i="14"/>
  <c r="R25" i="14"/>
  <c r="N25" i="14"/>
  <c r="G25" i="14"/>
  <c r="R38" i="14"/>
  <c r="N38" i="14"/>
  <c r="G38" i="14"/>
  <c r="R20" i="14"/>
  <c r="G20" i="14"/>
  <c r="N20" i="14"/>
  <c r="G19" i="14"/>
  <c r="R19" i="14"/>
  <c r="N19" i="14"/>
  <c r="G22" i="14"/>
  <c r="N22" i="14"/>
  <c r="R22" i="14"/>
  <c r="R44" i="14"/>
  <c r="G44" i="14"/>
  <c r="N44" i="14"/>
  <c r="N64" i="14"/>
  <c r="R64" i="14"/>
  <c r="G64" i="14"/>
  <c r="R66" i="14"/>
  <c r="G66" i="14"/>
  <c r="N66" i="14"/>
  <c r="O75" i="18"/>
  <c r="S75" i="18"/>
  <c r="O74" i="22"/>
  <c r="S74" i="22"/>
  <c r="R68" i="22"/>
  <c r="G68" i="22"/>
  <c r="N68" i="22"/>
  <c r="G19" i="22"/>
  <c r="N19" i="22"/>
  <c r="R19" i="22"/>
  <c r="G26" i="22"/>
  <c r="N26" i="22"/>
  <c r="R26" i="22"/>
  <c r="G38" i="22"/>
  <c r="N38" i="22"/>
  <c r="R38" i="22"/>
  <c r="R47" i="22"/>
  <c r="G47" i="22"/>
  <c r="N47" i="22"/>
  <c r="G85" i="22"/>
  <c r="N85" i="22"/>
  <c r="R85" i="22"/>
  <c r="O43" i="1"/>
  <c r="S43" i="1"/>
  <c r="O75" i="23"/>
  <c r="S75" i="23"/>
  <c r="N52" i="15"/>
  <c r="R52" i="15"/>
  <c r="G52" i="15"/>
  <c r="R24" i="15"/>
  <c r="G24" i="15"/>
  <c r="N24" i="15"/>
  <c r="R10" i="15"/>
  <c r="N10" i="15"/>
  <c r="G10" i="15"/>
  <c r="G85" i="15"/>
  <c r="N85" i="15"/>
  <c r="R85" i="15"/>
  <c r="G18" i="15"/>
  <c r="N18" i="15"/>
  <c r="R18" i="15"/>
  <c r="N67" i="15"/>
  <c r="G67" i="15"/>
  <c r="R67" i="15"/>
  <c r="R14" i="15"/>
  <c r="G14" i="15"/>
  <c r="N14" i="15"/>
  <c r="N29" i="15"/>
  <c r="G29" i="15"/>
  <c r="R29" i="15"/>
  <c r="N40" i="15"/>
  <c r="R40" i="15"/>
  <c r="G40" i="15"/>
  <c r="R50" i="18"/>
  <c r="G50" i="18"/>
  <c r="N50" i="18"/>
  <c r="G42" i="18"/>
  <c r="N42" i="18"/>
  <c r="R42" i="18"/>
  <c r="N44" i="18"/>
  <c r="G44" i="18"/>
  <c r="R44" i="18"/>
  <c r="G31" i="18"/>
  <c r="R31" i="18"/>
  <c r="N31" i="18"/>
  <c r="R28" i="18"/>
  <c r="N28" i="18"/>
  <c r="G28" i="18"/>
  <c r="G78" i="18"/>
  <c r="N78" i="18"/>
  <c r="R78" i="18"/>
  <c r="S77" i="12"/>
  <c r="O77" i="12"/>
  <c r="R50" i="11"/>
  <c r="N50" i="11"/>
  <c r="G50" i="11"/>
  <c r="G48" i="11"/>
  <c r="N48" i="11"/>
  <c r="R48" i="11"/>
  <c r="R68" i="11"/>
  <c r="G68" i="11"/>
  <c r="N68" i="11"/>
  <c r="G40" i="11"/>
  <c r="R40" i="11"/>
  <c r="N40" i="11"/>
  <c r="N64" i="11"/>
  <c r="R64" i="11"/>
  <c r="G64" i="11"/>
  <c r="G82" i="11"/>
  <c r="N82" i="11"/>
  <c r="R82" i="11"/>
  <c r="N83" i="11"/>
  <c r="G83" i="11"/>
  <c r="R83" i="11"/>
  <c r="R20" i="11"/>
  <c r="G20" i="11"/>
  <c r="N20" i="11"/>
  <c r="R85" i="11"/>
  <c r="G85" i="11"/>
  <c r="N85" i="11"/>
  <c r="R84" i="13"/>
  <c r="G84" i="13"/>
  <c r="N84" i="13"/>
  <c r="S76" i="12"/>
  <c r="O76" i="12"/>
  <c r="G82" i="12"/>
  <c r="N82" i="12"/>
  <c r="R82" i="12"/>
  <c r="S27" i="1"/>
  <c r="O27" i="1"/>
  <c r="O84" i="1"/>
  <c r="S84" i="1"/>
  <c r="S41" i="1"/>
  <c r="O41" i="1"/>
  <c r="O71" i="18"/>
  <c r="S71" i="18"/>
  <c r="S75" i="9"/>
  <c r="O75" i="9"/>
  <c r="N53" i="16"/>
  <c r="R53" i="16"/>
  <c r="G53" i="16"/>
  <c r="R22" i="16"/>
  <c r="N22" i="16"/>
  <c r="G22" i="16"/>
  <c r="G36" i="16"/>
  <c r="R36" i="16"/>
  <c r="N36" i="16"/>
  <c r="G62" i="16"/>
  <c r="N62" i="16"/>
  <c r="R62" i="16"/>
  <c r="R25" i="16"/>
  <c r="G25" i="16"/>
  <c r="N25" i="16"/>
  <c r="G44" i="16"/>
  <c r="N44" i="16"/>
  <c r="R44" i="16"/>
  <c r="G18" i="16"/>
  <c r="N18" i="16"/>
  <c r="R18" i="16"/>
  <c r="N60" i="16"/>
  <c r="R60" i="16"/>
  <c r="G60" i="16"/>
  <c r="R21" i="16"/>
  <c r="G21" i="16"/>
  <c r="N21" i="16"/>
  <c r="N58" i="9"/>
  <c r="G58" i="9"/>
  <c r="R58" i="9"/>
  <c r="N60" i="9"/>
  <c r="G60" i="9"/>
  <c r="R60" i="9"/>
  <c r="N8" i="9"/>
  <c r="R8" i="9"/>
  <c r="G8" i="9"/>
  <c r="R83" i="9"/>
  <c r="G83" i="9"/>
  <c r="N83" i="9"/>
  <c r="R20" i="9"/>
  <c r="N20" i="9"/>
  <c r="G20" i="9"/>
  <c r="N29" i="9"/>
  <c r="R29" i="9"/>
  <c r="G29" i="9"/>
  <c r="R42" i="9"/>
  <c r="G42" i="9"/>
  <c r="N42" i="9"/>
  <c r="G45" i="9"/>
  <c r="R45" i="9"/>
  <c r="N45" i="9"/>
  <c r="N23" i="9"/>
  <c r="G23" i="9"/>
  <c r="R23" i="9"/>
  <c r="G12" i="25"/>
  <c r="N12" i="25"/>
  <c r="R12" i="25"/>
  <c r="R16" i="25"/>
  <c r="G16" i="25"/>
  <c r="N16" i="25"/>
  <c r="G68" i="25"/>
  <c r="N68" i="25"/>
  <c r="R68" i="25"/>
  <c r="R75" i="1"/>
  <c r="N75" i="1"/>
  <c r="R71" i="1"/>
  <c r="N71" i="1"/>
  <c r="R54" i="26"/>
  <c r="G54" i="26"/>
  <c r="N54" i="26"/>
  <c r="R26" i="26"/>
  <c r="G26" i="26"/>
  <c r="N26" i="26"/>
  <c r="G47" i="26"/>
  <c r="R47" i="26"/>
  <c r="N47" i="26"/>
  <c r="R45" i="26"/>
  <c r="G45" i="26"/>
  <c r="N45" i="26"/>
  <c r="R31" i="26"/>
  <c r="G31" i="26"/>
  <c r="N31" i="26"/>
  <c r="G15" i="26"/>
  <c r="N15" i="26"/>
  <c r="R15" i="26"/>
  <c r="G9" i="26"/>
  <c r="N9" i="26"/>
  <c r="R9" i="26"/>
  <c r="N21" i="26"/>
  <c r="G21" i="26"/>
  <c r="R21" i="26"/>
  <c r="O77" i="13"/>
  <c r="S77" i="13"/>
  <c r="S70" i="18"/>
  <c r="O70" i="18"/>
  <c r="N52" i="19"/>
  <c r="R52" i="19"/>
  <c r="G52" i="19"/>
  <c r="N35" i="19"/>
  <c r="R35" i="19"/>
  <c r="G35" i="19"/>
  <c r="N34" i="19"/>
  <c r="R34" i="19"/>
  <c r="G34" i="19"/>
  <c r="R37" i="19"/>
  <c r="N37" i="19"/>
  <c r="G37" i="19"/>
  <c r="G38" i="19"/>
  <c r="N38" i="19"/>
  <c r="R38" i="19"/>
  <c r="R18" i="19"/>
  <c r="G18" i="19"/>
  <c r="N18" i="19"/>
  <c r="G10" i="19"/>
  <c r="N10" i="19"/>
  <c r="R10" i="19"/>
  <c r="G12" i="19"/>
  <c r="R12" i="19"/>
  <c r="N12" i="19"/>
  <c r="R59" i="19"/>
  <c r="G59" i="19"/>
  <c r="N59" i="19"/>
  <c r="S15" i="1"/>
  <c r="O15" i="1"/>
  <c r="N54" i="14"/>
  <c r="G54" i="14"/>
  <c r="R54" i="14"/>
  <c r="N52" i="14"/>
  <c r="G52" i="14"/>
  <c r="R52" i="14"/>
  <c r="N45" i="14"/>
  <c r="G45" i="14"/>
  <c r="R45" i="14"/>
  <c r="N84" i="14"/>
  <c r="G84" i="14"/>
  <c r="R84" i="14"/>
  <c r="R63" i="14"/>
  <c r="G63" i="14"/>
  <c r="N63" i="14"/>
  <c r="N81" i="14"/>
  <c r="G81" i="14"/>
  <c r="R81" i="14"/>
  <c r="G16" i="14"/>
  <c r="N16" i="14"/>
  <c r="R16" i="14"/>
  <c r="N65" i="14"/>
  <c r="R65" i="14"/>
  <c r="G65" i="14"/>
  <c r="R6" i="27"/>
  <c r="N6" i="27"/>
  <c r="G6" i="27"/>
  <c r="R79" i="27"/>
  <c r="N79" i="27"/>
  <c r="G79" i="27"/>
  <c r="N46" i="27"/>
  <c r="R46" i="27"/>
  <c r="G46" i="27"/>
  <c r="N21" i="27"/>
  <c r="R21" i="27"/>
  <c r="G21" i="27"/>
  <c r="R9" i="27"/>
  <c r="G9" i="27"/>
  <c r="N9" i="27"/>
  <c r="G64" i="27"/>
  <c r="R64" i="27"/>
  <c r="N64" i="27"/>
  <c r="R22" i="27"/>
  <c r="G22" i="27"/>
  <c r="N22" i="27"/>
  <c r="N31" i="27"/>
  <c r="R31" i="27"/>
  <c r="G31" i="27"/>
  <c r="G86" i="15"/>
  <c r="N86" i="15"/>
  <c r="R86" i="15"/>
  <c r="R54" i="18"/>
  <c r="G54" i="18"/>
  <c r="N54" i="18"/>
  <c r="G58" i="28"/>
  <c r="R58" i="28"/>
  <c r="N58" i="28"/>
  <c r="G68" i="28"/>
  <c r="N68" i="28"/>
  <c r="R68" i="28"/>
  <c r="G43" i="28"/>
  <c r="N43" i="28"/>
  <c r="R43" i="28"/>
  <c r="G23" i="28"/>
  <c r="N23" i="28"/>
  <c r="R23" i="28"/>
  <c r="N64" i="28"/>
  <c r="R64" i="28"/>
  <c r="G64" i="28"/>
  <c r="R21" i="28"/>
  <c r="G21" i="28"/>
  <c r="N21" i="28"/>
  <c r="R27" i="28"/>
  <c r="N27" i="28"/>
  <c r="G27" i="28"/>
  <c r="R11" i="28"/>
  <c r="G11" i="28"/>
  <c r="N11" i="28"/>
  <c r="R46" i="28"/>
  <c r="N46" i="28"/>
  <c r="G46" i="28"/>
  <c r="R48" i="13"/>
  <c r="N48" i="13"/>
  <c r="G48" i="13"/>
  <c r="G82" i="13"/>
  <c r="N82" i="13"/>
  <c r="R82" i="13"/>
  <c r="G41" i="13"/>
  <c r="N41" i="13"/>
  <c r="R41" i="13"/>
  <c r="R30" i="13"/>
  <c r="G30" i="13"/>
  <c r="N30" i="13"/>
  <c r="N42" i="13"/>
  <c r="R42" i="13"/>
  <c r="G42" i="13"/>
  <c r="G21" i="13"/>
  <c r="N21" i="13"/>
  <c r="R21" i="13"/>
  <c r="G20" i="13"/>
  <c r="R20" i="13"/>
  <c r="N20" i="13"/>
  <c r="N62" i="13"/>
  <c r="R62" i="13"/>
  <c r="G62" i="13"/>
  <c r="R18" i="13"/>
  <c r="G18" i="13"/>
  <c r="N18" i="13"/>
  <c r="R32" i="12"/>
  <c r="G32" i="12"/>
  <c r="N32" i="12"/>
  <c r="N36" i="12"/>
  <c r="R36" i="12"/>
  <c r="G36" i="12"/>
  <c r="S76" i="9"/>
  <c r="O76" i="9"/>
  <c r="O53" i="1"/>
  <c r="S53" i="1"/>
  <c r="G57" i="16"/>
  <c r="R57" i="16"/>
  <c r="N57" i="16"/>
  <c r="N43" i="16"/>
  <c r="R43" i="16"/>
  <c r="G43" i="16"/>
  <c r="G16" i="16"/>
  <c r="N16" i="16"/>
  <c r="R16" i="16"/>
  <c r="R12" i="16"/>
  <c r="N12" i="16"/>
  <c r="G12" i="16"/>
  <c r="R85" i="16"/>
  <c r="G85" i="16"/>
  <c r="N85" i="16"/>
  <c r="R6" i="16"/>
  <c r="N6" i="16"/>
  <c r="G6" i="16"/>
  <c r="R30" i="16"/>
  <c r="G30" i="16"/>
  <c r="N30" i="16"/>
  <c r="R24" i="16"/>
  <c r="G24" i="16"/>
  <c r="N24" i="16"/>
  <c r="G63" i="16"/>
  <c r="R63" i="16"/>
  <c r="N63" i="16"/>
  <c r="R67" i="16"/>
  <c r="N67" i="16"/>
  <c r="G67" i="16"/>
  <c r="R56" i="9"/>
  <c r="G56" i="9"/>
  <c r="N56" i="9"/>
  <c r="G30" i="9"/>
  <c r="R30" i="9"/>
  <c r="N30" i="9"/>
  <c r="R84" i="9"/>
  <c r="G84" i="9"/>
  <c r="N84" i="9"/>
  <c r="N44" i="9"/>
  <c r="R44" i="9"/>
  <c r="G44" i="9"/>
  <c r="N85" i="9"/>
  <c r="G85" i="9"/>
  <c r="R85" i="9"/>
  <c r="R21" i="9"/>
  <c r="N21" i="9"/>
  <c r="G21" i="9"/>
  <c r="N37" i="9"/>
  <c r="G37" i="9"/>
  <c r="R37" i="9"/>
  <c r="R13" i="9"/>
  <c r="N13" i="9"/>
  <c r="G13" i="9"/>
  <c r="G6" i="9"/>
  <c r="R6" i="9"/>
  <c r="N6" i="9"/>
  <c r="S71" i="13"/>
  <c r="O71" i="13"/>
  <c r="R52" i="25"/>
  <c r="G52" i="25"/>
  <c r="N52" i="25"/>
  <c r="R42" i="25"/>
  <c r="N42" i="25"/>
  <c r="G42" i="25"/>
  <c r="R26" i="25"/>
  <c r="N26" i="25"/>
  <c r="G26" i="25"/>
  <c r="R47" i="25"/>
  <c r="N47" i="25"/>
  <c r="G47" i="25"/>
  <c r="N21" i="25"/>
  <c r="R21" i="25"/>
  <c r="G21" i="25"/>
  <c r="R79" i="25"/>
  <c r="N79" i="25"/>
  <c r="G79" i="25"/>
  <c r="N35" i="25"/>
  <c r="G35" i="25"/>
  <c r="R35" i="25"/>
  <c r="R11" i="25"/>
  <c r="G11" i="25"/>
  <c r="N11" i="25"/>
  <c r="O76" i="22"/>
  <c r="S76" i="22"/>
  <c r="N37" i="26"/>
  <c r="G37" i="26"/>
  <c r="R37" i="26"/>
  <c r="O70" i="23"/>
  <c r="S70" i="23"/>
  <c r="R51" i="19"/>
  <c r="G51" i="19"/>
  <c r="N51" i="19"/>
  <c r="G57" i="19"/>
  <c r="N57" i="19"/>
  <c r="R57" i="19"/>
  <c r="R25" i="19"/>
  <c r="G25" i="19"/>
  <c r="N25" i="19"/>
  <c r="R21" i="19"/>
  <c r="G21" i="19"/>
  <c r="N21" i="19"/>
  <c r="R20" i="19"/>
  <c r="G20" i="19"/>
  <c r="N20" i="19"/>
  <c r="R62" i="19"/>
  <c r="G62" i="19"/>
  <c r="N62" i="19"/>
  <c r="N44" i="19"/>
  <c r="R44" i="19"/>
  <c r="G44" i="19"/>
  <c r="N46" i="19"/>
  <c r="R46" i="19"/>
  <c r="G46" i="19"/>
  <c r="G23" i="19"/>
  <c r="N23" i="19"/>
  <c r="R23" i="19"/>
  <c r="O76" i="14"/>
  <c r="S76" i="14"/>
  <c r="R54" i="24"/>
  <c r="G54" i="24"/>
  <c r="N54" i="24"/>
  <c r="R29" i="24"/>
  <c r="G29" i="24"/>
  <c r="N29" i="24"/>
  <c r="R63" i="24"/>
  <c r="G63" i="24"/>
  <c r="N63" i="24"/>
  <c r="N68" i="24"/>
  <c r="R68" i="24"/>
  <c r="G68" i="24"/>
  <c r="N31" i="24"/>
  <c r="G31" i="24"/>
  <c r="R31" i="24"/>
  <c r="R41" i="24"/>
  <c r="G41" i="24"/>
  <c r="N41" i="24"/>
  <c r="G61" i="24"/>
  <c r="R61" i="24"/>
  <c r="N61" i="24"/>
  <c r="G78" i="24"/>
  <c r="N78" i="24"/>
  <c r="R78" i="24"/>
  <c r="R81" i="24"/>
  <c r="G81" i="24"/>
  <c r="N81" i="24"/>
  <c r="S86" i="1"/>
  <c r="O86" i="1"/>
  <c r="O71" i="23"/>
  <c r="S71" i="23"/>
  <c r="R5" i="23"/>
  <c r="N5" i="23"/>
  <c r="G5" i="23"/>
  <c r="G56" i="23"/>
  <c r="N56" i="23"/>
  <c r="R56" i="23"/>
  <c r="R21" i="23"/>
  <c r="G21" i="23"/>
  <c r="N21" i="23"/>
  <c r="R80" i="23"/>
  <c r="G80" i="23"/>
  <c r="N80" i="23"/>
  <c r="N10" i="23"/>
  <c r="G10" i="23"/>
  <c r="R10" i="23"/>
  <c r="R20" i="23"/>
  <c r="N20" i="23"/>
  <c r="G20" i="23"/>
  <c r="G34" i="23"/>
  <c r="R34" i="23"/>
  <c r="N34" i="23"/>
  <c r="R35" i="23"/>
  <c r="G35" i="23"/>
  <c r="N35" i="23"/>
  <c r="G50" i="15"/>
  <c r="N50" i="15"/>
  <c r="R50" i="15"/>
  <c r="R48" i="15"/>
  <c r="N48" i="15"/>
  <c r="G48" i="15"/>
  <c r="G31" i="15"/>
  <c r="R31" i="15"/>
  <c r="N31" i="15"/>
  <c r="G65" i="15"/>
  <c r="N65" i="15"/>
  <c r="R65" i="15"/>
  <c r="R62" i="15"/>
  <c r="N62" i="15"/>
  <c r="G62" i="15"/>
  <c r="G78" i="15"/>
  <c r="N78" i="15"/>
  <c r="R78" i="15"/>
  <c r="G83" i="15"/>
  <c r="R83" i="15"/>
  <c r="N83" i="15"/>
  <c r="R13" i="15"/>
  <c r="G13" i="15"/>
  <c r="N13" i="15"/>
  <c r="R48" i="10"/>
  <c r="G48" i="10"/>
  <c r="N48" i="10"/>
  <c r="N46" i="10"/>
  <c r="R46" i="10"/>
  <c r="G46" i="10"/>
  <c r="N41" i="10"/>
  <c r="R41" i="10"/>
  <c r="G41" i="10"/>
  <c r="G85" i="10"/>
  <c r="R85" i="10"/>
  <c r="N85" i="10"/>
  <c r="R62" i="10"/>
  <c r="N62" i="10"/>
  <c r="G62" i="10"/>
  <c r="R10" i="10"/>
  <c r="G10" i="10"/>
  <c r="N10" i="10"/>
  <c r="R21" i="10"/>
  <c r="G21" i="10"/>
  <c r="N21" i="10"/>
  <c r="R36" i="10"/>
  <c r="N36" i="10"/>
  <c r="G36" i="10"/>
  <c r="N17" i="10"/>
  <c r="G17" i="10"/>
  <c r="R17" i="10"/>
  <c r="N29" i="10"/>
  <c r="G29" i="10"/>
  <c r="R29" i="10"/>
  <c r="N49" i="18"/>
  <c r="G49" i="18"/>
  <c r="R49" i="18"/>
  <c r="N27" i="18"/>
  <c r="R27" i="18"/>
  <c r="G27" i="18"/>
  <c r="R63" i="18"/>
  <c r="G63" i="18"/>
  <c r="N63" i="18"/>
  <c r="G61" i="18"/>
  <c r="R61" i="18"/>
  <c r="N61" i="18"/>
  <c r="R17" i="18"/>
  <c r="G17" i="18"/>
  <c r="N17" i="18"/>
  <c r="G60" i="18"/>
  <c r="N60" i="18"/>
  <c r="R60" i="18"/>
  <c r="G66" i="18"/>
  <c r="N66" i="18"/>
  <c r="R66" i="18"/>
  <c r="R64" i="18"/>
  <c r="G64" i="18"/>
  <c r="N64" i="18"/>
  <c r="R34" i="18"/>
  <c r="N34" i="18"/>
  <c r="G34" i="18"/>
  <c r="O74" i="28"/>
  <c r="S74" i="28"/>
  <c r="R5" i="28"/>
  <c r="G5" i="28"/>
  <c r="N5" i="28"/>
  <c r="R63" i="11"/>
  <c r="N63" i="11"/>
  <c r="G63" i="11"/>
  <c r="G33" i="11"/>
  <c r="R33" i="11"/>
  <c r="N33" i="11"/>
  <c r="G53" i="13"/>
  <c r="N53" i="13"/>
  <c r="R53" i="13"/>
  <c r="R54" i="13"/>
  <c r="G54" i="13"/>
  <c r="N54" i="13"/>
  <c r="G44" i="13"/>
  <c r="N44" i="13"/>
  <c r="R44" i="13"/>
  <c r="N67" i="13"/>
  <c r="R67" i="13"/>
  <c r="G67" i="13"/>
  <c r="G23" i="13"/>
  <c r="R23" i="13"/>
  <c r="N23" i="13"/>
  <c r="N32" i="13"/>
  <c r="R32" i="13"/>
  <c r="G32" i="13"/>
  <c r="R64" i="13"/>
  <c r="N64" i="13"/>
  <c r="G64" i="13"/>
  <c r="G22" i="13"/>
  <c r="R22" i="13"/>
  <c r="N22" i="13"/>
  <c r="N78" i="13"/>
  <c r="R78" i="13"/>
  <c r="G78" i="13"/>
  <c r="S75" i="13"/>
  <c r="O75" i="13"/>
  <c r="G57" i="12"/>
  <c r="N57" i="12"/>
  <c r="R57" i="12"/>
  <c r="R48" i="12"/>
  <c r="N48" i="12"/>
  <c r="G48" i="12"/>
  <c r="R39" i="12"/>
  <c r="G39" i="12"/>
  <c r="N39" i="12"/>
  <c r="R62" i="12"/>
  <c r="N62" i="12"/>
  <c r="G62" i="12"/>
  <c r="N68" i="12"/>
  <c r="R68" i="12"/>
  <c r="G68" i="12"/>
  <c r="R63" i="12"/>
  <c r="G63" i="12"/>
  <c r="N63" i="12"/>
  <c r="R28" i="12"/>
  <c r="G28" i="12"/>
  <c r="N28" i="12"/>
  <c r="N80" i="12"/>
  <c r="R80" i="12"/>
  <c r="G80" i="12"/>
  <c r="N86" i="12"/>
  <c r="R86" i="12"/>
  <c r="G86" i="12"/>
  <c r="G44" i="12"/>
  <c r="N44" i="12"/>
  <c r="R44" i="12"/>
  <c r="S77" i="23"/>
  <c r="O77" i="23"/>
  <c r="O70" i="11"/>
  <c r="S70" i="11"/>
  <c r="S76" i="18"/>
  <c r="O76" i="18"/>
  <c r="S74" i="26"/>
  <c r="O74" i="26"/>
  <c r="S72" i="26"/>
  <c r="O72" i="26"/>
  <c r="O75" i="26"/>
  <c r="S75" i="26"/>
  <c r="O71" i="14"/>
  <c r="S71" i="14"/>
  <c r="O76" i="27"/>
  <c r="S76" i="27"/>
  <c r="O76" i="24"/>
  <c r="S76" i="24"/>
  <c r="S70" i="25"/>
  <c r="O70" i="25"/>
  <c r="S73" i="9"/>
  <c r="O73" i="9"/>
  <c r="S70" i="19"/>
  <c r="O70" i="19"/>
  <c r="O73" i="26"/>
  <c r="S73" i="26"/>
  <c r="S77" i="25"/>
  <c r="O77" i="25"/>
  <c r="S70" i="9"/>
  <c r="O70" i="9"/>
  <c r="O70" i="16"/>
  <c r="S70" i="16"/>
  <c r="O27" i="4"/>
  <c r="S27" i="4"/>
  <c r="V27" i="1" s="1"/>
  <c r="G71" i="13"/>
  <c r="G70" i="16"/>
  <c r="O60" i="4"/>
  <c r="S60" i="4"/>
  <c r="V60" i="1" s="1"/>
  <c r="N73" i="4"/>
  <c r="R73" i="4"/>
  <c r="U73" i="1" s="1"/>
  <c r="G75" i="15"/>
  <c r="O69" i="4"/>
  <c r="S69" i="4"/>
  <c r="V69" i="1" s="1"/>
  <c r="G76" i="27"/>
  <c r="S51" i="4"/>
  <c r="V51" i="1" s="1"/>
  <c r="O51" i="4"/>
  <c r="U77" i="1"/>
  <c r="S33" i="4"/>
  <c r="V33" i="1" s="1"/>
  <c r="O33" i="4"/>
  <c r="V45" i="1"/>
  <c r="S59" i="4"/>
  <c r="V59" i="1" s="1"/>
  <c r="O59" i="4"/>
  <c r="G75" i="23"/>
  <c r="O40" i="4"/>
  <c r="S40" i="4"/>
  <c r="V40" i="1" s="1"/>
  <c r="N70" i="4"/>
  <c r="R70" i="4"/>
  <c r="U70" i="1" s="1"/>
  <c r="S24" i="4"/>
  <c r="V24" i="1" s="1"/>
  <c r="O24" i="4"/>
  <c r="S66" i="4"/>
  <c r="V66" i="1" s="1"/>
  <c r="O66" i="4"/>
  <c r="S52" i="4"/>
  <c r="V52" i="1" s="1"/>
  <c r="O52" i="4"/>
  <c r="G74" i="26"/>
  <c r="V63" i="1"/>
  <c r="O44" i="4"/>
  <c r="S44" i="4"/>
  <c r="V44" i="1" s="1"/>
  <c r="O36" i="4"/>
  <c r="S36" i="4"/>
  <c r="V36" i="1" s="1"/>
  <c r="G73" i="9"/>
  <c r="S62" i="4"/>
  <c r="V62" i="1" s="1"/>
  <c r="O62" i="4"/>
  <c r="G75" i="26"/>
  <c r="U74" i="1"/>
  <c r="V49" i="1"/>
  <c r="S34" i="4"/>
  <c r="V34" i="1" s="1"/>
  <c r="O34" i="4"/>
  <c r="S7" i="4"/>
  <c r="V7" i="1" s="1"/>
  <c r="O7" i="4"/>
  <c r="N75" i="4"/>
  <c r="R75" i="4"/>
  <c r="U75" i="1" s="1"/>
  <c r="U76" i="1"/>
  <c r="O46" i="1"/>
  <c r="S46" i="1"/>
  <c r="S66" i="1"/>
  <c r="O66" i="1"/>
  <c r="S56" i="1"/>
  <c r="O56" i="1"/>
  <c r="O74" i="24"/>
  <c r="S74" i="24"/>
  <c r="N51" i="4"/>
  <c r="R51" i="4"/>
  <c r="G51" i="4"/>
  <c r="N11" i="4"/>
  <c r="G11" i="4"/>
  <c r="R11" i="4"/>
  <c r="N19" i="4"/>
  <c r="G19" i="4"/>
  <c r="R19" i="4"/>
  <c r="G41" i="4"/>
  <c r="R41" i="4"/>
  <c r="N41" i="4"/>
  <c r="R45" i="4"/>
  <c r="N45" i="4"/>
  <c r="G45" i="4"/>
  <c r="N86" i="4"/>
  <c r="O76" i="23"/>
  <c r="S76" i="23"/>
  <c r="R83" i="16"/>
  <c r="G83" i="16"/>
  <c r="N83" i="16"/>
  <c r="R45" i="16"/>
  <c r="N45" i="16"/>
  <c r="G45" i="16"/>
  <c r="R64" i="16"/>
  <c r="G64" i="16"/>
  <c r="N64" i="16"/>
  <c r="R9" i="16"/>
  <c r="G9" i="16"/>
  <c r="N9" i="16"/>
  <c r="G28" i="16"/>
  <c r="R28" i="16"/>
  <c r="N28" i="16"/>
  <c r="N33" i="9"/>
  <c r="R33" i="9"/>
  <c r="G33" i="9"/>
  <c r="N16" i="9"/>
  <c r="G16" i="9"/>
  <c r="R16" i="9"/>
  <c r="R31" i="9"/>
  <c r="G31" i="9"/>
  <c r="N31" i="9"/>
  <c r="S54" i="1"/>
  <c r="O54" i="1"/>
  <c r="O13" i="1"/>
  <c r="S13" i="1"/>
  <c r="O72" i="22"/>
  <c r="S72" i="22"/>
  <c r="G49" i="24"/>
  <c r="N49" i="24"/>
  <c r="R49" i="24"/>
  <c r="R32" i="24"/>
  <c r="N32" i="24"/>
  <c r="G32" i="24"/>
  <c r="N67" i="24"/>
  <c r="R67" i="24"/>
  <c r="G67" i="24"/>
  <c r="R65" i="24"/>
  <c r="N65" i="24"/>
  <c r="G65" i="24"/>
  <c r="N19" i="24"/>
  <c r="R19" i="24"/>
  <c r="G19" i="24"/>
  <c r="G14" i="24"/>
  <c r="N14" i="24"/>
  <c r="R14" i="24"/>
  <c r="G20" i="24"/>
  <c r="N20" i="24"/>
  <c r="R20" i="24"/>
  <c r="N36" i="24"/>
  <c r="G36" i="24"/>
  <c r="R36" i="24"/>
  <c r="R25" i="24"/>
  <c r="G25" i="24"/>
  <c r="N25" i="24"/>
  <c r="G48" i="27"/>
  <c r="R48" i="27"/>
  <c r="N48" i="27"/>
  <c r="R11" i="27"/>
  <c r="G11" i="27"/>
  <c r="N11" i="27"/>
  <c r="R69" i="27"/>
  <c r="G69" i="27"/>
  <c r="N69" i="27"/>
  <c r="N30" i="27"/>
  <c r="R30" i="27"/>
  <c r="G30" i="27"/>
  <c r="G27" i="27"/>
  <c r="R27" i="27"/>
  <c r="N27" i="27"/>
  <c r="G42" i="27"/>
  <c r="R42" i="27"/>
  <c r="N42" i="27"/>
  <c r="R60" i="27"/>
  <c r="N60" i="27"/>
  <c r="G60" i="27"/>
  <c r="N39" i="27"/>
  <c r="R39" i="27"/>
  <c r="G39" i="27"/>
  <c r="N47" i="27"/>
  <c r="R47" i="27"/>
  <c r="G47" i="27"/>
  <c r="S32" i="1"/>
  <c r="O32" i="1"/>
  <c r="S71" i="11"/>
  <c r="O71" i="11"/>
  <c r="N57" i="15"/>
  <c r="G57" i="15"/>
  <c r="R57" i="15"/>
  <c r="G68" i="15"/>
  <c r="N68" i="15"/>
  <c r="R68" i="15"/>
  <c r="R81" i="15"/>
  <c r="G81" i="15"/>
  <c r="N81" i="15"/>
  <c r="R59" i="15"/>
  <c r="G59" i="15"/>
  <c r="N59" i="15"/>
  <c r="R79" i="15"/>
  <c r="G79" i="15"/>
  <c r="N79" i="15"/>
  <c r="R33" i="15"/>
  <c r="G33" i="15"/>
  <c r="N33" i="15"/>
  <c r="R84" i="15"/>
  <c r="G84" i="15"/>
  <c r="N84" i="15"/>
  <c r="N52" i="28"/>
  <c r="R52" i="28"/>
  <c r="G52" i="28"/>
  <c r="G78" i="28"/>
  <c r="R78" i="28"/>
  <c r="N78" i="28"/>
  <c r="N85" i="28"/>
  <c r="G85" i="28"/>
  <c r="R85" i="28"/>
  <c r="R15" i="28"/>
  <c r="N15" i="28"/>
  <c r="G15" i="28"/>
  <c r="R59" i="28"/>
  <c r="G59" i="28"/>
  <c r="N59" i="28"/>
  <c r="N33" i="28"/>
  <c r="R33" i="28"/>
  <c r="G33" i="28"/>
  <c r="R24" i="28"/>
  <c r="G24" i="28"/>
  <c r="N24" i="28"/>
  <c r="G36" i="28"/>
  <c r="N36" i="28"/>
  <c r="R36" i="28"/>
  <c r="G39" i="28"/>
  <c r="N39" i="28"/>
  <c r="R39" i="28"/>
  <c r="R42" i="28"/>
  <c r="N42" i="28"/>
  <c r="G42" i="28"/>
  <c r="R51" i="11"/>
  <c r="N51" i="11"/>
  <c r="G51" i="11"/>
  <c r="G58" i="11"/>
  <c r="N58" i="11"/>
  <c r="R58" i="11"/>
  <c r="R28" i="11"/>
  <c r="G28" i="11"/>
  <c r="N28" i="11"/>
  <c r="G9" i="11"/>
  <c r="R9" i="11"/>
  <c r="N9" i="11"/>
  <c r="R7" i="11"/>
  <c r="G7" i="11"/>
  <c r="N7" i="11"/>
  <c r="G13" i="11"/>
  <c r="N13" i="11"/>
  <c r="R13" i="11"/>
  <c r="R41" i="11"/>
  <c r="N41" i="11"/>
  <c r="G41" i="11"/>
  <c r="R6" i="11"/>
  <c r="N6" i="11"/>
  <c r="G6" i="11"/>
  <c r="N52" i="13"/>
  <c r="G52" i="13"/>
  <c r="R52" i="13"/>
  <c r="R10" i="13"/>
  <c r="G10" i="13"/>
  <c r="N10" i="13"/>
  <c r="G39" i="13"/>
  <c r="N39" i="13"/>
  <c r="R39" i="13"/>
  <c r="G35" i="13"/>
  <c r="N35" i="13"/>
  <c r="R35" i="13"/>
  <c r="R27" i="13"/>
  <c r="G27" i="13"/>
  <c r="N27" i="13"/>
  <c r="R38" i="13"/>
  <c r="G38" i="13"/>
  <c r="N38" i="13"/>
  <c r="G66" i="13"/>
  <c r="N66" i="13"/>
  <c r="R66" i="13"/>
  <c r="R59" i="13"/>
  <c r="G59" i="13"/>
  <c r="N59" i="13"/>
  <c r="R52" i="17"/>
  <c r="G52" i="17"/>
  <c r="N52" i="17"/>
  <c r="G30" i="17"/>
  <c r="R30" i="17"/>
  <c r="N30" i="17"/>
  <c r="R18" i="17"/>
  <c r="N18" i="17"/>
  <c r="G18" i="17"/>
  <c r="N6" i="17"/>
  <c r="R6" i="17"/>
  <c r="G6" i="17"/>
  <c r="N47" i="17"/>
  <c r="R47" i="17"/>
  <c r="G47" i="17"/>
  <c r="G35" i="17"/>
  <c r="N35" i="17"/>
  <c r="R35" i="17"/>
  <c r="N60" i="17"/>
  <c r="G60" i="17"/>
  <c r="R60" i="17"/>
  <c r="R24" i="17"/>
  <c r="G24" i="17"/>
  <c r="N24" i="17"/>
  <c r="G37" i="17"/>
  <c r="N37" i="17"/>
  <c r="R37" i="17"/>
  <c r="N19" i="17"/>
  <c r="R19" i="17"/>
  <c r="G19" i="17"/>
  <c r="S44" i="1"/>
  <c r="O44" i="1"/>
  <c r="O64" i="1"/>
  <c r="S64" i="1"/>
  <c r="G61" i="4"/>
  <c r="S72" i="19"/>
  <c r="O72" i="19"/>
  <c r="G48" i="9"/>
  <c r="N48" i="9"/>
  <c r="R48" i="9"/>
  <c r="R35" i="9"/>
  <c r="G35" i="9"/>
  <c r="N35" i="9"/>
  <c r="R14" i="9"/>
  <c r="G14" i="9"/>
  <c r="N14" i="9"/>
  <c r="N64" i="9"/>
  <c r="R64" i="9"/>
  <c r="G64" i="9"/>
  <c r="R25" i="9"/>
  <c r="N25" i="9"/>
  <c r="G25" i="9"/>
  <c r="N81" i="9"/>
  <c r="R81" i="9"/>
  <c r="G81" i="9"/>
  <c r="G24" i="9"/>
  <c r="R24" i="9"/>
  <c r="N24" i="9"/>
  <c r="G46" i="9"/>
  <c r="R46" i="9"/>
  <c r="N46" i="9"/>
  <c r="S72" i="24"/>
  <c r="O72" i="24"/>
  <c r="N50" i="27"/>
  <c r="R50" i="27"/>
  <c r="G50" i="27"/>
  <c r="G52" i="27"/>
  <c r="R52" i="27"/>
  <c r="N52" i="27"/>
  <c r="R44" i="27"/>
  <c r="N44" i="27"/>
  <c r="G44" i="27"/>
  <c r="R15" i="27"/>
  <c r="G15" i="27"/>
  <c r="N15" i="27"/>
  <c r="N45" i="27"/>
  <c r="R45" i="27"/>
  <c r="G45" i="27"/>
  <c r="N84" i="27"/>
  <c r="G84" i="27"/>
  <c r="R84" i="27"/>
  <c r="R78" i="27"/>
  <c r="N78" i="27"/>
  <c r="G78" i="27"/>
  <c r="G35" i="27"/>
  <c r="N35" i="27"/>
  <c r="R35" i="27"/>
  <c r="R10" i="27"/>
  <c r="N10" i="27"/>
  <c r="G10" i="27"/>
  <c r="R66" i="27"/>
  <c r="N66" i="27"/>
  <c r="G66" i="27"/>
  <c r="N51" i="22"/>
  <c r="R51" i="22"/>
  <c r="G51" i="22"/>
  <c r="G56" i="22"/>
  <c r="R56" i="22"/>
  <c r="N56" i="22"/>
  <c r="N27" i="22"/>
  <c r="R27" i="22"/>
  <c r="G27" i="22"/>
  <c r="O74" i="10"/>
  <c r="S74" i="10"/>
  <c r="O72" i="11"/>
  <c r="S72" i="11"/>
  <c r="G53" i="23"/>
  <c r="R53" i="23"/>
  <c r="N53" i="23"/>
  <c r="G52" i="23"/>
  <c r="R52" i="23"/>
  <c r="N52" i="23"/>
  <c r="R79" i="23"/>
  <c r="G79" i="23"/>
  <c r="N79" i="23"/>
  <c r="R45" i="23"/>
  <c r="G45" i="23"/>
  <c r="N45" i="23"/>
  <c r="N65" i="23"/>
  <c r="R65" i="23"/>
  <c r="G65" i="23"/>
  <c r="N59" i="23"/>
  <c r="G59" i="23"/>
  <c r="R59" i="23"/>
  <c r="N17" i="23"/>
  <c r="R17" i="23"/>
  <c r="G17" i="23"/>
  <c r="N28" i="23"/>
  <c r="G28" i="23"/>
  <c r="R28" i="23"/>
  <c r="N23" i="23"/>
  <c r="R23" i="23"/>
  <c r="G23" i="23"/>
  <c r="O77" i="18"/>
  <c r="S77" i="18"/>
  <c r="S59" i="1"/>
  <c r="O59" i="1"/>
  <c r="G5" i="10"/>
  <c r="R5" i="10"/>
  <c r="N5" i="10"/>
  <c r="G58" i="10"/>
  <c r="N58" i="10"/>
  <c r="R58" i="10"/>
  <c r="N9" i="10"/>
  <c r="R9" i="10"/>
  <c r="G9" i="10"/>
  <c r="R28" i="10"/>
  <c r="G28" i="10"/>
  <c r="N28" i="10"/>
  <c r="G26" i="10"/>
  <c r="N26" i="10"/>
  <c r="R26" i="10"/>
  <c r="R35" i="10"/>
  <c r="N35" i="10"/>
  <c r="G35" i="10"/>
  <c r="G31" i="10"/>
  <c r="N31" i="10"/>
  <c r="R31" i="10"/>
  <c r="G11" i="10"/>
  <c r="N11" i="10"/>
  <c r="R11" i="10"/>
  <c r="R40" i="10"/>
  <c r="G40" i="10"/>
  <c r="N40" i="10"/>
  <c r="R79" i="10"/>
  <c r="G79" i="10"/>
  <c r="N79" i="10"/>
  <c r="R18" i="18"/>
  <c r="N18" i="18"/>
  <c r="G18" i="18"/>
  <c r="G19" i="18"/>
  <c r="R19" i="18"/>
  <c r="N19" i="18"/>
  <c r="G45" i="18"/>
  <c r="R45" i="18"/>
  <c r="N45" i="18"/>
  <c r="N50" i="28"/>
  <c r="R50" i="28"/>
  <c r="G50" i="28"/>
  <c r="R54" i="28"/>
  <c r="G54" i="28"/>
  <c r="N54" i="28"/>
  <c r="N16" i="28"/>
  <c r="G16" i="28"/>
  <c r="R16" i="28"/>
  <c r="R83" i="28"/>
  <c r="G83" i="28"/>
  <c r="N83" i="28"/>
  <c r="G17" i="28"/>
  <c r="R17" i="28"/>
  <c r="N17" i="28"/>
  <c r="R13" i="28"/>
  <c r="G13" i="28"/>
  <c r="N13" i="28"/>
  <c r="N30" i="28"/>
  <c r="R30" i="28"/>
  <c r="G30" i="28"/>
  <c r="G8" i="28"/>
  <c r="R8" i="28"/>
  <c r="N8" i="28"/>
  <c r="G18" i="28"/>
  <c r="N18" i="28"/>
  <c r="R18" i="28"/>
  <c r="N56" i="13"/>
  <c r="R56" i="13"/>
  <c r="G56" i="13"/>
  <c r="N28" i="13"/>
  <c r="R28" i="13"/>
  <c r="G28" i="13"/>
  <c r="R45" i="13"/>
  <c r="G45" i="13"/>
  <c r="N45" i="13"/>
  <c r="N12" i="13"/>
  <c r="R12" i="13"/>
  <c r="G12" i="13"/>
  <c r="G25" i="13"/>
  <c r="N25" i="13"/>
  <c r="R25" i="13"/>
  <c r="N11" i="13"/>
  <c r="R11" i="13"/>
  <c r="G11" i="13"/>
  <c r="N13" i="13"/>
  <c r="G13" i="13"/>
  <c r="R13" i="13"/>
  <c r="G81" i="13"/>
  <c r="N81" i="13"/>
  <c r="R81" i="13"/>
  <c r="N85" i="13"/>
  <c r="R85" i="13"/>
  <c r="G85" i="13"/>
  <c r="R48" i="17"/>
  <c r="N48" i="17"/>
  <c r="G48" i="17"/>
  <c r="G82" i="17"/>
  <c r="N82" i="17"/>
  <c r="R82" i="17"/>
  <c r="G69" i="17"/>
  <c r="N69" i="17"/>
  <c r="R69" i="17"/>
  <c r="R40" i="17"/>
  <c r="G40" i="17"/>
  <c r="N40" i="17"/>
  <c r="N23" i="17"/>
  <c r="R23" i="17"/>
  <c r="G23" i="17"/>
  <c r="G85" i="17"/>
  <c r="N85" i="17"/>
  <c r="R85" i="17"/>
  <c r="G36" i="17"/>
  <c r="N36" i="17"/>
  <c r="R36" i="17"/>
  <c r="G66" i="17"/>
  <c r="R66" i="17"/>
  <c r="N66" i="17"/>
  <c r="N83" i="17"/>
  <c r="R83" i="17"/>
  <c r="G83" i="17"/>
  <c r="S51" i="1"/>
  <c r="O51" i="1"/>
  <c r="S75" i="28"/>
  <c r="O75" i="28"/>
  <c r="O76" i="13"/>
  <c r="S76" i="13"/>
  <c r="R50" i="25"/>
  <c r="N50" i="25"/>
  <c r="G50" i="25"/>
  <c r="R58" i="25"/>
  <c r="G58" i="25"/>
  <c r="N58" i="25"/>
  <c r="R45" i="25"/>
  <c r="N45" i="25"/>
  <c r="G45" i="25"/>
  <c r="R13" i="25"/>
  <c r="G13" i="25"/>
  <c r="N13" i="25"/>
  <c r="G10" i="25"/>
  <c r="N10" i="25"/>
  <c r="R10" i="25"/>
  <c r="N62" i="25"/>
  <c r="R62" i="25"/>
  <c r="G62" i="25"/>
  <c r="R41" i="25"/>
  <c r="G41" i="25"/>
  <c r="N41" i="25"/>
  <c r="R5" i="25"/>
  <c r="N5" i="25"/>
  <c r="G5" i="25"/>
  <c r="R73" i="1"/>
  <c r="N73" i="1"/>
  <c r="R72" i="1"/>
  <c r="N72" i="1"/>
  <c r="G85" i="26"/>
  <c r="N85" i="26"/>
  <c r="R85" i="26"/>
  <c r="S72" i="28"/>
  <c r="O72" i="28"/>
  <c r="N48" i="24"/>
  <c r="G48" i="24"/>
  <c r="R48" i="24"/>
  <c r="R10" i="24"/>
  <c r="G10" i="24"/>
  <c r="N10" i="24"/>
  <c r="G46" i="24"/>
  <c r="N46" i="24"/>
  <c r="R46" i="24"/>
  <c r="N38" i="24"/>
  <c r="R38" i="24"/>
  <c r="G38" i="24"/>
  <c r="N80" i="24"/>
  <c r="R80" i="24"/>
  <c r="G80" i="24"/>
  <c r="R23" i="24"/>
  <c r="N23" i="24"/>
  <c r="G23" i="24"/>
  <c r="R64" i="24"/>
  <c r="N64" i="24"/>
  <c r="G64" i="24"/>
  <c r="N66" i="24"/>
  <c r="R66" i="24"/>
  <c r="G66" i="24"/>
  <c r="G11" i="24"/>
  <c r="R11" i="24"/>
  <c r="N11" i="24"/>
  <c r="N59" i="24"/>
  <c r="R59" i="24"/>
  <c r="G59" i="24"/>
  <c r="O78" i="1"/>
  <c r="S78" i="1"/>
  <c r="N54" i="27"/>
  <c r="R54" i="27"/>
  <c r="G54" i="27"/>
  <c r="N63" i="27"/>
  <c r="R63" i="27"/>
  <c r="G63" i="27"/>
  <c r="N50" i="22"/>
  <c r="R50" i="22"/>
  <c r="G50" i="22"/>
  <c r="R48" i="22"/>
  <c r="N48" i="22"/>
  <c r="G48" i="22"/>
  <c r="R31" i="22"/>
  <c r="G31" i="22"/>
  <c r="N31" i="22"/>
  <c r="N25" i="22"/>
  <c r="G25" i="22"/>
  <c r="R25" i="22"/>
  <c r="G69" i="22"/>
  <c r="N69" i="22"/>
  <c r="R69" i="22"/>
  <c r="N66" i="22"/>
  <c r="R66" i="22"/>
  <c r="G66" i="22"/>
  <c r="R81" i="22"/>
  <c r="G81" i="22"/>
  <c r="N81" i="22"/>
  <c r="R45" i="22"/>
  <c r="G45" i="22"/>
  <c r="N45" i="22"/>
  <c r="G37" i="22"/>
  <c r="R37" i="22"/>
  <c r="N37" i="22"/>
  <c r="R51" i="23"/>
  <c r="G51" i="23"/>
  <c r="N51" i="23"/>
  <c r="N57" i="23"/>
  <c r="R57" i="23"/>
  <c r="G57" i="23"/>
  <c r="N37" i="23"/>
  <c r="R37" i="23"/>
  <c r="G37" i="23"/>
  <c r="R82" i="23"/>
  <c r="G82" i="23"/>
  <c r="N82" i="23"/>
  <c r="N39" i="23"/>
  <c r="G39" i="23"/>
  <c r="R39" i="23"/>
  <c r="R16" i="23"/>
  <c r="N16" i="23"/>
  <c r="G16" i="23"/>
  <c r="G66" i="23"/>
  <c r="N66" i="23"/>
  <c r="R66" i="23"/>
  <c r="R33" i="23"/>
  <c r="G33" i="23"/>
  <c r="N33" i="23"/>
  <c r="R31" i="23"/>
  <c r="G31" i="23"/>
  <c r="N31" i="23"/>
  <c r="G41" i="23"/>
  <c r="R41" i="23"/>
  <c r="N41" i="23"/>
  <c r="O68" i="1"/>
  <c r="S68" i="1"/>
  <c r="G53" i="15"/>
  <c r="N53" i="15"/>
  <c r="R53" i="15"/>
  <c r="N47" i="15"/>
  <c r="R47" i="15"/>
  <c r="G47" i="15"/>
  <c r="G61" i="15"/>
  <c r="N61" i="15"/>
  <c r="R61" i="15"/>
  <c r="G6" i="15"/>
  <c r="N6" i="15"/>
  <c r="R6" i="15"/>
  <c r="N11" i="15"/>
  <c r="R11" i="15"/>
  <c r="G11" i="15"/>
  <c r="N42" i="15"/>
  <c r="R42" i="15"/>
  <c r="G42" i="15"/>
  <c r="G66" i="15"/>
  <c r="N66" i="15"/>
  <c r="R66" i="15"/>
  <c r="N45" i="15"/>
  <c r="R45" i="15"/>
  <c r="G45" i="15"/>
  <c r="R53" i="10"/>
  <c r="N53" i="10"/>
  <c r="G53" i="10"/>
  <c r="R52" i="10"/>
  <c r="G52" i="10"/>
  <c r="N52" i="10"/>
  <c r="N33" i="10"/>
  <c r="R33" i="10"/>
  <c r="G33" i="10"/>
  <c r="N68" i="10"/>
  <c r="R68" i="10"/>
  <c r="G68" i="10"/>
  <c r="G44" i="10"/>
  <c r="N44" i="10"/>
  <c r="R44" i="10"/>
  <c r="R63" i="10"/>
  <c r="G63" i="10"/>
  <c r="N63" i="10"/>
  <c r="R83" i="10"/>
  <c r="G83" i="10"/>
  <c r="N83" i="10"/>
  <c r="G60" i="10"/>
  <c r="R60" i="10"/>
  <c r="N60" i="10"/>
  <c r="G20" i="10"/>
  <c r="N20" i="10"/>
  <c r="R20" i="10"/>
  <c r="N29" i="18"/>
  <c r="R29" i="18"/>
  <c r="G29" i="18"/>
  <c r="R38" i="18"/>
  <c r="G38" i="18"/>
  <c r="N38" i="18"/>
  <c r="G9" i="18"/>
  <c r="N9" i="18"/>
  <c r="R9" i="18"/>
  <c r="G39" i="18"/>
  <c r="N39" i="18"/>
  <c r="R39" i="18"/>
  <c r="R69" i="18"/>
  <c r="G69" i="18"/>
  <c r="N69" i="18"/>
  <c r="G80" i="18"/>
  <c r="N80" i="18"/>
  <c r="R80" i="18"/>
  <c r="G33" i="18"/>
  <c r="N33" i="18"/>
  <c r="R33" i="18"/>
  <c r="R56" i="11"/>
  <c r="G56" i="11"/>
  <c r="N56" i="11"/>
  <c r="G32" i="11"/>
  <c r="R32" i="11"/>
  <c r="N32" i="11"/>
  <c r="G60" i="11"/>
  <c r="N60" i="11"/>
  <c r="R60" i="11"/>
  <c r="G62" i="11"/>
  <c r="N62" i="11"/>
  <c r="R62" i="11"/>
  <c r="G67" i="11"/>
  <c r="N67" i="11"/>
  <c r="R67" i="11"/>
  <c r="G8" i="11"/>
  <c r="R8" i="11"/>
  <c r="N8" i="11"/>
  <c r="N35" i="11"/>
  <c r="R35" i="11"/>
  <c r="G35" i="11"/>
  <c r="R84" i="11"/>
  <c r="N84" i="11"/>
  <c r="G84" i="11"/>
  <c r="G46" i="11"/>
  <c r="N46" i="11"/>
  <c r="R46" i="11"/>
  <c r="S37" i="1"/>
  <c r="O37" i="1"/>
  <c r="R51" i="17"/>
  <c r="G51" i="17"/>
  <c r="N51" i="17"/>
  <c r="G53" i="17"/>
  <c r="N53" i="17"/>
  <c r="R53" i="17"/>
  <c r="N80" i="17"/>
  <c r="R80" i="17"/>
  <c r="G80" i="17"/>
  <c r="N14" i="17"/>
  <c r="R14" i="17"/>
  <c r="G14" i="17"/>
  <c r="R12" i="17"/>
  <c r="G12" i="17"/>
  <c r="N12" i="17"/>
  <c r="G16" i="17"/>
  <c r="R16" i="17"/>
  <c r="N16" i="17"/>
  <c r="R31" i="17"/>
  <c r="G31" i="17"/>
  <c r="N31" i="17"/>
  <c r="R28" i="17"/>
  <c r="G28" i="17"/>
  <c r="N28" i="17"/>
  <c r="O48" i="1"/>
  <c r="S48" i="1"/>
  <c r="N53" i="12"/>
  <c r="R53" i="12"/>
  <c r="G53" i="12"/>
  <c r="R64" i="12"/>
  <c r="N64" i="12"/>
  <c r="G64" i="12"/>
  <c r="R18" i="12"/>
  <c r="G18" i="12"/>
  <c r="N18" i="12"/>
  <c r="G43" i="12"/>
  <c r="N43" i="12"/>
  <c r="R43" i="12"/>
  <c r="G83" i="12"/>
  <c r="N83" i="12"/>
  <c r="R83" i="12"/>
  <c r="G31" i="12"/>
  <c r="N31" i="12"/>
  <c r="R31" i="12"/>
  <c r="R40" i="12"/>
  <c r="G40" i="12"/>
  <c r="N40" i="12"/>
  <c r="G5" i="12"/>
  <c r="N5" i="12"/>
  <c r="R5" i="12"/>
  <c r="O33" i="1"/>
  <c r="S33" i="1"/>
  <c r="O72" i="14"/>
  <c r="S72" i="14"/>
  <c r="S71" i="22"/>
  <c r="O71" i="22"/>
  <c r="S75" i="25"/>
  <c r="O75" i="25"/>
  <c r="R50" i="26"/>
  <c r="G50" i="26"/>
  <c r="N50" i="26"/>
  <c r="R49" i="26"/>
  <c r="N49" i="26"/>
  <c r="G49" i="26"/>
  <c r="R62" i="26"/>
  <c r="G62" i="26"/>
  <c r="N62" i="26"/>
  <c r="G7" i="26"/>
  <c r="R7" i="26"/>
  <c r="N7" i="26"/>
  <c r="R11" i="26"/>
  <c r="N11" i="26"/>
  <c r="G11" i="26"/>
  <c r="R78" i="26"/>
  <c r="G78" i="26"/>
  <c r="N78" i="26"/>
  <c r="R24" i="26"/>
  <c r="G24" i="26"/>
  <c r="N24" i="26"/>
  <c r="G41" i="26"/>
  <c r="N41" i="26"/>
  <c r="R41" i="26"/>
  <c r="O71" i="10"/>
  <c r="S71" i="10"/>
  <c r="G57" i="14"/>
  <c r="N57" i="14"/>
  <c r="R57" i="14"/>
  <c r="G10" i="14"/>
  <c r="R10" i="14"/>
  <c r="N10" i="14"/>
  <c r="G42" i="14"/>
  <c r="N42" i="14"/>
  <c r="R42" i="14"/>
  <c r="N11" i="14"/>
  <c r="R11" i="14"/>
  <c r="G11" i="14"/>
  <c r="N40" i="14"/>
  <c r="R40" i="14"/>
  <c r="G40" i="14"/>
  <c r="G27" i="14"/>
  <c r="N27" i="14"/>
  <c r="R27" i="14"/>
  <c r="N28" i="14"/>
  <c r="G28" i="14"/>
  <c r="R28" i="14"/>
  <c r="R31" i="14"/>
  <c r="N31" i="14"/>
  <c r="G31" i="14"/>
  <c r="N36" i="14"/>
  <c r="R36" i="14"/>
  <c r="G36" i="14"/>
  <c r="R33" i="14"/>
  <c r="G33" i="14"/>
  <c r="N33" i="14"/>
  <c r="G51" i="27"/>
  <c r="R51" i="27"/>
  <c r="N51" i="27"/>
  <c r="G49" i="27"/>
  <c r="N49" i="27"/>
  <c r="R49" i="27"/>
  <c r="G83" i="27"/>
  <c r="R83" i="27"/>
  <c r="N83" i="27"/>
  <c r="N16" i="27"/>
  <c r="R16" i="27"/>
  <c r="G16" i="27"/>
  <c r="G33" i="27"/>
  <c r="R33" i="27"/>
  <c r="N33" i="27"/>
  <c r="R29" i="27"/>
  <c r="N29" i="27"/>
  <c r="G29" i="27"/>
  <c r="G37" i="27"/>
  <c r="R37" i="27"/>
  <c r="N37" i="27"/>
  <c r="R19" i="27"/>
  <c r="N19" i="27"/>
  <c r="G19" i="27"/>
  <c r="R62" i="27"/>
  <c r="N62" i="27"/>
  <c r="G62" i="27"/>
  <c r="R52" i="22"/>
  <c r="N52" i="22"/>
  <c r="G52" i="22"/>
  <c r="N57" i="22"/>
  <c r="R57" i="22"/>
  <c r="G57" i="22"/>
  <c r="R16" i="22"/>
  <c r="G16" i="22"/>
  <c r="N16" i="22"/>
  <c r="N29" i="22"/>
  <c r="R29" i="22"/>
  <c r="G29" i="22"/>
  <c r="N82" i="22"/>
  <c r="R82" i="22"/>
  <c r="G82" i="22"/>
  <c r="N40" i="22"/>
  <c r="R40" i="22"/>
  <c r="G40" i="22"/>
  <c r="G28" i="22"/>
  <c r="N28" i="22"/>
  <c r="R28" i="22"/>
  <c r="N39" i="22"/>
  <c r="G39" i="22"/>
  <c r="R39" i="22"/>
  <c r="N7" i="22"/>
  <c r="R7" i="22"/>
  <c r="G7" i="22"/>
  <c r="O81" i="1"/>
  <c r="S81" i="1"/>
  <c r="S16" i="1"/>
  <c r="O16" i="1"/>
  <c r="G53" i="28"/>
  <c r="N53" i="28"/>
  <c r="R53" i="28"/>
  <c r="N47" i="28"/>
  <c r="R47" i="28"/>
  <c r="G47" i="28"/>
  <c r="R10" i="28"/>
  <c r="N10" i="28"/>
  <c r="G10" i="28"/>
  <c r="G86" i="28"/>
  <c r="N86" i="28"/>
  <c r="R86" i="28"/>
  <c r="N34" i="28"/>
  <c r="G34" i="28"/>
  <c r="R34" i="28"/>
  <c r="R69" i="28"/>
  <c r="G69" i="28"/>
  <c r="N69" i="28"/>
  <c r="G19" i="28"/>
  <c r="R19" i="28"/>
  <c r="N19" i="28"/>
  <c r="G82" i="28"/>
  <c r="N82" i="28"/>
  <c r="R82" i="28"/>
  <c r="S60" i="1"/>
  <c r="O60" i="1"/>
  <c r="G49" i="11"/>
  <c r="N49" i="11"/>
  <c r="R49" i="11"/>
  <c r="G80" i="11"/>
  <c r="N80" i="11"/>
  <c r="R80" i="11"/>
  <c r="G59" i="11"/>
  <c r="N59" i="11"/>
  <c r="R59" i="11"/>
  <c r="G43" i="11"/>
  <c r="N43" i="11"/>
  <c r="R43" i="11"/>
  <c r="R23" i="11"/>
  <c r="G23" i="11"/>
  <c r="N23" i="11"/>
  <c r="N15" i="11"/>
  <c r="G15" i="11"/>
  <c r="R15" i="11"/>
  <c r="R45" i="11"/>
  <c r="N45" i="11"/>
  <c r="G45" i="11"/>
  <c r="S55" i="1"/>
  <c r="O55" i="1"/>
  <c r="G57" i="17"/>
  <c r="N57" i="17"/>
  <c r="R57" i="17"/>
  <c r="N10" i="17"/>
  <c r="G10" i="17"/>
  <c r="R10" i="17"/>
  <c r="G86" i="17"/>
  <c r="R86" i="17"/>
  <c r="N86" i="17"/>
  <c r="R27" i="17"/>
  <c r="G27" i="17"/>
  <c r="N27" i="17"/>
  <c r="N20" i="17"/>
  <c r="R20" i="17"/>
  <c r="G20" i="17"/>
  <c r="G46" i="17"/>
  <c r="R46" i="17"/>
  <c r="N46" i="17"/>
  <c r="G34" i="17"/>
  <c r="R34" i="17"/>
  <c r="N34" i="17"/>
  <c r="G13" i="17"/>
  <c r="N13" i="17"/>
  <c r="R13" i="17"/>
  <c r="N38" i="17"/>
  <c r="G38" i="17"/>
  <c r="R38" i="17"/>
  <c r="O73" i="12"/>
  <c r="S73" i="12"/>
  <c r="R11" i="12"/>
  <c r="G11" i="12"/>
  <c r="N11" i="12"/>
  <c r="R10" i="12"/>
  <c r="N10" i="12"/>
  <c r="G10" i="12"/>
  <c r="R45" i="12"/>
  <c r="G45" i="12"/>
  <c r="N45" i="12"/>
  <c r="O72" i="23"/>
  <c r="S72" i="23"/>
  <c r="S70" i="26"/>
  <c r="O70" i="26"/>
  <c r="S72" i="15"/>
  <c r="O72" i="15"/>
  <c r="O74" i="23"/>
  <c r="S74" i="23"/>
  <c r="O75" i="19"/>
  <c r="S75" i="19"/>
  <c r="O75" i="14"/>
  <c r="S75" i="14"/>
  <c r="O76" i="15"/>
  <c r="S76" i="15"/>
  <c r="G66" i="26"/>
  <c r="R66" i="26"/>
  <c r="N66" i="26"/>
  <c r="N58" i="18"/>
  <c r="R58" i="18"/>
  <c r="G58" i="18"/>
  <c r="N58" i="15"/>
  <c r="G58" i="15"/>
  <c r="R58" i="15"/>
  <c r="O71" i="27"/>
  <c r="S71" i="27"/>
  <c r="S73" i="25"/>
  <c r="O73" i="25"/>
  <c r="O71" i="26"/>
  <c r="S71" i="26"/>
  <c r="O71" i="16"/>
  <c r="S71" i="16"/>
  <c r="O74" i="9"/>
  <c r="S74" i="9"/>
  <c r="O77" i="16"/>
  <c r="S77" i="16"/>
  <c r="O77" i="19"/>
  <c r="S77" i="19"/>
  <c r="O72" i="25"/>
  <c r="S72" i="25"/>
  <c r="S14" i="4"/>
  <c r="V14" i="1" s="1"/>
  <c r="O14" i="4"/>
  <c r="G70" i="4"/>
  <c r="O23" i="4"/>
  <c r="S23" i="4"/>
  <c r="V23" i="1" s="1"/>
  <c r="G72" i="14"/>
  <c r="G77" i="25"/>
  <c r="G77" i="19"/>
  <c r="G77" i="23"/>
  <c r="G74" i="22"/>
  <c r="G71" i="10"/>
  <c r="O47" i="4"/>
  <c r="S47" i="4"/>
  <c r="V47" i="1" s="1"/>
  <c r="G71" i="14"/>
  <c r="S61" i="4"/>
  <c r="V61" i="1" s="1"/>
  <c r="O61" i="4"/>
  <c r="V86" i="1"/>
  <c r="V18" i="1"/>
  <c r="S28" i="4"/>
  <c r="V28" i="1" s="1"/>
  <c r="O28" i="4"/>
  <c r="O83" i="4"/>
  <c r="S83" i="4"/>
  <c r="V83" i="1" s="1"/>
  <c r="G70" i="25"/>
  <c r="S31" i="4"/>
  <c r="V31" i="1" s="1"/>
  <c r="O31" i="4"/>
  <c r="G76" i="23"/>
  <c r="G74" i="28"/>
  <c r="G70" i="23"/>
  <c r="G71" i="27"/>
  <c r="O16" i="4"/>
  <c r="S16" i="4"/>
  <c r="V16" i="1" s="1"/>
  <c r="O55" i="4"/>
  <c r="S55" i="4"/>
  <c r="V55" i="1" s="1"/>
  <c r="S46" i="4"/>
  <c r="V46" i="1" s="1"/>
  <c r="O46" i="4"/>
  <c r="G72" i="24"/>
  <c r="S79" i="4"/>
  <c r="V79" i="1" s="1"/>
  <c r="O79" i="4"/>
  <c r="O68" i="4"/>
  <c r="S68" i="4"/>
  <c r="V68" i="1" s="1"/>
  <c r="G76" i="13"/>
  <c r="G72" i="12"/>
  <c r="S13" i="4"/>
  <c r="V13" i="1" s="1"/>
  <c r="O13" i="4"/>
  <c r="S8" i="4"/>
  <c r="V8" i="1" s="1"/>
  <c r="O8" i="4"/>
  <c r="O12" i="4"/>
  <c r="S12" i="4"/>
  <c r="V12" i="1" s="1"/>
  <c r="G77" i="12"/>
  <c r="S10" i="4"/>
  <c r="V10" i="1" s="1"/>
  <c r="O10" i="4"/>
  <c r="R71" i="4"/>
  <c r="U71" i="1" s="1"/>
  <c r="N71" i="4"/>
  <c r="G73" i="25"/>
  <c r="G73" i="26"/>
  <c r="O15" i="4"/>
  <c r="S15" i="4"/>
  <c r="V15" i="1" s="1"/>
  <c r="G71" i="18"/>
  <c r="G75" i="9"/>
  <c r="S6" i="4"/>
  <c r="V6" i="1" s="1"/>
  <c r="O6" i="4"/>
  <c r="S85" i="4"/>
  <c r="V85" i="1" s="1"/>
  <c r="O85" i="4"/>
  <c r="S19" i="1"/>
  <c r="O19" i="1"/>
  <c r="S72" i="17"/>
  <c r="O72" i="17"/>
  <c r="O79" i="1"/>
  <c r="S79" i="1"/>
  <c r="O72" i="9"/>
  <c r="S72" i="9"/>
  <c r="N13" i="4"/>
  <c r="R13" i="4"/>
  <c r="G13" i="4"/>
  <c r="R67" i="4"/>
  <c r="G67" i="4"/>
  <c r="N67" i="4"/>
  <c r="G20" i="4"/>
  <c r="R20" i="4"/>
  <c r="N20" i="4"/>
  <c r="R65" i="4"/>
  <c r="N65" i="4"/>
  <c r="G65" i="4"/>
  <c r="G12" i="4"/>
  <c r="R12" i="4"/>
  <c r="N12" i="4"/>
  <c r="N68" i="9"/>
  <c r="R68" i="9"/>
  <c r="G68" i="9"/>
  <c r="S75" i="22"/>
  <c r="O75" i="22"/>
  <c r="G50" i="16"/>
  <c r="N50" i="16"/>
  <c r="R50" i="16"/>
  <c r="N56" i="16"/>
  <c r="R56" i="16"/>
  <c r="G56" i="16"/>
  <c r="N78" i="16"/>
  <c r="R78" i="16"/>
  <c r="G78" i="16"/>
  <c r="G53" i="9"/>
  <c r="N53" i="9"/>
  <c r="R53" i="9"/>
  <c r="R57" i="9"/>
  <c r="N57" i="9"/>
  <c r="G57" i="9"/>
  <c r="G80" i="9"/>
  <c r="R80" i="9"/>
  <c r="N80" i="9"/>
  <c r="R79" i="9"/>
  <c r="G79" i="9"/>
  <c r="N79" i="9"/>
  <c r="G34" i="9"/>
  <c r="N34" i="9"/>
  <c r="R34" i="9"/>
  <c r="N57" i="25"/>
  <c r="R57" i="25"/>
  <c r="G57" i="25"/>
  <c r="N86" i="25"/>
  <c r="R86" i="25"/>
  <c r="G86" i="25"/>
  <c r="N36" i="25"/>
  <c r="R36" i="25"/>
  <c r="G36" i="25"/>
  <c r="R7" i="25"/>
  <c r="G7" i="25"/>
  <c r="N7" i="25"/>
  <c r="R80" i="25"/>
  <c r="G80" i="25"/>
  <c r="N80" i="25"/>
  <c r="N69" i="25"/>
  <c r="R69" i="25"/>
  <c r="G69" i="25"/>
  <c r="N9" i="25"/>
  <c r="R9" i="25"/>
  <c r="G9" i="25"/>
  <c r="G29" i="25"/>
  <c r="N29" i="25"/>
  <c r="R29" i="25"/>
  <c r="R51" i="26"/>
  <c r="N51" i="26"/>
  <c r="G51" i="26"/>
  <c r="N48" i="26"/>
  <c r="R48" i="26"/>
  <c r="G48" i="26"/>
  <c r="G79" i="26"/>
  <c r="N79" i="26"/>
  <c r="R79" i="26"/>
  <c r="G46" i="26"/>
  <c r="R46" i="26"/>
  <c r="N46" i="26"/>
  <c r="R30" i="26"/>
  <c r="G30" i="26"/>
  <c r="N30" i="26"/>
  <c r="G18" i="26"/>
  <c r="N18" i="26"/>
  <c r="R18" i="26"/>
  <c r="N67" i="26"/>
  <c r="R67" i="26"/>
  <c r="G67" i="26"/>
  <c r="R81" i="26"/>
  <c r="G81" i="26"/>
  <c r="N81" i="26"/>
  <c r="R39" i="26"/>
  <c r="G39" i="26"/>
  <c r="N39" i="26"/>
  <c r="N8" i="26"/>
  <c r="R8" i="26"/>
  <c r="G8" i="26"/>
  <c r="R49" i="19"/>
  <c r="G49" i="19"/>
  <c r="N49" i="19"/>
  <c r="G39" i="19"/>
  <c r="R39" i="19"/>
  <c r="N39" i="19"/>
  <c r="G11" i="19"/>
  <c r="R11" i="19"/>
  <c r="N11" i="19"/>
  <c r="G16" i="19"/>
  <c r="R16" i="19"/>
  <c r="N16" i="19"/>
  <c r="N40" i="19"/>
  <c r="R40" i="19"/>
  <c r="G40" i="19"/>
  <c r="N45" i="19"/>
  <c r="G45" i="19"/>
  <c r="R45" i="19"/>
  <c r="N78" i="19"/>
  <c r="G78" i="19"/>
  <c r="R78" i="19"/>
  <c r="G68" i="19"/>
  <c r="N68" i="19"/>
  <c r="R68" i="19"/>
  <c r="N24" i="19"/>
  <c r="G24" i="19"/>
  <c r="R24" i="19"/>
  <c r="S12" i="1"/>
  <c r="O12" i="1"/>
  <c r="R55" i="14"/>
  <c r="G55" i="14"/>
  <c r="N55" i="14"/>
  <c r="R8" i="14"/>
  <c r="G8" i="14"/>
  <c r="N8" i="14"/>
  <c r="R29" i="14"/>
  <c r="G29" i="14"/>
  <c r="N29" i="14"/>
  <c r="R34" i="14"/>
  <c r="G34" i="14"/>
  <c r="N34" i="14"/>
  <c r="R30" i="14"/>
  <c r="N30" i="14"/>
  <c r="G30" i="14"/>
  <c r="N43" i="14"/>
  <c r="R43" i="14"/>
  <c r="G43" i="14"/>
  <c r="G47" i="14"/>
  <c r="R47" i="14"/>
  <c r="N47" i="14"/>
  <c r="R24" i="14"/>
  <c r="G24" i="14"/>
  <c r="N24" i="14"/>
  <c r="N62" i="14"/>
  <c r="G62" i="14"/>
  <c r="R62" i="14"/>
  <c r="S85" i="1"/>
  <c r="O85" i="1"/>
  <c r="N49" i="22"/>
  <c r="R49" i="22"/>
  <c r="G49" i="22"/>
  <c r="R62" i="22"/>
  <c r="G62" i="22"/>
  <c r="N62" i="22"/>
  <c r="R36" i="22"/>
  <c r="N36" i="22"/>
  <c r="G36" i="22"/>
  <c r="R13" i="22"/>
  <c r="N13" i="22"/>
  <c r="G13" i="22"/>
  <c r="R17" i="22"/>
  <c r="N17" i="22"/>
  <c r="G17" i="22"/>
  <c r="R34" i="22"/>
  <c r="N34" i="22"/>
  <c r="G34" i="22"/>
  <c r="G43" i="22"/>
  <c r="R43" i="22"/>
  <c r="N43" i="22"/>
  <c r="R20" i="22"/>
  <c r="N20" i="22"/>
  <c r="G20" i="22"/>
  <c r="G9" i="22"/>
  <c r="N9" i="22"/>
  <c r="R9" i="22"/>
  <c r="S77" i="17"/>
  <c r="O77" i="17"/>
  <c r="R49" i="23"/>
  <c r="N49" i="23"/>
  <c r="G49" i="23"/>
  <c r="R40" i="23"/>
  <c r="G40" i="23"/>
  <c r="N40" i="23"/>
  <c r="G83" i="23"/>
  <c r="N83" i="23"/>
  <c r="R83" i="23"/>
  <c r="N81" i="23"/>
  <c r="R81" i="23"/>
  <c r="G81" i="23"/>
  <c r="G22" i="23"/>
  <c r="R22" i="23"/>
  <c r="N22" i="23"/>
  <c r="N61" i="23"/>
  <c r="R61" i="23"/>
  <c r="G61" i="23"/>
  <c r="N8" i="23"/>
  <c r="R8" i="23"/>
  <c r="G8" i="23"/>
  <c r="R44" i="23"/>
  <c r="G44" i="23"/>
  <c r="N44" i="23"/>
  <c r="G19" i="23"/>
  <c r="N19" i="23"/>
  <c r="R19" i="23"/>
  <c r="R63" i="23"/>
  <c r="G63" i="23"/>
  <c r="N63" i="23"/>
  <c r="O76" i="17"/>
  <c r="S76" i="17"/>
  <c r="S52" i="1"/>
  <c r="O52" i="1"/>
  <c r="N49" i="10"/>
  <c r="G49" i="10"/>
  <c r="R49" i="10"/>
  <c r="N14" i="10"/>
  <c r="R14" i="10"/>
  <c r="G14" i="10"/>
  <c r="G22" i="10"/>
  <c r="N22" i="10"/>
  <c r="R22" i="10"/>
  <c r="R39" i="10"/>
  <c r="N39" i="10"/>
  <c r="G39" i="10"/>
  <c r="N37" i="10"/>
  <c r="R37" i="10"/>
  <c r="G37" i="10"/>
  <c r="N82" i="10"/>
  <c r="R82" i="10"/>
  <c r="G82" i="10"/>
  <c r="G27" i="10"/>
  <c r="N27" i="10"/>
  <c r="R27" i="10"/>
  <c r="R43" i="10"/>
  <c r="G43" i="10"/>
  <c r="N43" i="10"/>
  <c r="O47" i="1"/>
  <c r="S47" i="1"/>
  <c r="G53" i="18"/>
  <c r="N53" i="18"/>
  <c r="R53" i="18"/>
  <c r="N56" i="18"/>
  <c r="R56" i="18"/>
  <c r="G56" i="18"/>
  <c r="G7" i="18"/>
  <c r="N7" i="18"/>
  <c r="R7" i="18"/>
  <c r="N15" i="18"/>
  <c r="R15" i="18"/>
  <c r="G15" i="18"/>
  <c r="G79" i="18"/>
  <c r="N79" i="18"/>
  <c r="R79" i="18"/>
  <c r="G25" i="18"/>
  <c r="N25" i="18"/>
  <c r="R25" i="18"/>
  <c r="N22" i="18"/>
  <c r="R22" i="18"/>
  <c r="G22" i="18"/>
  <c r="N82" i="18"/>
  <c r="R82" i="18"/>
  <c r="G82" i="18"/>
  <c r="S71" i="17"/>
  <c r="O71" i="17"/>
  <c r="S74" i="13"/>
  <c r="O74" i="13"/>
  <c r="R38" i="11"/>
  <c r="G38" i="11"/>
  <c r="N38" i="11"/>
  <c r="R66" i="11"/>
  <c r="N66" i="11"/>
  <c r="G66" i="11"/>
  <c r="O57" i="1"/>
  <c r="S57" i="1"/>
  <c r="R54" i="12"/>
  <c r="G54" i="12"/>
  <c r="N54" i="12"/>
  <c r="N22" i="12"/>
  <c r="R22" i="12"/>
  <c r="G22" i="12"/>
  <c r="G65" i="12"/>
  <c r="N65" i="12"/>
  <c r="R65" i="12"/>
  <c r="R25" i="12"/>
  <c r="G25" i="12"/>
  <c r="N25" i="12"/>
  <c r="R66" i="12"/>
  <c r="G66" i="12"/>
  <c r="N66" i="12"/>
  <c r="R35" i="12"/>
  <c r="N35" i="12"/>
  <c r="G35" i="12"/>
  <c r="G58" i="12"/>
  <c r="R58" i="12"/>
  <c r="N58" i="12"/>
  <c r="N60" i="12"/>
  <c r="G60" i="12"/>
  <c r="R60" i="12"/>
  <c r="N20" i="12"/>
  <c r="R20" i="12"/>
  <c r="G20" i="12"/>
  <c r="G33" i="12"/>
  <c r="N33" i="12"/>
  <c r="R33" i="12"/>
  <c r="G81" i="12"/>
  <c r="N81" i="12"/>
  <c r="R81" i="12"/>
  <c r="N67" i="12"/>
  <c r="R67" i="12"/>
  <c r="G67" i="12"/>
  <c r="N21" i="12"/>
  <c r="R21" i="12"/>
  <c r="G21" i="12"/>
  <c r="R9" i="12"/>
  <c r="G9" i="12"/>
  <c r="N9" i="12"/>
  <c r="S70" i="14"/>
  <c r="O70" i="14"/>
  <c r="O70" i="28"/>
  <c r="S70" i="28"/>
  <c r="N32" i="4"/>
  <c r="G32" i="4"/>
  <c r="R32" i="4"/>
  <c r="S71" i="19"/>
  <c r="O71" i="19"/>
  <c r="N51" i="16"/>
  <c r="R51" i="16"/>
  <c r="G51" i="16"/>
  <c r="R58" i="16"/>
  <c r="G58" i="16"/>
  <c r="N58" i="16"/>
  <c r="R37" i="16"/>
  <c r="G37" i="16"/>
  <c r="N37" i="16"/>
  <c r="G31" i="16"/>
  <c r="N31" i="16"/>
  <c r="R31" i="16"/>
  <c r="R32" i="16"/>
  <c r="G32" i="16"/>
  <c r="N32" i="16"/>
  <c r="N82" i="16"/>
  <c r="R82" i="16"/>
  <c r="G82" i="16"/>
  <c r="N17" i="16"/>
  <c r="R17" i="16"/>
  <c r="G17" i="16"/>
  <c r="G68" i="16"/>
  <c r="N68" i="16"/>
  <c r="R68" i="16"/>
  <c r="N41" i="16"/>
  <c r="R41" i="16"/>
  <c r="G41" i="16"/>
  <c r="S29" i="1"/>
  <c r="O29" i="1"/>
  <c r="G56" i="25"/>
  <c r="N56" i="25"/>
  <c r="R56" i="25"/>
  <c r="N18" i="25"/>
  <c r="R18" i="25"/>
  <c r="G18" i="25"/>
  <c r="G31" i="25"/>
  <c r="R31" i="25"/>
  <c r="N31" i="25"/>
  <c r="G44" i="25"/>
  <c r="R44" i="25"/>
  <c r="N44" i="25"/>
  <c r="R40" i="25"/>
  <c r="G40" i="25"/>
  <c r="N40" i="25"/>
  <c r="N24" i="25"/>
  <c r="R24" i="25"/>
  <c r="G24" i="25"/>
  <c r="G78" i="25"/>
  <c r="N78" i="25"/>
  <c r="R78" i="25"/>
  <c r="G28" i="25"/>
  <c r="N28" i="25"/>
  <c r="R28" i="25"/>
  <c r="N83" i="25"/>
  <c r="G83" i="25"/>
  <c r="R83" i="25"/>
  <c r="N84" i="25"/>
  <c r="R84" i="25"/>
  <c r="G84" i="25"/>
  <c r="S23" i="1"/>
  <c r="O23" i="1"/>
  <c r="N58" i="26"/>
  <c r="R58" i="26"/>
  <c r="G58" i="26"/>
  <c r="R53" i="26"/>
  <c r="N53" i="26"/>
  <c r="G53" i="26"/>
  <c r="G25" i="26"/>
  <c r="N25" i="26"/>
  <c r="R25" i="26"/>
  <c r="G20" i="26"/>
  <c r="N20" i="26"/>
  <c r="R20" i="26"/>
  <c r="N10" i="26"/>
  <c r="R10" i="26"/>
  <c r="G10" i="26"/>
  <c r="N34" i="26"/>
  <c r="R34" i="26"/>
  <c r="G34" i="26"/>
  <c r="N14" i="26"/>
  <c r="R14" i="26"/>
  <c r="G14" i="26"/>
  <c r="G44" i="26"/>
  <c r="R44" i="26"/>
  <c r="N44" i="26"/>
  <c r="R40" i="26"/>
  <c r="N40" i="26"/>
  <c r="G40" i="26"/>
  <c r="S17" i="1"/>
  <c r="O17" i="1"/>
  <c r="O71" i="28"/>
  <c r="S71" i="28"/>
  <c r="O61" i="1"/>
  <c r="S61" i="1"/>
  <c r="G54" i="19"/>
  <c r="N54" i="19"/>
  <c r="R54" i="19"/>
  <c r="N48" i="19"/>
  <c r="R48" i="19"/>
  <c r="G48" i="19"/>
  <c r="G17" i="19"/>
  <c r="R17" i="19"/>
  <c r="N17" i="19"/>
  <c r="G82" i="19"/>
  <c r="N82" i="19"/>
  <c r="R82" i="19"/>
  <c r="R69" i="19"/>
  <c r="N69" i="19"/>
  <c r="G69" i="19"/>
  <c r="G7" i="19"/>
  <c r="N7" i="19"/>
  <c r="R7" i="19"/>
  <c r="G30" i="19"/>
  <c r="N30" i="19"/>
  <c r="R30" i="19"/>
  <c r="R29" i="19"/>
  <c r="N29" i="19"/>
  <c r="G29" i="19"/>
  <c r="G64" i="19"/>
  <c r="R64" i="19"/>
  <c r="N64" i="19"/>
  <c r="G61" i="19"/>
  <c r="N61" i="19"/>
  <c r="R61" i="19"/>
  <c r="O71" i="12"/>
  <c r="S71" i="12"/>
  <c r="R50" i="24"/>
  <c r="G50" i="24"/>
  <c r="N50" i="24"/>
  <c r="R53" i="24"/>
  <c r="G53" i="24"/>
  <c r="N53" i="24"/>
  <c r="R62" i="24"/>
  <c r="G62" i="24"/>
  <c r="N62" i="24"/>
  <c r="N82" i="24"/>
  <c r="R82" i="24"/>
  <c r="G82" i="24"/>
  <c r="R7" i="24"/>
  <c r="N7" i="24"/>
  <c r="G7" i="24"/>
  <c r="N8" i="24"/>
  <c r="G8" i="24"/>
  <c r="R8" i="24"/>
  <c r="N83" i="24"/>
  <c r="R83" i="24"/>
  <c r="G83" i="24"/>
  <c r="N21" i="24"/>
  <c r="R21" i="24"/>
  <c r="G21" i="24"/>
  <c r="O74" i="11"/>
  <c r="S74" i="11"/>
  <c r="N49" i="14"/>
  <c r="R49" i="14"/>
  <c r="G49" i="14"/>
  <c r="R17" i="14"/>
  <c r="N17" i="14"/>
  <c r="G17" i="14"/>
  <c r="N68" i="14"/>
  <c r="G68" i="14"/>
  <c r="R68" i="14"/>
  <c r="G32" i="14"/>
  <c r="R32" i="14"/>
  <c r="N32" i="14"/>
  <c r="N86" i="14"/>
  <c r="G86" i="14"/>
  <c r="R86" i="14"/>
  <c r="G59" i="14"/>
  <c r="N59" i="14"/>
  <c r="R59" i="14"/>
  <c r="N41" i="14"/>
  <c r="R41" i="14"/>
  <c r="G41" i="14"/>
  <c r="G21" i="14"/>
  <c r="R21" i="14"/>
  <c r="N21" i="14"/>
  <c r="G67" i="14"/>
  <c r="R67" i="14"/>
  <c r="N67" i="14"/>
  <c r="O77" i="10"/>
  <c r="S77" i="10"/>
  <c r="G21" i="22"/>
  <c r="N21" i="22"/>
  <c r="R21" i="22"/>
  <c r="G15" i="22"/>
  <c r="R15" i="22"/>
  <c r="N15" i="22"/>
  <c r="N33" i="22"/>
  <c r="R33" i="22"/>
  <c r="G33" i="22"/>
  <c r="N30" i="22"/>
  <c r="G30" i="22"/>
  <c r="R30" i="22"/>
  <c r="R32" i="22"/>
  <c r="G32" i="22"/>
  <c r="N32" i="22"/>
  <c r="R84" i="22"/>
  <c r="G84" i="22"/>
  <c r="N84" i="22"/>
  <c r="G83" i="22"/>
  <c r="N83" i="22"/>
  <c r="R83" i="22"/>
  <c r="G49" i="15"/>
  <c r="N49" i="15"/>
  <c r="R49" i="15"/>
  <c r="N20" i="15"/>
  <c r="R20" i="15"/>
  <c r="G20" i="15"/>
  <c r="G82" i="15"/>
  <c r="R82" i="15"/>
  <c r="N82" i="15"/>
  <c r="R64" i="15"/>
  <c r="G64" i="15"/>
  <c r="N64" i="15"/>
  <c r="N7" i="15"/>
  <c r="R7" i="15"/>
  <c r="G7" i="15"/>
  <c r="N32" i="15"/>
  <c r="R32" i="15"/>
  <c r="G32" i="15"/>
  <c r="R34" i="15"/>
  <c r="G34" i="15"/>
  <c r="N34" i="15"/>
  <c r="G8" i="15"/>
  <c r="N8" i="15"/>
  <c r="R8" i="15"/>
  <c r="G17" i="15"/>
  <c r="R17" i="15"/>
  <c r="N17" i="15"/>
  <c r="N55" i="18"/>
  <c r="R55" i="18"/>
  <c r="G55" i="18"/>
  <c r="N43" i="18"/>
  <c r="G43" i="18"/>
  <c r="R43" i="18"/>
  <c r="N11" i="18"/>
  <c r="G11" i="18"/>
  <c r="R11" i="18"/>
  <c r="N20" i="18"/>
  <c r="R20" i="18"/>
  <c r="G20" i="18"/>
  <c r="G14" i="18"/>
  <c r="R14" i="18"/>
  <c r="N14" i="18"/>
  <c r="G67" i="18"/>
  <c r="R67" i="18"/>
  <c r="N67" i="18"/>
  <c r="G24" i="18"/>
  <c r="N24" i="18"/>
  <c r="R24" i="18"/>
  <c r="G5" i="18"/>
  <c r="R5" i="18"/>
  <c r="N5" i="18"/>
  <c r="R54" i="11"/>
  <c r="G54" i="11"/>
  <c r="N54" i="11"/>
  <c r="G79" i="11"/>
  <c r="N79" i="11"/>
  <c r="R79" i="11"/>
  <c r="G42" i="11"/>
  <c r="R42" i="11"/>
  <c r="N42" i="11"/>
  <c r="N78" i="11"/>
  <c r="G78" i="11"/>
  <c r="R78" i="11"/>
  <c r="G16" i="11"/>
  <c r="N16" i="11"/>
  <c r="R16" i="11"/>
  <c r="N11" i="11"/>
  <c r="G11" i="11"/>
  <c r="R11" i="11"/>
  <c r="R17" i="11"/>
  <c r="N17" i="11"/>
  <c r="G17" i="11"/>
  <c r="R14" i="11"/>
  <c r="N14" i="11"/>
  <c r="G14" i="11"/>
  <c r="G61" i="12"/>
  <c r="N61" i="12"/>
  <c r="R61" i="12"/>
  <c r="O40" i="1"/>
  <c r="S40" i="1"/>
  <c r="O63" i="1"/>
  <c r="S63" i="1"/>
  <c r="S72" i="18"/>
  <c r="O72" i="18"/>
  <c r="S18" i="1"/>
  <c r="O18" i="1"/>
  <c r="O74" i="18"/>
  <c r="S74" i="18"/>
  <c r="N54" i="16"/>
  <c r="G54" i="16"/>
  <c r="R54" i="16"/>
  <c r="R48" i="16"/>
  <c r="G48" i="16"/>
  <c r="N48" i="16"/>
  <c r="R42" i="16"/>
  <c r="G42" i="16"/>
  <c r="N42" i="16"/>
  <c r="N23" i="16"/>
  <c r="G23" i="16"/>
  <c r="R23" i="16"/>
  <c r="N19" i="16"/>
  <c r="G19" i="16"/>
  <c r="R19" i="16"/>
  <c r="G7" i="16"/>
  <c r="R7" i="16"/>
  <c r="N7" i="16"/>
  <c r="G69" i="16"/>
  <c r="N69" i="16"/>
  <c r="R69" i="16"/>
  <c r="R59" i="16"/>
  <c r="N59" i="16"/>
  <c r="G59" i="16"/>
  <c r="G34" i="16"/>
  <c r="R34" i="16"/>
  <c r="N34" i="16"/>
  <c r="N81" i="16"/>
  <c r="G81" i="16"/>
  <c r="R81" i="16"/>
  <c r="R50" i="9"/>
  <c r="N50" i="9"/>
  <c r="G50" i="9"/>
  <c r="G54" i="9"/>
  <c r="R54" i="9"/>
  <c r="N54" i="9"/>
  <c r="R39" i="9"/>
  <c r="G39" i="9"/>
  <c r="N39" i="9"/>
  <c r="G59" i="9"/>
  <c r="N59" i="9"/>
  <c r="R59" i="9"/>
  <c r="R66" i="9"/>
  <c r="N66" i="9"/>
  <c r="G66" i="9"/>
  <c r="N10" i="9"/>
  <c r="G10" i="9"/>
  <c r="R10" i="9"/>
  <c r="N63" i="9"/>
  <c r="G63" i="9"/>
  <c r="R63" i="9"/>
  <c r="N40" i="9"/>
  <c r="R40" i="9"/>
  <c r="G40" i="9"/>
  <c r="N17" i="9"/>
  <c r="G17" i="9"/>
  <c r="R17" i="9"/>
  <c r="R61" i="9"/>
  <c r="G61" i="9"/>
  <c r="N61" i="9"/>
  <c r="R43" i="25"/>
  <c r="G43" i="25"/>
  <c r="N43" i="25"/>
  <c r="G38" i="25"/>
  <c r="N38" i="25"/>
  <c r="R38" i="25"/>
  <c r="R76" i="1"/>
  <c r="N76" i="1"/>
  <c r="R77" i="1"/>
  <c r="N77" i="1"/>
  <c r="G55" i="26"/>
  <c r="R55" i="26"/>
  <c r="N55" i="26"/>
  <c r="G38" i="26"/>
  <c r="N38" i="26"/>
  <c r="R38" i="26"/>
  <c r="R84" i="26"/>
  <c r="G84" i="26"/>
  <c r="N84" i="26"/>
  <c r="G61" i="26"/>
  <c r="R61" i="26"/>
  <c r="N61" i="26"/>
  <c r="N28" i="26"/>
  <c r="R28" i="26"/>
  <c r="G28" i="26"/>
  <c r="G43" i="26"/>
  <c r="N43" i="26"/>
  <c r="R43" i="26"/>
  <c r="N83" i="26"/>
  <c r="G83" i="26"/>
  <c r="R83" i="26"/>
  <c r="G60" i="26"/>
  <c r="R60" i="26"/>
  <c r="N60" i="26"/>
  <c r="O58" i="1"/>
  <c r="S58" i="1"/>
  <c r="O21" i="1"/>
  <c r="S21" i="1"/>
  <c r="G50" i="19"/>
  <c r="N50" i="19"/>
  <c r="R50" i="19"/>
  <c r="R53" i="19"/>
  <c r="N53" i="19"/>
  <c r="G53" i="19"/>
  <c r="G32" i="19"/>
  <c r="N32" i="19"/>
  <c r="R32" i="19"/>
  <c r="G6" i="19"/>
  <c r="R6" i="19"/>
  <c r="N6" i="19"/>
  <c r="N47" i="19"/>
  <c r="R47" i="19"/>
  <c r="G47" i="19"/>
  <c r="N13" i="19"/>
  <c r="G13" i="19"/>
  <c r="R13" i="19"/>
  <c r="N28" i="19"/>
  <c r="R28" i="19"/>
  <c r="G28" i="19"/>
  <c r="N85" i="19"/>
  <c r="G85" i="19"/>
  <c r="R85" i="19"/>
  <c r="N81" i="19"/>
  <c r="R81" i="19"/>
  <c r="G81" i="19"/>
  <c r="O9" i="1"/>
  <c r="S9" i="1"/>
  <c r="N5" i="24"/>
  <c r="G5" i="24"/>
  <c r="R5" i="24"/>
  <c r="O31" i="1"/>
  <c r="S31" i="1"/>
  <c r="R56" i="14"/>
  <c r="G56" i="14"/>
  <c r="N56" i="14"/>
  <c r="N6" i="14"/>
  <c r="G6" i="14"/>
  <c r="R6" i="14"/>
  <c r="R14" i="14"/>
  <c r="N14" i="14"/>
  <c r="G14" i="14"/>
  <c r="G46" i="14"/>
  <c r="R46" i="14"/>
  <c r="N46" i="14"/>
  <c r="R61" i="14"/>
  <c r="G61" i="14"/>
  <c r="N61" i="14"/>
  <c r="G79" i="14"/>
  <c r="N79" i="14"/>
  <c r="R79" i="14"/>
  <c r="N12" i="14"/>
  <c r="R12" i="14"/>
  <c r="G12" i="14"/>
  <c r="R69" i="14"/>
  <c r="N69" i="14"/>
  <c r="G69" i="14"/>
  <c r="R28" i="27"/>
  <c r="N28" i="27"/>
  <c r="G28" i="27"/>
  <c r="G65" i="27"/>
  <c r="N65" i="27"/>
  <c r="R65" i="27"/>
  <c r="G67" i="27"/>
  <c r="N67" i="27"/>
  <c r="R67" i="27"/>
  <c r="N61" i="27"/>
  <c r="G61" i="27"/>
  <c r="R61" i="27"/>
  <c r="N25" i="27"/>
  <c r="R25" i="27"/>
  <c r="G25" i="27"/>
  <c r="N86" i="27"/>
  <c r="R86" i="27"/>
  <c r="G86" i="27"/>
  <c r="N8" i="27"/>
  <c r="R8" i="27"/>
  <c r="G8" i="27"/>
  <c r="R84" i="10"/>
  <c r="G84" i="10"/>
  <c r="N84" i="10"/>
  <c r="R57" i="18"/>
  <c r="G57" i="18"/>
  <c r="N57" i="18"/>
  <c r="R83" i="18"/>
  <c r="G83" i="18"/>
  <c r="N83" i="18"/>
  <c r="S39" i="1"/>
  <c r="O39" i="1"/>
  <c r="O26" i="1"/>
  <c r="S26" i="1"/>
  <c r="R48" i="28"/>
  <c r="G48" i="28"/>
  <c r="N48" i="28"/>
  <c r="R49" i="28"/>
  <c r="N49" i="28"/>
  <c r="G49" i="28"/>
  <c r="R80" i="28"/>
  <c r="G80" i="28"/>
  <c r="N80" i="28"/>
  <c r="N65" i="28"/>
  <c r="R65" i="28"/>
  <c r="G65" i="28"/>
  <c r="N32" i="28"/>
  <c r="G32" i="28"/>
  <c r="R32" i="28"/>
  <c r="N28" i="28"/>
  <c r="G28" i="28"/>
  <c r="R28" i="28"/>
  <c r="N41" i="28"/>
  <c r="G41" i="28"/>
  <c r="R41" i="28"/>
  <c r="G45" i="28"/>
  <c r="N45" i="28"/>
  <c r="R45" i="28"/>
  <c r="G29" i="28"/>
  <c r="R29" i="28"/>
  <c r="N29" i="28"/>
  <c r="S28" i="1"/>
  <c r="O28" i="1"/>
  <c r="N50" i="13"/>
  <c r="G50" i="13"/>
  <c r="R50" i="13"/>
  <c r="G57" i="13"/>
  <c r="N57" i="13"/>
  <c r="R57" i="13"/>
  <c r="N34" i="13"/>
  <c r="R34" i="13"/>
  <c r="G34" i="13"/>
  <c r="G43" i="13"/>
  <c r="N43" i="13"/>
  <c r="R43" i="13"/>
  <c r="N83" i="13"/>
  <c r="R83" i="13"/>
  <c r="G83" i="13"/>
  <c r="R8" i="13"/>
  <c r="N8" i="13"/>
  <c r="G8" i="13"/>
  <c r="R40" i="13"/>
  <c r="N40" i="13"/>
  <c r="G40" i="13"/>
  <c r="R14" i="13"/>
  <c r="N14" i="13"/>
  <c r="G14" i="13"/>
  <c r="R69" i="13"/>
  <c r="N69" i="13"/>
  <c r="G69" i="13"/>
  <c r="O5" i="1"/>
  <c r="S5" i="1"/>
  <c r="R6" i="12"/>
  <c r="G6" i="12"/>
  <c r="N6" i="12"/>
  <c r="N27" i="12"/>
  <c r="R27" i="12"/>
  <c r="G27" i="12"/>
  <c r="G5" i="16"/>
  <c r="R5" i="16"/>
  <c r="N5" i="16"/>
  <c r="N49" i="16"/>
  <c r="G49" i="16"/>
  <c r="R49" i="16"/>
  <c r="G10" i="16"/>
  <c r="N10" i="16"/>
  <c r="R10" i="16"/>
  <c r="R80" i="16"/>
  <c r="N80" i="16"/>
  <c r="G80" i="16"/>
  <c r="R26" i="16"/>
  <c r="N26" i="16"/>
  <c r="G26" i="16"/>
  <c r="G20" i="16"/>
  <c r="N20" i="16"/>
  <c r="R20" i="16"/>
  <c r="R39" i="16"/>
  <c r="N39" i="16"/>
  <c r="G39" i="16"/>
  <c r="R84" i="16"/>
  <c r="G84" i="16"/>
  <c r="N84" i="16"/>
  <c r="R86" i="16"/>
  <c r="N86" i="16"/>
  <c r="G86" i="16"/>
  <c r="N38" i="16"/>
  <c r="R38" i="16"/>
  <c r="G38" i="16"/>
  <c r="S80" i="1"/>
  <c r="O80" i="1"/>
  <c r="G5" i="9"/>
  <c r="N5" i="9"/>
  <c r="R5" i="9"/>
  <c r="N49" i="9"/>
  <c r="R49" i="9"/>
  <c r="G49" i="9"/>
  <c r="G26" i="9"/>
  <c r="N26" i="9"/>
  <c r="R26" i="9"/>
  <c r="R47" i="9"/>
  <c r="G47" i="9"/>
  <c r="N47" i="9"/>
  <c r="R11" i="9"/>
  <c r="G11" i="9"/>
  <c r="N11" i="9"/>
  <c r="R69" i="9"/>
  <c r="N69" i="9"/>
  <c r="G69" i="9"/>
  <c r="R38" i="9"/>
  <c r="G38" i="9"/>
  <c r="N38" i="9"/>
  <c r="R27" i="9"/>
  <c r="G27" i="9"/>
  <c r="N27" i="9"/>
  <c r="G65" i="9"/>
  <c r="N65" i="9"/>
  <c r="R65" i="9"/>
  <c r="G82" i="9"/>
  <c r="N82" i="9"/>
  <c r="R82" i="9"/>
  <c r="R51" i="25"/>
  <c r="N51" i="25"/>
  <c r="G51" i="25"/>
  <c r="R49" i="25"/>
  <c r="G49" i="25"/>
  <c r="N49" i="25"/>
  <c r="R19" i="25"/>
  <c r="N19" i="25"/>
  <c r="G19" i="25"/>
  <c r="R67" i="25"/>
  <c r="G67" i="25"/>
  <c r="N67" i="25"/>
  <c r="N46" i="25"/>
  <c r="R46" i="25"/>
  <c r="G46" i="25"/>
  <c r="N32" i="25"/>
  <c r="R32" i="25"/>
  <c r="G32" i="25"/>
  <c r="R60" i="25"/>
  <c r="G60" i="25"/>
  <c r="N60" i="25"/>
  <c r="R30" i="25"/>
  <c r="N30" i="25"/>
  <c r="G30" i="25"/>
  <c r="S73" i="27"/>
  <c r="O73" i="27"/>
  <c r="O75" i="17"/>
  <c r="S75" i="17"/>
  <c r="N56" i="19"/>
  <c r="G56" i="19"/>
  <c r="R56" i="19"/>
  <c r="N67" i="19"/>
  <c r="R67" i="19"/>
  <c r="G67" i="19"/>
  <c r="N33" i="19"/>
  <c r="G33" i="19"/>
  <c r="R33" i="19"/>
  <c r="R26" i="19"/>
  <c r="N26" i="19"/>
  <c r="G26" i="19"/>
  <c r="G19" i="19"/>
  <c r="N19" i="19"/>
  <c r="R19" i="19"/>
  <c r="R79" i="19"/>
  <c r="G79" i="19"/>
  <c r="N79" i="19"/>
  <c r="N43" i="19"/>
  <c r="R43" i="19"/>
  <c r="G43" i="19"/>
  <c r="R9" i="19"/>
  <c r="G9" i="19"/>
  <c r="N9" i="19"/>
  <c r="N42" i="19"/>
  <c r="R42" i="19"/>
  <c r="G42" i="19"/>
  <c r="S75" i="11"/>
  <c r="O75" i="11"/>
  <c r="N51" i="24"/>
  <c r="R51" i="24"/>
  <c r="G51" i="24"/>
  <c r="G55" i="24"/>
  <c r="N55" i="24"/>
  <c r="R55" i="24"/>
  <c r="R30" i="24"/>
  <c r="G30" i="24"/>
  <c r="N30" i="24"/>
  <c r="N85" i="24"/>
  <c r="G85" i="24"/>
  <c r="R85" i="24"/>
  <c r="N24" i="24"/>
  <c r="G24" i="24"/>
  <c r="R24" i="24"/>
  <c r="N43" i="24"/>
  <c r="R43" i="24"/>
  <c r="G43" i="24"/>
  <c r="G17" i="24"/>
  <c r="N17" i="24"/>
  <c r="R17" i="24"/>
  <c r="N13" i="24"/>
  <c r="G13" i="24"/>
  <c r="R13" i="24"/>
  <c r="R42" i="24"/>
  <c r="N42" i="24"/>
  <c r="G42" i="24"/>
  <c r="G15" i="24"/>
  <c r="R15" i="24"/>
  <c r="N15" i="24"/>
  <c r="O73" i="14"/>
  <c r="S73" i="14"/>
  <c r="S76" i="10"/>
  <c r="O76" i="10"/>
  <c r="O71" i="15"/>
  <c r="S71" i="15"/>
  <c r="O38" i="1"/>
  <c r="S38" i="1"/>
  <c r="R48" i="23"/>
  <c r="G48" i="23"/>
  <c r="N48" i="23"/>
  <c r="N7" i="23"/>
  <c r="G7" i="23"/>
  <c r="R7" i="23"/>
  <c r="R78" i="23"/>
  <c r="G78" i="23"/>
  <c r="N78" i="23"/>
  <c r="N13" i="23"/>
  <c r="R13" i="23"/>
  <c r="G13" i="23"/>
  <c r="G47" i="23"/>
  <c r="N47" i="23"/>
  <c r="R47" i="23"/>
  <c r="N29" i="23"/>
  <c r="R29" i="23"/>
  <c r="G29" i="23"/>
  <c r="R26" i="23"/>
  <c r="G26" i="23"/>
  <c r="N26" i="23"/>
  <c r="N46" i="23"/>
  <c r="R46" i="23"/>
  <c r="G46" i="23"/>
  <c r="R55" i="15"/>
  <c r="N55" i="15"/>
  <c r="G55" i="15"/>
  <c r="G44" i="15"/>
  <c r="N44" i="15"/>
  <c r="R44" i="15"/>
  <c r="R9" i="15"/>
  <c r="G9" i="15"/>
  <c r="N9" i="15"/>
  <c r="R35" i="15"/>
  <c r="G35" i="15"/>
  <c r="N35" i="15"/>
  <c r="R30" i="15"/>
  <c r="G30" i="15"/>
  <c r="N30" i="15"/>
  <c r="R15" i="15"/>
  <c r="G15" i="15"/>
  <c r="N15" i="15"/>
  <c r="G38" i="15"/>
  <c r="N38" i="15"/>
  <c r="R38" i="15"/>
  <c r="G25" i="15"/>
  <c r="N25" i="15"/>
  <c r="R25" i="15"/>
  <c r="R28" i="15"/>
  <c r="G28" i="15"/>
  <c r="N28" i="15"/>
  <c r="G51" i="10"/>
  <c r="N51" i="10"/>
  <c r="R51" i="10"/>
  <c r="N55" i="10"/>
  <c r="R55" i="10"/>
  <c r="G55" i="10"/>
  <c r="N78" i="10"/>
  <c r="R78" i="10"/>
  <c r="G78" i="10"/>
  <c r="R59" i="10"/>
  <c r="N59" i="10"/>
  <c r="G59" i="10"/>
  <c r="G66" i="10"/>
  <c r="N66" i="10"/>
  <c r="R66" i="10"/>
  <c r="R38" i="10"/>
  <c r="G38" i="10"/>
  <c r="N38" i="10"/>
  <c r="N19" i="10"/>
  <c r="R19" i="10"/>
  <c r="G19" i="10"/>
  <c r="G24" i="10"/>
  <c r="R24" i="10"/>
  <c r="N24" i="10"/>
  <c r="G18" i="10"/>
  <c r="N18" i="10"/>
  <c r="R18" i="10"/>
  <c r="R13" i="10"/>
  <c r="G13" i="10"/>
  <c r="N13" i="10"/>
  <c r="N51" i="18"/>
  <c r="G51" i="18"/>
  <c r="R51" i="18"/>
  <c r="N48" i="18"/>
  <c r="R48" i="18"/>
  <c r="G48" i="18"/>
  <c r="N35" i="18"/>
  <c r="R35" i="18"/>
  <c r="G35" i="18"/>
  <c r="N68" i="18"/>
  <c r="G68" i="18"/>
  <c r="R68" i="18"/>
  <c r="R10" i="18"/>
  <c r="N10" i="18"/>
  <c r="G10" i="18"/>
  <c r="G65" i="18"/>
  <c r="R65" i="18"/>
  <c r="N65" i="18"/>
  <c r="N8" i="18"/>
  <c r="R8" i="18"/>
  <c r="G8" i="18"/>
  <c r="N81" i="18"/>
  <c r="R81" i="18"/>
  <c r="G81" i="18"/>
  <c r="R40" i="18"/>
  <c r="N40" i="18"/>
  <c r="G40" i="18"/>
  <c r="S73" i="17"/>
  <c r="O73" i="17"/>
  <c r="O73" i="28"/>
  <c r="S73" i="28"/>
  <c r="G10" i="11"/>
  <c r="R10" i="11"/>
  <c r="N10" i="11"/>
  <c r="R19" i="11"/>
  <c r="N19" i="11"/>
  <c r="G19" i="11"/>
  <c r="N58" i="13"/>
  <c r="R58" i="13"/>
  <c r="G58" i="13"/>
  <c r="R61" i="13"/>
  <c r="G61" i="13"/>
  <c r="N61" i="13"/>
  <c r="G47" i="13"/>
  <c r="N47" i="13"/>
  <c r="R47" i="13"/>
  <c r="N19" i="13"/>
  <c r="G19" i="13"/>
  <c r="R19" i="13"/>
  <c r="N17" i="13"/>
  <c r="G17" i="13"/>
  <c r="R17" i="13"/>
  <c r="R37" i="13"/>
  <c r="N37" i="13"/>
  <c r="G37" i="13"/>
  <c r="R9" i="13"/>
  <c r="G9" i="13"/>
  <c r="N9" i="13"/>
  <c r="R16" i="13"/>
  <c r="N16" i="13"/>
  <c r="G16" i="13"/>
  <c r="G65" i="13"/>
  <c r="N65" i="13"/>
  <c r="R65" i="13"/>
  <c r="S74" i="12"/>
  <c r="O74" i="12"/>
  <c r="G49" i="12"/>
  <c r="N49" i="12"/>
  <c r="R49" i="12"/>
  <c r="N85" i="12"/>
  <c r="R85" i="12"/>
  <c r="G85" i="12"/>
  <c r="R78" i="12"/>
  <c r="G78" i="12"/>
  <c r="N78" i="12"/>
  <c r="R84" i="12"/>
  <c r="G84" i="12"/>
  <c r="N84" i="12"/>
  <c r="N13" i="12"/>
  <c r="R13" i="12"/>
  <c r="G13" i="12"/>
  <c r="G69" i="12"/>
  <c r="N69" i="12"/>
  <c r="R69" i="12"/>
  <c r="G29" i="12"/>
  <c r="N29" i="12"/>
  <c r="R29" i="12"/>
  <c r="R59" i="12"/>
  <c r="G59" i="12"/>
  <c r="N59" i="12"/>
  <c r="R15" i="12"/>
  <c r="G15" i="12"/>
  <c r="N15" i="12"/>
  <c r="O72" i="13"/>
  <c r="S72" i="13"/>
  <c r="N84" i="18"/>
  <c r="R84" i="18"/>
  <c r="G84" i="18"/>
  <c r="S73" i="10"/>
  <c r="O73" i="10"/>
  <c r="S76" i="19"/>
  <c r="O76" i="19"/>
  <c r="O77" i="27"/>
  <c r="S77" i="27"/>
  <c r="S74" i="16"/>
  <c r="O74" i="16"/>
  <c r="O76" i="26"/>
  <c r="S76" i="26"/>
  <c r="O72" i="16"/>
  <c r="S72" i="16"/>
  <c r="S72" i="10"/>
  <c r="O72" i="10"/>
  <c r="S76" i="16"/>
  <c r="O76" i="16"/>
  <c r="G71" i="4"/>
  <c r="O71" i="9"/>
  <c r="S71" i="9"/>
  <c r="G36" i="9"/>
  <c r="N36" i="9"/>
  <c r="R36" i="9"/>
  <c r="S53" i="4"/>
  <c r="V53" i="1" s="1"/>
  <c r="O53" i="4"/>
  <c r="G76" i="18"/>
  <c r="S42" i="4"/>
  <c r="V42" i="1" s="1"/>
  <c r="O42" i="4"/>
  <c r="G72" i="26"/>
  <c r="G77" i="18"/>
  <c r="G75" i="22"/>
  <c r="G75" i="28"/>
  <c r="N72" i="4"/>
  <c r="R72" i="4"/>
  <c r="U72" i="1" s="1"/>
  <c r="G71" i="17"/>
  <c r="G75" i="14"/>
  <c r="O57" i="4"/>
  <c r="S57" i="4"/>
  <c r="V57" i="1" s="1"/>
  <c r="G70" i="26"/>
  <c r="G71" i="11"/>
  <c r="S64" i="4"/>
  <c r="V64" i="1" s="1"/>
  <c r="O64" i="4"/>
  <c r="G76" i="22"/>
  <c r="G72" i="28"/>
  <c r="S22" i="4"/>
  <c r="V22" i="1" s="1"/>
  <c r="O22" i="4"/>
  <c r="S26" i="4"/>
  <c r="V26" i="1" s="1"/>
  <c r="O26" i="4"/>
  <c r="G76" i="12"/>
  <c r="G74" i="16"/>
  <c r="O5" i="4"/>
  <c r="S5" i="4"/>
  <c r="V5" i="1" s="1"/>
  <c r="O20" i="4"/>
  <c r="S20" i="4"/>
  <c r="V20" i="1" s="1"/>
  <c r="S54" i="4"/>
  <c r="V54" i="1" s="1"/>
  <c r="O54" i="4"/>
  <c r="G74" i="23"/>
  <c r="G70" i="11"/>
  <c r="S32" i="4"/>
  <c r="V32" i="1" s="1"/>
  <c r="O32" i="4"/>
  <c r="G77" i="10"/>
  <c r="O29" i="4"/>
  <c r="S29" i="4"/>
  <c r="V29" i="1" s="1"/>
  <c r="G71" i="22"/>
  <c r="O43" i="4"/>
  <c r="S43" i="4"/>
  <c r="V43" i="1" s="1"/>
  <c r="O82" i="4"/>
  <c r="S82" i="4"/>
  <c r="V82" i="1" s="1"/>
  <c r="G70" i="15"/>
  <c r="G73" i="27"/>
  <c r="S56" i="4"/>
  <c r="V56" i="1" s="1"/>
  <c r="O56" i="4"/>
  <c r="S25" i="4"/>
  <c r="V25" i="1" s="1"/>
  <c r="O25" i="4"/>
  <c r="G77" i="13"/>
  <c r="S50" i="4"/>
  <c r="V50" i="1" s="1"/>
  <c r="O50" i="4"/>
  <c r="G75" i="10"/>
  <c r="G75" i="25"/>
  <c r="S30" i="4"/>
  <c r="V30" i="1" s="1"/>
  <c r="O30" i="4"/>
  <c r="S9" i="4"/>
  <c r="V9" i="1" s="1"/>
  <c r="O9" i="4"/>
  <c r="G74" i="12"/>
  <c r="O19" i="4"/>
  <c r="S19" i="4"/>
  <c r="V19" i="1" s="1"/>
  <c r="G71" i="28"/>
  <c r="S11" i="4"/>
  <c r="V11" i="1" s="1"/>
  <c r="O11" i="4"/>
  <c r="G71" i="9"/>
  <c r="G75" i="24"/>
  <c r="G72" i="19"/>
  <c r="S25" i="1"/>
  <c r="O25" i="1"/>
  <c r="O49" i="1"/>
  <c r="S49" i="1"/>
  <c r="S36" i="1"/>
  <c r="O36" i="1"/>
  <c r="N52" i="4"/>
  <c r="N16" i="4"/>
  <c r="N85" i="4"/>
  <c r="S70" i="27"/>
  <c r="O70" i="27"/>
  <c r="S67" i="1"/>
  <c r="O67" i="1"/>
  <c r="N29" i="16"/>
  <c r="G29" i="16"/>
  <c r="R29" i="16"/>
  <c r="N66" i="16"/>
  <c r="G66" i="16"/>
  <c r="R66" i="16"/>
  <c r="N65" i="16"/>
  <c r="G65" i="16"/>
  <c r="R65" i="16"/>
  <c r="N27" i="16"/>
  <c r="R27" i="16"/>
  <c r="G27" i="16"/>
  <c r="G8" i="16"/>
  <c r="N8" i="16"/>
  <c r="R8" i="16"/>
  <c r="N47" i="16"/>
  <c r="R47" i="16"/>
  <c r="G47" i="16"/>
  <c r="G32" i="9"/>
  <c r="R32" i="9"/>
  <c r="N32" i="9"/>
  <c r="R7" i="9"/>
  <c r="N7" i="9"/>
  <c r="G7" i="9"/>
  <c r="N18" i="9"/>
  <c r="G18" i="9"/>
  <c r="R18" i="9"/>
  <c r="R34" i="25"/>
  <c r="G34" i="25"/>
  <c r="N34" i="25"/>
  <c r="O70" i="13"/>
  <c r="S70" i="13"/>
  <c r="S73" i="18"/>
  <c r="O73" i="18"/>
  <c r="O50" i="1"/>
  <c r="S50" i="1"/>
  <c r="N57" i="24"/>
  <c r="G57" i="24"/>
  <c r="R57" i="24"/>
  <c r="R52" i="24"/>
  <c r="N52" i="24"/>
  <c r="G52" i="24"/>
  <c r="G44" i="24"/>
  <c r="N44" i="24"/>
  <c r="R44" i="24"/>
  <c r="R18" i="24"/>
  <c r="G18" i="24"/>
  <c r="N18" i="24"/>
  <c r="R34" i="24"/>
  <c r="G34" i="24"/>
  <c r="N34" i="24"/>
  <c r="G16" i="24"/>
  <c r="N16" i="24"/>
  <c r="R16" i="24"/>
  <c r="R6" i="24"/>
  <c r="N6" i="24"/>
  <c r="G6" i="24"/>
  <c r="G27" i="24"/>
  <c r="N27" i="24"/>
  <c r="R27" i="24"/>
  <c r="R35" i="24"/>
  <c r="G35" i="24"/>
  <c r="N35" i="24"/>
  <c r="O77" i="22"/>
  <c r="S77" i="22"/>
  <c r="R5" i="27"/>
  <c r="N5" i="27"/>
  <c r="G5" i="27"/>
  <c r="R55" i="27"/>
  <c r="G55" i="27"/>
  <c r="N55" i="27"/>
  <c r="G13" i="27"/>
  <c r="R13" i="27"/>
  <c r="N13" i="27"/>
  <c r="N7" i="27"/>
  <c r="G7" i="27"/>
  <c r="R7" i="27"/>
  <c r="R14" i="27"/>
  <c r="N14" i="27"/>
  <c r="G14" i="27"/>
  <c r="G36" i="27"/>
  <c r="N36" i="27"/>
  <c r="R36" i="27"/>
  <c r="G85" i="27"/>
  <c r="R85" i="27"/>
  <c r="N85" i="27"/>
  <c r="R26" i="27"/>
  <c r="N26" i="27"/>
  <c r="G26" i="27"/>
  <c r="R17" i="27"/>
  <c r="N17" i="27"/>
  <c r="G17" i="27"/>
  <c r="S74" i="15"/>
  <c r="O74" i="15"/>
  <c r="G54" i="15"/>
  <c r="N54" i="15"/>
  <c r="R54" i="15"/>
  <c r="G12" i="15"/>
  <c r="N12" i="15"/>
  <c r="R12" i="15"/>
  <c r="R41" i="15"/>
  <c r="G41" i="15"/>
  <c r="N41" i="15"/>
  <c r="N21" i="15"/>
  <c r="R21" i="15"/>
  <c r="G21" i="15"/>
  <c r="N19" i="15"/>
  <c r="R19" i="15"/>
  <c r="G19" i="15"/>
  <c r="N80" i="15"/>
  <c r="G80" i="15"/>
  <c r="R80" i="15"/>
  <c r="N37" i="15"/>
  <c r="R37" i="15"/>
  <c r="G37" i="15"/>
  <c r="N39" i="15"/>
  <c r="R39" i="15"/>
  <c r="G39" i="15"/>
  <c r="N63" i="15"/>
  <c r="R63" i="15"/>
  <c r="G63" i="15"/>
  <c r="G47" i="18"/>
  <c r="R47" i="18"/>
  <c r="N47" i="18"/>
  <c r="N51" i="28"/>
  <c r="R51" i="28"/>
  <c r="G51" i="28"/>
  <c r="N56" i="28"/>
  <c r="R56" i="28"/>
  <c r="G56" i="28"/>
  <c r="R25" i="28"/>
  <c r="N25" i="28"/>
  <c r="G25" i="28"/>
  <c r="G12" i="28"/>
  <c r="N12" i="28"/>
  <c r="R12" i="28"/>
  <c r="N61" i="28"/>
  <c r="G61" i="28"/>
  <c r="R61" i="28"/>
  <c r="G26" i="28"/>
  <c r="N26" i="28"/>
  <c r="R26" i="28"/>
  <c r="R40" i="28"/>
  <c r="G40" i="28"/>
  <c r="N40" i="28"/>
  <c r="G60" i="28"/>
  <c r="R60" i="28"/>
  <c r="N60" i="28"/>
  <c r="G31" i="28"/>
  <c r="N31" i="28"/>
  <c r="R31" i="28"/>
  <c r="R14" i="28"/>
  <c r="G14" i="28"/>
  <c r="N14" i="28"/>
  <c r="G52" i="11"/>
  <c r="R52" i="11"/>
  <c r="N52" i="11"/>
  <c r="N22" i="11"/>
  <c r="G22" i="11"/>
  <c r="R22" i="11"/>
  <c r="N81" i="11"/>
  <c r="R81" i="11"/>
  <c r="G81" i="11"/>
  <c r="N30" i="11"/>
  <c r="G30" i="11"/>
  <c r="R30" i="11"/>
  <c r="G25" i="11"/>
  <c r="N25" i="11"/>
  <c r="R25" i="11"/>
  <c r="N26" i="11"/>
  <c r="G26" i="11"/>
  <c r="R26" i="11"/>
  <c r="G65" i="11"/>
  <c r="R65" i="11"/>
  <c r="N65" i="11"/>
  <c r="R86" i="11"/>
  <c r="G86" i="11"/>
  <c r="N86" i="11"/>
  <c r="R5" i="13"/>
  <c r="G5" i="13"/>
  <c r="N5" i="13"/>
  <c r="N49" i="13"/>
  <c r="G49" i="13"/>
  <c r="R49" i="13"/>
  <c r="R79" i="13"/>
  <c r="N79" i="13"/>
  <c r="G79" i="13"/>
  <c r="N63" i="13"/>
  <c r="R63" i="13"/>
  <c r="G63" i="13"/>
  <c r="G24" i="13"/>
  <c r="N24" i="13"/>
  <c r="R24" i="13"/>
  <c r="G86" i="13"/>
  <c r="N86" i="13"/>
  <c r="R86" i="13"/>
  <c r="G7" i="13"/>
  <c r="R7" i="13"/>
  <c r="N7" i="13"/>
  <c r="G6" i="13"/>
  <c r="N6" i="13"/>
  <c r="R6" i="13"/>
  <c r="N68" i="13"/>
  <c r="G68" i="13"/>
  <c r="R68" i="13"/>
  <c r="R5" i="17"/>
  <c r="G5" i="17"/>
  <c r="N5" i="17"/>
  <c r="R49" i="17"/>
  <c r="N49" i="17"/>
  <c r="G49" i="17"/>
  <c r="N65" i="17"/>
  <c r="R65" i="17"/>
  <c r="G65" i="17"/>
  <c r="N25" i="17"/>
  <c r="R25" i="17"/>
  <c r="G25" i="17"/>
  <c r="G26" i="17"/>
  <c r="R26" i="17"/>
  <c r="N26" i="17"/>
  <c r="R64" i="17"/>
  <c r="N64" i="17"/>
  <c r="G64" i="17"/>
  <c r="R62" i="17"/>
  <c r="G62" i="17"/>
  <c r="N62" i="17"/>
  <c r="N45" i="17"/>
  <c r="R45" i="17"/>
  <c r="G45" i="17"/>
  <c r="R17" i="17"/>
  <c r="N17" i="17"/>
  <c r="G17" i="17"/>
  <c r="G33" i="17"/>
  <c r="R33" i="17"/>
  <c r="N33" i="17"/>
  <c r="G68" i="17"/>
  <c r="N68" i="17"/>
  <c r="R68" i="17"/>
  <c r="O22" i="1"/>
  <c r="S22" i="1"/>
  <c r="S72" i="27"/>
  <c r="O72" i="27"/>
  <c r="R51" i="9"/>
  <c r="G51" i="9"/>
  <c r="N51" i="9"/>
  <c r="G55" i="9"/>
  <c r="N55" i="9"/>
  <c r="R55" i="9"/>
  <c r="N9" i="9"/>
  <c r="G9" i="9"/>
  <c r="R9" i="9"/>
  <c r="N67" i="9"/>
  <c r="R67" i="9"/>
  <c r="G67" i="9"/>
  <c r="R41" i="9"/>
  <c r="N41" i="9"/>
  <c r="G41" i="9"/>
  <c r="R43" i="9"/>
  <c r="N43" i="9"/>
  <c r="G43" i="9"/>
  <c r="G15" i="9"/>
  <c r="R15" i="9"/>
  <c r="N15" i="9"/>
  <c r="N28" i="9"/>
  <c r="G28" i="9"/>
  <c r="R28" i="9"/>
  <c r="N19" i="9"/>
  <c r="G19" i="9"/>
  <c r="R19" i="9"/>
  <c r="G56" i="27"/>
  <c r="R56" i="27"/>
  <c r="N56" i="27"/>
  <c r="G82" i="27"/>
  <c r="N82" i="27"/>
  <c r="R82" i="27"/>
  <c r="R38" i="27"/>
  <c r="N38" i="27"/>
  <c r="G38" i="27"/>
  <c r="G41" i="27"/>
  <c r="R41" i="27"/>
  <c r="N41" i="27"/>
  <c r="G43" i="27"/>
  <c r="R43" i="27"/>
  <c r="N43" i="27"/>
  <c r="G81" i="27"/>
  <c r="R81" i="27"/>
  <c r="N81" i="27"/>
  <c r="N34" i="27"/>
  <c r="R34" i="27"/>
  <c r="G34" i="27"/>
  <c r="G12" i="27"/>
  <c r="N12" i="27"/>
  <c r="R12" i="27"/>
  <c r="G68" i="27"/>
  <c r="N68" i="27"/>
  <c r="R68" i="27"/>
  <c r="S45" i="1"/>
  <c r="O45" i="1"/>
  <c r="N53" i="22"/>
  <c r="R53" i="22"/>
  <c r="G53" i="22"/>
  <c r="R8" i="22"/>
  <c r="N8" i="22"/>
  <c r="G8" i="22"/>
  <c r="N60" i="22"/>
  <c r="G60" i="22"/>
  <c r="R60" i="22"/>
  <c r="R5" i="22"/>
  <c r="N5" i="22"/>
  <c r="G5" i="22"/>
  <c r="S73" i="23"/>
  <c r="O73" i="23"/>
  <c r="S11" i="1"/>
  <c r="O11" i="1"/>
  <c r="G55" i="23"/>
  <c r="N55" i="23"/>
  <c r="R55" i="23"/>
  <c r="R11" i="23"/>
  <c r="N11" i="23"/>
  <c r="G11" i="23"/>
  <c r="N64" i="23"/>
  <c r="G64" i="23"/>
  <c r="R64" i="23"/>
  <c r="R68" i="23"/>
  <c r="G68" i="23"/>
  <c r="N68" i="23"/>
  <c r="R67" i="23"/>
  <c r="G67" i="23"/>
  <c r="N67" i="23"/>
  <c r="G69" i="23"/>
  <c r="R69" i="23"/>
  <c r="N69" i="23"/>
  <c r="R62" i="23"/>
  <c r="G62" i="23"/>
  <c r="N62" i="23"/>
  <c r="R14" i="23"/>
  <c r="G14" i="23"/>
  <c r="N14" i="23"/>
  <c r="G25" i="23"/>
  <c r="N25" i="23"/>
  <c r="R25" i="23"/>
  <c r="R85" i="23"/>
  <c r="G85" i="23"/>
  <c r="N85" i="23"/>
  <c r="S14" i="1"/>
  <c r="O14" i="1"/>
  <c r="G5" i="15"/>
  <c r="N5" i="15"/>
  <c r="R5" i="15"/>
  <c r="N57" i="10"/>
  <c r="R57" i="10"/>
  <c r="G57" i="10"/>
  <c r="N16" i="10"/>
  <c r="G16" i="10"/>
  <c r="R16" i="10"/>
  <c r="R6" i="10"/>
  <c r="N6" i="10"/>
  <c r="G6" i="10"/>
  <c r="G15" i="10"/>
  <c r="N15" i="10"/>
  <c r="R15" i="10"/>
  <c r="G32" i="10"/>
  <c r="R32" i="10"/>
  <c r="N32" i="10"/>
  <c r="G81" i="10"/>
  <c r="N81" i="10"/>
  <c r="R81" i="10"/>
  <c r="N25" i="10"/>
  <c r="R25" i="10"/>
  <c r="G25" i="10"/>
  <c r="G7" i="10"/>
  <c r="N7" i="10"/>
  <c r="R7" i="10"/>
  <c r="N47" i="10"/>
  <c r="R47" i="10"/>
  <c r="G47" i="10"/>
  <c r="N36" i="18"/>
  <c r="G36" i="18"/>
  <c r="R36" i="18"/>
  <c r="R30" i="18"/>
  <c r="N30" i="18"/>
  <c r="G30" i="18"/>
  <c r="G41" i="18"/>
  <c r="N41" i="18"/>
  <c r="R41" i="18"/>
  <c r="G55" i="28"/>
  <c r="N55" i="28"/>
  <c r="R55" i="28"/>
  <c r="N81" i="28"/>
  <c r="R81" i="28"/>
  <c r="G81" i="28"/>
  <c r="G79" i="28"/>
  <c r="N79" i="28"/>
  <c r="R79" i="28"/>
  <c r="G20" i="28"/>
  <c r="N20" i="28"/>
  <c r="R20" i="28"/>
  <c r="R66" i="28"/>
  <c r="G66" i="28"/>
  <c r="N66" i="28"/>
  <c r="R35" i="28"/>
  <c r="G35" i="28"/>
  <c r="N35" i="28"/>
  <c r="G7" i="28"/>
  <c r="N7" i="28"/>
  <c r="R7" i="28"/>
  <c r="R67" i="28"/>
  <c r="G67" i="28"/>
  <c r="N67" i="28"/>
  <c r="G37" i="28"/>
  <c r="N37" i="28"/>
  <c r="R37" i="28"/>
  <c r="S10" i="1"/>
  <c r="O10" i="1"/>
  <c r="N51" i="13"/>
  <c r="G51" i="13"/>
  <c r="R51" i="13"/>
  <c r="R55" i="13"/>
  <c r="G55" i="13"/>
  <c r="N55" i="13"/>
  <c r="N80" i="13"/>
  <c r="R80" i="13"/>
  <c r="G80" i="13"/>
  <c r="N26" i="13"/>
  <c r="R26" i="13"/>
  <c r="G26" i="13"/>
  <c r="G46" i="13"/>
  <c r="N46" i="13"/>
  <c r="R46" i="13"/>
  <c r="N33" i="13"/>
  <c r="R33" i="13"/>
  <c r="G33" i="13"/>
  <c r="G15" i="13"/>
  <c r="N15" i="13"/>
  <c r="R15" i="13"/>
  <c r="N60" i="13"/>
  <c r="R60" i="13"/>
  <c r="G60" i="13"/>
  <c r="R29" i="13"/>
  <c r="G29" i="13"/>
  <c r="N29" i="13"/>
  <c r="N31" i="13"/>
  <c r="G31" i="13"/>
  <c r="R31" i="13"/>
  <c r="S35" i="1"/>
  <c r="O35" i="1"/>
  <c r="N50" i="17"/>
  <c r="R50" i="17"/>
  <c r="G50" i="17"/>
  <c r="R56" i="17"/>
  <c r="G56" i="17"/>
  <c r="N56" i="17"/>
  <c r="N79" i="17"/>
  <c r="G79" i="17"/>
  <c r="R79" i="17"/>
  <c r="N63" i="17"/>
  <c r="R63" i="17"/>
  <c r="G63" i="17"/>
  <c r="G44" i="17"/>
  <c r="N44" i="17"/>
  <c r="R44" i="17"/>
  <c r="G67" i="17"/>
  <c r="N67" i="17"/>
  <c r="R67" i="17"/>
  <c r="G8" i="17"/>
  <c r="R8" i="17"/>
  <c r="N8" i="17"/>
  <c r="G59" i="17"/>
  <c r="N59" i="17"/>
  <c r="R59" i="17"/>
  <c r="R29" i="17"/>
  <c r="G29" i="17"/>
  <c r="N29" i="17"/>
  <c r="R22" i="17"/>
  <c r="N22" i="17"/>
  <c r="G22" i="17"/>
  <c r="O73" i="13"/>
  <c r="S73" i="13"/>
  <c r="S71" i="25"/>
  <c r="O71" i="25"/>
  <c r="R84" i="4"/>
  <c r="G84" i="4"/>
  <c r="N84" i="4"/>
  <c r="S6" i="1"/>
  <c r="O6" i="1"/>
  <c r="N86" i="9"/>
  <c r="R86" i="9"/>
  <c r="G86" i="9"/>
  <c r="R48" i="25"/>
  <c r="G48" i="25"/>
  <c r="N48" i="25"/>
  <c r="R17" i="25"/>
  <c r="N17" i="25"/>
  <c r="G17" i="25"/>
  <c r="R63" i="25"/>
  <c r="G63" i="25"/>
  <c r="N63" i="25"/>
  <c r="R81" i="25"/>
  <c r="N81" i="25"/>
  <c r="G81" i="25"/>
  <c r="N39" i="25"/>
  <c r="R39" i="25"/>
  <c r="G39" i="25"/>
  <c r="R66" i="25"/>
  <c r="N66" i="25"/>
  <c r="G66" i="25"/>
  <c r="O8" i="1"/>
  <c r="S8" i="1"/>
  <c r="N74" i="1"/>
  <c r="R74" i="1"/>
  <c r="R70" i="1"/>
  <c r="N70" i="1"/>
  <c r="R5" i="26"/>
  <c r="G5" i="26"/>
  <c r="N5" i="26"/>
  <c r="O76" i="11"/>
  <c r="S76" i="11"/>
  <c r="S73" i="22"/>
  <c r="O73" i="22"/>
  <c r="R58" i="24"/>
  <c r="N58" i="24"/>
  <c r="G58" i="24"/>
  <c r="N39" i="24"/>
  <c r="R39" i="24"/>
  <c r="G39" i="24"/>
  <c r="G37" i="24"/>
  <c r="R37" i="24"/>
  <c r="N37" i="24"/>
  <c r="R60" i="24"/>
  <c r="G60" i="24"/>
  <c r="N60" i="24"/>
  <c r="G84" i="24"/>
  <c r="N84" i="24"/>
  <c r="R84" i="24"/>
  <c r="G28" i="24"/>
  <c r="N28" i="24"/>
  <c r="R28" i="24"/>
  <c r="G40" i="24"/>
  <c r="N40" i="24"/>
  <c r="R40" i="24"/>
  <c r="N45" i="24"/>
  <c r="G45" i="24"/>
  <c r="R45" i="24"/>
  <c r="R12" i="24"/>
  <c r="G12" i="24"/>
  <c r="N12" i="24"/>
  <c r="G33" i="24"/>
  <c r="N33" i="24"/>
  <c r="R33" i="24"/>
  <c r="S70" i="22"/>
  <c r="O70" i="22"/>
  <c r="N53" i="27"/>
  <c r="G53" i="27"/>
  <c r="R53" i="27"/>
  <c r="R58" i="27"/>
  <c r="G58" i="27"/>
  <c r="N58" i="27"/>
  <c r="O77" i="15"/>
  <c r="S77" i="15"/>
  <c r="R55" i="22"/>
  <c r="G55" i="22"/>
  <c r="N55" i="22"/>
  <c r="G65" i="22"/>
  <c r="R65" i="22"/>
  <c r="N65" i="22"/>
  <c r="N80" i="22"/>
  <c r="R80" i="22"/>
  <c r="G80" i="22"/>
  <c r="N46" i="22"/>
  <c r="R46" i="22"/>
  <c r="G46" i="22"/>
  <c r="N61" i="22"/>
  <c r="R61" i="22"/>
  <c r="G61" i="22"/>
  <c r="R14" i="22"/>
  <c r="G14" i="22"/>
  <c r="N14" i="22"/>
  <c r="N79" i="22"/>
  <c r="R79" i="22"/>
  <c r="G79" i="22"/>
  <c r="G6" i="22"/>
  <c r="R6" i="22"/>
  <c r="N6" i="22"/>
  <c r="G58" i="23"/>
  <c r="N58" i="23"/>
  <c r="R58" i="23"/>
  <c r="G42" i="23"/>
  <c r="N42" i="23"/>
  <c r="R42" i="23"/>
  <c r="G15" i="23"/>
  <c r="R15" i="23"/>
  <c r="N15" i="23"/>
  <c r="R38" i="23"/>
  <c r="G38" i="23"/>
  <c r="N38" i="23"/>
  <c r="G24" i="23"/>
  <c r="N24" i="23"/>
  <c r="R24" i="23"/>
  <c r="R12" i="23"/>
  <c r="G12" i="23"/>
  <c r="N12" i="23"/>
  <c r="G27" i="23"/>
  <c r="N27" i="23"/>
  <c r="R27" i="23"/>
  <c r="R84" i="23"/>
  <c r="N84" i="23"/>
  <c r="G84" i="23"/>
  <c r="G43" i="23"/>
  <c r="N43" i="23"/>
  <c r="R43" i="23"/>
  <c r="G51" i="15"/>
  <c r="N51" i="15"/>
  <c r="R51" i="15"/>
  <c r="R56" i="15"/>
  <c r="N56" i="15"/>
  <c r="G56" i="15"/>
  <c r="N46" i="15"/>
  <c r="R46" i="15"/>
  <c r="G46" i="15"/>
  <c r="N60" i="15"/>
  <c r="R60" i="15"/>
  <c r="G60" i="15"/>
  <c r="R27" i="15"/>
  <c r="G27" i="15"/>
  <c r="N27" i="15"/>
  <c r="G16" i="15"/>
  <c r="N16" i="15"/>
  <c r="R16" i="15"/>
  <c r="G43" i="15"/>
  <c r="N43" i="15"/>
  <c r="R43" i="15"/>
  <c r="R23" i="15"/>
  <c r="G23" i="15"/>
  <c r="N23" i="15"/>
  <c r="G26" i="15"/>
  <c r="R26" i="15"/>
  <c r="N26" i="15"/>
  <c r="R22" i="15"/>
  <c r="G22" i="15"/>
  <c r="N22" i="15"/>
  <c r="G56" i="10"/>
  <c r="N56" i="10"/>
  <c r="R56" i="10"/>
  <c r="G67" i="10"/>
  <c r="N67" i="10"/>
  <c r="R67" i="10"/>
  <c r="N23" i="10"/>
  <c r="G23" i="10"/>
  <c r="R23" i="10"/>
  <c r="N34" i="10"/>
  <c r="R34" i="10"/>
  <c r="G34" i="10"/>
  <c r="G86" i="10"/>
  <c r="N86" i="10"/>
  <c r="R86" i="10"/>
  <c r="R42" i="10"/>
  <c r="N42" i="10"/>
  <c r="G42" i="10"/>
  <c r="G12" i="10"/>
  <c r="R12" i="10"/>
  <c r="N12" i="10"/>
  <c r="R30" i="10"/>
  <c r="N30" i="10"/>
  <c r="G30" i="10"/>
  <c r="N85" i="18"/>
  <c r="R85" i="18"/>
  <c r="G85" i="18"/>
  <c r="R59" i="18"/>
  <c r="G59" i="18"/>
  <c r="N59" i="18"/>
  <c r="N23" i="18"/>
  <c r="G23" i="18"/>
  <c r="R23" i="18"/>
  <c r="G37" i="18"/>
  <c r="R37" i="18"/>
  <c r="N37" i="18"/>
  <c r="N32" i="18"/>
  <c r="R32" i="18"/>
  <c r="G32" i="18"/>
  <c r="N86" i="18"/>
  <c r="G86" i="18"/>
  <c r="R86" i="18"/>
  <c r="R12" i="18"/>
  <c r="N12" i="18"/>
  <c r="G12" i="18"/>
  <c r="O82" i="1"/>
  <c r="S82" i="1"/>
  <c r="O74" i="17"/>
  <c r="S74" i="17"/>
  <c r="O20" i="1"/>
  <c r="S20" i="1"/>
  <c r="G53" i="11"/>
  <c r="N53" i="11"/>
  <c r="R53" i="11"/>
  <c r="R69" i="11"/>
  <c r="G69" i="11"/>
  <c r="N69" i="11"/>
  <c r="N21" i="11"/>
  <c r="R21" i="11"/>
  <c r="G21" i="11"/>
  <c r="N31" i="11"/>
  <c r="G31" i="11"/>
  <c r="R31" i="11"/>
  <c r="G39" i="11"/>
  <c r="N39" i="11"/>
  <c r="R39" i="11"/>
  <c r="R12" i="11"/>
  <c r="G12" i="11"/>
  <c r="N12" i="11"/>
  <c r="R29" i="11"/>
  <c r="G29" i="11"/>
  <c r="N29" i="11"/>
  <c r="G24" i="11"/>
  <c r="N24" i="11"/>
  <c r="R24" i="11"/>
  <c r="N36" i="11"/>
  <c r="R36" i="11"/>
  <c r="G36" i="11"/>
  <c r="S83" i="1"/>
  <c r="O83" i="1"/>
  <c r="N58" i="17"/>
  <c r="R58" i="17"/>
  <c r="G58" i="17"/>
  <c r="N84" i="17"/>
  <c r="R84" i="17"/>
  <c r="G84" i="17"/>
  <c r="N78" i="17"/>
  <c r="R78" i="17"/>
  <c r="G78" i="17"/>
  <c r="G9" i="17"/>
  <c r="N9" i="17"/>
  <c r="R9" i="17"/>
  <c r="N41" i="17"/>
  <c r="G41" i="17"/>
  <c r="R41" i="17"/>
  <c r="N61" i="17"/>
  <c r="R61" i="17"/>
  <c r="G61" i="17"/>
  <c r="N7" i="17"/>
  <c r="G7" i="17"/>
  <c r="R7" i="17"/>
  <c r="R42" i="17"/>
  <c r="G42" i="17"/>
  <c r="N42" i="17"/>
  <c r="R50" i="12"/>
  <c r="N50" i="12"/>
  <c r="G50" i="12"/>
  <c r="R56" i="12"/>
  <c r="G56" i="12"/>
  <c r="N56" i="12"/>
  <c r="N24" i="12"/>
  <c r="R24" i="12"/>
  <c r="G24" i="12"/>
  <c r="G26" i="12"/>
  <c r="N26" i="12"/>
  <c r="R26" i="12"/>
  <c r="N7" i="12"/>
  <c r="G7" i="12"/>
  <c r="R7" i="12"/>
  <c r="R17" i="12"/>
  <c r="G17" i="12"/>
  <c r="N17" i="12"/>
  <c r="G47" i="12"/>
  <c r="N47" i="12"/>
  <c r="R47" i="12"/>
  <c r="O70" i="24"/>
  <c r="S70" i="24"/>
  <c r="O70" i="12"/>
  <c r="S70" i="12"/>
  <c r="R52" i="26"/>
  <c r="N52" i="26"/>
  <c r="G52" i="26"/>
  <c r="R27" i="26"/>
  <c r="G27" i="26"/>
  <c r="N27" i="26"/>
  <c r="N32" i="26"/>
  <c r="R32" i="26"/>
  <c r="G32" i="26"/>
  <c r="G59" i="26"/>
  <c r="N59" i="26"/>
  <c r="R59" i="26"/>
  <c r="R17" i="26"/>
  <c r="G17" i="26"/>
  <c r="N17" i="26"/>
  <c r="N22" i="26"/>
  <c r="G22" i="26"/>
  <c r="R22" i="26"/>
  <c r="R69" i="26"/>
  <c r="G69" i="26"/>
  <c r="N69" i="26"/>
  <c r="N42" i="26"/>
  <c r="G42" i="26"/>
  <c r="R42" i="26"/>
  <c r="N64" i="26"/>
  <c r="R64" i="26"/>
  <c r="G64" i="26"/>
  <c r="S77" i="24"/>
  <c r="O77" i="24"/>
  <c r="O74" i="27"/>
  <c r="S74" i="27"/>
  <c r="R58" i="14"/>
  <c r="G58" i="14"/>
  <c r="N58" i="14"/>
  <c r="R26" i="14"/>
  <c r="G26" i="14"/>
  <c r="N26" i="14"/>
  <c r="N18" i="14"/>
  <c r="G18" i="14"/>
  <c r="R18" i="14"/>
  <c r="N60" i="14"/>
  <c r="R60" i="14"/>
  <c r="G60" i="14"/>
  <c r="R83" i="14"/>
  <c r="G83" i="14"/>
  <c r="N83" i="14"/>
  <c r="N78" i="14"/>
  <c r="G78" i="14"/>
  <c r="R78" i="14"/>
  <c r="R23" i="14"/>
  <c r="G23" i="14"/>
  <c r="N23" i="14"/>
  <c r="R13" i="14"/>
  <c r="G13" i="14"/>
  <c r="N13" i="14"/>
  <c r="G39" i="14"/>
  <c r="N39" i="14"/>
  <c r="R39" i="14"/>
  <c r="N57" i="27"/>
  <c r="R57" i="27"/>
  <c r="G57" i="27"/>
  <c r="G80" i="27"/>
  <c r="N80" i="27"/>
  <c r="R80" i="27"/>
  <c r="G24" i="27"/>
  <c r="N24" i="27"/>
  <c r="R24" i="27"/>
  <c r="R40" i="27"/>
  <c r="N40" i="27"/>
  <c r="G40" i="27"/>
  <c r="G32" i="27"/>
  <c r="R32" i="27"/>
  <c r="N32" i="27"/>
  <c r="N20" i="27"/>
  <c r="G20" i="27"/>
  <c r="R20" i="27"/>
  <c r="R18" i="27"/>
  <c r="G18" i="27"/>
  <c r="N18" i="27"/>
  <c r="N59" i="27"/>
  <c r="R59" i="27"/>
  <c r="G59" i="27"/>
  <c r="G23" i="27"/>
  <c r="N23" i="27"/>
  <c r="R23" i="27"/>
  <c r="O75" i="12"/>
  <c r="S75" i="12"/>
  <c r="R54" i="22"/>
  <c r="G54" i="22"/>
  <c r="N54" i="22"/>
  <c r="R64" i="22"/>
  <c r="G64" i="22"/>
  <c r="N64" i="22"/>
  <c r="R41" i="22"/>
  <c r="G41" i="22"/>
  <c r="N41" i="22"/>
  <c r="G67" i="22"/>
  <c r="N67" i="22"/>
  <c r="R67" i="22"/>
  <c r="G12" i="22"/>
  <c r="N12" i="22"/>
  <c r="R12" i="22"/>
  <c r="R59" i="22"/>
  <c r="N59" i="22"/>
  <c r="G59" i="22"/>
  <c r="N63" i="22"/>
  <c r="R63" i="22"/>
  <c r="G63" i="22"/>
  <c r="R35" i="22"/>
  <c r="G35" i="22"/>
  <c r="N35" i="22"/>
  <c r="R18" i="22"/>
  <c r="G18" i="22"/>
  <c r="N18" i="22"/>
  <c r="R69" i="15"/>
  <c r="N69" i="15"/>
  <c r="G69" i="15"/>
  <c r="S70" i="17"/>
  <c r="O70" i="17"/>
  <c r="N57" i="28"/>
  <c r="R57" i="28"/>
  <c r="G57" i="28"/>
  <c r="R38" i="28"/>
  <c r="N38" i="28"/>
  <c r="G38" i="28"/>
  <c r="N62" i="28"/>
  <c r="R62" i="28"/>
  <c r="G62" i="28"/>
  <c r="G84" i="28"/>
  <c r="R84" i="28"/>
  <c r="N84" i="28"/>
  <c r="G63" i="28"/>
  <c r="R63" i="28"/>
  <c r="N63" i="28"/>
  <c r="G6" i="28"/>
  <c r="R6" i="28"/>
  <c r="N6" i="28"/>
  <c r="G9" i="28"/>
  <c r="R9" i="28"/>
  <c r="N9" i="28"/>
  <c r="R22" i="28"/>
  <c r="N22" i="28"/>
  <c r="G22" i="28"/>
  <c r="N44" i="28"/>
  <c r="R44" i="28"/>
  <c r="G44" i="28"/>
  <c r="R57" i="11"/>
  <c r="G57" i="11"/>
  <c r="N57" i="11"/>
  <c r="N55" i="11"/>
  <c r="G55" i="11"/>
  <c r="R55" i="11"/>
  <c r="G18" i="11"/>
  <c r="R18" i="11"/>
  <c r="N18" i="11"/>
  <c r="R44" i="11"/>
  <c r="G44" i="11"/>
  <c r="N44" i="11"/>
  <c r="R34" i="11"/>
  <c r="N34" i="11"/>
  <c r="G34" i="11"/>
  <c r="G37" i="11"/>
  <c r="R37" i="11"/>
  <c r="N37" i="11"/>
  <c r="N61" i="11"/>
  <c r="R61" i="11"/>
  <c r="G61" i="11"/>
  <c r="R47" i="11"/>
  <c r="N47" i="11"/>
  <c r="G47" i="11"/>
  <c r="G5" i="11"/>
  <c r="N5" i="11"/>
  <c r="R5" i="11"/>
  <c r="G36" i="13"/>
  <c r="N36" i="13"/>
  <c r="R36" i="13"/>
  <c r="S24" i="1"/>
  <c r="O24" i="1"/>
  <c r="R54" i="17"/>
  <c r="G54" i="17"/>
  <c r="N54" i="17"/>
  <c r="R55" i="17"/>
  <c r="G55" i="17"/>
  <c r="N55" i="17"/>
  <c r="G43" i="17"/>
  <c r="N43" i="17"/>
  <c r="R43" i="17"/>
  <c r="G15" i="17"/>
  <c r="N15" i="17"/>
  <c r="R15" i="17"/>
  <c r="N21" i="17"/>
  <c r="G21" i="17"/>
  <c r="R21" i="17"/>
  <c r="G39" i="17"/>
  <c r="N39" i="17"/>
  <c r="R39" i="17"/>
  <c r="N11" i="17"/>
  <c r="G11" i="17"/>
  <c r="R11" i="17"/>
  <c r="N81" i="17"/>
  <c r="R81" i="17"/>
  <c r="G81" i="17"/>
  <c r="G32" i="17"/>
  <c r="N32" i="17"/>
  <c r="R32" i="17"/>
  <c r="N46" i="12"/>
  <c r="R46" i="12"/>
  <c r="G46" i="12"/>
  <c r="G19" i="12"/>
  <c r="N19" i="12"/>
  <c r="R19" i="12"/>
  <c r="G16" i="12"/>
  <c r="N16" i="12"/>
  <c r="R16" i="12"/>
  <c r="O75" i="27"/>
  <c r="S75" i="27"/>
  <c r="S77" i="26"/>
  <c r="O77" i="26"/>
  <c r="O73" i="11"/>
  <c r="S73" i="11"/>
  <c r="O70" i="10"/>
  <c r="S70" i="10"/>
  <c r="S73" i="15"/>
  <c r="O73" i="15"/>
  <c r="S76" i="28"/>
  <c r="O76" i="28"/>
  <c r="O73" i="24"/>
  <c r="S73" i="24"/>
  <c r="S77" i="14"/>
  <c r="O77" i="14"/>
  <c r="O74" i="19"/>
  <c r="S74" i="19"/>
  <c r="S71" i="24"/>
  <c r="O71" i="24"/>
  <c r="O73" i="16"/>
  <c r="S73" i="16"/>
  <c r="O73" i="19"/>
  <c r="S73" i="19"/>
  <c r="S77" i="9"/>
  <c r="O77" i="9"/>
  <c r="O75" i="16"/>
  <c r="S75" i="16"/>
  <c r="G70" i="13"/>
  <c r="G70" i="19"/>
  <c r="G77" i="11"/>
  <c r="G74" i="17"/>
  <c r="G70" i="9"/>
  <c r="G76" i="24"/>
  <c r="G77" i="27"/>
  <c r="G77" i="26"/>
  <c r="V78" i="1"/>
  <c r="G72" i="9"/>
  <c r="G73" i="24"/>
  <c r="G71" i="16"/>
  <c r="G74" i="10"/>
  <c r="S80" i="4"/>
  <c r="V80" i="1" s="1"/>
  <c r="O80" i="4"/>
  <c r="G75" i="18"/>
  <c r="G74" i="9"/>
  <c r="S37" i="4"/>
  <c r="V37" i="1" s="1"/>
  <c r="O37" i="4"/>
  <c r="G76" i="14"/>
  <c r="G76" i="17"/>
  <c r="G77" i="22"/>
  <c r="G77" i="24"/>
  <c r="G73" i="15"/>
  <c r="G76" i="9"/>
  <c r="O48" i="4"/>
  <c r="S48" i="4"/>
  <c r="V48" i="1" s="1"/>
  <c r="S35" i="4"/>
  <c r="V35" i="1" s="1"/>
  <c r="O35" i="4"/>
  <c r="G75" i="13"/>
  <c r="G77" i="16"/>
  <c r="G73" i="11"/>
  <c r="S84" i="4"/>
  <c r="V84" i="1" s="1"/>
  <c r="O84" i="4"/>
  <c r="G72" i="25"/>
  <c r="G70" i="18"/>
  <c r="S39" i="4"/>
  <c r="V39" i="1" s="1"/>
  <c r="O39" i="4"/>
  <c r="S38" i="4"/>
  <c r="V38" i="1" s="1"/>
  <c r="O38" i="4"/>
  <c r="G72" i="17"/>
  <c r="G76" i="15"/>
  <c r="G74" i="19"/>
  <c r="V17" i="1"/>
  <c r="S41" i="4"/>
  <c r="V41" i="1" s="1"/>
  <c r="O41" i="4"/>
  <c r="V21" i="1"/>
  <c r="O58" i="4"/>
  <c r="S58" i="4"/>
  <c r="V58" i="1" s="1"/>
  <c r="S67" i="4"/>
  <c r="V67" i="1" s="1"/>
  <c r="O67" i="4"/>
  <c r="G72" i="11"/>
  <c r="G73" i="14"/>
  <c r="G75" i="17"/>
  <c r="G74" i="25"/>
  <c r="G71" i="23"/>
  <c r="G77" i="28"/>
  <c r="G74" i="14"/>
  <c r="G74" i="15"/>
  <c r="G76" i="19"/>
  <c r="O65" i="4"/>
  <c r="S65" i="4"/>
  <c r="V65" i="1" s="1"/>
  <c r="G75" i="27"/>
  <c r="G77" i="9"/>
  <c r="G72" i="23"/>
  <c r="V81" i="1"/>
  <c r="G73" i="1"/>
  <c r="G71" i="1"/>
  <c r="N42" i="4" l="1"/>
  <c r="R16" i="4"/>
  <c r="R52" i="4"/>
  <c r="N61" i="4"/>
  <c r="R85" i="4"/>
  <c r="U85" i="1" s="1"/>
  <c r="G42" i="4"/>
  <c r="T42" i="4" s="1"/>
  <c r="R86" i="4"/>
  <c r="T71" i="4"/>
  <c r="P71" i="4"/>
  <c r="P70" i="4"/>
  <c r="T70" i="4"/>
  <c r="T71" i="1"/>
  <c r="P71" i="1"/>
  <c r="T73" i="1"/>
  <c r="P73" i="1"/>
  <c r="S75" i="1"/>
  <c r="O75" i="1"/>
  <c r="R18" i="1"/>
  <c r="N18" i="1"/>
  <c r="G18" i="1"/>
  <c r="R8" i="1"/>
  <c r="G8" i="1"/>
  <c r="N8" i="1"/>
  <c r="R21" i="1"/>
  <c r="G21" i="1"/>
  <c r="N21" i="1"/>
  <c r="N38" i="1"/>
  <c r="G38" i="1"/>
  <c r="R38" i="1"/>
  <c r="N34" i="1"/>
  <c r="G34" i="1"/>
  <c r="R34" i="1"/>
  <c r="S72" i="1"/>
  <c r="O72" i="1"/>
  <c r="R64" i="1"/>
  <c r="N64" i="1"/>
  <c r="G64" i="1"/>
  <c r="N84" i="1"/>
  <c r="G84" i="1"/>
  <c r="R84" i="1"/>
  <c r="R60" i="1"/>
  <c r="N60" i="1"/>
  <c r="G60" i="1"/>
  <c r="G35" i="1"/>
  <c r="R35" i="1"/>
  <c r="N35" i="1"/>
  <c r="R14" i="1"/>
  <c r="G14" i="1"/>
  <c r="N14" i="1"/>
  <c r="N68" i="1"/>
  <c r="G68" i="1"/>
  <c r="R68" i="1"/>
  <c r="N49" i="1"/>
  <c r="R49" i="1"/>
  <c r="G49" i="1"/>
  <c r="N66" i="1"/>
  <c r="R66" i="1"/>
  <c r="G66" i="1"/>
  <c r="R32" i="1"/>
  <c r="N32" i="1"/>
  <c r="G32" i="1"/>
  <c r="R46" i="1"/>
  <c r="G46" i="1"/>
  <c r="N46" i="1"/>
  <c r="N50" i="1"/>
  <c r="G50" i="1"/>
  <c r="R50" i="1"/>
  <c r="G48" i="1"/>
  <c r="N48" i="1"/>
  <c r="R48" i="1"/>
  <c r="R54" i="1"/>
  <c r="G54" i="1"/>
  <c r="N54" i="1"/>
  <c r="O74" i="1"/>
  <c r="S74" i="1"/>
  <c r="S70" i="1"/>
  <c r="O70" i="1"/>
  <c r="T74" i="14"/>
  <c r="P74" i="14"/>
  <c r="P75" i="17"/>
  <c r="T75" i="17"/>
  <c r="P76" i="15"/>
  <c r="T76" i="15"/>
  <c r="T75" i="13"/>
  <c r="P75" i="13"/>
  <c r="T77" i="22"/>
  <c r="P77" i="22"/>
  <c r="T72" i="9"/>
  <c r="P72" i="9"/>
  <c r="P76" i="24"/>
  <c r="T76" i="24"/>
  <c r="P70" i="19"/>
  <c r="T70" i="19"/>
  <c r="S72" i="4"/>
  <c r="V72" i="1" s="1"/>
  <c r="O72" i="4"/>
  <c r="T32" i="17"/>
  <c r="P32" i="17"/>
  <c r="T55" i="17"/>
  <c r="P55" i="17"/>
  <c r="D89" i="11"/>
  <c r="D92" i="11" s="1"/>
  <c r="P5" i="11"/>
  <c r="T5" i="11"/>
  <c r="T61" i="11"/>
  <c r="P61" i="11"/>
  <c r="P55" i="11"/>
  <c r="T55" i="11"/>
  <c r="T22" i="28"/>
  <c r="P22" i="28"/>
  <c r="T6" i="28"/>
  <c r="P6" i="28"/>
  <c r="P41" i="22"/>
  <c r="T41" i="22"/>
  <c r="T23" i="27"/>
  <c r="P23" i="27"/>
  <c r="T20" i="27"/>
  <c r="P20" i="27"/>
  <c r="T32" i="27"/>
  <c r="P32" i="27"/>
  <c r="P23" i="14"/>
  <c r="T23" i="14"/>
  <c r="P60" i="14"/>
  <c r="T60" i="14"/>
  <c r="P18" i="14"/>
  <c r="T18" i="14"/>
  <c r="T64" i="26"/>
  <c r="P64" i="26"/>
  <c r="P42" i="26"/>
  <c r="T42" i="26"/>
  <c r="T52" i="26"/>
  <c r="P52" i="26"/>
  <c r="G62" i="4"/>
  <c r="N62" i="4"/>
  <c r="R62" i="4"/>
  <c r="U62" i="1" s="1"/>
  <c r="P7" i="12"/>
  <c r="T7" i="12"/>
  <c r="P26" i="12"/>
  <c r="T26" i="12"/>
  <c r="T61" i="17"/>
  <c r="P61" i="17"/>
  <c r="P41" i="17"/>
  <c r="T41" i="17"/>
  <c r="P9" i="17"/>
  <c r="T9" i="17"/>
  <c r="T84" i="17"/>
  <c r="P84" i="17"/>
  <c r="P36" i="11"/>
  <c r="T36" i="11"/>
  <c r="T31" i="11"/>
  <c r="P31" i="11"/>
  <c r="P37" i="18"/>
  <c r="T37" i="18"/>
  <c r="P42" i="10"/>
  <c r="T42" i="10"/>
  <c r="T16" i="15"/>
  <c r="P16" i="15"/>
  <c r="P60" i="15"/>
  <c r="T60" i="15"/>
  <c r="P27" i="23"/>
  <c r="T27" i="23"/>
  <c r="T38" i="23"/>
  <c r="P38" i="23"/>
  <c r="T15" i="23"/>
  <c r="P15" i="23"/>
  <c r="P61" i="22"/>
  <c r="T61" i="22"/>
  <c r="T45" i="24"/>
  <c r="P45" i="24"/>
  <c r="T40" i="24"/>
  <c r="P40" i="24"/>
  <c r="P60" i="24"/>
  <c r="T60" i="24"/>
  <c r="P37" i="24"/>
  <c r="T37" i="24"/>
  <c r="T58" i="24"/>
  <c r="P58" i="24"/>
  <c r="D89" i="26"/>
  <c r="D92" i="26" s="1"/>
  <c r="P5" i="26"/>
  <c r="T5" i="26"/>
  <c r="T81" i="25"/>
  <c r="P81" i="25"/>
  <c r="P63" i="25"/>
  <c r="T63" i="25"/>
  <c r="T86" i="9"/>
  <c r="P86" i="9"/>
  <c r="R60" i="4"/>
  <c r="U60" i="1" s="1"/>
  <c r="N60" i="4"/>
  <c r="G60" i="4"/>
  <c r="N49" i="4"/>
  <c r="G49" i="4"/>
  <c r="R49" i="4"/>
  <c r="U49" i="1" s="1"/>
  <c r="P8" i="17"/>
  <c r="T8" i="17"/>
  <c r="P50" i="17"/>
  <c r="T50" i="17"/>
  <c r="P15" i="13"/>
  <c r="T15" i="13"/>
  <c r="P81" i="10"/>
  <c r="T81" i="10"/>
  <c r="T14" i="23"/>
  <c r="P14" i="23"/>
  <c r="P68" i="23"/>
  <c r="T68" i="23"/>
  <c r="T53" i="22"/>
  <c r="P53" i="22"/>
  <c r="T81" i="27"/>
  <c r="P81" i="27"/>
  <c r="T82" i="27"/>
  <c r="P82" i="27"/>
  <c r="T28" i="9"/>
  <c r="P28" i="9"/>
  <c r="T15" i="9"/>
  <c r="P15" i="9"/>
  <c r="P41" i="9"/>
  <c r="T41" i="9"/>
  <c r="T68" i="17"/>
  <c r="P68" i="17"/>
  <c r="T17" i="17"/>
  <c r="P17" i="17"/>
  <c r="T68" i="13"/>
  <c r="P68" i="13"/>
  <c r="T6" i="13"/>
  <c r="P6" i="13"/>
  <c r="T5" i="13"/>
  <c r="D89" i="13"/>
  <c r="D92" i="13" s="1"/>
  <c r="P5" i="13"/>
  <c r="P40" i="28"/>
  <c r="T40" i="28"/>
  <c r="P26" i="28"/>
  <c r="T26" i="28"/>
  <c r="P17" i="27"/>
  <c r="T17" i="27"/>
  <c r="T85" i="27"/>
  <c r="P85" i="27"/>
  <c r="T14" i="27"/>
  <c r="P14" i="27"/>
  <c r="T7" i="27"/>
  <c r="P7" i="27"/>
  <c r="P13" i="27"/>
  <c r="T13" i="27"/>
  <c r="P5" i="27"/>
  <c r="T5" i="27"/>
  <c r="D89" i="27"/>
  <c r="D92" i="27" s="1"/>
  <c r="P16" i="24"/>
  <c r="T16" i="24"/>
  <c r="T7" i="9"/>
  <c r="P7" i="9"/>
  <c r="P27" i="16"/>
  <c r="T27" i="16"/>
  <c r="P65" i="16"/>
  <c r="T65" i="16"/>
  <c r="T16" i="4"/>
  <c r="P16" i="4"/>
  <c r="T71" i="9"/>
  <c r="P71" i="9"/>
  <c r="P75" i="10"/>
  <c r="T75" i="10"/>
  <c r="T73" i="27"/>
  <c r="P73" i="27"/>
  <c r="P70" i="11"/>
  <c r="T70" i="11"/>
  <c r="T74" i="16"/>
  <c r="P74" i="16"/>
  <c r="G72" i="4"/>
  <c r="T75" i="22"/>
  <c r="P75" i="22"/>
  <c r="O76" i="25"/>
  <c r="S76" i="25"/>
  <c r="G76" i="25"/>
  <c r="D89" i="25" s="1"/>
  <c r="D92" i="25" s="1"/>
  <c r="T36" i="9"/>
  <c r="P36" i="9"/>
  <c r="T49" i="12"/>
  <c r="P49" i="12"/>
  <c r="P37" i="13"/>
  <c r="T37" i="13"/>
  <c r="P17" i="13"/>
  <c r="T17" i="13"/>
  <c r="T40" i="18"/>
  <c r="P40" i="18"/>
  <c r="P10" i="18"/>
  <c r="T10" i="18"/>
  <c r="T68" i="18"/>
  <c r="P68" i="18"/>
  <c r="T13" i="10"/>
  <c r="P13" i="10"/>
  <c r="T18" i="10"/>
  <c r="P18" i="10"/>
  <c r="P19" i="10"/>
  <c r="T19" i="10"/>
  <c r="T38" i="10"/>
  <c r="P38" i="10"/>
  <c r="P66" i="10"/>
  <c r="T66" i="10"/>
  <c r="P78" i="10"/>
  <c r="T78" i="10"/>
  <c r="T51" i="10"/>
  <c r="P51" i="10"/>
  <c r="P9" i="15"/>
  <c r="T9" i="15"/>
  <c r="P44" i="15"/>
  <c r="T44" i="15"/>
  <c r="T46" i="23"/>
  <c r="P46" i="23"/>
  <c r="T26" i="23"/>
  <c r="P26" i="23"/>
  <c r="P13" i="23"/>
  <c r="T13" i="23"/>
  <c r="T78" i="23"/>
  <c r="P78" i="23"/>
  <c r="T43" i="24"/>
  <c r="P43" i="24"/>
  <c r="P24" i="24"/>
  <c r="T24" i="24"/>
  <c r="P42" i="19"/>
  <c r="T42" i="19"/>
  <c r="T9" i="19"/>
  <c r="P9" i="19"/>
  <c r="T46" i="25"/>
  <c r="P46" i="25"/>
  <c r="T67" i="25"/>
  <c r="P67" i="25"/>
  <c r="T51" i="25"/>
  <c r="P51" i="25"/>
  <c r="P65" i="9"/>
  <c r="T65" i="9"/>
  <c r="D89" i="9"/>
  <c r="D92" i="9" s="1"/>
  <c r="P5" i="9"/>
  <c r="T5" i="9"/>
  <c r="P39" i="16"/>
  <c r="T39" i="16"/>
  <c r="P49" i="16"/>
  <c r="T49" i="16"/>
  <c r="P5" i="16"/>
  <c r="T5" i="16"/>
  <c r="D89" i="16"/>
  <c r="D92" i="16" s="1"/>
  <c r="P8" i="13"/>
  <c r="T8" i="13"/>
  <c r="P43" i="13"/>
  <c r="T43" i="13"/>
  <c r="T50" i="13"/>
  <c r="P50" i="13"/>
  <c r="P83" i="18"/>
  <c r="T83" i="18"/>
  <c r="P8" i="27"/>
  <c r="T8" i="27"/>
  <c r="P12" i="14"/>
  <c r="T12" i="14"/>
  <c r="P14" i="14"/>
  <c r="T14" i="14"/>
  <c r="P6" i="14"/>
  <c r="T6" i="14"/>
  <c r="P5" i="24"/>
  <c r="T5" i="24"/>
  <c r="D89" i="24"/>
  <c r="D92" i="24" s="1"/>
  <c r="P81" i="19"/>
  <c r="T81" i="19"/>
  <c r="P85" i="19"/>
  <c r="T85" i="19"/>
  <c r="P47" i="19"/>
  <c r="T47" i="19"/>
  <c r="P32" i="19"/>
  <c r="T32" i="19"/>
  <c r="P28" i="26"/>
  <c r="T28" i="26"/>
  <c r="P61" i="9"/>
  <c r="T61" i="9"/>
  <c r="T10" i="9"/>
  <c r="P10" i="9"/>
  <c r="P69" i="16"/>
  <c r="T69" i="16"/>
  <c r="P23" i="16"/>
  <c r="T23" i="16"/>
  <c r="G39" i="4"/>
  <c r="N39" i="4"/>
  <c r="R39" i="4"/>
  <c r="U39" i="1" s="1"/>
  <c r="P61" i="12"/>
  <c r="T61" i="12"/>
  <c r="T17" i="11"/>
  <c r="P17" i="11"/>
  <c r="T11" i="11"/>
  <c r="P11" i="11"/>
  <c r="T16" i="11"/>
  <c r="P16" i="11"/>
  <c r="P14" i="18"/>
  <c r="T14" i="18"/>
  <c r="T43" i="18"/>
  <c r="P43" i="18"/>
  <c r="P34" i="15"/>
  <c r="T34" i="15"/>
  <c r="T84" i="22"/>
  <c r="P84" i="22"/>
  <c r="P33" i="22"/>
  <c r="T33" i="22"/>
  <c r="T21" i="22"/>
  <c r="P21" i="22"/>
  <c r="T21" i="14"/>
  <c r="P21" i="14"/>
  <c r="P86" i="14"/>
  <c r="T86" i="14"/>
  <c r="T32" i="14"/>
  <c r="P32" i="14"/>
  <c r="T17" i="14"/>
  <c r="P17" i="14"/>
  <c r="T21" i="24"/>
  <c r="P21" i="24"/>
  <c r="T82" i="24"/>
  <c r="P82" i="24"/>
  <c r="P62" i="24"/>
  <c r="T62" i="24"/>
  <c r="T61" i="19"/>
  <c r="P61" i="19"/>
  <c r="T29" i="19"/>
  <c r="P29" i="19"/>
  <c r="P7" i="19"/>
  <c r="T7" i="19"/>
  <c r="P14" i="26"/>
  <c r="T14" i="26"/>
  <c r="T56" i="25"/>
  <c r="P56" i="25"/>
  <c r="P68" i="16"/>
  <c r="T68" i="16"/>
  <c r="P82" i="16"/>
  <c r="T82" i="16"/>
  <c r="T32" i="16"/>
  <c r="P32" i="16"/>
  <c r="T31" i="16"/>
  <c r="P31" i="16"/>
  <c r="G66" i="4"/>
  <c r="N66" i="4"/>
  <c r="R66" i="4"/>
  <c r="U66" i="1" s="1"/>
  <c r="N46" i="4"/>
  <c r="G46" i="4"/>
  <c r="R46" i="4"/>
  <c r="U46" i="1" s="1"/>
  <c r="P67" i="12"/>
  <c r="T67" i="12"/>
  <c r="T33" i="12"/>
  <c r="P33" i="12"/>
  <c r="P82" i="18"/>
  <c r="T82" i="18"/>
  <c r="T25" i="18"/>
  <c r="P25" i="18"/>
  <c r="P15" i="18"/>
  <c r="T15" i="18"/>
  <c r="P82" i="10"/>
  <c r="T82" i="10"/>
  <c r="P14" i="10"/>
  <c r="T14" i="10"/>
  <c r="T49" i="10"/>
  <c r="P49" i="10"/>
  <c r="T81" i="23"/>
  <c r="P81" i="23"/>
  <c r="T9" i="22"/>
  <c r="P9" i="22"/>
  <c r="T36" i="22"/>
  <c r="P36" i="22"/>
  <c r="P62" i="22"/>
  <c r="T62" i="22"/>
  <c r="P62" i="14"/>
  <c r="T62" i="14"/>
  <c r="P43" i="14"/>
  <c r="T43" i="14"/>
  <c r="T55" i="14"/>
  <c r="P55" i="14"/>
  <c r="P40" i="19"/>
  <c r="T40" i="19"/>
  <c r="P11" i="19"/>
  <c r="T11" i="19"/>
  <c r="T67" i="26"/>
  <c r="P67" i="26"/>
  <c r="P9" i="25"/>
  <c r="T9" i="25"/>
  <c r="T36" i="25"/>
  <c r="P36" i="25"/>
  <c r="T78" i="16"/>
  <c r="P78" i="16"/>
  <c r="T50" i="16"/>
  <c r="P50" i="16"/>
  <c r="T12" i="4"/>
  <c r="P12" i="4"/>
  <c r="P67" i="4"/>
  <c r="T67" i="4"/>
  <c r="P77" i="12"/>
  <c r="T77" i="12"/>
  <c r="P76" i="13"/>
  <c r="T76" i="13"/>
  <c r="T71" i="27"/>
  <c r="P71" i="27"/>
  <c r="T77" i="23"/>
  <c r="P77" i="23"/>
  <c r="T58" i="18"/>
  <c r="P58" i="18"/>
  <c r="P38" i="17"/>
  <c r="T38" i="17"/>
  <c r="P13" i="17"/>
  <c r="T13" i="17"/>
  <c r="T45" i="11"/>
  <c r="P45" i="11"/>
  <c r="T15" i="11"/>
  <c r="P15" i="11"/>
  <c r="T49" i="11"/>
  <c r="P49" i="11"/>
  <c r="T19" i="28"/>
  <c r="P19" i="28"/>
  <c r="T40" i="22"/>
  <c r="P40" i="22"/>
  <c r="P57" i="22"/>
  <c r="T57" i="22"/>
  <c r="P33" i="27"/>
  <c r="T33" i="27"/>
  <c r="P51" i="27"/>
  <c r="T51" i="27"/>
  <c r="T36" i="14"/>
  <c r="P36" i="14"/>
  <c r="T40" i="14"/>
  <c r="P40" i="14"/>
  <c r="T42" i="14"/>
  <c r="P42" i="14"/>
  <c r="T78" i="26"/>
  <c r="P78" i="26"/>
  <c r="N10" i="4"/>
  <c r="R10" i="4"/>
  <c r="U10" i="1" s="1"/>
  <c r="G10" i="4"/>
  <c r="T83" i="12"/>
  <c r="P83" i="12"/>
  <c r="T28" i="17"/>
  <c r="P28" i="17"/>
  <c r="T84" i="11"/>
  <c r="P84" i="11"/>
  <c r="P8" i="11"/>
  <c r="T8" i="11"/>
  <c r="P32" i="11"/>
  <c r="T32" i="11"/>
  <c r="T38" i="18"/>
  <c r="P38" i="18"/>
  <c r="P83" i="10"/>
  <c r="T83" i="10"/>
  <c r="P68" i="10"/>
  <c r="T68" i="10"/>
  <c r="P45" i="15"/>
  <c r="T45" i="15"/>
  <c r="P41" i="23"/>
  <c r="T41" i="23"/>
  <c r="T45" i="22"/>
  <c r="P45" i="22"/>
  <c r="P25" i="22"/>
  <c r="T25" i="22"/>
  <c r="P50" i="22"/>
  <c r="T50" i="22"/>
  <c r="T11" i="24"/>
  <c r="P11" i="24"/>
  <c r="T64" i="24"/>
  <c r="P64" i="24"/>
  <c r="T10" i="24"/>
  <c r="P10" i="24"/>
  <c r="T5" i="25"/>
  <c r="P5" i="25"/>
  <c r="T41" i="25"/>
  <c r="P41" i="25"/>
  <c r="N7" i="4"/>
  <c r="R7" i="4"/>
  <c r="U7" i="1" s="1"/>
  <c r="G7" i="4"/>
  <c r="P66" i="17"/>
  <c r="T66" i="17"/>
  <c r="P25" i="13"/>
  <c r="T25" i="13"/>
  <c r="T16" i="28"/>
  <c r="P16" i="28"/>
  <c r="P31" i="10"/>
  <c r="T31" i="10"/>
  <c r="P28" i="10"/>
  <c r="T28" i="10"/>
  <c r="T51" i="22"/>
  <c r="P51" i="22"/>
  <c r="T78" i="27"/>
  <c r="P78" i="27"/>
  <c r="P84" i="27"/>
  <c r="T84" i="27"/>
  <c r="P44" i="27"/>
  <c r="T44" i="27"/>
  <c r="T24" i="9"/>
  <c r="P24" i="9"/>
  <c r="T25" i="9"/>
  <c r="P25" i="9"/>
  <c r="G29" i="4"/>
  <c r="N29" i="4"/>
  <c r="R29" i="4"/>
  <c r="U29" i="1" s="1"/>
  <c r="P19" i="17"/>
  <c r="T19" i="17"/>
  <c r="P52" i="17"/>
  <c r="T52" i="17"/>
  <c r="P27" i="13"/>
  <c r="T27" i="13"/>
  <c r="P35" i="13"/>
  <c r="T35" i="13"/>
  <c r="P52" i="13"/>
  <c r="T52" i="13"/>
  <c r="P7" i="11"/>
  <c r="T7" i="11"/>
  <c r="T9" i="11"/>
  <c r="P9" i="11"/>
  <c r="P24" i="28"/>
  <c r="T24" i="28"/>
  <c r="T15" i="28"/>
  <c r="P15" i="28"/>
  <c r="P85" i="28"/>
  <c r="T85" i="28"/>
  <c r="T78" i="28"/>
  <c r="P78" i="28"/>
  <c r="T33" i="15"/>
  <c r="P33" i="15"/>
  <c r="P39" i="27"/>
  <c r="T39" i="27"/>
  <c r="T42" i="27"/>
  <c r="P42" i="27"/>
  <c r="P30" i="27"/>
  <c r="T30" i="27"/>
  <c r="T69" i="27"/>
  <c r="P69" i="27"/>
  <c r="T36" i="24"/>
  <c r="P36" i="24"/>
  <c r="P20" i="24"/>
  <c r="T20" i="24"/>
  <c r="P19" i="24"/>
  <c r="T19" i="24"/>
  <c r="T28" i="16"/>
  <c r="P28" i="16"/>
  <c r="T86" i="4"/>
  <c r="P86" i="4"/>
  <c r="U45" i="1"/>
  <c r="U19" i="1"/>
  <c r="P11" i="4"/>
  <c r="T11" i="4"/>
  <c r="T74" i="26"/>
  <c r="P74" i="26"/>
  <c r="P75" i="23"/>
  <c r="T75" i="23"/>
  <c r="T75" i="15"/>
  <c r="P75" i="15"/>
  <c r="P44" i="12"/>
  <c r="T44" i="12"/>
  <c r="P80" i="12"/>
  <c r="T80" i="12"/>
  <c r="P28" i="12"/>
  <c r="T28" i="12"/>
  <c r="P62" i="12"/>
  <c r="T62" i="12"/>
  <c r="P39" i="12"/>
  <c r="T39" i="12"/>
  <c r="P64" i="13"/>
  <c r="T64" i="13"/>
  <c r="P23" i="13"/>
  <c r="T23" i="13"/>
  <c r="T54" i="13"/>
  <c r="P54" i="13"/>
  <c r="P53" i="13"/>
  <c r="T53" i="13"/>
  <c r="P63" i="11"/>
  <c r="T63" i="11"/>
  <c r="T5" i="28"/>
  <c r="D89" i="28"/>
  <c r="D92" i="28" s="1"/>
  <c r="P5" i="28"/>
  <c r="P34" i="18"/>
  <c r="T34" i="18"/>
  <c r="P64" i="18"/>
  <c r="T64" i="18"/>
  <c r="P66" i="18"/>
  <c r="T66" i="18"/>
  <c r="T29" i="10"/>
  <c r="P29" i="10"/>
  <c r="T10" i="10"/>
  <c r="P10" i="10"/>
  <c r="T41" i="10"/>
  <c r="P41" i="10"/>
  <c r="P50" i="15"/>
  <c r="T50" i="15"/>
  <c r="T68" i="24"/>
  <c r="P68" i="24"/>
  <c r="T63" i="24"/>
  <c r="P63" i="24"/>
  <c r="P23" i="19"/>
  <c r="T23" i="19"/>
  <c r="T44" i="19"/>
  <c r="P44" i="19"/>
  <c r="P62" i="19"/>
  <c r="T62" i="19"/>
  <c r="T37" i="26"/>
  <c r="P37" i="26"/>
  <c r="T35" i="25"/>
  <c r="P35" i="25"/>
  <c r="T47" i="25"/>
  <c r="P47" i="25"/>
  <c r="P6" i="9"/>
  <c r="T6" i="9"/>
  <c r="P24" i="16"/>
  <c r="T24" i="16"/>
  <c r="T16" i="16"/>
  <c r="P16" i="16"/>
  <c r="G15" i="4"/>
  <c r="N15" i="4"/>
  <c r="R15" i="4"/>
  <c r="U15" i="1" s="1"/>
  <c r="T18" i="13"/>
  <c r="P18" i="13"/>
  <c r="P27" i="28"/>
  <c r="T27" i="28"/>
  <c r="P21" i="28"/>
  <c r="T21" i="28"/>
  <c r="P58" i="28"/>
  <c r="T58" i="28"/>
  <c r="T6" i="27"/>
  <c r="P6" i="27"/>
  <c r="T16" i="14"/>
  <c r="P16" i="14"/>
  <c r="T84" i="14"/>
  <c r="P84" i="14"/>
  <c r="T37" i="19"/>
  <c r="P37" i="19"/>
  <c r="T15" i="26"/>
  <c r="P15" i="26"/>
  <c r="T68" i="25"/>
  <c r="P68" i="25"/>
  <c r="T23" i="9"/>
  <c r="P23" i="9"/>
  <c r="P45" i="9"/>
  <c r="T45" i="9"/>
  <c r="P29" i="9"/>
  <c r="T29" i="9"/>
  <c r="T58" i="9"/>
  <c r="P58" i="9"/>
  <c r="G36" i="4"/>
  <c r="R36" i="4"/>
  <c r="U36" i="1" s="1"/>
  <c r="N36" i="4"/>
  <c r="P85" i="11"/>
  <c r="T85" i="11"/>
  <c r="P40" i="11"/>
  <c r="T40" i="11"/>
  <c r="T31" i="18"/>
  <c r="P31" i="18"/>
  <c r="T50" i="18"/>
  <c r="P50" i="18"/>
  <c r="T67" i="15"/>
  <c r="P67" i="15"/>
  <c r="T18" i="15"/>
  <c r="P18" i="15"/>
  <c r="P10" i="15"/>
  <c r="T10" i="15"/>
  <c r="P24" i="15"/>
  <c r="T24" i="15"/>
  <c r="T26" i="22"/>
  <c r="P26" i="22"/>
  <c r="P66" i="14"/>
  <c r="T66" i="14"/>
  <c r="T25" i="14"/>
  <c r="P25" i="14"/>
  <c r="T56" i="24"/>
  <c r="P56" i="24"/>
  <c r="P66" i="19"/>
  <c r="T66" i="19"/>
  <c r="T19" i="26"/>
  <c r="P19" i="26"/>
  <c r="P12" i="26"/>
  <c r="T12" i="26"/>
  <c r="T13" i="26"/>
  <c r="P13" i="26"/>
  <c r="T68" i="26"/>
  <c r="P68" i="26"/>
  <c r="T56" i="26"/>
  <c r="P56" i="26"/>
  <c r="P46" i="16"/>
  <c r="T46" i="16"/>
  <c r="P61" i="16"/>
  <c r="T61" i="16"/>
  <c r="N17" i="4"/>
  <c r="G17" i="4"/>
  <c r="R17" i="4"/>
  <c r="U17" i="1" s="1"/>
  <c r="T8" i="12"/>
  <c r="P8" i="12"/>
  <c r="P14" i="12"/>
  <c r="T14" i="12"/>
  <c r="P30" i="12"/>
  <c r="T30" i="12"/>
  <c r="P41" i="12"/>
  <c r="T41" i="12"/>
  <c r="T52" i="12"/>
  <c r="P52" i="12"/>
  <c r="T27" i="11"/>
  <c r="P27" i="11"/>
  <c r="P6" i="18"/>
  <c r="T6" i="18"/>
  <c r="T16" i="18"/>
  <c r="P16" i="18"/>
  <c r="P69" i="10"/>
  <c r="T69" i="10"/>
  <c r="T45" i="10"/>
  <c r="P45" i="10"/>
  <c r="P86" i="23"/>
  <c r="T86" i="23"/>
  <c r="T44" i="22"/>
  <c r="P44" i="22"/>
  <c r="P86" i="22"/>
  <c r="T86" i="22"/>
  <c r="D89" i="14"/>
  <c r="D92" i="14" s="1"/>
  <c r="T5" i="14"/>
  <c r="P5" i="14"/>
  <c r="P51" i="14"/>
  <c r="T51" i="14"/>
  <c r="P41" i="19"/>
  <c r="T41" i="19"/>
  <c r="P84" i="19"/>
  <c r="T84" i="19"/>
  <c r="P5" i="19"/>
  <c r="T5" i="19"/>
  <c r="D89" i="19"/>
  <c r="D92" i="19" s="1"/>
  <c r="T29" i="26"/>
  <c r="P29" i="26"/>
  <c r="P36" i="26"/>
  <c r="T36" i="26"/>
  <c r="P65" i="26"/>
  <c r="T65" i="26"/>
  <c r="T63" i="26"/>
  <c r="P63" i="26"/>
  <c r="T37" i="25"/>
  <c r="P37" i="25"/>
  <c r="P61" i="25"/>
  <c r="T61" i="25"/>
  <c r="P22" i="9"/>
  <c r="T22" i="9"/>
  <c r="P44" i="4"/>
  <c r="T44" i="4"/>
  <c r="U83" i="1"/>
  <c r="T33" i="4"/>
  <c r="P33" i="4"/>
  <c r="P48" i="4"/>
  <c r="T48" i="4"/>
  <c r="O76" i="1"/>
  <c r="S76" i="1"/>
  <c r="R5" i="1"/>
  <c r="N5" i="1"/>
  <c r="G5" i="1"/>
  <c r="R23" i="1"/>
  <c r="G23" i="1"/>
  <c r="N23" i="1"/>
  <c r="N31" i="1"/>
  <c r="G31" i="1"/>
  <c r="R31" i="1"/>
  <c r="R24" i="1"/>
  <c r="N24" i="1"/>
  <c r="G24" i="1"/>
  <c r="S77" i="1"/>
  <c r="O77" i="1"/>
  <c r="G9" i="1"/>
  <c r="R9" i="1"/>
  <c r="N9" i="1"/>
  <c r="N82" i="1"/>
  <c r="R82" i="1"/>
  <c r="G82" i="1"/>
  <c r="N79" i="1"/>
  <c r="R79" i="1"/>
  <c r="G79" i="1"/>
  <c r="N17" i="1"/>
  <c r="G17" i="1"/>
  <c r="R17" i="1"/>
  <c r="R55" i="1"/>
  <c r="G55" i="1"/>
  <c r="N55" i="1"/>
  <c r="R12" i="1"/>
  <c r="N12" i="1"/>
  <c r="G12" i="1"/>
  <c r="G40" i="1"/>
  <c r="N40" i="1"/>
  <c r="R40" i="1"/>
  <c r="N37" i="1"/>
  <c r="G37" i="1"/>
  <c r="R37" i="1"/>
  <c r="G86" i="1"/>
  <c r="R86" i="1"/>
  <c r="N86" i="1"/>
  <c r="G45" i="1"/>
  <c r="N45" i="1"/>
  <c r="R45" i="1"/>
  <c r="G41" i="1"/>
  <c r="R41" i="1"/>
  <c r="N41" i="1"/>
  <c r="G19" i="1"/>
  <c r="R19" i="1"/>
  <c r="N19" i="1"/>
  <c r="R11" i="1"/>
  <c r="G11" i="1"/>
  <c r="N11" i="1"/>
  <c r="G51" i="1"/>
  <c r="R51" i="1"/>
  <c r="N51" i="1"/>
  <c r="N59" i="1"/>
  <c r="R59" i="1"/>
  <c r="G59" i="1"/>
  <c r="R10" i="1"/>
  <c r="G10" i="1"/>
  <c r="N10" i="1"/>
  <c r="R43" i="1"/>
  <c r="G43" i="1"/>
  <c r="N43" i="1"/>
  <c r="G56" i="1"/>
  <c r="R56" i="1"/>
  <c r="N56" i="1"/>
  <c r="G85" i="1"/>
  <c r="R85" i="1"/>
  <c r="N85" i="1"/>
  <c r="G42" i="1"/>
  <c r="N42" i="1"/>
  <c r="R42" i="1"/>
  <c r="N16" i="1"/>
  <c r="G16" i="1"/>
  <c r="R16" i="1"/>
  <c r="R52" i="1"/>
  <c r="G52" i="1"/>
  <c r="N52" i="1"/>
  <c r="P72" i="23"/>
  <c r="T72" i="23"/>
  <c r="T77" i="28"/>
  <c r="P77" i="28"/>
  <c r="P73" i="14"/>
  <c r="T73" i="14"/>
  <c r="T72" i="17"/>
  <c r="P72" i="17"/>
  <c r="P76" i="9"/>
  <c r="T76" i="9"/>
  <c r="P76" i="17"/>
  <c r="T76" i="17"/>
  <c r="T74" i="9"/>
  <c r="P74" i="9"/>
  <c r="T74" i="10"/>
  <c r="P74" i="10"/>
  <c r="P70" i="9"/>
  <c r="T70" i="9"/>
  <c r="T70" i="13"/>
  <c r="P70" i="13"/>
  <c r="T81" i="17"/>
  <c r="P81" i="17"/>
  <c r="T11" i="17"/>
  <c r="P11" i="17"/>
  <c r="P39" i="17"/>
  <c r="T39" i="17"/>
  <c r="P36" i="13"/>
  <c r="T36" i="13"/>
  <c r="P47" i="11"/>
  <c r="T47" i="11"/>
  <c r="T37" i="11"/>
  <c r="P37" i="11"/>
  <c r="T44" i="28"/>
  <c r="P44" i="28"/>
  <c r="T9" i="28"/>
  <c r="P9" i="28"/>
  <c r="T57" i="28"/>
  <c r="P57" i="28"/>
  <c r="T35" i="22"/>
  <c r="P35" i="22"/>
  <c r="P59" i="27"/>
  <c r="T59" i="27"/>
  <c r="P18" i="27"/>
  <c r="T18" i="27"/>
  <c r="P40" i="27"/>
  <c r="T40" i="27"/>
  <c r="T80" i="27"/>
  <c r="P80" i="27"/>
  <c r="P13" i="14"/>
  <c r="T13" i="14"/>
  <c r="T17" i="26"/>
  <c r="P17" i="26"/>
  <c r="P59" i="26"/>
  <c r="T59" i="26"/>
  <c r="G30" i="4"/>
  <c r="N30" i="4"/>
  <c r="R30" i="4"/>
  <c r="U30" i="1" s="1"/>
  <c r="G6" i="4"/>
  <c r="R6" i="4"/>
  <c r="U6" i="1" s="1"/>
  <c r="N6" i="4"/>
  <c r="T17" i="12"/>
  <c r="P17" i="12"/>
  <c r="T24" i="12"/>
  <c r="P24" i="12"/>
  <c r="P56" i="12"/>
  <c r="T56" i="12"/>
  <c r="T78" i="17"/>
  <c r="P78" i="17"/>
  <c r="T24" i="11"/>
  <c r="P24" i="11"/>
  <c r="T12" i="18"/>
  <c r="P12" i="18"/>
  <c r="T86" i="18"/>
  <c r="P86" i="18"/>
  <c r="P59" i="18"/>
  <c r="T59" i="18"/>
  <c r="P86" i="10"/>
  <c r="T86" i="10"/>
  <c r="P56" i="10"/>
  <c r="T56" i="10"/>
  <c r="T23" i="15"/>
  <c r="P23" i="15"/>
  <c r="P43" i="15"/>
  <c r="T43" i="15"/>
  <c r="P6" i="22"/>
  <c r="T6" i="22"/>
  <c r="T55" i="22"/>
  <c r="P55" i="22"/>
  <c r="T53" i="27"/>
  <c r="P53" i="27"/>
  <c r="P12" i="24"/>
  <c r="T12" i="24"/>
  <c r="T39" i="24"/>
  <c r="P39" i="24"/>
  <c r="G74" i="1"/>
  <c r="P39" i="25"/>
  <c r="T39" i="25"/>
  <c r="R35" i="4"/>
  <c r="U35" i="1" s="1"/>
  <c r="N35" i="4"/>
  <c r="G35" i="4"/>
  <c r="T22" i="17"/>
  <c r="P22" i="17"/>
  <c r="P29" i="17"/>
  <c r="T29" i="17"/>
  <c r="T59" i="17"/>
  <c r="P59" i="17"/>
  <c r="P29" i="13"/>
  <c r="T29" i="13"/>
  <c r="T33" i="13"/>
  <c r="P33" i="13"/>
  <c r="P51" i="13"/>
  <c r="T51" i="13"/>
  <c r="P67" i="28"/>
  <c r="T67" i="28"/>
  <c r="P7" i="28"/>
  <c r="T7" i="28"/>
  <c r="P79" i="28"/>
  <c r="T79" i="28"/>
  <c r="P47" i="10"/>
  <c r="T47" i="10"/>
  <c r="T57" i="10"/>
  <c r="P57" i="10"/>
  <c r="P67" i="23"/>
  <c r="T67" i="23"/>
  <c r="P11" i="23"/>
  <c r="T11" i="23"/>
  <c r="P8" i="22"/>
  <c r="T8" i="22"/>
  <c r="P19" i="9"/>
  <c r="T19" i="9"/>
  <c r="P43" i="9"/>
  <c r="T43" i="9"/>
  <c r="T51" i="9"/>
  <c r="P51" i="9"/>
  <c r="G21" i="4"/>
  <c r="R21" i="4"/>
  <c r="U21" i="1" s="1"/>
  <c r="N21" i="4"/>
  <c r="P64" i="17"/>
  <c r="T64" i="17"/>
  <c r="T49" i="17"/>
  <c r="P49" i="17"/>
  <c r="T5" i="17"/>
  <c r="D89" i="17"/>
  <c r="D92" i="17" s="1"/>
  <c r="P5" i="17"/>
  <c r="T24" i="13"/>
  <c r="P24" i="13"/>
  <c r="P79" i="13"/>
  <c r="T79" i="13"/>
  <c r="T49" i="13"/>
  <c r="P49" i="13"/>
  <c r="T26" i="11"/>
  <c r="P26" i="11"/>
  <c r="T25" i="11"/>
  <c r="P25" i="11"/>
  <c r="T81" i="11"/>
  <c r="P81" i="11"/>
  <c r="T22" i="11"/>
  <c r="P22" i="11"/>
  <c r="P52" i="11"/>
  <c r="T52" i="11"/>
  <c r="P51" i="28"/>
  <c r="T51" i="28"/>
  <c r="T37" i="15"/>
  <c r="P37" i="15"/>
  <c r="T80" i="15"/>
  <c r="P80" i="15"/>
  <c r="P54" i="15"/>
  <c r="T54" i="15"/>
  <c r="T18" i="24"/>
  <c r="P18" i="24"/>
  <c r="T44" i="24"/>
  <c r="P44" i="24"/>
  <c r="P32" i="9"/>
  <c r="T32" i="9"/>
  <c r="P85" i="4"/>
  <c r="T85" i="4"/>
  <c r="U42" i="1"/>
  <c r="P52" i="4"/>
  <c r="T52" i="4"/>
  <c r="T70" i="15"/>
  <c r="P70" i="15"/>
  <c r="T77" i="10"/>
  <c r="P77" i="10"/>
  <c r="T74" i="23"/>
  <c r="P74" i="23"/>
  <c r="T76" i="12"/>
  <c r="P76" i="12"/>
  <c r="T77" i="18"/>
  <c r="P77" i="18"/>
  <c r="T76" i="18"/>
  <c r="P76" i="18"/>
  <c r="P84" i="18"/>
  <c r="T84" i="18"/>
  <c r="P69" i="12"/>
  <c r="T69" i="12"/>
  <c r="T78" i="12"/>
  <c r="P78" i="12"/>
  <c r="T65" i="13"/>
  <c r="P65" i="13"/>
  <c r="P61" i="13"/>
  <c r="T61" i="13"/>
  <c r="P48" i="18"/>
  <c r="T48" i="18"/>
  <c r="P51" i="18"/>
  <c r="T51" i="18"/>
  <c r="T59" i="10"/>
  <c r="P59" i="10"/>
  <c r="T38" i="15"/>
  <c r="P38" i="15"/>
  <c r="P35" i="15"/>
  <c r="T35" i="15"/>
  <c r="P55" i="15"/>
  <c r="T55" i="15"/>
  <c r="P67" i="19"/>
  <c r="T67" i="19"/>
  <c r="T56" i="19"/>
  <c r="P56" i="19"/>
  <c r="P32" i="25"/>
  <c r="T32" i="25"/>
  <c r="T82" i="9"/>
  <c r="P82" i="9"/>
  <c r="T38" i="9"/>
  <c r="P38" i="9"/>
  <c r="P20" i="16"/>
  <c r="T20" i="16"/>
  <c r="P80" i="16"/>
  <c r="T80" i="16"/>
  <c r="R63" i="4"/>
  <c r="U63" i="1" s="1"/>
  <c r="G63" i="4"/>
  <c r="N63" i="4"/>
  <c r="P40" i="13"/>
  <c r="T40" i="13"/>
  <c r="T34" i="13"/>
  <c r="P34" i="13"/>
  <c r="T45" i="28"/>
  <c r="P45" i="28"/>
  <c r="T32" i="28"/>
  <c r="P32" i="28"/>
  <c r="P49" i="28"/>
  <c r="T49" i="28"/>
  <c r="P48" i="28"/>
  <c r="T48" i="28"/>
  <c r="T65" i="27"/>
  <c r="P65" i="27"/>
  <c r="T69" i="14"/>
  <c r="P69" i="14"/>
  <c r="T79" i="14"/>
  <c r="P79" i="14"/>
  <c r="T6" i="19"/>
  <c r="P6" i="19"/>
  <c r="T53" i="19"/>
  <c r="P53" i="19"/>
  <c r="T60" i="26"/>
  <c r="P60" i="26"/>
  <c r="P61" i="26"/>
  <c r="T61" i="26"/>
  <c r="P43" i="25"/>
  <c r="T43" i="25"/>
  <c r="T40" i="9"/>
  <c r="P40" i="9"/>
  <c r="T63" i="9"/>
  <c r="P63" i="9"/>
  <c r="P39" i="9"/>
  <c r="T39" i="9"/>
  <c r="P54" i="9"/>
  <c r="T54" i="9"/>
  <c r="P19" i="16"/>
  <c r="T19" i="16"/>
  <c r="P54" i="16"/>
  <c r="T54" i="16"/>
  <c r="N8" i="4"/>
  <c r="R8" i="4"/>
  <c r="U8" i="1" s="1"/>
  <c r="G8" i="4"/>
  <c r="R57" i="4"/>
  <c r="U57" i="1" s="1"/>
  <c r="G57" i="4"/>
  <c r="N57" i="4"/>
  <c r="P14" i="11"/>
  <c r="T14" i="11"/>
  <c r="T79" i="11"/>
  <c r="P79" i="11"/>
  <c r="P67" i="18"/>
  <c r="T67" i="18"/>
  <c r="T20" i="18"/>
  <c r="P20" i="18"/>
  <c r="P11" i="18"/>
  <c r="T11" i="18"/>
  <c r="P7" i="15"/>
  <c r="T7" i="15"/>
  <c r="P64" i="15"/>
  <c r="T64" i="15"/>
  <c r="P82" i="15"/>
  <c r="T82" i="15"/>
  <c r="T15" i="22"/>
  <c r="P15" i="22"/>
  <c r="T67" i="14"/>
  <c r="P67" i="14"/>
  <c r="P41" i="14"/>
  <c r="T41" i="14"/>
  <c r="T7" i="24"/>
  <c r="P7" i="24"/>
  <c r="T30" i="19"/>
  <c r="P30" i="19"/>
  <c r="T69" i="19"/>
  <c r="P69" i="19"/>
  <c r="P17" i="19"/>
  <c r="T17" i="19"/>
  <c r="T17" i="16"/>
  <c r="P17" i="16"/>
  <c r="T58" i="16"/>
  <c r="P58" i="16"/>
  <c r="U32" i="1"/>
  <c r="N50" i="4"/>
  <c r="G50" i="4"/>
  <c r="R50" i="4"/>
  <c r="U50" i="1" s="1"/>
  <c r="P21" i="12"/>
  <c r="T21" i="12"/>
  <c r="P81" i="12"/>
  <c r="T81" i="12"/>
  <c r="T20" i="12"/>
  <c r="P20" i="12"/>
  <c r="P60" i="12"/>
  <c r="T60" i="12"/>
  <c r="T58" i="12"/>
  <c r="P58" i="12"/>
  <c r="T25" i="12"/>
  <c r="P25" i="12"/>
  <c r="P65" i="12"/>
  <c r="T65" i="12"/>
  <c r="P7" i="18"/>
  <c r="T7" i="18"/>
  <c r="T44" i="23"/>
  <c r="P44" i="23"/>
  <c r="T83" i="23"/>
  <c r="P83" i="23"/>
  <c r="P49" i="23"/>
  <c r="T49" i="23"/>
  <c r="P20" i="22"/>
  <c r="T20" i="22"/>
  <c r="T13" i="22"/>
  <c r="P13" i="22"/>
  <c r="P8" i="14"/>
  <c r="T8" i="14"/>
  <c r="P24" i="19"/>
  <c r="T24" i="19"/>
  <c r="P68" i="19"/>
  <c r="T68" i="19"/>
  <c r="T16" i="19"/>
  <c r="P16" i="19"/>
  <c r="T49" i="19"/>
  <c r="P49" i="19"/>
  <c r="T18" i="26"/>
  <c r="P18" i="26"/>
  <c r="P79" i="9"/>
  <c r="T79" i="9"/>
  <c r="P80" i="9"/>
  <c r="T80" i="9"/>
  <c r="T65" i="4"/>
  <c r="P65" i="4"/>
  <c r="U20" i="1"/>
  <c r="U67" i="1"/>
  <c r="T75" i="9"/>
  <c r="P75" i="9"/>
  <c r="P73" i="26"/>
  <c r="T73" i="26"/>
  <c r="T72" i="24"/>
  <c r="P72" i="24"/>
  <c r="P70" i="23"/>
  <c r="T70" i="23"/>
  <c r="T77" i="19"/>
  <c r="P77" i="19"/>
  <c r="T66" i="26"/>
  <c r="P66" i="26"/>
  <c r="P45" i="12"/>
  <c r="T45" i="12"/>
  <c r="P10" i="17"/>
  <c r="T10" i="17"/>
  <c r="P57" i="17"/>
  <c r="T57" i="17"/>
  <c r="T80" i="11"/>
  <c r="P80" i="11"/>
  <c r="T82" i="28"/>
  <c r="P82" i="28"/>
  <c r="T34" i="28"/>
  <c r="P34" i="28"/>
  <c r="T86" i="28"/>
  <c r="P86" i="28"/>
  <c r="T47" i="28"/>
  <c r="P47" i="28"/>
  <c r="T19" i="27"/>
  <c r="P19" i="27"/>
  <c r="T16" i="27"/>
  <c r="P16" i="27"/>
  <c r="T49" i="27"/>
  <c r="P49" i="27"/>
  <c r="T24" i="26"/>
  <c r="P24" i="26"/>
  <c r="P62" i="26"/>
  <c r="T62" i="26"/>
  <c r="N43" i="4"/>
  <c r="G43" i="4"/>
  <c r="R43" i="4"/>
  <c r="U43" i="1" s="1"/>
  <c r="P40" i="12"/>
  <c r="T40" i="12"/>
  <c r="T31" i="12"/>
  <c r="P31" i="12"/>
  <c r="T18" i="12"/>
  <c r="P18" i="12"/>
  <c r="T12" i="17"/>
  <c r="P12" i="17"/>
  <c r="P51" i="17"/>
  <c r="T51" i="17"/>
  <c r="T60" i="11"/>
  <c r="P60" i="11"/>
  <c r="P80" i="18"/>
  <c r="T80" i="18"/>
  <c r="P53" i="10"/>
  <c r="T53" i="10"/>
  <c r="P66" i="15"/>
  <c r="T66" i="15"/>
  <c r="P11" i="15"/>
  <c r="T11" i="15"/>
  <c r="P61" i="15"/>
  <c r="T61" i="15"/>
  <c r="P33" i="23"/>
  <c r="T33" i="23"/>
  <c r="T66" i="23"/>
  <c r="P66" i="23"/>
  <c r="T82" i="23"/>
  <c r="P82" i="23"/>
  <c r="T66" i="22"/>
  <c r="P66" i="22"/>
  <c r="P48" i="22"/>
  <c r="T48" i="22"/>
  <c r="P66" i="24"/>
  <c r="T66" i="24"/>
  <c r="T38" i="24"/>
  <c r="P38" i="24"/>
  <c r="T85" i="26"/>
  <c r="P85" i="26"/>
  <c r="T13" i="25"/>
  <c r="P13" i="25"/>
  <c r="T50" i="25"/>
  <c r="P50" i="25"/>
  <c r="N25" i="4"/>
  <c r="R25" i="4"/>
  <c r="U25" i="1" s="1"/>
  <c r="G25" i="4"/>
  <c r="P13" i="13"/>
  <c r="T13" i="13"/>
  <c r="P12" i="13"/>
  <c r="T12" i="13"/>
  <c r="T45" i="13"/>
  <c r="P45" i="13"/>
  <c r="T83" i="28"/>
  <c r="P83" i="28"/>
  <c r="P50" i="28"/>
  <c r="T50" i="28"/>
  <c r="T19" i="18"/>
  <c r="P19" i="18"/>
  <c r="P40" i="10"/>
  <c r="T40" i="10"/>
  <c r="T11" i="10"/>
  <c r="P11" i="10"/>
  <c r="T35" i="10"/>
  <c r="P35" i="10"/>
  <c r="T17" i="23"/>
  <c r="P17" i="23"/>
  <c r="P59" i="23"/>
  <c r="T59" i="23"/>
  <c r="P53" i="23"/>
  <c r="T53" i="23"/>
  <c r="T52" i="27"/>
  <c r="P52" i="27"/>
  <c r="T46" i="9"/>
  <c r="P46" i="9"/>
  <c r="T81" i="9"/>
  <c r="P81" i="9"/>
  <c r="T61" i="4"/>
  <c r="P61" i="4"/>
  <c r="N81" i="4"/>
  <c r="G81" i="4"/>
  <c r="R81" i="4"/>
  <c r="U81" i="1" s="1"/>
  <c r="P37" i="17"/>
  <c r="T37" i="17"/>
  <c r="P18" i="17"/>
  <c r="T18" i="17"/>
  <c r="P38" i="13"/>
  <c r="T38" i="13"/>
  <c r="T10" i="13"/>
  <c r="P10" i="13"/>
  <c r="P41" i="11"/>
  <c r="T41" i="11"/>
  <c r="T52" i="28"/>
  <c r="P52" i="28"/>
  <c r="P84" i="15"/>
  <c r="T84" i="15"/>
  <c r="P81" i="15"/>
  <c r="T81" i="15"/>
  <c r="P68" i="15"/>
  <c r="T68" i="15"/>
  <c r="P47" i="27"/>
  <c r="T47" i="27"/>
  <c r="T25" i="24"/>
  <c r="P25" i="24"/>
  <c r="T32" i="24"/>
  <c r="P32" i="24"/>
  <c r="T16" i="9"/>
  <c r="P16" i="9"/>
  <c r="T64" i="16"/>
  <c r="P64" i="16"/>
  <c r="P19" i="4"/>
  <c r="T19" i="4"/>
  <c r="T76" i="27"/>
  <c r="P76" i="27"/>
  <c r="T86" i="12"/>
  <c r="P86" i="12"/>
  <c r="P68" i="12"/>
  <c r="T68" i="12"/>
  <c r="T67" i="13"/>
  <c r="P67" i="13"/>
  <c r="T17" i="18"/>
  <c r="P17" i="18"/>
  <c r="P61" i="18"/>
  <c r="T61" i="18"/>
  <c r="T27" i="18"/>
  <c r="P27" i="18"/>
  <c r="P49" i="18"/>
  <c r="T49" i="18"/>
  <c r="P36" i="10"/>
  <c r="T36" i="10"/>
  <c r="P21" i="10"/>
  <c r="T21" i="10"/>
  <c r="T78" i="15"/>
  <c r="P78" i="15"/>
  <c r="P21" i="23"/>
  <c r="T21" i="23"/>
  <c r="T56" i="23"/>
  <c r="P56" i="23"/>
  <c r="T61" i="24"/>
  <c r="P61" i="24"/>
  <c r="T46" i="19"/>
  <c r="P46" i="19"/>
  <c r="P25" i="19"/>
  <c r="T25" i="19"/>
  <c r="P57" i="19"/>
  <c r="T57" i="19"/>
  <c r="P11" i="25"/>
  <c r="T11" i="25"/>
  <c r="P21" i="25"/>
  <c r="T21" i="25"/>
  <c r="P13" i="9"/>
  <c r="T13" i="9"/>
  <c r="T37" i="9"/>
  <c r="P37" i="9"/>
  <c r="P44" i="9"/>
  <c r="T44" i="9"/>
  <c r="T84" i="9"/>
  <c r="P84" i="9"/>
  <c r="T30" i="9"/>
  <c r="P30" i="9"/>
  <c r="P67" i="16"/>
  <c r="T67" i="16"/>
  <c r="P6" i="16"/>
  <c r="T6" i="16"/>
  <c r="T85" i="16"/>
  <c r="P85" i="16"/>
  <c r="T43" i="16"/>
  <c r="P43" i="16"/>
  <c r="N23" i="4"/>
  <c r="G23" i="4"/>
  <c r="R23" i="4"/>
  <c r="U23" i="1" s="1"/>
  <c r="G53" i="4"/>
  <c r="R53" i="4"/>
  <c r="U53" i="1" s="1"/>
  <c r="N53" i="4"/>
  <c r="P36" i="12"/>
  <c r="T36" i="12"/>
  <c r="T32" i="12"/>
  <c r="P32" i="12"/>
  <c r="T68" i="28"/>
  <c r="P68" i="28"/>
  <c r="T9" i="27"/>
  <c r="P9" i="27"/>
  <c r="T79" i="27"/>
  <c r="P79" i="27"/>
  <c r="T63" i="14"/>
  <c r="P63" i="14"/>
  <c r="T54" i="14"/>
  <c r="P54" i="14"/>
  <c r="P10" i="19"/>
  <c r="T10" i="19"/>
  <c r="T52" i="19"/>
  <c r="P52" i="19"/>
  <c r="P21" i="26"/>
  <c r="T21" i="26"/>
  <c r="T9" i="26"/>
  <c r="P9" i="26"/>
  <c r="P45" i="26"/>
  <c r="T45" i="26"/>
  <c r="T47" i="26"/>
  <c r="P47" i="26"/>
  <c r="T8" i="9"/>
  <c r="P8" i="9"/>
  <c r="T60" i="9"/>
  <c r="P60" i="9"/>
  <c r="T60" i="16"/>
  <c r="P60" i="16"/>
  <c r="P44" i="16"/>
  <c r="T44" i="16"/>
  <c r="G18" i="4"/>
  <c r="N18" i="4"/>
  <c r="R18" i="4"/>
  <c r="U18" i="1" s="1"/>
  <c r="T82" i="12"/>
  <c r="P82" i="12"/>
  <c r="P84" i="13"/>
  <c r="T84" i="13"/>
  <c r="P14" i="15"/>
  <c r="T14" i="15"/>
  <c r="P47" i="22"/>
  <c r="T47" i="22"/>
  <c r="T38" i="22"/>
  <c r="P38" i="22"/>
  <c r="T68" i="22"/>
  <c r="P68" i="22"/>
  <c r="T19" i="14"/>
  <c r="P19" i="14"/>
  <c r="T38" i="14"/>
  <c r="P38" i="14"/>
  <c r="P48" i="14"/>
  <c r="T48" i="14"/>
  <c r="T27" i="19"/>
  <c r="P27" i="19"/>
  <c r="P83" i="19"/>
  <c r="T83" i="19"/>
  <c r="T80" i="19"/>
  <c r="P80" i="19"/>
  <c r="P63" i="19"/>
  <c r="T63" i="19"/>
  <c r="T16" i="26"/>
  <c r="P16" i="26"/>
  <c r="P6" i="26"/>
  <c r="T6" i="26"/>
  <c r="P27" i="25"/>
  <c r="T27" i="25"/>
  <c r="T59" i="25"/>
  <c r="P59" i="25"/>
  <c r="T23" i="25"/>
  <c r="P23" i="25"/>
  <c r="P65" i="25"/>
  <c r="T65" i="25"/>
  <c r="T35" i="16"/>
  <c r="P35" i="16"/>
  <c r="P14" i="16"/>
  <c r="T14" i="16"/>
  <c r="P55" i="16"/>
  <c r="T55" i="16"/>
  <c r="U9" i="1"/>
  <c r="T82" i="4"/>
  <c r="P82" i="4"/>
  <c r="G55" i="4"/>
  <c r="R55" i="4"/>
  <c r="U55" i="1" s="1"/>
  <c r="N55" i="4"/>
  <c r="P79" i="12"/>
  <c r="T79" i="12"/>
  <c r="P21" i="18"/>
  <c r="T21" i="18"/>
  <c r="T13" i="18"/>
  <c r="P13" i="18"/>
  <c r="T52" i="18"/>
  <c r="P52" i="18"/>
  <c r="T65" i="10"/>
  <c r="P65" i="10"/>
  <c r="P80" i="10"/>
  <c r="T80" i="10"/>
  <c r="P18" i="23"/>
  <c r="T18" i="23"/>
  <c r="T9" i="23"/>
  <c r="P9" i="23"/>
  <c r="P60" i="23"/>
  <c r="T60" i="23"/>
  <c r="T32" i="23"/>
  <c r="P32" i="23"/>
  <c r="P30" i="23"/>
  <c r="T30" i="23"/>
  <c r="T6" i="23"/>
  <c r="P6" i="23"/>
  <c r="T54" i="23"/>
  <c r="P54" i="23"/>
  <c r="T42" i="22"/>
  <c r="P42" i="22"/>
  <c r="P10" i="22"/>
  <c r="T10" i="22"/>
  <c r="T7" i="14"/>
  <c r="P7" i="14"/>
  <c r="T53" i="14"/>
  <c r="P53" i="14"/>
  <c r="T86" i="19"/>
  <c r="P86" i="19"/>
  <c r="P65" i="19"/>
  <c r="T65" i="19"/>
  <c r="T60" i="19"/>
  <c r="P60" i="19"/>
  <c r="P57" i="26"/>
  <c r="T57" i="26"/>
  <c r="P22" i="25"/>
  <c r="T22" i="25"/>
  <c r="T64" i="25"/>
  <c r="P64" i="25"/>
  <c r="T62" i="9"/>
  <c r="P62" i="9"/>
  <c r="T12" i="9"/>
  <c r="P12" i="9"/>
  <c r="T52" i="9"/>
  <c r="P52" i="9"/>
  <c r="P15" i="16"/>
  <c r="T15" i="16"/>
  <c r="U44" i="1"/>
  <c r="P40" i="4"/>
  <c r="T40" i="4"/>
  <c r="U48" i="1"/>
  <c r="N25" i="1"/>
  <c r="G25" i="1"/>
  <c r="R25" i="1"/>
  <c r="N26" i="1"/>
  <c r="R26" i="1"/>
  <c r="G26" i="1"/>
  <c r="N58" i="1"/>
  <c r="G58" i="1"/>
  <c r="R58" i="1"/>
  <c r="R80" i="1"/>
  <c r="N80" i="1"/>
  <c r="G80" i="1"/>
  <c r="R27" i="1"/>
  <c r="N27" i="1"/>
  <c r="G27" i="1"/>
  <c r="R36" i="1"/>
  <c r="N36" i="1"/>
  <c r="G36" i="1"/>
  <c r="O71" i="1"/>
  <c r="S71" i="1"/>
  <c r="O73" i="1"/>
  <c r="S73" i="1"/>
  <c r="G63" i="1"/>
  <c r="N63" i="1"/>
  <c r="R63" i="1"/>
  <c r="R7" i="1"/>
  <c r="G7" i="1"/>
  <c r="N7" i="1"/>
  <c r="N22" i="1"/>
  <c r="G22" i="1"/>
  <c r="R22" i="1"/>
  <c r="G28" i="1"/>
  <c r="N28" i="1"/>
  <c r="R28" i="1"/>
  <c r="N39" i="1"/>
  <c r="R39" i="1"/>
  <c r="G39" i="1"/>
  <c r="G57" i="1"/>
  <c r="R57" i="1"/>
  <c r="N57" i="1"/>
  <c r="R61" i="1"/>
  <c r="N61" i="1"/>
  <c r="G61" i="1"/>
  <c r="R29" i="1"/>
  <c r="N29" i="1"/>
  <c r="G29" i="1"/>
  <c r="G81" i="1"/>
  <c r="N81" i="1"/>
  <c r="R81" i="1"/>
  <c r="G47" i="1"/>
  <c r="N47" i="1"/>
  <c r="R47" i="1"/>
  <c r="P77" i="9"/>
  <c r="T77" i="9"/>
  <c r="P76" i="19"/>
  <c r="T76" i="19"/>
  <c r="T71" i="23"/>
  <c r="P71" i="23"/>
  <c r="T72" i="11"/>
  <c r="P72" i="11"/>
  <c r="P70" i="18"/>
  <c r="T70" i="18"/>
  <c r="P73" i="11"/>
  <c r="T73" i="11"/>
  <c r="T73" i="15"/>
  <c r="P73" i="15"/>
  <c r="T76" i="14"/>
  <c r="P76" i="14"/>
  <c r="P75" i="18"/>
  <c r="T75" i="18"/>
  <c r="T71" i="16"/>
  <c r="P71" i="16"/>
  <c r="T77" i="26"/>
  <c r="P77" i="26"/>
  <c r="T74" i="17"/>
  <c r="P74" i="17"/>
  <c r="S73" i="4"/>
  <c r="V73" i="1" s="1"/>
  <c r="O73" i="4"/>
  <c r="T19" i="12"/>
  <c r="P19" i="12"/>
  <c r="T43" i="17"/>
  <c r="P43" i="17"/>
  <c r="T34" i="11"/>
  <c r="P34" i="11"/>
  <c r="T44" i="11"/>
  <c r="P44" i="11"/>
  <c r="T18" i="11"/>
  <c r="P18" i="11"/>
  <c r="T84" i="28"/>
  <c r="P84" i="28"/>
  <c r="T38" i="28"/>
  <c r="P38" i="28"/>
  <c r="P69" i="15"/>
  <c r="T69" i="15"/>
  <c r="P18" i="22"/>
  <c r="T18" i="22"/>
  <c r="T59" i="22"/>
  <c r="P59" i="22"/>
  <c r="P67" i="22"/>
  <c r="T67" i="22"/>
  <c r="T54" i="22"/>
  <c r="P54" i="22"/>
  <c r="P24" i="27"/>
  <c r="T24" i="27"/>
  <c r="P57" i="27"/>
  <c r="T57" i="27"/>
  <c r="P83" i="14"/>
  <c r="T83" i="14"/>
  <c r="P58" i="14"/>
  <c r="T58" i="14"/>
  <c r="P22" i="26"/>
  <c r="T22" i="26"/>
  <c r="T32" i="26"/>
  <c r="P32" i="26"/>
  <c r="T27" i="26"/>
  <c r="P27" i="26"/>
  <c r="G78" i="4"/>
  <c r="N78" i="4"/>
  <c r="R78" i="4"/>
  <c r="U78" i="1" s="1"/>
  <c r="R69" i="4"/>
  <c r="U69" i="1" s="1"/>
  <c r="G69" i="4"/>
  <c r="N69" i="4"/>
  <c r="T7" i="17"/>
  <c r="P7" i="17"/>
  <c r="P12" i="11"/>
  <c r="T12" i="11"/>
  <c r="T39" i="11"/>
  <c r="P39" i="11"/>
  <c r="T21" i="11"/>
  <c r="P21" i="11"/>
  <c r="P69" i="11"/>
  <c r="T69" i="11"/>
  <c r="P53" i="11"/>
  <c r="T53" i="11"/>
  <c r="P23" i="18"/>
  <c r="T23" i="18"/>
  <c r="T30" i="10"/>
  <c r="P30" i="10"/>
  <c r="P34" i="10"/>
  <c r="T34" i="10"/>
  <c r="P23" i="10"/>
  <c r="T23" i="10"/>
  <c r="T67" i="10"/>
  <c r="P67" i="10"/>
  <c r="T27" i="15"/>
  <c r="P27" i="15"/>
  <c r="T56" i="15"/>
  <c r="P56" i="15"/>
  <c r="P43" i="23"/>
  <c r="T43" i="23"/>
  <c r="P12" i="23"/>
  <c r="T12" i="23"/>
  <c r="T24" i="23"/>
  <c r="P24" i="23"/>
  <c r="P58" i="23"/>
  <c r="T58" i="23"/>
  <c r="T79" i="22"/>
  <c r="P79" i="22"/>
  <c r="T14" i="22"/>
  <c r="P14" i="22"/>
  <c r="T80" i="22"/>
  <c r="P80" i="22"/>
  <c r="P58" i="27"/>
  <c r="T58" i="27"/>
  <c r="T84" i="24"/>
  <c r="P84" i="24"/>
  <c r="G70" i="1"/>
  <c r="T66" i="25"/>
  <c r="P66" i="25"/>
  <c r="T17" i="25"/>
  <c r="P17" i="25"/>
  <c r="T48" i="25"/>
  <c r="P48" i="25"/>
  <c r="T84" i="4"/>
  <c r="P84" i="4"/>
  <c r="G14" i="4"/>
  <c r="N14" i="4"/>
  <c r="R14" i="4"/>
  <c r="U14" i="1" s="1"/>
  <c r="P44" i="17"/>
  <c r="T44" i="17"/>
  <c r="P56" i="17"/>
  <c r="T56" i="17"/>
  <c r="P31" i="13"/>
  <c r="T31" i="13"/>
  <c r="P46" i="13"/>
  <c r="T46" i="13"/>
  <c r="P80" i="13"/>
  <c r="T80" i="13"/>
  <c r="P55" i="13"/>
  <c r="T55" i="13"/>
  <c r="P66" i="28"/>
  <c r="T66" i="28"/>
  <c r="P20" i="28"/>
  <c r="T20" i="28"/>
  <c r="P81" i="28"/>
  <c r="T81" i="28"/>
  <c r="T41" i="18"/>
  <c r="P41" i="18"/>
  <c r="P7" i="10"/>
  <c r="T7" i="10"/>
  <c r="T15" i="10"/>
  <c r="P15" i="10"/>
  <c r="P5" i="15"/>
  <c r="D89" i="15"/>
  <c r="D92" i="15" s="1"/>
  <c r="T5" i="15"/>
  <c r="P85" i="23"/>
  <c r="T85" i="23"/>
  <c r="P25" i="23"/>
  <c r="T25" i="23"/>
  <c r="T55" i="23"/>
  <c r="P55" i="23"/>
  <c r="P12" i="27"/>
  <c r="T12" i="27"/>
  <c r="P41" i="27"/>
  <c r="T41" i="27"/>
  <c r="G38" i="4"/>
  <c r="R38" i="4"/>
  <c r="U38" i="1" s="1"/>
  <c r="N38" i="4"/>
  <c r="T26" i="17"/>
  <c r="P26" i="17"/>
  <c r="T65" i="17"/>
  <c r="P65" i="17"/>
  <c r="T86" i="13"/>
  <c r="P86" i="13"/>
  <c r="T63" i="13"/>
  <c r="P63" i="13"/>
  <c r="P60" i="28"/>
  <c r="T60" i="28"/>
  <c r="T61" i="28"/>
  <c r="P61" i="28"/>
  <c r="P12" i="28"/>
  <c r="T12" i="28"/>
  <c r="P56" i="28"/>
  <c r="T56" i="28"/>
  <c r="T47" i="18"/>
  <c r="P47" i="18"/>
  <c r="T39" i="15"/>
  <c r="P39" i="15"/>
  <c r="P21" i="15"/>
  <c r="T21" i="15"/>
  <c r="P41" i="15"/>
  <c r="T41" i="15"/>
  <c r="P12" i="15"/>
  <c r="T12" i="15"/>
  <c r="T55" i="27"/>
  <c r="P55" i="27"/>
  <c r="P35" i="24"/>
  <c r="T35" i="24"/>
  <c r="T27" i="24"/>
  <c r="P27" i="24"/>
  <c r="T34" i="24"/>
  <c r="P34" i="24"/>
  <c r="P52" i="24"/>
  <c r="T52" i="24"/>
  <c r="P57" i="24"/>
  <c r="T57" i="24"/>
  <c r="T18" i="9"/>
  <c r="P18" i="9"/>
  <c r="P47" i="16"/>
  <c r="T47" i="16"/>
  <c r="T29" i="16"/>
  <c r="P29" i="16"/>
  <c r="P72" i="19"/>
  <c r="T72" i="19"/>
  <c r="T74" i="12"/>
  <c r="P74" i="12"/>
  <c r="T71" i="22"/>
  <c r="P71" i="22"/>
  <c r="T72" i="28"/>
  <c r="P72" i="28"/>
  <c r="P71" i="11"/>
  <c r="T71" i="11"/>
  <c r="T75" i="14"/>
  <c r="P75" i="14"/>
  <c r="T72" i="26"/>
  <c r="P72" i="26"/>
  <c r="O74" i="4"/>
  <c r="S74" i="4"/>
  <c r="V74" i="1" s="1"/>
  <c r="G74" i="4"/>
  <c r="P59" i="12"/>
  <c r="T59" i="12"/>
  <c r="P29" i="12"/>
  <c r="T29" i="12"/>
  <c r="T13" i="12"/>
  <c r="P13" i="12"/>
  <c r="P84" i="12"/>
  <c r="T84" i="12"/>
  <c r="P16" i="13"/>
  <c r="T16" i="13"/>
  <c r="P9" i="13"/>
  <c r="T9" i="13"/>
  <c r="T19" i="11"/>
  <c r="P19" i="11"/>
  <c r="T8" i="18"/>
  <c r="P8" i="18"/>
  <c r="P35" i="18"/>
  <c r="T35" i="18"/>
  <c r="T28" i="15"/>
  <c r="P28" i="15"/>
  <c r="P25" i="15"/>
  <c r="T25" i="15"/>
  <c r="P30" i="15"/>
  <c r="T30" i="15"/>
  <c r="T29" i="23"/>
  <c r="P29" i="23"/>
  <c r="T48" i="23"/>
  <c r="P48" i="23"/>
  <c r="T15" i="24"/>
  <c r="P15" i="24"/>
  <c r="P30" i="24"/>
  <c r="T30" i="24"/>
  <c r="P55" i="24"/>
  <c r="T55" i="24"/>
  <c r="T43" i="19"/>
  <c r="P43" i="19"/>
  <c r="T79" i="19"/>
  <c r="P79" i="19"/>
  <c r="T19" i="19"/>
  <c r="P19" i="19"/>
  <c r="T19" i="25"/>
  <c r="P19" i="25"/>
  <c r="T49" i="25"/>
  <c r="P49" i="25"/>
  <c r="P27" i="9"/>
  <c r="T27" i="9"/>
  <c r="P47" i="9"/>
  <c r="T47" i="9"/>
  <c r="T26" i="9"/>
  <c r="P26" i="9"/>
  <c r="T86" i="16"/>
  <c r="P86" i="16"/>
  <c r="T84" i="16"/>
  <c r="P84" i="16"/>
  <c r="T26" i="16"/>
  <c r="P26" i="16"/>
  <c r="P10" i="16"/>
  <c r="T10" i="16"/>
  <c r="G64" i="4"/>
  <c r="N64" i="4"/>
  <c r="R64" i="4"/>
  <c r="U64" i="1" s="1"/>
  <c r="T14" i="13"/>
  <c r="P14" i="13"/>
  <c r="T57" i="13"/>
  <c r="P57" i="13"/>
  <c r="P29" i="28"/>
  <c r="T29" i="28"/>
  <c r="P28" i="28"/>
  <c r="T28" i="28"/>
  <c r="P84" i="10"/>
  <c r="T84" i="10"/>
  <c r="T25" i="27"/>
  <c r="P25" i="27"/>
  <c r="P61" i="27"/>
  <c r="T61" i="27"/>
  <c r="T67" i="27"/>
  <c r="P67" i="27"/>
  <c r="T28" i="27"/>
  <c r="P28" i="27"/>
  <c r="P28" i="19"/>
  <c r="T28" i="19"/>
  <c r="P13" i="19"/>
  <c r="T13" i="19"/>
  <c r="T50" i="19"/>
  <c r="P50" i="19"/>
  <c r="P55" i="26"/>
  <c r="T55" i="26"/>
  <c r="G76" i="1"/>
  <c r="P66" i="9"/>
  <c r="T66" i="9"/>
  <c r="P50" i="9"/>
  <c r="T50" i="9"/>
  <c r="T81" i="16"/>
  <c r="P81" i="16"/>
  <c r="P34" i="16"/>
  <c r="T34" i="16"/>
  <c r="P48" i="16"/>
  <c r="T48" i="16"/>
  <c r="N22" i="4"/>
  <c r="G22" i="4"/>
  <c r="R22" i="4"/>
  <c r="U22" i="1" s="1"/>
  <c r="T78" i="11"/>
  <c r="P78" i="11"/>
  <c r="P42" i="11"/>
  <c r="T42" i="11"/>
  <c r="T24" i="18"/>
  <c r="P24" i="18"/>
  <c r="P55" i="18"/>
  <c r="T55" i="18"/>
  <c r="P8" i="15"/>
  <c r="T8" i="15"/>
  <c r="P32" i="15"/>
  <c r="T32" i="15"/>
  <c r="T20" i="15"/>
  <c r="P20" i="15"/>
  <c r="T83" i="22"/>
  <c r="P83" i="22"/>
  <c r="P30" i="22"/>
  <c r="T30" i="22"/>
  <c r="T59" i="14"/>
  <c r="P59" i="14"/>
  <c r="P68" i="14"/>
  <c r="T68" i="14"/>
  <c r="P50" i="24"/>
  <c r="T50" i="24"/>
  <c r="T82" i="19"/>
  <c r="P82" i="19"/>
  <c r="P48" i="19"/>
  <c r="T48" i="19"/>
  <c r="P40" i="26"/>
  <c r="T40" i="26"/>
  <c r="P10" i="26"/>
  <c r="T10" i="26"/>
  <c r="P25" i="26"/>
  <c r="T25" i="26"/>
  <c r="P58" i="26"/>
  <c r="T58" i="26"/>
  <c r="T78" i="25"/>
  <c r="P78" i="25"/>
  <c r="T31" i="25"/>
  <c r="P31" i="25"/>
  <c r="P37" i="16"/>
  <c r="T37" i="16"/>
  <c r="T32" i="4"/>
  <c r="P32" i="4"/>
  <c r="T35" i="12"/>
  <c r="P35" i="12"/>
  <c r="P66" i="12"/>
  <c r="T66" i="12"/>
  <c r="T22" i="12"/>
  <c r="P22" i="12"/>
  <c r="P54" i="12"/>
  <c r="T54" i="12"/>
  <c r="P66" i="11"/>
  <c r="T66" i="11"/>
  <c r="T38" i="11"/>
  <c r="P38" i="11"/>
  <c r="T56" i="18"/>
  <c r="P56" i="18"/>
  <c r="P39" i="10"/>
  <c r="T39" i="10"/>
  <c r="T61" i="23"/>
  <c r="P61" i="23"/>
  <c r="T43" i="22"/>
  <c r="P43" i="22"/>
  <c r="P17" i="22"/>
  <c r="T17" i="22"/>
  <c r="T49" i="22"/>
  <c r="P49" i="22"/>
  <c r="P29" i="14"/>
  <c r="T29" i="14"/>
  <c r="T45" i="19"/>
  <c r="P45" i="19"/>
  <c r="P81" i="26"/>
  <c r="T81" i="26"/>
  <c r="T79" i="26"/>
  <c r="P79" i="26"/>
  <c r="T51" i="26"/>
  <c r="P51" i="26"/>
  <c r="T7" i="25"/>
  <c r="P7" i="25"/>
  <c r="P57" i="25"/>
  <c r="T57" i="25"/>
  <c r="P57" i="9"/>
  <c r="T57" i="9"/>
  <c r="T20" i="4"/>
  <c r="P20" i="4"/>
  <c r="P13" i="4"/>
  <c r="T13" i="4"/>
  <c r="T71" i="18"/>
  <c r="P71" i="18"/>
  <c r="T73" i="25"/>
  <c r="P73" i="25"/>
  <c r="T74" i="28"/>
  <c r="P74" i="28"/>
  <c r="P70" i="25"/>
  <c r="T70" i="25"/>
  <c r="P71" i="10"/>
  <c r="T71" i="10"/>
  <c r="T77" i="25"/>
  <c r="P77" i="25"/>
  <c r="S70" i="4"/>
  <c r="V70" i="1" s="1"/>
  <c r="O70" i="4"/>
  <c r="P58" i="15"/>
  <c r="T58" i="15"/>
  <c r="P46" i="17"/>
  <c r="T46" i="17"/>
  <c r="T59" i="11"/>
  <c r="P59" i="11"/>
  <c r="P69" i="28"/>
  <c r="T69" i="28"/>
  <c r="T10" i="28"/>
  <c r="P10" i="28"/>
  <c r="T53" i="28"/>
  <c r="P53" i="28"/>
  <c r="T29" i="22"/>
  <c r="P29" i="22"/>
  <c r="P16" i="22"/>
  <c r="T16" i="22"/>
  <c r="P62" i="27"/>
  <c r="T62" i="27"/>
  <c r="T37" i="27"/>
  <c r="P37" i="27"/>
  <c r="P83" i="27"/>
  <c r="T83" i="27"/>
  <c r="P33" i="14"/>
  <c r="T33" i="14"/>
  <c r="T57" i="14"/>
  <c r="P57" i="14"/>
  <c r="P11" i="26"/>
  <c r="T11" i="26"/>
  <c r="N56" i="4"/>
  <c r="R56" i="4"/>
  <c r="U56" i="1" s="1"/>
  <c r="G56" i="4"/>
  <c r="T53" i="12"/>
  <c r="P53" i="12"/>
  <c r="T80" i="17"/>
  <c r="P80" i="17"/>
  <c r="T62" i="11"/>
  <c r="P62" i="11"/>
  <c r="T56" i="11"/>
  <c r="P56" i="11"/>
  <c r="P33" i="18"/>
  <c r="T33" i="18"/>
  <c r="P9" i="18"/>
  <c r="T9" i="18"/>
  <c r="T29" i="18"/>
  <c r="P29" i="18"/>
  <c r="P60" i="10"/>
  <c r="T60" i="10"/>
  <c r="T42" i="15"/>
  <c r="P42" i="15"/>
  <c r="T6" i="15"/>
  <c r="P6" i="15"/>
  <c r="P47" i="15"/>
  <c r="T47" i="15"/>
  <c r="T31" i="23"/>
  <c r="P31" i="23"/>
  <c r="T16" i="23"/>
  <c r="P16" i="23"/>
  <c r="P39" i="23"/>
  <c r="T39" i="23"/>
  <c r="P57" i="23"/>
  <c r="T57" i="23"/>
  <c r="T51" i="23"/>
  <c r="P51" i="23"/>
  <c r="P37" i="22"/>
  <c r="T37" i="22"/>
  <c r="P69" i="22"/>
  <c r="T69" i="22"/>
  <c r="T54" i="27"/>
  <c r="P54" i="27"/>
  <c r="T80" i="24"/>
  <c r="P80" i="24"/>
  <c r="T46" i="24"/>
  <c r="P46" i="24"/>
  <c r="G72" i="1"/>
  <c r="T62" i="25"/>
  <c r="P62" i="25"/>
  <c r="N26" i="4"/>
  <c r="G26" i="4"/>
  <c r="R26" i="4"/>
  <c r="U26" i="1" s="1"/>
  <c r="O75" i="4"/>
  <c r="S75" i="4"/>
  <c r="V75" i="1" s="1"/>
  <c r="P85" i="17"/>
  <c r="T85" i="17"/>
  <c r="T82" i="17"/>
  <c r="P82" i="17"/>
  <c r="T85" i="13"/>
  <c r="P85" i="13"/>
  <c r="P56" i="13"/>
  <c r="T56" i="13"/>
  <c r="T8" i="28"/>
  <c r="P8" i="28"/>
  <c r="P45" i="18"/>
  <c r="T45" i="18"/>
  <c r="T18" i="18"/>
  <c r="P18" i="18"/>
  <c r="P79" i="10"/>
  <c r="T79" i="10"/>
  <c r="P26" i="10"/>
  <c r="T26" i="10"/>
  <c r="P9" i="10"/>
  <c r="T9" i="10"/>
  <c r="P5" i="10"/>
  <c r="D89" i="10"/>
  <c r="D92" i="10" s="1"/>
  <c r="T5" i="10"/>
  <c r="P79" i="23"/>
  <c r="T79" i="23"/>
  <c r="P52" i="23"/>
  <c r="T52" i="23"/>
  <c r="P27" i="22"/>
  <c r="T27" i="22"/>
  <c r="P10" i="27"/>
  <c r="T10" i="27"/>
  <c r="P45" i="27"/>
  <c r="T45" i="27"/>
  <c r="T15" i="27"/>
  <c r="P15" i="27"/>
  <c r="P50" i="27"/>
  <c r="T50" i="27"/>
  <c r="T35" i="9"/>
  <c r="P35" i="9"/>
  <c r="P48" i="9"/>
  <c r="T48" i="9"/>
  <c r="G47" i="4"/>
  <c r="N47" i="4"/>
  <c r="R47" i="4"/>
  <c r="U47" i="1" s="1"/>
  <c r="T60" i="17"/>
  <c r="P60" i="17"/>
  <c r="P35" i="17"/>
  <c r="T35" i="17"/>
  <c r="T6" i="17"/>
  <c r="P6" i="17"/>
  <c r="T30" i="17"/>
  <c r="P30" i="17"/>
  <c r="T6" i="11"/>
  <c r="P6" i="11"/>
  <c r="T13" i="11"/>
  <c r="P13" i="11"/>
  <c r="T28" i="11"/>
  <c r="P28" i="11"/>
  <c r="P58" i="11"/>
  <c r="T58" i="11"/>
  <c r="T42" i="28"/>
  <c r="P42" i="28"/>
  <c r="P36" i="28"/>
  <c r="T36" i="28"/>
  <c r="T33" i="28"/>
  <c r="P33" i="28"/>
  <c r="P59" i="28"/>
  <c r="T59" i="28"/>
  <c r="P59" i="15"/>
  <c r="T59" i="15"/>
  <c r="T67" i="24"/>
  <c r="P67" i="24"/>
  <c r="T49" i="24"/>
  <c r="P49" i="24"/>
  <c r="T31" i="9"/>
  <c r="P31" i="9"/>
  <c r="P9" i="16"/>
  <c r="T9" i="16"/>
  <c r="T45" i="4"/>
  <c r="P45" i="4"/>
  <c r="U41" i="1"/>
  <c r="T51" i="4"/>
  <c r="P51" i="4"/>
  <c r="T73" i="9"/>
  <c r="P73" i="9"/>
  <c r="G73" i="4"/>
  <c r="T70" i="16"/>
  <c r="P70" i="16"/>
  <c r="P48" i="12"/>
  <c r="T48" i="12"/>
  <c r="P78" i="13"/>
  <c r="T78" i="13"/>
  <c r="T44" i="13"/>
  <c r="P44" i="13"/>
  <c r="T62" i="10"/>
  <c r="P62" i="10"/>
  <c r="P13" i="15"/>
  <c r="T13" i="15"/>
  <c r="P83" i="15"/>
  <c r="T83" i="15"/>
  <c r="P62" i="15"/>
  <c r="T62" i="15"/>
  <c r="P31" i="15"/>
  <c r="T31" i="15"/>
  <c r="T35" i="23"/>
  <c r="P35" i="23"/>
  <c r="T34" i="23"/>
  <c r="P34" i="23"/>
  <c r="T80" i="23"/>
  <c r="P80" i="23"/>
  <c r="T5" i="23"/>
  <c r="P5" i="23"/>
  <c r="D89" i="23"/>
  <c r="D92" i="23" s="1"/>
  <c r="P81" i="24"/>
  <c r="T81" i="24"/>
  <c r="T78" i="24"/>
  <c r="P78" i="24"/>
  <c r="T31" i="24"/>
  <c r="P31" i="24"/>
  <c r="P54" i="24"/>
  <c r="T54" i="24"/>
  <c r="T21" i="19"/>
  <c r="P21" i="19"/>
  <c r="T79" i="25"/>
  <c r="P79" i="25"/>
  <c r="P42" i="25"/>
  <c r="T42" i="25"/>
  <c r="P52" i="25"/>
  <c r="T52" i="25"/>
  <c r="T63" i="16"/>
  <c r="P63" i="16"/>
  <c r="P57" i="16"/>
  <c r="T57" i="16"/>
  <c r="G31" i="4"/>
  <c r="N31" i="4"/>
  <c r="R31" i="4"/>
  <c r="U31" i="1" s="1"/>
  <c r="R5" i="4"/>
  <c r="U5" i="1" s="1"/>
  <c r="G5" i="4"/>
  <c r="N5" i="4"/>
  <c r="P62" i="13"/>
  <c r="T62" i="13"/>
  <c r="T21" i="13"/>
  <c r="P21" i="13"/>
  <c r="P82" i="13"/>
  <c r="T82" i="13"/>
  <c r="P46" i="28"/>
  <c r="T46" i="28"/>
  <c r="T11" i="28"/>
  <c r="P11" i="28"/>
  <c r="T64" i="28"/>
  <c r="P64" i="28"/>
  <c r="P43" i="28"/>
  <c r="T43" i="28"/>
  <c r="P54" i="18"/>
  <c r="T54" i="18"/>
  <c r="T86" i="15"/>
  <c r="P86" i="15"/>
  <c r="T46" i="27"/>
  <c r="P46" i="27"/>
  <c r="T81" i="14"/>
  <c r="P81" i="14"/>
  <c r="T52" i="14"/>
  <c r="P52" i="14"/>
  <c r="P59" i="19"/>
  <c r="T59" i="19"/>
  <c r="T12" i="19"/>
  <c r="P12" i="19"/>
  <c r="T35" i="19"/>
  <c r="P35" i="19"/>
  <c r="T31" i="26"/>
  <c r="P31" i="26"/>
  <c r="P54" i="26"/>
  <c r="T54" i="26"/>
  <c r="P16" i="25"/>
  <c r="T16" i="25"/>
  <c r="P12" i="25"/>
  <c r="T12" i="25"/>
  <c r="P42" i="9"/>
  <c r="T42" i="9"/>
  <c r="P18" i="16"/>
  <c r="T18" i="16"/>
  <c r="P36" i="16"/>
  <c r="T36" i="16"/>
  <c r="P53" i="16"/>
  <c r="T53" i="16"/>
  <c r="R80" i="4"/>
  <c r="U80" i="1" s="1"/>
  <c r="G80" i="4"/>
  <c r="N80" i="4"/>
  <c r="T83" i="11"/>
  <c r="P83" i="11"/>
  <c r="T82" i="11"/>
  <c r="P82" i="11"/>
  <c r="P68" i="11"/>
  <c r="T68" i="11"/>
  <c r="P48" i="11"/>
  <c r="T48" i="11"/>
  <c r="T78" i="18"/>
  <c r="P78" i="18"/>
  <c r="T44" i="18"/>
  <c r="P44" i="18"/>
  <c r="P42" i="18"/>
  <c r="T42" i="18"/>
  <c r="P40" i="15"/>
  <c r="T40" i="15"/>
  <c r="P29" i="15"/>
  <c r="T29" i="15"/>
  <c r="P52" i="15"/>
  <c r="T52" i="15"/>
  <c r="P64" i="14"/>
  <c r="T64" i="14"/>
  <c r="T44" i="14"/>
  <c r="P44" i="14"/>
  <c r="P22" i="14"/>
  <c r="T22" i="14"/>
  <c r="T50" i="14"/>
  <c r="P50" i="14"/>
  <c r="T26" i="24"/>
  <c r="P26" i="24"/>
  <c r="P9" i="24"/>
  <c r="T9" i="24"/>
  <c r="P86" i="24"/>
  <c r="T86" i="24"/>
  <c r="T8" i="19"/>
  <c r="P8" i="19"/>
  <c r="P31" i="19"/>
  <c r="T31" i="19"/>
  <c r="P58" i="19"/>
  <c r="T58" i="19"/>
  <c r="T35" i="26"/>
  <c r="P35" i="26"/>
  <c r="T80" i="26"/>
  <c r="P80" i="26"/>
  <c r="T8" i="25"/>
  <c r="P8" i="25"/>
  <c r="P85" i="25"/>
  <c r="T85" i="25"/>
  <c r="P55" i="25"/>
  <c r="T55" i="25"/>
  <c r="T54" i="25"/>
  <c r="P54" i="25"/>
  <c r="T13" i="16"/>
  <c r="P13" i="16"/>
  <c r="P33" i="16"/>
  <c r="T33" i="16"/>
  <c r="T9" i="4"/>
  <c r="P9" i="4"/>
  <c r="U82" i="1"/>
  <c r="S76" i="4"/>
  <c r="V76" i="1" s="1"/>
  <c r="O76" i="4"/>
  <c r="G76" i="4"/>
  <c r="P12" i="12"/>
  <c r="T12" i="12"/>
  <c r="P23" i="12"/>
  <c r="T23" i="12"/>
  <c r="P34" i="12"/>
  <c r="T34" i="12"/>
  <c r="T38" i="12"/>
  <c r="P38" i="12"/>
  <c r="P26" i="18"/>
  <c r="T26" i="18"/>
  <c r="T64" i="10"/>
  <c r="P64" i="10"/>
  <c r="T8" i="10"/>
  <c r="P8" i="10"/>
  <c r="T36" i="15"/>
  <c r="P36" i="15"/>
  <c r="T78" i="22"/>
  <c r="P78" i="22"/>
  <c r="T58" i="22"/>
  <c r="P58" i="22"/>
  <c r="T15" i="14"/>
  <c r="P15" i="14"/>
  <c r="P80" i="14"/>
  <c r="T80" i="14"/>
  <c r="P9" i="14"/>
  <c r="T9" i="14"/>
  <c r="T15" i="19"/>
  <c r="P15" i="19"/>
  <c r="T36" i="19"/>
  <c r="P36" i="19"/>
  <c r="P82" i="26"/>
  <c r="T82" i="26"/>
  <c r="P23" i="26"/>
  <c r="T23" i="26"/>
  <c r="T33" i="25"/>
  <c r="P33" i="25"/>
  <c r="T14" i="25"/>
  <c r="P14" i="25"/>
  <c r="T53" i="25"/>
  <c r="P53" i="25"/>
  <c r="T78" i="9"/>
  <c r="P78" i="9"/>
  <c r="U40" i="1"/>
  <c r="U33" i="1"/>
  <c r="G15" i="1"/>
  <c r="R15" i="1"/>
  <c r="N15" i="1"/>
  <c r="R53" i="1"/>
  <c r="G53" i="1"/>
  <c r="N53" i="1"/>
  <c r="N65" i="1"/>
  <c r="G65" i="1"/>
  <c r="R65" i="1"/>
  <c r="R20" i="1"/>
  <c r="G20" i="1"/>
  <c r="N20" i="1"/>
  <c r="R67" i="1"/>
  <c r="G67" i="1"/>
  <c r="N67" i="1"/>
  <c r="G13" i="1"/>
  <c r="R13" i="1"/>
  <c r="N13" i="1"/>
  <c r="R44" i="1"/>
  <c r="G44" i="1"/>
  <c r="N44" i="1"/>
  <c r="R30" i="1"/>
  <c r="N30" i="1"/>
  <c r="G30" i="1"/>
  <c r="N78" i="1"/>
  <c r="G78" i="1"/>
  <c r="R78" i="1"/>
  <c r="N62" i="1"/>
  <c r="R62" i="1"/>
  <c r="G62" i="1"/>
  <c r="R69" i="1"/>
  <c r="G69" i="1"/>
  <c r="N69" i="1"/>
  <c r="N83" i="1"/>
  <c r="G83" i="1"/>
  <c r="R83" i="1"/>
  <c r="G6" i="1"/>
  <c r="N6" i="1"/>
  <c r="R6" i="1"/>
  <c r="N33" i="1"/>
  <c r="R33" i="1"/>
  <c r="G33" i="1"/>
  <c r="T75" i="27"/>
  <c r="P75" i="27"/>
  <c r="T74" i="15"/>
  <c r="P74" i="15"/>
  <c r="T74" i="25"/>
  <c r="P74" i="25"/>
  <c r="P74" i="19"/>
  <c r="T74" i="19"/>
  <c r="T72" i="25"/>
  <c r="P72" i="25"/>
  <c r="T77" i="16"/>
  <c r="P77" i="16"/>
  <c r="T77" i="24"/>
  <c r="P77" i="24"/>
  <c r="T73" i="24"/>
  <c r="P73" i="24"/>
  <c r="P77" i="27"/>
  <c r="T77" i="27"/>
  <c r="T77" i="11"/>
  <c r="P77" i="11"/>
  <c r="O77" i="4"/>
  <c r="S77" i="4"/>
  <c r="V77" i="1" s="1"/>
  <c r="G77" i="4"/>
  <c r="P16" i="12"/>
  <c r="T16" i="12"/>
  <c r="T46" i="12"/>
  <c r="P46" i="12"/>
  <c r="T21" i="17"/>
  <c r="P21" i="17"/>
  <c r="P15" i="17"/>
  <c r="T15" i="17"/>
  <c r="T54" i="17"/>
  <c r="P54" i="17"/>
  <c r="T57" i="11"/>
  <c r="P57" i="11"/>
  <c r="P63" i="28"/>
  <c r="T63" i="28"/>
  <c r="P62" i="28"/>
  <c r="T62" i="28"/>
  <c r="T63" i="22"/>
  <c r="P63" i="22"/>
  <c r="P12" i="22"/>
  <c r="T12" i="22"/>
  <c r="P64" i="22"/>
  <c r="T64" i="22"/>
  <c r="P39" i="14"/>
  <c r="T39" i="14"/>
  <c r="P78" i="14"/>
  <c r="T78" i="14"/>
  <c r="P26" i="14"/>
  <c r="T26" i="14"/>
  <c r="T69" i="26"/>
  <c r="P69" i="26"/>
  <c r="R37" i="4"/>
  <c r="U37" i="1" s="1"/>
  <c r="G37" i="4"/>
  <c r="N37" i="4"/>
  <c r="T47" i="12"/>
  <c r="P47" i="12"/>
  <c r="T50" i="12"/>
  <c r="P50" i="12"/>
  <c r="P42" i="17"/>
  <c r="T42" i="17"/>
  <c r="P58" i="17"/>
  <c r="T58" i="17"/>
  <c r="T29" i="11"/>
  <c r="P29" i="11"/>
  <c r="T32" i="18"/>
  <c r="P32" i="18"/>
  <c r="P85" i="18"/>
  <c r="T85" i="18"/>
  <c r="P12" i="10"/>
  <c r="T12" i="10"/>
  <c r="P22" i="15"/>
  <c r="T22" i="15"/>
  <c r="T26" i="15"/>
  <c r="P26" i="15"/>
  <c r="P46" i="15"/>
  <c r="T46" i="15"/>
  <c r="P51" i="15"/>
  <c r="T51" i="15"/>
  <c r="T84" i="23"/>
  <c r="P84" i="23"/>
  <c r="P42" i="23"/>
  <c r="T42" i="23"/>
  <c r="T46" i="22"/>
  <c r="P46" i="22"/>
  <c r="T65" i="22"/>
  <c r="P65" i="22"/>
  <c r="P33" i="24"/>
  <c r="T33" i="24"/>
  <c r="T28" i="24"/>
  <c r="P28" i="24"/>
  <c r="U84" i="1"/>
  <c r="R68" i="4"/>
  <c r="U68" i="1" s="1"/>
  <c r="N68" i="4"/>
  <c r="G68" i="4"/>
  <c r="T67" i="17"/>
  <c r="P67" i="17"/>
  <c r="P63" i="17"/>
  <c r="T63" i="17"/>
  <c r="T79" i="17"/>
  <c r="P79" i="17"/>
  <c r="P60" i="13"/>
  <c r="T60" i="13"/>
  <c r="P26" i="13"/>
  <c r="T26" i="13"/>
  <c r="T37" i="28"/>
  <c r="P37" i="28"/>
  <c r="T35" i="28"/>
  <c r="P35" i="28"/>
  <c r="T55" i="28"/>
  <c r="P55" i="28"/>
  <c r="P30" i="18"/>
  <c r="T30" i="18"/>
  <c r="P36" i="18"/>
  <c r="T36" i="18"/>
  <c r="T25" i="10"/>
  <c r="P25" i="10"/>
  <c r="P32" i="10"/>
  <c r="T32" i="10"/>
  <c r="T6" i="10"/>
  <c r="P6" i="10"/>
  <c r="T16" i="10"/>
  <c r="P16" i="10"/>
  <c r="P62" i="23"/>
  <c r="T62" i="23"/>
  <c r="P69" i="23"/>
  <c r="T69" i="23"/>
  <c r="T64" i="23"/>
  <c r="P64" i="23"/>
  <c r="D89" i="22"/>
  <c r="D92" i="22" s="1"/>
  <c r="T5" i="22"/>
  <c r="P5" i="22"/>
  <c r="P60" i="22"/>
  <c r="T60" i="22"/>
  <c r="P68" i="27"/>
  <c r="T68" i="27"/>
  <c r="T34" i="27"/>
  <c r="P34" i="27"/>
  <c r="T43" i="27"/>
  <c r="P43" i="27"/>
  <c r="T38" i="27"/>
  <c r="P38" i="27"/>
  <c r="P56" i="27"/>
  <c r="T56" i="27"/>
  <c r="T67" i="9"/>
  <c r="P67" i="9"/>
  <c r="T9" i="9"/>
  <c r="P9" i="9"/>
  <c r="T55" i="9"/>
  <c r="P55" i="9"/>
  <c r="N34" i="4"/>
  <c r="R34" i="4"/>
  <c r="U34" i="1" s="1"/>
  <c r="G34" i="4"/>
  <c r="T33" i="17"/>
  <c r="P33" i="17"/>
  <c r="T45" i="17"/>
  <c r="P45" i="17"/>
  <c r="T62" i="17"/>
  <c r="P62" i="17"/>
  <c r="P25" i="17"/>
  <c r="T25" i="17"/>
  <c r="T7" i="13"/>
  <c r="P7" i="13"/>
  <c r="P86" i="11"/>
  <c r="T86" i="11"/>
  <c r="P65" i="11"/>
  <c r="T65" i="11"/>
  <c r="P30" i="11"/>
  <c r="T30" i="11"/>
  <c r="P14" i="28"/>
  <c r="T14" i="28"/>
  <c r="P31" i="28"/>
  <c r="T31" i="28"/>
  <c r="T25" i="28"/>
  <c r="P25" i="28"/>
  <c r="T63" i="15"/>
  <c r="P63" i="15"/>
  <c r="T19" i="15"/>
  <c r="P19" i="15"/>
  <c r="P26" i="27"/>
  <c r="T26" i="27"/>
  <c r="P36" i="27"/>
  <c r="T36" i="27"/>
  <c r="P6" i="24"/>
  <c r="T6" i="24"/>
  <c r="P34" i="25"/>
  <c r="T34" i="25"/>
  <c r="P8" i="16"/>
  <c r="T8" i="16"/>
  <c r="P66" i="16"/>
  <c r="T66" i="16"/>
  <c r="U16" i="1"/>
  <c r="U52" i="1"/>
  <c r="T75" i="24"/>
  <c r="P75" i="24"/>
  <c r="T71" i="28"/>
  <c r="P71" i="28"/>
  <c r="P75" i="25"/>
  <c r="T75" i="25"/>
  <c r="P77" i="13"/>
  <c r="T77" i="13"/>
  <c r="P76" i="22"/>
  <c r="T76" i="22"/>
  <c r="T70" i="26"/>
  <c r="P70" i="26"/>
  <c r="T71" i="17"/>
  <c r="P71" i="17"/>
  <c r="T75" i="28"/>
  <c r="P75" i="28"/>
  <c r="O71" i="4"/>
  <c r="S71" i="4"/>
  <c r="V71" i="1" s="1"/>
  <c r="P15" i="12"/>
  <c r="T15" i="12"/>
  <c r="P85" i="12"/>
  <c r="T85" i="12"/>
  <c r="T19" i="13"/>
  <c r="P19" i="13"/>
  <c r="T47" i="13"/>
  <c r="P47" i="13"/>
  <c r="P58" i="13"/>
  <c r="T58" i="13"/>
  <c r="P10" i="11"/>
  <c r="T10" i="11"/>
  <c r="T81" i="18"/>
  <c r="P81" i="18"/>
  <c r="T65" i="18"/>
  <c r="P65" i="18"/>
  <c r="T24" i="10"/>
  <c r="P24" i="10"/>
  <c r="P55" i="10"/>
  <c r="T55" i="10"/>
  <c r="T15" i="15"/>
  <c r="P15" i="15"/>
  <c r="P47" i="23"/>
  <c r="T47" i="23"/>
  <c r="P7" i="23"/>
  <c r="T7" i="23"/>
  <c r="P42" i="24"/>
  <c r="T42" i="24"/>
  <c r="P13" i="24"/>
  <c r="T13" i="24"/>
  <c r="T17" i="24"/>
  <c r="P17" i="24"/>
  <c r="P85" i="24"/>
  <c r="T85" i="24"/>
  <c r="T51" i="24"/>
  <c r="P51" i="24"/>
  <c r="P26" i="19"/>
  <c r="T26" i="19"/>
  <c r="T33" i="19"/>
  <c r="P33" i="19"/>
  <c r="P30" i="25"/>
  <c r="T30" i="25"/>
  <c r="T60" i="25"/>
  <c r="P60" i="25"/>
  <c r="T69" i="9"/>
  <c r="P69" i="9"/>
  <c r="T11" i="9"/>
  <c r="P11" i="9"/>
  <c r="T49" i="9"/>
  <c r="P49" i="9"/>
  <c r="P38" i="16"/>
  <c r="T38" i="16"/>
  <c r="T27" i="12"/>
  <c r="P27" i="12"/>
  <c r="P6" i="12"/>
  <c r="T6" i="12"/>
  <c r="T69" i="13"/>
  <c r="P69" i="13"/>
  <c r="P83" i="13"/>
  <c r="T83" i="13"/>
  <c r="P41" i="28"/>
  <c r="T41" i="28"/>
  <c r="P65" i="28"/>
  <c r="T65" i="28"/>
  <c r="P80" i="28"/>
  <c r="T80" i="28"/>
  <c r="T57" i="18"/>
  <c r="P57" i="18"/>
  <c r="P86" i="27"/>
  <c r="T86" i="27"/>
  <c r="T61" i="14"/>
  <c r="P61" i="14"/>
  <c r="T46" i="14"/>
  <c r="P46" i="14"/>
  <c r="T56" i="14"/>
  <c r="P56" i="14"/>
  <c r="T83" i="26"/>
  <c r="P83" i="26"/>
  <c r="T43" i="26"/>
  <c r="P43" i="26"/>
  <c r="T84" i="26"/>
  <c r="P84" i="26"/>
  <c r="T38" i="26"/>
  <c r="P38" i="26"/>
  <c r="G77" i="1"/>
  <c r="P38" i="25"/>
  <c r="T38" i="25"/>
  <c r="P17" i="9"/>
  <c r="T17" i="9"/>
  <c r="T59" i="9"/>
  <c r="P59" i="9"/>
  <c r="P59" i="16"/>
  <c r="T59" i="16"/>
  <c r="T7" i="16"/>
  <c r="P7" i="16"/>
  <c r="P42" i="16"/>
  <c r="T42" i="16"/>
  <c r="G28" i="4"/>
  <c r="R28" i="4"/>
  <c r="U28" i="1" s="1"/>
  <c r="N28" i="4"/>
  <c r="T54" i="11"/>
  <c r="P54" i="11"/>
  <c r="T5" i="18"/>
  <c r="D89" i="18"/>
  <c r="D92" i="18" s="1"/>
  <c r="P5" i="18"/>
  <c r="T17" i="15"/>
  <c r="P17" i="15"/>
  <c r="P49" i="15"/>
  <c r="T49" i="15"/>
  <c r="P32" i="22"/>
  <c r="T32" i="22"/>
  <c r="P49" i="14"/>
  <c r="T49" i="14"/>
  <c r="T83" i="24"/>
  <c r="P83" i="24"/>
  <c r="P8" i="24"/>
  <c r="T8" i="24"/>
  <c r="T53" i="24"/>
  <c r="P53" i="24"/>
  <c r="T64" i="19"/>
  <c r="P64" i="19"/>
  <c r="T54" i="19"/>
  <c r="P54" i="19"/>
  <c r="P44" i="26"/>
  <c r="T44" i="26"/>
  <c r="T34" i="26"/>
  <c r="P34" i="26"/>
  <c r="T20" i="26"/>
  <c r="P20" i="26"/>
  <c r="T53" i="26"/>
  <c r="P53" i="26"/>
  <c r="T84" i="25"/>
  <c r="P84" i="25"/>
  <c r="P83" i="25"/>
  <c r="T83" i="25"/>
  <c r="T28" i="25"/>
  <c r="P28" i="25"/>
  <c r="P24" i="25"/>
  <c r="T24" i="25"/>
  <c r="P40" i="25"/>
  <c r="T40" i="25"/>
  <c r="T44" i="25"/>
  <c r="P44" i="25"/>
  <c r="P18" i="25"/>
  <c r="T18" i="25"/>
  <c r="P41" i="16"/>
  <c r="T41" i="16"/>
  <c r="P51" i="16"/>
  <c r="T51" i="16"/>
  <c r="T9" i="12"/>
  <c r="P9" i="12"/>
  <c r="T22" i="18"/>
  <c r="P22" i="18"/>
  <c r="T79" i="18"/>
  <c r="P79" i="18"/>
  <c r="T53" i="18"/>
  <c r="P53" i="18"/>
  <c r="P43" i="10"/>
  <c r="T43" i="10"/>
  <c r="T27" i="10"/>
  <c r="P27" i="10"/>
  <c r="P37" i="10"/>
  <c r="T37" i="10"/>
  <c r="P22" i="10"/>
  <c r="T22" i="10"/>
  <c r="T63" i="23"/>
  <c r="P63" i="23"/>
  <c r="T19" i="23"/>
  <c r="P19" i="23"/>
  <c r="T8" i="23"/>
  <c r="P8" i="23"/>
  <c r="T22" i="23"/>
  <c r="P22" i="23"/>
  <c r="T40" i="23"/>
  <c r="P40" i="23"/>
  <c r="T34" i="22"/>
  <c r="P34" i="22"/>
  <c r="T24" i="14"/>
  <c r="P24" i="14"/>
  <c r="P47" i="14"/>
  <c r="T47" i="14"/>
  <c r="T30" i="14"/>
  <c r="P30" i="14"/>
  <c r="T34" i="14"/>
  <c r="P34" i="14"/>
  <c r="T78" i="19"/>
  <c r="P78" i="19"/>
  <c r="P39" i="19"/>
  <c r="T39" i="19"/>
  <c r="T8" i="26"/>
  <c r="P8" i="26"/>
  <c r="P39" i="26"/>
  <c r="T39" i="26"/>
  <c r="P30" i="26"/>
  <c r="T30" i="26"/>
  <c r="T46" i="26"/>
  <c r="P46" i="26"/>
  <c r="T48" i="26"/>
  <c r="P48" i="26"/>
  <c r="P29" i="25"/>
  <c r="T29" i="25"/>
  <c r="T69" i="25"/>
  <c r="P69" i="25"/>
  <c r="P80" i="25"/>
  <c r="T80" i="25"/>
  <c r="T86" i="25"/>
  <c r="P86" i="25"/>
  <c r="P34" i="9"/>
  <c r="T34" i="9"/>
  <c r="T53" i="9"/>
  <c r="P53" i="9"/>
  <c r="P56" i="16"/>
  <c r="T56" i="16"/>
  <c r="T68" i="9"/>
  <c r="P68" i="9"/>
  <c r="U12" i="1"/>
  <c r="U65" i="1"/>
  <c r="U13" i="1"/>
  <c r="P72" i="12"/>
  <c r="T72" i="12"/>
  <c r="T76" i="23"/>
  <c r="P76" i="23"/>
  <c r="P71" i="14"/>
  <c r="T71" i="14"/>
  <c r="T74" i="22"/>
  <c r="P74" i="22"/>
  <c r="T72" i="14"/>
  <c r="P72" i="14"/>
  <c r="T10" i="12"/>
  <c r="P10" i="12"/>
  <c r="T11" i="12"/>
  <c r="P11" i="12"/>
  <c r="P34" i="17"/>
  <c r="T34" i="17"/>
  <c r="T20" i="17"/>
  <c r="P20" i="17"/>
  <c r="T27" i="17"/>
  <c r="P27" i="17"/>
  <c r="T86" i="17"/>
  <c r="P86" i="17"/>
  <c r="P23" i="11"/>
  <c r="T23" i="11"/>
  <c r="P43" i="11"/>
  <c r="T43" i="11"/>
  <c r="T7" i="22"/>
  <c r="P7" i="22"/>
  <c r="P39" i="22"/>
  <c r="T39" i="22"/>
  <c r="T28" i="22"/>
  <c r="P28" i="22"/>
  <c r="P82" i="22"/>
  <c r="T82" i="22"/>
  <c r="T52" i="22"/>
  <c r="P52" i="22"/>
  <c r="P29" i="27"/>
  <c r="T29" i="27"/>
  <c r="P31" i="14"/>
  <c r="T31" i="14"/>
  <c r="T28" i="14"/>
  <c r="P28" i="14"/>
  <c r="T27" i="14"/>
  <c r="P27" i="14"/>
  <c r="P11" i="14"/>
  <c r="T11" i="14"/>
  <c r="T10" i="14"/>
  <c r="P10" i="14"/>
  <c r="P41" i="26"/>
  <c r="T41" i="26"/>
  <c r="T7" i="26"/>
  <c r="P7" i="26"/>
  <c r="P49" i="26"/>
  <c r="T49" i="26"/>
  <c r="T50" i="26"/>
  <c r="P50" i="26"/>
  <c r="R59" i="4"/>
  <c r="U59" i="1" s="1"/>
  <c r="N59" i="4"/>
  <c r="G59" i="4"/>
  <c r="P5" i="12"/>
  <c r="T5" i="12"/>
  <c r="D89" i="12"/>
  <c r="D92" i="12" s="1"/>
  <c r="T43" i="12"/>
  <c r="P43" i="12"/>
  <c r="T64" i="12"/>
  <c r="P64" i="12"/>
  <c r="P31" i="17"/>
  <c r="T31" i="17"/>
  <c r="P16" i="17"/>
  <c r="T16" i="17"/>
  <c r="T14" i="17"/>
  <c r="P14" i="17"/>
  <c r="P53" i="17"/>
  <c r="T53" i="17"/>
  <c r="P46" i="11"/>
  <c r="T46" i="11"/>
  <c r="T35" i="11"/>
  <c r="P35" i="11"/>
  <c r="P67" i="11"/>
  <c r="T67" i="11"/>
  <c r="T69" i="18"/>
  <c r="P69" i="18"/>
  <c r="T39" i="18"/>
  <c r="P39" i="18"/>
  <c r="T20" i="10"/>
  <c r="P20" i="10"/>
  <c r="T63" i="10"/>
  <c r="P63" i="10"/>
  <c r="T44" i="10"/>
  <c r="P44" i="10"/>
  <c r="P33" i="10"/>
  <c r="T33" i="10"/>
  <c r="P52" i="10"/>
  <c r="T52" i="10"/>
  <c r="P53" i="15"/>
  <c r="T53" i="15"/>
  <c r="T37" i="23"/>
  <c r="P37" i="23"/>
  <c r="T81" i="22"/>
  <c r="P81" i="22"/>
  <c r="T31" i="22"/>
  <c r="P31" i="22"/>
  <c r="T63" i="27"/>
  <c r="P63" i="27"/>
  <c r="P59" i="24"/>
  <c r="T59" i="24"/>
  <c r="T23" i="24"/>
  <c r="P23" i="24"/>
  <c r="P48" i="24"/>
  <c r="T48" i="24"/>
  <c r="P10" i="25"/>
  <c r="T10" i="25"/>
  <c r="P45" i="25"/>
  <c r="T45" i="25"/>
  <c r="T58" i="25"/>
  <c r="P58" i="25"/>
  <c r="R58" i="4"/>
  <c r="U58" i="1" s="1"/>
  <c r="G58" i="4"/>
  <c r="N58" i="4"/>
  <c r="P83" i="17"/>
  <c r="T83" i="17"/>
  <c r="P36" i="17"/>
  <c r="T36" i="17"/>
  <c r="P23" i="17"/>
  <c r="T23" i="17"/>
  <c r="T40" i="17"/>
  <c r="P40" i="17"/>
  <c r="T69" i="17"/>
  <c r="P69" i="17"/>
  <c r="P48" i="17"/>
  <c r="T48" i="17"/>
  <c r="T81" i="13"/>
  <c r="P81" i="13"/>
  <c r="T11" i="13"/>
  <c r="P11" i="13"/>
  <c r="P28" i="13"/>
  <c r="T28" i="13"/>
  <c r="T18" i="28"/>
  <c r="P18" i="28"/>
  <c r="T30" i="28"/>
  <c r="P30" i="28"/>
  <c r="T13" i="28"/>
  <c r="P13" i="28"/>
  <c r="P17" i="28"/>
  <c r="T17" i="28"/>
  <c r="P54" i="28"/>
  <c r="T54" i="28"/>
  <c r="T58" i="10"/>
  <c r="P58" i="10"/>
  <c r="P23" i="23"/>
  <c r="T23" i="23"/>
  <c r="T28" i="23"/>
  <c r="P28" i="23"/>
  <c r="T65" i="23"/>
  <c r="P65" i="23"/>
  <c r="P45" i="23"/>
  <c r="T45" i="23"/>
  <c r="T56" i="22"/>
  <c r="P56" i="22"/>
  <c r="P66" i="27"/>
  <c r="T66" i="27"/>
  <c r="P35" i="27"/>
  <c r="T35" i="27"/>
  <c r="T64" i="9"/>
  <c r="P64" i="9"/>
  <c r="P14" i="9"/>
  <c r="T14" i="9"/>
  <c r="U61" i="1"/>
  <c r="N54" i="4"/>
  <c r="R54" i="4"/>
  <c r="U54" i="1" s="1"/>
  <c r="G54" i="4"/>
  <c r="T24" i="17"/>
  <c r="P24" i="17"/>
  <c r="T47" i="17"/>
  <c r="P47" i="17"/>
  <c r="T59" i="13"/>
  <c r="P59" i="13"/>
  <c r="T66" i="13"/>
  <c r="P66" i="13"/>
  <c r="T39" i="13"/>
  <c r="P39" i="13"/>
  <c r="P51" i="11"/>
  <c r="T51" i="11"/>
  <c r="T39" i="28"/>
  <c r="P39" i="28"/>
  <c r="P79" i="15"/>
  <c r="T79" i="15"/>
  <c r="T57" i="15"/>
  <c r="P57" i="15"/>
  <c r="T60" i="27"/>
  <c r="P60" i="27"/>
  <c r="P27" i="27"/>
  <c r="T27" i="27"/>
  <c r="P11" i="27"/>
  <c r="T11" i="27"/>
  <c r="P48" i="27"/>
  <c r="T48" i="27"/>
  <c r="T14" i="24"/>
  <c r="P14" i="24"/>
  <c r="P65" i="24"/>
  <c r="T65" i="24"/>
  <c r="T33" i="9"/>
  <c r="P33" i="9"/>
  <c r="P45" i="16"/>
  <c r="T45" i="16"/>
  <c r="T83" i="16"/>
  <c r="P83" i="16"/>
  <c r="U86" i="1"/>
  <c r="P41" i="4"/>
  <c r="T41" i="4"/>
  <c r="U11" i="1"/>
  <c r="U51" i="1"/>
  <c r="G75" i="4"/>
  <c r="P75" i="26"/>
  <c r="T75" i="26"/>
  <c r="P71" i="13"/>
  <c r="T71" i="13"/>
  <c r="P63" i="12"/>
  <c r="T63" i="12"/>
  <c r="T57" i="12"/>
  <c r="P57" i="12"/>
  <c r="T22" i="13"/>
  <c r="P22" i="13"/>
  <c r="T32" i="13"/>
  <c r="P32" i="13"/>
  <c r="P33" i="11"/>
  <c r="T33" i="11"/>
  <c r="P60" i="18"/>
  <c r="T60" i="18"/>
  <c r="P63" i="18"/>
  <c r="T63" i="18"/>
  <c r="T17" i="10"/>
  <c r="P17" i="10"/>
  <c r="T85" i="10"/>
  <c r="P85" i="10"/>
  <c r="P46" i="10"/>
  <c r="T46" i="10"/>
  <c r="T48" i="10"/>
  <c r="P48" i="10"/>
  <c r="P65" i="15"/>
  <c r="T65" i="15"/>
  <c r="T48" i="15"/>
  <c r="P48" i="15"/>
  <c r="P20" i="23"/>
  <c r="T20" i="23"/>
  <c r="P10" i="23"/>
  <c r="T10" i="23"/>
  <c r="T41" i="24"/>
  <c r="P41" i="24"/>
  <c r="P29" i="24"/>
  <c r="T29" i="24"/>
  <c r="T20" i="19"/>
  <c r="P20" i="19"/>
  <c r="P51" i="19"/>
  <c r="T51" i="19"/>
  <c r="P26" i="25"/>
  <c r="T26" i="25"/>
  <c r="T21" i="9"/>
  <c r="P21" i="9"/>
  <c r="T85" i="9"/>
  <c r="P85" i="9"/>
  <c r="P56" i="9"/>
  <c r="T56" i="9"/>
  <c r="P30" i="16"/>
  <c r="T30" i="16"/>
  <c r="T12" i="16"/>
  <c r="P12" i="16"/>
  <c r="R24" i="4"/>
  <c r="U24" i="1" s="1"/>
  <c r="N24" i="4"/>
  <c r="G24" i="4"/>
  <c r="P20" i="13"/>
  <c r="T20" i="13"/>
  <c r="T42" i="13"/>
  <c r="P42" i="13"/>
  <c r="T30" i="13"/>
  <c r="P30" i="13"/>
  <c r="T41" i="13"/>
  <c r="P41" i="13"/>
  <c r="T48" i="13"/>
  <c r="P48" i="13"/>
  <c r="P23" i="28"/>
  <c r="T23" i="28"/>
  <c r="P31" i="27"/>
  <c r="T31" i="27"/>
  <c r="T22" i="27"/>
  <c r="P22" i="27"/>
  <c r="P64" i="27"/>
  <c r="T64" i="27"/>
  <c r="T21" i="27"/>
  <c r="P21" i="27"/>
  <c r="P65" i="14"/>
  <c r="T65" i="14"/>
  <c r="T45" i="14"/>
  <c r="P45" i="14"/>
  <c r="T18" i="19"/>
  <c r="P18" i="19"/>
  <c r="P38" i="19"/>
  <c r="T38" i="19"/>
  <c r="T34" i="19"/>
  <c r="P34" i="19"/>
  <c r="T26" i="26"/>
  <c r="P26" i="26"/>
  <c r="G75" i="1"/>
  <c r="P20" i="9"/>
  <c r="T20" i="9"/>
  <c r="T83" i="9"/>
  <c r="P83" i="9"/>
  <c r="P21" i="16"/>
  <c r="T21" i="16"/>
  <c r="P25" i="16"/>
  <c r="T25" i="16"/>
  <c r="T62" i="16"/>
  <c r="P62" i="16"/>
  <c r="P22" i="16"/>
  <c r="T22" i="16"/>
  <c r="R27" i="4"/>
  <c r="U27" i="1" s="1"/>
  <c r="N27" i="4"/>
  <c r="G27" i="4"/>
  <c r="P20" i="11"/>
  <c r="T20" i="11"/>
  <c r="P64" i="11"/>
  <c r="T64" i="11"/>
  <c r="P50" i="11"/>
  <c r="T50" i="11"/>
  <c r="P28" i="18"/>
  <c r="T28" i="18"/>
  <c r="P85" i="15"/>
  <c r="T85" i="15"/>
  <c r="P85" i="22"/>
  <c r="T85" i="22"/>
  <c r="T19" i="22"/>
  <c r="P19" i="22"/>
  <c r="P20" i="14"/>
  <c r="T20" i="14"/>
  <c r="P22" i="24"/>
  <c r="T22" i="24"/>
  <c r="P69" i="24"/>
  <c r="T69" i="24"/>
  <c r="P79" i="24"/>
  <c r="T79" i="24"/>
  <c r="P47" i="24"/>
  <c r="T47" i="24"/>
  <c r="T22" i="19"/>
  <c r="P22" i="19"/>
  <c r="T15" i="25"/>
  <c r="P15" i="25"/>
  <c r="T82" i="25"/>
  <c r="P82" i="25"/>
  <c r="P6" i="25"/>
  <c r="T6" i="25"/>
  <c r="T79" i="16"/>
  <c r="P79" i="16"/>
  <c r="P40" i="16"/>
  <c r="T40" i="16"/>
  <c r="N79" i="4"/>
  <c r="G79" i="4"/>
  <c r="R79" i="4"/>
  <c r="U79" i="1" s="1"/>
  <c r="P37" i="12"/>
  <c r="T37" i="12"/>
  <c r="P55" i="12"/>
  <c r="T55" i="12"/>
  <c r="T51" i="12"/>
  <c r="P51" i="12"/>
  <c r="T42" i="12"/>
  <c r="P42" i="12"/>
  <c r="P62" i="18"/>
  <c r="T62" i="18"/>
  <c r="P46" i="18"/>
  <c r="T46" i="18"/>
  <c r="P61" i="10"/>
  <c r="T61" i="10"/>
  <c r="T54" i="10"/>
  <c r="P54" i="10"/>
  <c r="T50" i="10"/>
  <c r="P50" i="10"/>
  <c r="P36" i="23"/>
  <c r="T36" i="23"/>
  <c r="P50" i="23"/>
  <c r="T50" i="23"/>
  <c r="T11" i="22"/>
  <c r="P11" i="22"/>
  <c r="P22" i="22"/>
  <c r="T22" i="22"/>
  <c r="T23" i="22"/>
  <c r="P23" i="22"/>
  <c r="P24" i="22"/>
  <c r="T24" i="22"/>
  <c r="T35" i="14"/>
  <c r="P35" i="14"/>
  <c r="P37" i="14"/>
  <c r="T37" i="14"/>
  <c r="P82" i="14"/>
  <c r="T82" i="14"/>
  <c r="T85" i="14"/>
  <c r="P85" i="14"/>
  <c r="T14" i="19"/>
  <c r="P14" i="19"/>
  <c r="P55" i="19"/>
  <c r="T55" i="19"/>
  <c r="T33" i="26"/>
  <c r="P33" i="26"/>
  <c r="T86" i="26"/>
  <c r="P86" i="26"/>
  <c r="T25" i="25"/>
  <c r="P25" i="25"/>
  <c r="P20" i="25"/>
  <c r="T20" i="25"/>
  <c r="P11" i="16"/>
  <c r="T11" i="16"/>
  <c r="T52" i="16"/>
  <c r="P52" i="16"/>
  <c r="T83" i="4"/>
  <c r="P83" i="4"/>
  <c r="D89" i="1" l="1"/>
  <c r="D92" i="1" s="1"/>
  <c r="P42" i="4"/>
  <c r="T27" i="4"/>
  <c r="P27" i="4"/>
  <c r="P24" i="4"/>
  <c r="T24" i="4"/>
  <c r="P58" i="4"/>
  <c r="T58" i="4"/>
  <c r="T68" i="4"/>
  <c r="P68" i="4"/>
  <c r="P33" i="1"/>
  <c r="T33" i="1"/>
  <c r="T62" i="1"/>
  <c r="P62" i="1"/>
  <c r="P78" i="1"/>
  <c r="T78" i="1"/>
  <c r="T67" i="1"/>
  <c r="P67" i="1"/>
  <c r="P22" i="4"/>
  <c r="T22" i="4"/>
  <c r="P76" i="1"/>
  <c r="T76" i="1"/>
  <c r="T74" i="4"/>
  <c r="P74" i="4"/>
  <c r="P70" i="1"/>
  <c r="T70" i="1"/>
  <c r="T81" i="1"/>
  <c r="P81" i="1"/>
  <c r="T61" i="1"/>
  <c r="P61" i="1"/>
  <c r="P7" i="1"/>
  <c r="T7" i="1"/>
  <c r="P63" i="1"/>
  <c r="T63" i="1"/>
  <c r="P27" i="1"/>
  <c r="T27" i="1"/>
  <c r="P23" i="4"/>
  <c r="T23" i="4"/>
  <c r="T50" i="4"/>
  <c r="P50" i="4"/>
  <c r="T8" i="4"/>
  <c r="P8" i="4"/>
  <c r="P63" i="4"/>
  <c r="T63" i="4"/>
  <c r="T85" i="1"/>
  <c r="P85" i="1"/>
  <c r="P10" i="1"/>
  <c r="T10" i="1"/>
  <c r="P41" i="1"/>
  <c r="T41" i="1"/>
  <c r="T37" i="1"/>
  <c r="P37" i="1"/>
  <c r="T40" i="1"/>
  <c r="P40" i="1"/>
  <c r="P17" i="1"/>
  <c r="T17" i="1"/>
  <c r="P23" i="1"/>
  <c r="T23" i="1"/>
  <c r="P29" i="4"/>
  <c r="T29" i="4"/>
  <c r="T39" i="4"/>
  <c r="P39" i="4"/>
  <c r="T76" i="25"/>
  <c r="P76" i="25"/>
  <c r="T60" i="4"/>
  <c r="P60" i="4"/>
  <c r="P62" i="4"/>
  <c r="T62" i="4"/>
  <c r="T46" i="1"/>
  <c r="P46" i="1"/>
  <c r="P49" i="1"/>
  <c r="T49" i="1"/>
  <c r="T68" i="1"/>
  <c r="P68" i="1"/>
  <c r="T60" i="1"/>
  <c r="P60" i="1"/>
  <c r="P84" i="1"/>
  <c r="T84" i="1"/>
  <c r="P34" i="1"/>
  <c r="T34" i="1"/>
  <c r="P75" i="4"/>
  <c r="T75" i="4"/>
  <c r="T37" i="4"/>
  <c r="P37" i="4"/>
  <c r="P77" i="4"/>
  <c r="T77" i="4"/>
  <c r="P6" i="1"/>
  <c r="T6" i="1"/>
  <c r="P53" i="1"/>
  <c r="T53" i="1"/>
  <c r="P15" i="1"/>
  <c r="T15" i="1"/>
  <c r="P80" i="4"/>
  <c r="T80" i="4"/>
  <c r="P64" i="4"/>
  <c r="T64" i="4"/>
  <c r="T47" i="1"/>
  <c r="P47" i="1"/>
  <c r="P29" i="1"/>
  <c r="T29" i="1"/>
  <c r="T57" i="1"/>
  <c r="P57" i="1"/>
  <c r="P22" i="1"/>
  <c r="T22" i="1"/>
  <c r="T36" i="1"/>
  <c r="P36" i="1"/>
  <c r="P26" i="1"/>
  <c r="T26" i="1"/>
  <c r="T25" i="1"/>
  <c r="P25" i="1"/>
  <c r="T18" i="4"/>
  <c r="P18" i="4"/>
  <c r="T81" i="4"/>
  <c r="P81" i="4"/>
  <c r="T43" i="4"/>
  <c r="P43" i="4"/>
  <c r="T35" i="4"/>
  <c r="P35" i="4"/>
  <c r="P16" i="1"/>
  <c r="T16" i="1"/>
  <c r="T42" i="1"/>
  <c r="P42" i="1"/>
  <c r="T43" i="1"/>
  <c r="P43" i="1"/>
  <c r="P11" i="1"/>
  <c r="T11" i="1"/>
  <c r="T19" i="1"/>
  <c r="P19" i="1"/>
  <c r="P12" i="1"/>
  <c r="T12" i="1"/>
  <c r="P55" i="1"/>
  <c r="T55" i="1"/>
  <c r="P82" i="1"/>
  <c r="T82" i="1"/>
  <c r="P24" i="1"/>
  <c r="T24" i="1"/>
  <c r="P31" i="1"/>
  <c r="T31" i="1"/>
  <c r="P46" i="4"/>
  <c r="T46" i="4"/>
  <c r="T66" i="4"/>
  <c r="P66" i="4"/>
  <c r="T72" i="4"/>
  <c r="P72" i="4"/>
  <c r="T50" i="1"/>
  <c r="P50" i="1"/>
  <c r="P66" i="1"/>
  <c r="T66" i="1"/>
  <c r="P8" i="1"/>
  <c r="T8" i="1"/>
  <c r="T79" i="4"/>
  <c r="P79" i="4"/>
  <c r="P28" i="4"/>
  <c r="T28" i="4"/>
  <c r="P34" i="4"/>
  <c r="T34" i="4"/>
  <c r="P69" i="1"/>
  <c r="T69" i="1"/>
  <c r="T30" i="1"/>
  <c r="P30" i="1"/>
  <c r="T44" i="1"/>
  <c r="P44" i="1"/>
  <c r="T13" i="1"/>
  <c r="P13" i="1"/>
  <c r="P65" i="1"/>
  <c r="T65" i="1"/>
  <c r="P76" i="4"/>
  <c r="T76" i="4"/>
  <c r="T5" i="4"/>
  <c r="D89" i="4"/>
  <c r="D92" i="4" s="1"/>
  <c r="P5" i="4"/>
  <c r="P31" i="4"/>
  <c r="T31" i="4"/>
  <c r="T73" i="4"/>
  <c r="P73" i="4"/>
  <c r="T47" i="4"/>
  <c r="P47" i="4"/>
  <c r="T56" i="4"/>
  <c r="P56" i="4"/>
  <c r="T69" i="4"/>
  <c r="P69" i="4"/>
  <c r="P78" i="4"/>
  <c r="T78" i="4"/>
  <c r="T39" i="1"/>
  <c r="P39" i="1"/>
  <c r="T53" i="4"/>
  <c r="P53" i="4"/>
  <c r="P57" i="4"/>
  <c r="T57" i="4"/>
  <c r="P21" i="4"/>
  <c r="T21" i="4"/>
  <c r="P74" i="1"/>
  <c r="T74" i="1"/>
  <c r="T30" i="4"/>
  <c r="P30" i="4"/>
  <c r="P52" i="1"/>
  <c r="T52" i="1"/>
  <c r="P59" i="1"/>
  <c r="T59" i="1"/>
  <c r="T86" i="1"/>
  <c r="P86" i="1"/>
  <c r="T79" i="1"/>
  <c r="P79" i="1"/>
  <c r="P9" i="1"/>
  <c r="T9" i="1"/>
  <c r="T5" i="1"/>
  <c r="P5" i="1"/>
  <c r="T15" i="4"/>
  <c r="P15" i="4"/>
  <c r="P49" i="4"/>
  <c r="T49" i="4"/>
  <c r="T32" i="1"/>
  <c r="P32" i="1"/>
  <c r="P64" i="1"/>
  <c r="T64" i="1"/>
  <c r="T21" i="1"/>
  <c r="P21" i="1"/>
  <c r="T75" i="1"/>
  <c r="P75" i="1"/>
  <c r="T54" i="4"/>
  <c r="P54" i="4"/>
  <c r="T59" i="4"/>
  <c r="P59" i="4"/>
  <c r="T77" i="1"/>
  <c r="P77" i="1"/>
  <c r="P83" i="1"/>
  <c r="T83" i="1"/>
  <c r="T20" i="1"/>
  <c r="P20" i="1"/>
  <c r="T26" i="4"/>
  <c r="P26" i="4"/>
  <c r="P72" i="1"/>
  <c r="T72" i="1"/>
  <c r="T38" i="4"/>
  <c r="P38" i="4"/>
  <c r="P14" i="4"/>
  <c r="T14" i="4"/>
  <c r="T28" i="1"/>
  <c r="P28" i="1"/>
  <c r="P80" i="1"/>
  <c r="T80" i="1"/>
  <c r="T58" i="1"/>
  <c r="P58" i="1"/>
  <c r="P55" i="4"/>
  <c r="T55" i="4"/>
  <c r="T25" i="4"/>
  <c r="P25" i="4"/>
  <c r="T6" i="4"/>
  <c r="P6" i="4"/>
  <c r="T56" i="1"/>
  <c r="P56" i="1"/>
  <c r="T51" i="1"/>
  <c r="P51" i="1"/>
  <c r="T45" i="1"/>
  <c r="P45" i="1"/>
  <c r="P17" i="4"/>
  <c r="T17" i="4"/>
  <c r="T36" i="4"/>
  <c r="P36" i="4"/>
  <c r="T7" i="4"/>
  <c r="P7" i="4"/>
  <c r="T10" i="4"/>
  <c r="P10" i="4"/>
  <c r="T54" i="1"/>
  <c r="P54" i="1"/>
  <c r="T48" i="1"/>
  <c r="P48" i="1"/>
  <c r="P14" i="1"/>
  <c r="T14" i="1"/>
  <c r="T35" i="1"/>
  <c r="P35" i="1"/>
  <c r="T38" i="1"/>
  <c r="P38" i="1"/>
  <c r="T18" i="1"/>
  <c r="P18" i="1"/>
  <c r="D93" i="28" l="1"/>
  <c r="D93" i="25"/>
  <c r="D93" i="11"/>
  <c r="D93" i="14"/>
  <c r="D93" i="27"/>
  <c r="D93" i="26"/>
  <c r="D93" i="18"/>
  <c r="D93" i="23"/>
  <c r="D93" i="15"/>
  <c r="D93" i="12"/>
  <c r="D93" i="16"/>
  <c r="D93" i="9"/>
  <c r="D93" i="17"/>
  <c r="D93" i="24"/>
  <c r="D93" i="22"/>
  <c r="D93" i="19"/>
  <c r="D93" i="10"/>
  <c r="D93" i="13"/>
  <c r="D93" i="4" l="1"/>
  <c r="D93" i="1" l="1"/>
</calcChain>
</file>

<file path=xl/sharedStrings.xml><?xml version="1.0" encoding="utf-8"?>
<sst xmlns="http://schemas.openxmlformats.org/spreadsheetml/2006/main" count="810" uniqueCount="110">
  <si>
    <t>Passageiros</t>
  </si>
  <si>
    <t>Ocupação</t>
  </si>
  <si>
    <t>Global</t>
  </si>
  <si>
    <t>A</t>
  </si>
  <si>
    <t>B</t>
  </si>
  <si>
    <t>A → B</t>
  </si>
  <si>
    <t>B → A</t>
  </si>
  <si>
    <t>Estádio do Dragão</t>
  </si>
  <si>
    <t>Campanhã</t>
  </si>
  <si>
    <t>Heroismo</t>
  </si>
  <si>
    <t>24 de Agosto</t>
  </si>
  <si>
    <t>Bolhão</t>
  </si>
  <si>
    <t>Trindade</t>
  </si>
  <si>
    <t>Lapa</t>
  </si>
  <si>
    <t>Carolina Michaelis</t>
  </si>
  <si>
    <t>Casa da Música</t>
  </si>
  <si>
    <t>Francos</t>
  </si>
  <si>
    <t>Ramalde</t>
  </si>
  <si>
    <t>Viso</t>
  </si>
  <si>
    <t>Sete Bicas</t>
  </si>
  <si>
    <t>ASra da Hora</t>
  </si>
  <si>
    <t>Vasco da Gama</t>
  </si>
  <si>
    <t>Estádio do Mar</t>
  </si>
  <si>
    <t>Pedro Hispano</t>
  </si>
  <si>
    <t>Parque de Real</t>
  </si>
  <si>
    <t>C. Matosinhos</t>
  </si>
  <si>
    <t>Matosinhos Sul</t>
  </si>
  <si>
    <t>Brito Capelo</t>
  </si>
  <si>
    <t>Mercado</t>
  </si>
  <si>
    <t>Sr. de Matosinhos</t>
  </si>
  <si>
    <t>BSra da Hora</t>
  </si>
  <si>
    <t>BFonte do Cuco</t>
  </si>
  <si>
    <t>Custoias</t>
  </si>
  <si>
    <t>Esposade</t>
  </si>
  <si>
    <t>Crestins</t>
  </si>
  <si>
    <t>Verdes (B)</t>
  </si>
  <si>
    <t>Pedras Rubras</t>
  </si>
  <si>
    <t>Lidador</t>
  </si>
  <si>
    <t>Vilar do Pinheiro</t>
  </si>
  <si>
    <t>Modivas Sul</t>
  </si>
  <si>
    <t>Modivas Centro</t>
  </si>
  <si>
    <t>Mindelo</t>
  </si>
  <si>
    <t>Espaço Natureza</t>
  </si>
  <si>
    <t>Varziela</t>
  </si>
  <si>
    <t>Árvore</t>
  </si>
  <si>
    <t>Azurara</t>
  </si>
  <si>
    <t>Santa Clara</t>
  </si>
  <si>
    <t>Vila do Conde</t>
  </si>
  <si>
    <t>Alto de Pega</t>
  </si>
  <si>
    <t>Portas Fronhas</t>
  </si>
  <si>
    <t>São Brás</t>
  </si>
  <si>
    <t>Póvoa de Varzim</t>
  </si>
  <si>
    <t>CSra da Hora</t>
  </si>
  <si>
    <t>CFonte do Cuco</t>
  </si>
  <si>
    <t>Cândido dos Reis</t>
  </si>
  <si>
    <t>Pias</t>
  </si>
  <si>
    <t>Araújo</t>
  </si>
  <si>
    <t>Custió</t>
  </si>
  <si>
    <t>Parque de Maia</t>
  </si>
  <si>
    <t>Forum</t>
  </si>
  <si>
    <t>Zona Industrial</t>
  </si>
  <si>
    <t>Mandim</t>
  </si>
  <si>
    <t>Castêlo da Maia</t>
  </si>
  <si>
    <t>ISMAI</t>
  </si>
  <si>
    <t>D. João II</t>
  </si>
  <si>
    <t>João de Deus</t>
  </si>
  <si>
    <t>C.M.Gaia</t>
  </si>
  <si>
    <t>General Torres</t>
  </si>
  <si>
    <t>Jardim do Morro</t>
  </si>
  <si>
    <t>São Bento</t>
  </si>
  <si>
    <t>Aliados</t>
  </si>
  <si>
    <t>Trindade S</t>
  </si>
  <si>
    <t>Faria Guimaraes</t>
  </si>
  <si>
    <t>Marques</t>
  </si>
  <si>
    <t>Combatentes</t>
  </si>
  <si>
    <t>Salgueiros</t>
  </si>
  <si>
    <t>Polo Universitario</t>
  </si>
  <si>
    <t>I.P.O.</t>
  </si>
  <si>
    <t>Hospital São João</t>
  </si>
  <si>
    <t xml:space="preserve">Verdes (E) </t>
  </si>
  <si>
    <t>Botica</t>
  </si>
  <si>
    <t>Aeroporto</t>
  </si>
  <si>
    <t>Distância</t>
  </si>
  <si>
    <t>(metros)</t>
  </si>
  <si>
    <t>Taxa de Ocupação Média Sistema Metro Ligeiro</t>
  </si>
  <si>
    <r>
      <rPr>
        <vertAlign val="superscript"/>
        <sz val="9"/>
        <color theme="1"/>
        <rFont val="Calibri"/>
        <family val="2"/>
        <scheme val="minor"/>
      </rPr>
      <t>1</t>
    </r>
    <r>
      <rPr>
        <sz val="9"/>
        <color theme="1"/>
        <rFont val="Calibri"/>
        <family val="2"/>
        <scheme val="minor"/>
      </rPr>
      <t xml:space="preserve"> veiculos equivalentes a simples</t>
    </r>
  </si>
  <si>
    <r>
      <t xml:space="preserve">Circulações Eurotram </t>
    </r>
    <r>
      <rPr>
        <b/>
        <vertAlign val="superscript"/>
        <sz val="11"/>
        <color theme="0"/>
        <rFont val="Calibri"/>
        <family val="2"/>
        <scheme val="minor"/>
      </rPr>
      <t>1</t>
    </r>
  </si>
  <si>
    <r>
      <t xml:space="preserve">Circulações Tram Train </t>
    </r>
    <r>
      <rPr>
        <b/>
        <vertAlign val="superscript"/>
        <sz val="11"/>
        <color theme="0"/>
        <rFont val="Calibri"/>
        <family val="2"/>
        <scheme val="minor"/>
      </rPr>
      <t>1</t>
    </r>
  </si>
  <si>
    <t>Pax por veiculo</t>
  </si>
  <si>
    <t xml:space="preserve">Horas por dia </t>
  </si>
  <si>
    <t>Fânzeres</t>
  </si>
  <si>
    <t>Venda Nova</t>
  </si>
  <si>
    <t>Carreira</t>
  </si>
  <si>
    <t>Baguim</t>
  </si>
  <si>
    <t>Campainha</t>
  </si>
  <si>
    <t>Rio Tinto</t>
  </si>
  <si>
    <t>Levada</t>
  </si>
  <si>
    <t>Nau Vitória</t>
  </si>
  <si>
    <t>Nasoni</t>
  </si>
  <si>
    <t>Contumil</t>
  </si>
  <si>
    <t>Santo Ovídio</t>
  </si>
  <si>
    <t>http://www.metrodoporto.pt/uploads/writer_file/document/58/20130116114152669228.pdf</t>
  </si>
  <si>
    <t>Modivas Norte</t>
  </si>
  <si>
    <t>Mais informação em</t>
  </si>
  <si>
    <t>Os dados mensais referentes aos dias todos de cada mês estão disponíveis para os meses desde Janeiro de 2009 em</t>
  </si>
  <si>
    <t>http://rede-160318.appspot.com/</t>
  </si>
  <si>
    <t>pkm</t>
  </si>
  <si>
    <t>lkm</t>
  </si>
  <si>
    <t>vkm</t>
  </si>
  <si>
    <t>tx oc.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</si>
</sst>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* #,##0.00\ _€_-;\-* #,##0.00\ _€_-;_-* &quot;-&quot;??\ _€_-;_-@_-"/>
    <numFmt numFmtId="165" formatCode="0.0%"/>
    <numFmt numFmtId="166" formatCode="0.0"/>
    <numFmt numFmtId="167" formatCode="_-* #,##0.0000\ _€_-;\-* #,##0.0000\ _€_-;_-* &quot;-&quot;??\ _€_-;_-@_-"/>
    <numFmt numFmtId="168" formatCode="_-* #,##0\ _€_-;\-* #,##0\ _€_-;_-* &quot;-&quot;??\ _€_-;_-@_-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3"/>
      <color indexed="9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164" fontId="3" fillId="0" borderId="0" applyFont="0" applyFill="0" applyBorder="0" applyAlignment="0" applyProtection="0"/>
  </cellStyleXfs>
  <cellXfs count="68">
    <xf numFmtId="0" fontId="0" fillId="0" borderId="0" xfId="0"/>
    <xf numFmtId="3" fontId="0" fillId="0" borderId="0" xfId="0" applyNumberFormat="1"/>
    <xf numFmtId="3" fontId="0" fillId="0" borderId="0" xfId="0" applyNumberFormat="1" applyBorder="1"/>
    <xf numFmtId="3" fontId="0" fillId="0" borderId="7" xfId="0" applyNumberFormat="1" applyBorder="1"/>
    <xf numFmtId="3" fontId="0" fillId="0" borderId="4" xfId="0" applyNumberFormat="1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10" fontId="5" fillId="2" borderId="9" xfId="1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165" fontId="0" fillId="0" borderId="2" xfId="1" applyNumberFormat="1" applyFont="1" applyFill="1" applyBorder="1"/>
    <xf numFmtId="165" fontId="0" fillId="0" borderId="3" xfId="1" applyNumberFormat="1" applyFont="1" applyFill="1" applyBorder="1"/>
    <xf numFmtId="165" fontId="0" fillId="0" borderId="0" xfId="1" applyNumberFormat="1" applyFont="1" applyFill="1" applyBorder="1"/>
    <xf numFmtId="165" fontId="0" fillId="0" borderId="5" xfId="1" applyNumberFormat="1" applyFont="1" applyFill="1" applyBorder="1"/>
    <xf numFmtId="165" fontId="0" fillId="0" borderId="7" xfId="1" applyNumberFormat="1" applyFont="1" applyFill="1" applyBorder="1"/>
    <xf numFmtId="165" fontId="0" fillId="0" borderId="8" xfId="1" applyNumberFormat="1" applyFont="1" applyFill="1" applyBorder="1"/>
    <xf numFmtId="0" fontId="1" fillId="2" borderId="12" xfId="0" applyFont="1" applyFill="1" applyBorder="1" applyAlignment="1">
      <alignment horizontal="center"/>
    </xf>
    <xf numFmtId="166" fontId="0" fillId="0" borderId="0" xfId="0" applyNumberFormat="1"/>
    <xf numFmtId="10" fontId="0" fillId="0" borderId="0" xfId="0" applyNumberFormat="1"/>
    <xf numFmtId="0" fontId="7" fillId="0" borderId="0" xfId="0" applyFont="1"/>
    <xf numFmtId="10" fontId="0" fillId="0" borderId="0" xfId="1" applyNumberFormat="1" applyFont="1"/>
    <xf numFmtId="0" fontId="9" fillId="0" borderId="0" xfId="2" applyAlignment="1">
      <alignment vertical="center"/>
    </xf>
    <xf numFmtId="0" fontId="10" fillId="0" borderId="0" xfId="0" applyFont="1"/>
    <xf numFmtId="164" fontId="0" fillId="0" borderId="0" xfId="3" applyFont="1"/>
    <xf numFmtId="164" fontId="12" fillId="0" borderId="0" xfId="3" applyNumberFormat="1" applyFont="1"/>
    <xf numFmtId="164" fontId="11" fillId="0" borderId="0" xfId="3" applyFont="1"/>
    <xf numFmtId="0" fontId="0" fillId="3" borderId="0" xfId="0" applyFill="1"/>
    <xf numFmtId="0" fontId="0" fillId="3" borderId="2" xfId="0" applyFill="1" applyBorder="1"/>
    <xf numFmtId="3" fontId="0" fillId="3" borderId="0" xfId="0" applyNumberFormat="1" applyFill="1" applyBorder="1"/>
    <xf numFmtId="3" fontId="0" fillId="3" borderId="6" xfId="0" applyNumberFormat="1" applyFill="1" applyBorder="1"/>
    <xf numFmtId="3" fontId="0" fillId="3" borderId="7" xfId="0" applyNumberFormat="1" applyFill="1" applyBorder="1"/>
    <xf numFmtId="3" fontId="0" fillId="3" borderId="8" xfId="0" applyNumberFormat="1" applyFill="1" applyBorder="1"/>
    <xf numFmtId="165" fontId="0" fillId="3" borderId="0" xfId="1" applyNumberFormat="1" applyFont="1" applyFill="1" applyBorder="1"/>
    <xf numFmtId="165" fontId="0" fillId="3" borderId="5" xfId="1" applyNumberFormat="1" applyFont="1" applyFill="1" applyBorder="1"/>
    <xf numFmtId="167" fontId="0" fillId="0" borderId="0" xfId="3" applyNumberFormat="1" applyFont="1"/>
    <xf numFmtId="0" fontId="9" fillId="0" borderId="0" xfId="2"/>
    <xf numFmtId="0" fontId="0" fillId="0" borderId="0" xfId="0" applyFill="1" applyBorder="1" applyAlignment="1">
      <alignment horizontal="center"/>
    </xf>
    <xf numFmtId="168" fontId="0" fillId="0" borderId="0" xfId="3" applyNumberFormat="1" applyFont="1"/>
    <xf numFmtId="10" fontId="0" fillId="4" borderId="0" xfId="0" applyNumberFormat="1" applyFill="1"/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10" fontId="1" fillId="2" borderId="13" xfId="0" applyNumberFormat="1" applyFont="1" applyFill="1" applyBorder="1" applyAlignment="1">
      <alignment horizontal="center" vertical="center"/>
    </xf>
    <xf numFmtId="10" fontId="1" fillId="2" borderId="14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</cellXfs>
  <cellStyles count="4">
    <cellStyle name="Hiperligação" xfId="2" builtinId="8"/>
    <cellStyle name="Normal" xfId="0" builtinId="0"/>
    <cellStyle name="Percentagem" xfId="1" builtinId="5"/>
    <cellStyle name="Vírgula" xfId="3" builtinId="3"/>
  </cellStyles>
  <dxfs count="0"/>
  <tableStyles count="0" defaultTableStyle="TableStyleMedium9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15</xdr:col>
      <xdr:colOff>381000</xdr:colOff>
      <xdr:row>14</xdr:row>
      <xdr:rowOff>38100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1000"/>
          <a:ext cx="8915400" cy="232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rede-160318.appspot.com/" TargetMode="External"/><Relationship Id="rId1" Type="http://schemas.openxmlformats.org/officeDocument/2006/relationships/hyperlink" Target="http://www.metrodoporto.pt/uploads/writer_file/document/58/20130116114152669228.pdf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B20"/>
  <sheetViews>
    <sheetView showGridLines="0" workbookViewId="0">
      <selection activeCell="L23" sqref="L23"/>
    </sheetView>
  </sheetViews>
  <sheetFormatPr defaultRowHeight="15" x14ac:dyDescent="0.25"/>
  <sheetData>
    <row r="16" spans="2:2" x14ac:dyDescent="0.25">
      <c r="B16" t="s">
        <v>103</v>
      </c>
    </row>
    <row r="17" spans="2:2" x14ac:dyDescent="0.25">
      <c r="B17" s="50" t="s">
        <v>101</v>
      </c>
    </row>
    <row r="19" spans="2:2" x14ac:dyDescent="0.25">
      <c r="B19" t="s">
        <v>104</v>
      </c>
    </row>
    <row r="20" spans="2:2" x14ac:dyDescent="0.25">
      <c r="B20" s="50" t="s">
        <v>105</v>
      </c>
    </row>
  </sheetData>
  <hyperlinks>
    <hyperlink ref="B17" r:id="rId1"/>
    <hyperlink ref="B20" r:id="rId2"/>
  </hyperlinks>
  <pageMargins left="0.7" right="0.7" top="0.75" bottom="0.75" header="0.3" footer="0.3"/>
  <pageSetup paperSize="9" orientation="portrait" horizontalDpi="1200" verticalDpi="1200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tabColor theme="0" tint="-4.9989318521683403E-2"/>
  </sheetPr>
  <dimension ref="A1:T93"/>
  <sheetViews>
    <sheetView topLeftCell="A79" workbookViewId="0">
      <selection activeCell="E5" sqref="E5:F86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6" t="s">
        <v>84</v>
      </c>
      <c r="I2" s="57"/>
      <c r="J2" s="57"/>
      <c r="K2" s="57"/>
      <c r="L2" s="57"/>
      <c r="M2" s="57"/>
      <c r="N2" s="57"/>
      <c r="O2" s="58"/>
      <c r="P2" s="17">
        <v>0.2203431511156525</v>
      </c>
    </row>
    <row r="3" spans="1:20" ht="17.25" x14ac:dyDescent="0.25">
      <c r="B3" s="61" t="s">
        <v>3</v>
      </c>
      <c r="C3" s="63" t="s">
        <v>4</v>
      </c>
      <c r="D3" s="18" t="s">
        <v>82</v>
      </c>
      <c r="E3" s="66" t="s">
        <v>0</v>
      </c>
      <c r="F3" s="66"/>
      <c r="G3" s="67"/>
      <c r="H3" s="65" t="s">
        <v>86</v>
      </c>
      <c r="I3" s="66"/>
      <c r="J3" s="67"/>
      <c r="K3" s="65" t="s">
        <v>87</v>
      </c>
      <c r="L3" s="66"/>
      <c r="M3" s="67"/>
      <c r="N3" s="65" t="s">
        <v>1</v>
      </c>
      <c r="O3" s="66"/>
      <c r="P3" s="67"/>
      <c r="R3" s="65" t="s">
        <v>88</v>
      </c>
      <c r="S3" s="66"/>
      <c r="T3" s="67"/>
    </row>
    <row r="4" spans="1:20" x14ac:dyDescent="0.25">
      <c r="B4" s="62"/>
      <c r="C4" s="64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868.99999999743898</v>
      </c>
      <c r="F5" s="2">
        <v>1144.9579185115001</v>
      </c>
      <c r="G5" s="10">
        <f>+E5+F5</f>
        <v>2013.9579185089392</v>
      </c>
      <c r="H5" s="9">
        <v>124</v>
      </c>
      <c r="I5" s="9">
        <v>134</v>
      </c>
      <c r="J5" s="10">
        <f>+H5+I5</f>
        <v>258</v>
      </c>
      <c r="K5" s="9">
        <v>0</v>
      </c>
      <c r="L5" s="9">
        <v>0</v>
      </c>
      <c r="M5" s="10">
        <f>+K5+L5</f>
        <v>0</v>
      </c>
      <c r="N5" s="27">
        <f>+E5/(H5*216+K5*248)</f>
        <v>3.2444743130131383E-2</v>
      </c>
      <c r="O5" s="27">
        <f t="shared" ref="O5:O80" si="0">+F5/(I5*216+L5*248)</f>
        <v>3.9557694807611253E-2</v>
      </c>
      <c r="P5" s="28">
        <f t="shared" ref="P5:P80" si="1">+G5/(J5*216+M5*248)</f>
        <v>3.6139066869597676E-2</v>
      </c>
      <c r="R5" s="32">
        <f>+E5/(H5+K5)</f>
        <v>7.0080645161083792</v>
      </c>
      <c r="S5" s="32">
        <f t="shared" ref="S5" si="2">+F5/(I5+L5)</f>
        <v>8.5444620784440311</v>
      </c>
      <c r="T5" s="32">
        <f t="shared" ref="T5" si="3">+G5/(J5+M5)</f>
        <v>7.8060384438330974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1548.2227416535479</v>
      </c>
      <c r="F6" s="2">
        <v>2114.2549249104081</v>
      </c>
      <c r="G6" s="5">
        <f t="shared" ref="G6:G69" si="4">+E6+F6</f>
        <v>3662.4776665639561</v>
      </c>
      <c r="H6" s="2">
        <v>126</v>
      </c>
      <c r="I6" s="2">
        <v>133</v>
      </c>
      <c r="J6" s="5">
        <f t="shared" ref="J6:J69" si="5">+H6+I6</f>
        <v>259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5.6886491095441943E-2</v>
      </c>
      <c r="O6" s="27">
        <f t="shared" si="0"/>
        <v>7.3595618383124756E-2</v>
      </c>
      <c r="P6" s="28">
        <f t="shared" si="1"/>
        <v>6.546685375668447E-2</v>
      </c>
      <c r="R6" s="32">
        <f t="shared" ref="R6:R70" si="8">+E6/(H6+K6)</f>
        <v>12.28748207661546</v>
      </c>
      <c r="S6" s="32">
        <f t="shared" ref="S6:S70" si="9">+F6/(I6+L6)</f>
        <v>15.896653570754948</v>
      </c>
      <c r="T6" s="32">
        <f t="shared" ref="T6:T70" si="10">+G6/(J6+M6)</f>
        <v>14.140840411443845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1997.9879738468987</v>
      </c>
      <c r="F7" s="2">
        <v>2550.5205110638267</v>
      </c>
      <c r="G7" s="5">
        <f t="shared" si="4"/>
        <v>4548.5084849107252</v>
      </c>
      <c r="H7" s="2">
        <v>131</v>
      </c>
      <c r="I7" s="2">
        <v>133</v>
      </c>
      <c r="J7" s="5">
        <f t="shared" si="5"/>
        <v>264</v>
      </c>
      <c r="K7" s="2">
        <v>0</v>
      </c>
      <c r="L7" s="2">
        <v>0</v>
      </c>
      <c r="M7" s="5">
        <f t="shared" si="6"/>
        <v>0</v>
      </c>
      <c r="N7" s="27">
        <f t="shared" si="7"/>
        <v>7.061026201042192E-2</v>
      </c>
      <c r="O7" s="27">
        <f t="shared" si="0"/>
        <v>8.8781694203001485E-2</v>
      </c>
      <c r="P7" s="28">
        <f t="shared" si="1"/>
        <v>7.9764809289259345E-2</v>
      </c>
      <c r="R7" s="32">
        <f t="shared" si="8"/>
        <v>15.251816594251135</v>
      </c>
      <c r="S7" s="32">
        <f t="shared" si="9"/>
        <v>19.176845947848321</v>
      </c>
      <c r="T7" s="32">
        <f t="shared" si="10"/>
        <v>17.229198806480021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2353.8396970558024</v>
      </c>
      <c r="F8" s="2">
        <v>2880.7751784401921</v>
      </c>
      <c r="G8" s="5">
        <f t="shared" si="4"/>
        <v>5234.6148754959941</v>
      </c>
      <c r="H8" s="2">
        <v>131</v>
      </c>
      <c r="I8" s="2">
        <v>133</v>
      </c>
      <c r="J8" s="5">
        <f t="shared" si="5"/>
        <v>264</v>
      </c>
      <c r="K8" s="2">
        <v>0</v>
      </c>
      <c r="L8" s="2">
        <v>0</v>
      </c>
      <c r="M8" s="5">
        <f t="shared" si="6"/>
        <v>0</v>
      </c>
      <c r="N8" s="27">
        <f t="shared" si="7"/>
        <v>8.3186305380824235E-2</v>
      </c>
      <c r="O8" s="27">
        <f t="shared" si="0"/>
        <v>0.10027760994291952</v>
      </c>
      <c r="P8" s="28">
        <f t="shared" si="1"/>
        <v>9.1796697451879808E-2</v>
      </c>
      <c r="R8" s="32">
        <f t="shared" si="8"/>
        <v>17.968241962258034</v>
      </c>
      <c r="S8" s="32">
        <f t="shared" si="9"/>
        <v>21.659963747670616</v>
      </c>
      <c r="T8" s="32">
        <f t="shared" si="10"/>
        <v>19.828086649606039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3009.3932646393528</v>
      </c>
      <c r="F9" s="2">
        <v>3587.9568567975907</v>
      </c>
      <c r="G9" s="5">
        <f t="shared" si="4"/>
        <v>6597.3501214369435</v>
      </c>
      <c r="H9" s="2">
        <v>131</v>
      </c>
      <c r="I9" s="2">
        <v>133</v>
      </c>
      <c r="J9" s="5">
        <f t="shared" si="5"/>
        <v>264</v>
      </c>
      <c r="K9" s="2">
        <v>0</v>
      </c>
      <c r="L9" s="2">
        <v>0</v>
      </c>
      <c r="M9" s="5">
        <f t="shared" si="6"/>
        <v>0</v>
      </c>
      <c r="N9" s="27">
        <f t="shared" si="7"/>
        <v>0.10635401698612358</v>
      </c>
      <c r="O9" s="27">
        <f t="shared" si="0"/>
        <v>0.12489407048167608</v>
      </c>
      <c r="P9" s="28">
        <f t="shared" si="1"/>
        <v>0.11569427120926178</v>
      </c>
      <c r="R9" s="32">
        <f t="shared" si="8"/>
        <v>22.972467669002693</v>
      </c>
      <c r="S9" s="32">
        <f t="shared" si="9"/>
        <v>26.977119224042035</v>
      </c>
      <c r="T9" s="32">
        <f t="shared" si="10"/>
        <v>24.989962581200544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3395.0595689931283</v>
      </c>
      <c r="F10" s="2">
        <v>4172.9685152637967</v>
      </c>
      <c r="G10" s="5">
        <f t="shared" si="4"/>
        <v>7568.0280842569246</v>
      </c>
      <c r="H10" s="2">
        <v>131</v>
      </c>
      <c r="I10" s="2">
        <v>133</v>
      </c>
      <c r="J10" s="5">
        <f t="shared" si="5"/>
        <v>264</v>
      </c>
      <c r="K10" s="2">
        <v>0</v>
      </c>
      <c r="L10" s="2">
        <v>0</v>
      </c>
      <c r="M10" s="5">
        <f t="shared" si="6"/>
        <v>0</v>
      </c>
      <c r="N10" s="27">
        <f t="shared" si="7"/>
        <v>0.11998372805319227</v>
      </c>
      <c r="O10" s="27">
        <f t="shared" si="0"/>
        <v>0.14525788482538976</v>
      </c>
      <c r="P10" s="28">
        <f t="shared" si="1"/>
        <v>0.13271654188160992</v>
      </c>
      <c r="R10" s="32">
        <f t="shared" si="8"/>
        <v>25.91648525948953</v>
      </c>
      <c r="S10" s="32">
        <f t="shared" si="9"/>
        <v>31.375703122284186</v>
      </c>
      <c r="T10" s="32">
        <f t="shared" si="10"/>
        <v>28.666773046427746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4385.2420022961287</v>
      </c>
      <c r="F11" s="2">
        <v>5405.8434262688497</v>
      </c>
      <c r="G11" s="5">
        <f t="shared" si="4"/>
        <v>9791.0854285649784</v>
      </c>
      <c r="H11" s="2">
        <v>131</v>
      </c>
      <c r="I11" s="2">
        <v>133</v>
      </c>
      <c r="J11" s="5">
        <f t="shared" si="5"/>
        <v>264</v>
      </c>
      <c r="K11" s="2">
        <v>0</v>
      </c>
      <c r="L11" s="2">
        <v>0</v>
      </c>
      <c r="M11" s="5">
        <f t="shared" si="6"/>
        <v>0</v>
      </c>
      <c r="N11" s="27">
        <f t="shared" si="7"/>
        <v>0.15497745272462993</v>
      </c>
      <c r="O11" s="27">
        <f t="shared" si="0"/>
        <v>0.18817333007062273</v>
      </c>
      <c r="P11" s="28">
        <f t="shared" si="1"/>
        <v>0.17170113335727025</v>
      </c>
      <c r="R11" s="32">
        <f t="shared" si="8"/>
        <v>33.475129788520064</v>
      </c>
      <c r="S11" s="32">
        <f t="shared" si="9"/>
        <v>40.645439295254512</v>
      </c>
      <c r="T11" s="32">
        <f t="shared" si="10"/>
        <v>37.087444805170371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4675.7792410031507</v>
      </c>
      <c r="F12" s="2">
        <v>5543.1253150879247</v>
      </c>
      <c r="G12" s="5">
        <f t="shared" si="4"/>
        <v>10218.904556091074</v>
      </c>
      <c r="H12" s="2">
        <v>130</v>
      </c>
      <c r="I12" s="2">
        <v>136</v>
      </c>
      <c r="J12" s="5">
        <f t="shared" si="5"/>
        <v>266</v>
      </c>
      <c r="K12" s="2">
        <v>0</v>
      </c>
      <c r="L12" s="2">
        <v>0</v>
      </c>
      <c r="M12" s="5">
        <f t="shared" si="6"/>
        <v>0</v>
      </c>
      <c r="N12" s="27">
        <f t="shared" si="7"/>
        <v>0.16651635473657944</v>
      </c>
      <c r="O12" s="27">
        <f t="shared" si="0"/>
        <v>0.18869571470206714</v>
      </c>
      <c r="P12" s="28">
        <f t="shared" si="1"/>
        <v>0.17785617787682878</v>
      </c>
      <c r="R12" s="32">
        <f t="shared" si="8"/>
        <v>35.967532623101157</v>
      </c>
      <c r="S12" s="32">
        <f t="shared" si="9"/>
        <v>40.758274375646508</v>
      </c>
      <c r="T12" s="32">
        <f t="shared" si="10"/>
        <v>38.41693442139502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4777.6099374744645</v>
      </c>
      <c r="F13" s="2">
        <v>5656.9128138931719</v>
      </c>
      <c r="G13" s="5">
        <f t="shared" si="4"/>
        <v>10434.522751367636</v>
      </c>
      <c r="H13" s="2">
        <v>129</v>
      </c>
      <c r="I13" s="2">
        <v>127</v>
      </c>
      <c r="J13" s="5">
        <f t="shared" si="5"/>
        <v>256</v>
      </c>
      <c r="K13" s="2">
        <v>0</v>
      </c>
      <c r="L13" s="2">
        <v>0</v>
      </c>
      <c r="M13" s="5">
        <f t="shared" si="6"/>
        <v>0</v>
      </c>
      <c r="N13" s="27">
        <f t="shared" si="7"/>
        <v>0.17146174050654839</v>
      </c>
      <c r="O13" s="27">
        <f t="shared" si="0"/>
        <v>0.20621583602701851</v>
      </c>
      <c r="P13" s="28">
        <f t="shared" si="1"/>
        <v>0.18870303008115663</v>
      </c>
      <c r="R13" s="32">
        <f t="shared" si="8"/>
        <v>37.035735949414452</v>
      </c>
      <c r="S13" s="32">
        <f t="shared" si="9"/>
        <v>44.542620581835997</v>
      </c>
      <c r="T13" s="32">
        <f t="shared" si="10"/>
        <v>40.75985449752983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5743.4240262271906</v>
      </c>
      <c r="F14" s="2">
        <v>6796.9497489515225</v>
      </c>
      <c r="G14" s="5">
        <f t="shared" si="4"/>
        <v>12540.373775178712</v>
      </c>
      <c r="H14" s="2">
        <v>126</v>
      </c>
      <c r="I14" s="2">
        <v>129</v>
      </c>
      <c r="J14" s="5">
        <f t="shared" si="5"/>
        <v>255</v>
      </c>
      <c r="K14" s="2">
        <v>0</v>
      </c>
      <c r="L14" s="2">
        <v>0</v>
      </c>
      <c r="M14" s="5">
        <f t="shared" si="6"/>
        <v>0</v>
      </c>
      <c r="N14" s="27">
        <f t="shared" si="7"/>
        <v>0.21103115910593734</v>
      </c>
      <c r="O14" s="27">
        <f t="shared" si="0"/>
        <v>0.24393302285929955</v>
      </c>
      <c r="P14" s="28">
        <f t="shared" si="1"/>
        <v>0.22767563135763821</v>
      </c>
      <c r="R14" s="32">
        <f t="shared" si="8"/>
        <v>45.582730366882465</v>
      </c>
      <c r="S14" s="32">
        <f t="shared" si="9"/>
        <v>52.689532937608703</v>
      </c>
      <c r="T14" s="32">
        <f t="shared" si="10"/>
        <v>49.17793637324985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11230.976479418041</v>
      </c>
      <c r="F15" s="2">
        <v>12149.897415244353</v>
      </c>
      <c r="G15" s="5">
        <f t="shared" si="4"/>
        <v>23380.873894662393</v>
      </c>
      <c r="H15" s="2">
        <v>223</v>
      </c>
      <c r="I15" s="2">
        <v>221</v>
      </c>
      <c r="J15" s="5">
        <f t="shared" si="5"/>
        <v>444</v>
      </c>
      <c r="K15" s="2">
        <v>115</v>
      </c>
      <c r="L15" s="2">
        <v>114</v>
      </c>
      <c r="M15" s="5">
        <f t="shared" si="6"/>
        <v>229</v>
      </c>
      <c r="N15" s="27">
        <f t="shared" si="7"/>
        <v>0.1464502461847752</v>
      </c>
      <c r="O15" s="27">
        <f t="shared" si="0"/>
        <v>0.15985024491164554</v>
      </c>
      <c r="P15" s="28">
        <f t="shared" si="1"/>
        <v>0.15312040848917058</v>
      </c>
      <c r="R15" s="32">
        <f t="shared" si="8"/>
        <v>33.227741063366985</v>
      </c>
      <c r="S15" s="32">
        <f t="shared" si="9"/>
        <v>36.268350493266723</v>
      </c>
      <c r="T15" s="32">
        <f t="shared" si="10"/>
        <v>34.741268788502815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20545.214188935875</v>
      </c>
      <c r="F16" s="2">
        <v>22867.524794656809</v>
      </c>
      <c r="G16" s="5">
        <f t="shared" si="4"/>
        <v>43412.738983592688</v>
      </c>
      <c r="H16" s="2">
        <v>222</v>
      </c>
      <c r="I16" s="2">
        <v>225</v>
      </c>
      <c r="J16" s="5">
        <f t="shared" si="5"/>
        <v>447</v>
      </c>
      <c r="K16" s="2">
        <v>243</v>
      </c>
      <c r="L16" s="2">
        <v>236</v>
      </c>
      <c r="M16" s="5">
        <f t="shared" si="6"/>
        <v>479</v>
      </c>
      <c r="N16" s="27">
        <f t="shared" si="7"/>
        <v>0.18985375719797326</v>
      </c>
      <c r="O16" s="27">
        <f t="shared" si="0"/>
        <v>0.21345983118005385</v>
      </c>
      <c r="P16" s="28">
        <f t="shared" si="1"/>
        <v>0.20159716074556377</v>
      </c>
      <c r="R16" s="32">
        <f t="shared" si="8"/>
        <v>44.183256320292202</v>
      </c>
      <c r="S16" s="32">
        <f t="shared" si="9"/>
        <v>49.604175259559241</v>
      </c>
      <c r="T16" s="32">
        <f t="shared" si="10"/>
        <v>46.882007541676771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22543.60791448021</v>
      </c>
      <c r="F17" s="2">
        <v>24454.335671641315</v>
      </c>
      <c r="G17" s="5">
        <f t="shared" si="4"/>
        <v>46997.943586121524</v>
      </c>
      <c r="H17" s="2">
        <v>213</v>
      </c>
      <c r="I17" s="2">
        <v>226</v>
      </c>
      <c r="J17" s="5">
        <f t="shared" si="5"/>
        <v>439</v>
      </c>
      <c r="K17" s="2">
        <v>257</v>
      </c>
      <c r="L17" s="2">
        <v>235</v>
      </c>
      <c r="M17" s="5">
        <f t="shared" si="6"/>
        <v>492</v>
      </c>
      <c r="N17" s="27">
        <f t="shared" si="7"/>
        <v>0.2054199583984565</v>
      </c>
      <c r="O17" s="27">
        <f t="shared" si="0"/>
        <v>0.22834032710503954</v>
      </c>
      <c r="P17" s="28">
        <f t="shared" si="1"/>
        <v>0.2167401936271976</v>
      </c>
      <c r="R17" s="32">
        <f t="shared" si="8"/>
        <v>47.965123222298317</v>
      </c>
      <c r="S17" s="32">
        <f t="shared" si="9"/>
        <v>53.046281283386797</v>
      </c>
      <c r="T17" s="32">
        <f t="shared" si="10"/>
        <v>50.481142412590252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30683.685789072602</v>
      </c>
      <c r="F18" s="2">
        <v>28948.994521668857</v>
      </c>
      <c r="G18" s="5">
        <f t="shared" si="4"/>
        <v>59632.68031074146</v>
      </c>
      <c r="H18" s="2">
        <v>218</v>
      </c>
      <c r="I18" s="2">
        <v>226</v>
      </c>
      <c r="J18" s="5">
        <f t="shared" si="5"/>
        <v>444</v>
      </c>
      <c r="K18" s="2">
        <v>257</v>
      </c>
      <c r="L18" s="2">
        <v>235</v>
      </c>
      <c r="M18" s="5">
        <f t="shared" si="6"/>
        <v>492</v>
      </c>
      <c r="N18" s="27">
        <f t="shared" si="7"/>
        <v>0.27686860056551471</v>
      </c>
      <c r="O18" s="27">
        <f t="shared" si="0"/>
        <v>0.27030883059749061</v>
      </c>
      <c r="P18" s="28">
        <f t="shared" si="1"/>
        <v>0.27364482521448907</v>
      </c>
      <c r="R18" s="32">
        <f t="shared" si="8"/>
        <v>64.597233240152846</v>
      </c>
      <c r="S18" s="32">
        <f t="shared" si="9"/>
        <v>62.796083561103814</v>
      </c>
      <c r="T18" s="32">
        <f t="shared" si="10"/>
        <v>63.710128537116944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38108.472506259124</v>
      </c>
      <c r="F19" s="2">
        <v>36800.760569061182</v>
      </c>
      <c r="G19" s="5">
        <f t="shared" si="4"/>
        <v>74909.233075320313</v>
      </c>
      <c r="H19" s="2">
        <v>221</v>
      </c>
      <c r="I19" s="2">
        <v>226</v>
      </c>
      <c r="J19" s="5">
        <f t="shared" si="5"/>
        <v>447</v>
      </c>
      <c r="K19" s="2">
        <v>257</v>
      </c>
      <c r="L19" s="2">
        <v>235</v>
      </c>
      <c r="M19" s="5">
        <f t="shared" si="6"/>
        <v>492</v>
      </c>
      <c r="N19" s="27">
        <f t="shared" si="7"/>
        <v>0.34186587220341541</v>
      </c>
      <c r="O19" s="27">
        <f t="shared" si="0"/>
        <v>0.34362404355962112</v>
      </c>
      <c r="P19" s="28">
        <f t="shared" si="1"/>
        <v>0.34272735750576622</v>
      </c>
      <c r="R19" s="32">
        <f t="shared" si="8"/>
        <v>79.724837879203193</v>
      </c>
      <c r="S19" s="32">
        <f t="shared" si="9"/>
        <v>79.828114032670683</v>
      </c>
      <c r="T19" s="32">
        <f t="shared" si="10"/>
        <v>79.775541081278291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48200.973321335798</v>
      </c>
      <c r="F20" s="2">
        <v>52693.424278635408</v>
      </c>
      <c r="G20" s="5">
        <f t="shared" si="4"/>
        <v>100894.39759997121</v>
      </c>
      <c r="H20" s="2">
        <v>401</v>
      </c>
      <c r="I20" s="2">
        <v>407</v>
      </c>
      <c r="J20" s="5">
        <f t="shared" si="5"/>
        <v>808</v>
      </c>
      <c r="K20" s="2">
        <v>258</v>
      </c>
      <c r="L20" s="2">
        <v>236</v>
      </c>
      <c r="M20" s="5">
        <f t="shared" si="6"/>
        <v>494</v>
      </c>
      <c r="N20" s="27">
        <f t="shared" si="7"/>
        <v>0.32005958380701061</v>
      </c>
      <c r="O20" s="27">
        <f t="shared" si="0"/>
        <v>0.35982944740941963</v>
      </c>
      <c r="P20" s="28">
        <f t="shared" si="1"/>
        <v>0.33966603016419072</v>
      </c>
      <c r="R20" s="32">
        <f t="shared" si="8"/>
        <v>73.142599880630954</v>
      </c>
      <c r="S20" s="32">
        <f t="shared" si="9"/>
        <v>81.949337913896429</v>
      </c>
      <c r="T20" s="32">
        <f t="shared" si="10"/>
        <v>77.491856835615366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45036.478999107989</v>
      </c>
      <c r="F21" s="2">
        <v>52362.29581996362</v>
      </c>
      <c r="G21" s="5">
        <f t="shared" si="4"/>
        <v>97398.774819071608</v>
      </c>
      <c r="H21" s="2">
        <v>406</v>
      </c>
      <c r="I21" s="2">
        <v>404</v>
      </c>
      <c r="J21" s="5">
        <f t="shared" si="5"/>
        <v>810</v>
      </c>
      <c r="K21" s="2">
        <v>259</v>
      </c>
      <c r="L21" s="2">
        <v>234</v>
      </c>
      <c r="M21" s="5">
        <f t="shared" si="6"/>
        <v>493</v>
      </c>
      <c r="N21" s="27">
        <f t="shared" si="7"/>
        <v>0.29643304064496334</v>
      </c>
      <c r="O21" s="27">
        <f t="shared" si="0"/>
        <v>0.36038360188830815</v>
      </c>
      <c r="P21" s="28">
        <f t="shared" si="1"/>
        <v>0.32769485243140395</v>
      </c>
      <c r="R21" s="32">
        <f t="shared" si="8"/>
        <v>67.724028570087199</v>
      </c>
      <c r="S21" s="32">
        <f t="shared" si="9"/>
        <v>82.072563981134195</v>
      </c>
      <c r="T21" s="32">
        <f t="shared" si="10"/>
        <v>74.749635317783273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43450.025634039186</v>
      </c>
      <c r="F22" s="2">
        <v>49979.780837670383</v>
      </c>
      <c r="G22" s="5">
        <f t="shared" si="4"/>
        <v>93429.806471709569</v>
      </c>
      <c r="H22" s="2">
        <v>405</v>
      </c>
      <c r="I22" s="2">
        <v>402</v>
      </c>
      <c r="J22" s="5">
        <f t="shared" si="5"/>
        <v>807</v>
      </c>
      <c r="K22" s="2">
        <v>260</v>
      </c>
      <c r="L22" s="2">
        <v>233</v>
      </c>
      <c r="M22" s="5">
        <f t="shared" si="6"/>
        <v>493</v>
      </c>
      <c r="N22" s="27">
        <f t="shared" si="7"/>
        <v>0.28593067671781514</v>
      </c>
      <c r="O22" s="27">
        <f t="shared" si="0"/>
        <v>0.34560339684177671</v>
      </c>
      <c r="P22" s="28">
        <f t="shared" si="1"/>
        <v>0.31502821021158006</v>
      </c>
      <c r="R22" s="32">
        <f t="shared" si="8"/>
        <v>65.338384412088999</v>
      </c>
      <c r="S22" s="32">
        <f t="shared" si="9"/>
        <v>78.708316279795881</v>
      </c>
      <c r="T22" s="32">
        <f t="shared" si="10"/>
        <v>71.869081901315056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41226.075559335528</v>
      </c>
      <c r="F23" s="2">
        <v>41090.253466906659</v>
      </c>
      <c r="G23" s="5">
        <f t="shared" si="4"/>
        <v>82316.329026242194</v>
      </c>
      <c r="H23" s="2">
        <v>410</v>
      </c>
      <c r="I23" s="2">
        <v>413</v>
      </c>
      <c r="J23" s="5">
        <f t="shared" si="5"/>
        <v>823</v>
      </c>
      <c r="K23" s="2">
        <v>261</v>
      </c>
      <c r="L23" s="2">
        <v>233</v>
      </c>
      <c r="M23" s="5">
        <f t="shared" si="6"/>
        <v>494</v>
      </c>
      <c r="N23" s="27">
        <f t="shared" si="7"/>
        <v>0.26894522440983981</v>
      </c>
      <c r="O23" s="27">
        <f t="shared" si="0"/>
        <v>0.27954074689035224</v>
      </c>
      <c r="P23" s="28">
        <f t="shared" si="1"/>
        <v>0.27413190697429796</v>
      </c>
      <c r="R23" s="32">
        <f t="shared" si="8"/>
        <v>61.439754931945643</v>
      </c>
      <c r="S23" s="32">
        <f t="shared" si="9"/>
        <v>63.607203509143432</v>
      </c>
      <c r="T23" s="32">
        <f t="shared" si="10"/>
        <v>62.502907385149733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39008.964627417277</v>
      </c>
      <c r="F24" s="2">
        <v>38264.961667183125</v>
      </c>
      <c r="G24" s="5">
        <f t="shared" si="4"/>
        <v>77273.926294600402</v>
      </c>
      <c r="H24" s="2">
        <v>399</v>
      </c>
      <c r="I24" s="2">
        <v>408</v>
      </c>
      <c r="J24" s="5">
        <f t="shared" si="5"/>
        <v>807</v>
      </c>
      <c r="K24" s="2">
        <v>264</v>
      </c>
      <c r="L24" s="2">
        <v>233</v>
      </c>
      <c r="M24" s="5">
        <f t="shared" si="6"/>
        <v>497</v>
      </c>
      <c r="N24" s="27">
        <f t="shared" si="7"/>
        <v>0.25722005477803239</v>
      </c>
      <c r="O24" s="27">
        <f t="shared" si="0"/>
        <v>0.26224684513393776</v>
      </c>
      <c r="P24" s="28">
        <f t="shared" si="1"/>
        <v>0.25968493350965294</v>
      </c>
      <c r="R24" s="32">
        <f t="shared" si="8"/>
        <v>58.837050720086388</v>
      </c>
      <c r="S24" s="32">
        <f t="shared" si="9"/>
        <v>59.695728029926869</v>
      </c>
      <c r="T24" s="32">
        <f t="shared" si="10"/>
        <v>59.259145931442028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37403.124137760242</v>
      </c>
      <c r="F25" s="2">
        <v>37024.963404159324</v>
      </c>
      <c r="G25" s="5">
        <f t="shared" si="4"/>
        <v>74428.087541919565</v>
      </c>
      <c r="H25" s="2">
        <v>400</v>
      </c>
      <c r="I25" s="2">
        <v>408</v>
      </c>
      <c r="J25" s="5">
        <f t="shared" si="5"/>
        <v>808</v>
      </c>
      <c r="K25" s="2">
        <v>266</v>
      </c>
      <c r="L25" s="2">
        <v>233</v>
      </c>
      <c r="M25" s="5">
        <f t="shared" si="6"/>
        <v>499</v>
      </c>
      <c r="N25" s="27">
        <f t="shared" si="7"/>
        <v>0.2454788678578195</v>
      </c>
      <c r="O25" s="27">
        <f t="shared" si="0"/>
        <v>0.25374858410658013</v>
      </c>
      <c r="P25" s="28">
        <f t="shared" si="1"/>
        <v>0.24952423072924623</v>
      </c>
      <c r="R25" s="32">
        <f t="shared" si="8"/>
        <v>56.160847053694056</v>
      </c>
      <c r="S25" s="32">
        <f t="shared" si="9"/>
        <v>57.761253360622966</v>
      </c>
      <c r="T25" s="32">
        <f t="shared" si="10"/>
        <v>56.945744102463323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35701.879414339535</v>
      </c>
      <c r="F26" s="2">
        <v>35467.46385034539</v>
      </c>
      <c r="G26" s="5">
        <f t="shared" si="4"/>
        <v>71169.343264684925</v>
      </c>
      <c r="H26" s="2">
        <v>402</v>
      </c>
      <c r="I26" s="2">
        <v>403</v>
      </c>
      <c r="J26" s="5">
        <f t="shared" si="5"/>
        <v>805</v>
      </c>
      <c r="K26" s="2">
        <v>264</v>
      </c>
      <c r="L26" s="2">
        <v>234</v>
      </c>
      <c r="M26" s="5">
        <f t="shared" si="6"/>
        <v>498</v>
      </c>
      <c r="N26" s="27">
        <f t="shared" si="7"/>
        <v>0.23441196169726031</v>
      </c>
      <c r="O26" s="27">
        <f t="shared" si="0"/>
        <v>0.24446831989485379</v>
      </c>
      <c r="P26" s="28">
        <f t="shared" si="1"/>
        <v>0.23931799715077115</v>
      </c>
      <c r="R26" s="32">
        <f t="shared" si="8"/>
        <v>53.606425547056361</v>
      </c>
      <c r="S26" s="32">
        <f t="shared" si="9"/>
        <v>55.678907143399357</v>
      </c>
      <c r="T26" s="32">
        <f t="shared" si="10"/>
        <v>54.619603426465794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31052.33753552616</v>
      </c>
      <c r="F27" s="2">
        <v>33623.889169051596</v>
      </c>
      <c r="G27" s="5">
        <f t="shared" si="4"/>
        <v>64676.226704577755</v>
      </c>
      <c r="H27" s="2">
        <v>402</v>
      </c>
      <c r="I27" s="2">
        <v>401</v>
      </c>
      <c r="J27" s="5">
        <f t="shared" si="5"/>
        <v>803</v>
      </c>
      <c r="K27" s="2">
        <v>248</v>
      </c>
      <c r="L27" s="2">
        <v>237</v>
      </c>
      <c r="M27" s="5">
        <f t="shared" si="6"/>
        <v>485</v>
      </c>
      <c r="N27" s="27">
        <f t="shared" si="7"/>
        <v>0.20933783798623504</v>
      </c>
      <c r="O27" s="27">
        <f t="shared" si="0"/>
        <v>0.23126368142024042</v>
      </c>
      <c r="P27" s="28">
        <f t="shared" si="1"/>
        <v>0.22019087967295509</v>
      </c>
      <c r="R27" s="32">
        <f t="shared" si="8"/>
        <v>47.772826977732556</v>
      </c>
      <c r="S27" s="32">
        <f t="shared" si="9"/>
        <v>52.702020641146703</v>
      </c>
      <c r="T27" s="32">
        <f t="shared" si="10"/>
        <v>50.214461727156639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12475.10308100248</v>
      </c>
      <c r="F28" s="2">
        <v>11754.747874329671</v>
      </c>
      <c r="G28" s="5">
        <f t="shared" si="4"/>
        <v>24229.850955332149</v>
      </c>
      <c r="H28" s="2">
        <v>215</v>
      </c>
      <c r="I28" s="2">
        <v>210</v>
      </c>
      <c r="J28" s="5">
        <f t="shared" si="5"/>
        <v>425</v>
      </c>
      <c r="K28" s="2">
        <v>0</v>
      </c>
      <c r="L28" s="2">
        <v>0</v>
      </c>
      <c r="M28" s="5">
        <f t="shared" si="6"/>
        <v>0</v>
      </c>
      <c r="N28" s="27">
        <f t="shared" si="7"/>
        <v>0.2686284039836882</v>
      </c>
      <c r="O28" s="27">
        <f t="shared" si="0"/>
        <v>0.25914347165629786</v>
      </c>
      <c r="P28" s="28">
        <f t="shared" si="1"/>
        <v>0.2639417315395659</v>
      </c>
      <c r="R28" s="32">
        <f t="shared" si="8"/>
        <v>58.023735260476656</v>
      </c>
      <c r="S28" s="32">
        <f t="shared" si="9"/>
        <v>55.974989877760336</v>
      </c>
      <c r="T28" s="32">
        <f t="shared" si="10"/>
        <v>57.011414012546233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11849.338629064136</v>
      </c>
      <c r="F29" s="2">
        <v>11866.747526047831</v>
      </c>
      <c r="G29" s="5">
        <f t="shared" si="4"/>
        <v>23716.086155111967</v>
      </c>
      <c r="H29" s="2">
        <v>216</v>
      </c>
      <c r="I29" s="2">
        <v>205</v>
      </c>
      <c r="J29" s="5">
        <f t="shared" si="5"/>
        <v>421</v>
      </c>
      <c r="K29" s="2">
        <v>0</v>
      </c>
      <c r="L29" s="2">
        <v>0</v>
      </c>
      <c r="M29" s="5">
        <f t="shared" si="6"/>
        <v>0</v>
      </c>
      <c r="N29" s="27">
        <f t="shared" si="7"/>
        <v>0.25397245003995489</v>
      </c>
      <c r="O29" s="27">
        <f t="shared" si="0"/>
        <v>0.26799339489719581</v>
      </c>
      <c r="P29" s="28">
        <f t="shared" si="1"/>
        <v>0.26079975097994157</v>
      </c>
      <c r="R29" s="32">
        <f t="shared" si="8"/>
        <v>54.858049208630256</v>
      </c>
      <c r="S29" s="32">
        <f t="shared" si="9"/>
        <v>57.8865732977943</v>
      </c>
      <c r="T29" s="32">
        <f t="shared" si="10"/>
        <v>56.332746211667377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11684.261338675389</v>
      </c>
      <c r="F30" s="2">
        <v>11510.45005899334</v>
      </c>
      <c r="G30" s="5">
        <f t="shared" si="4"/>
        <v>23194.711397668729</v>
      </c>
      <c r="H30" s="2">
        <v>214</v>
      </c>
      <c r="I30" s="2">
        <v>207</v>
      </c>
      <c r="J30" s="5">
        <f t="shared" si="5"/>
        <v>421</v>
      </c>
      <c r="K30" s="2">
        <v>0</v>
      </c>
      <c r="L30" s="2">
        <v>0</v>
      </c>
      <c r="M30" s="5">
        <f t="shared" si="6"/>
        <v>0</v>
      </c>
      <c r="N30" s="27">
        <f t="shared" si="7"/>
        <v>0.25277477800872683</v>
      </c>
      <c r="O30" s="27">
        <f t="shared" si="0"/>
        <v>0.25743536542747675</v>
      </c>
      <c r="P30" s="28">
        <f t="shared" si="1"/>
        <v>0.25506632574193638</v>
      </c>
      <c r="R30" s="32">
        <f t="shared" si="8"/>
        <v>54.599352049884999</v>
      </c>
      <c r="S30" s="32">
        <f t="shared" si="9"/>
        <v>55.606038932334975</v>
      </c>
      <c r="T30" s="32">
        <f t="shared" si="10"/>
        <v>55.094326360258265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10813.961820233295</v>
      </c>
      <c r="F31" s="2">
        <v>10911.844200883701</v>
      </c>
      <c r="G31" s="5">
        <f t="shared" si="4"/>
        <v>21725.806021116994</v>
      </c>
      <c r="H31" s="2">
        <v>212</v>
      </c>
      <c r="I31" s="2">
        <v>207</v>
      </c>
      <c r="J31" s="5">
        <f t="shared" si="5"/>
        <v>419</v>
      </c>
      <c r="K31" s="2">
        <v>0</v>
      </c>
      <c r="L31" s="2">
        <v>0</v>
      </c>
      <c r="M31" s="5">
        <f t="shared" si="6"/>
        <v>0</v>
      </c>
      <c r="N31" s="27">
        <f t="shared" si="7"/>
        <v>0.23615395309733786</v>
      </c>
      <c r="O31" s="27">
        <f t="shared" si="0"/>
        <v>0.24404732959571707</v>
      </c>
      <c r="P31" s="28">
        <f t="shared" si="1"/>
        <v>0.24005354482804067</v>
      </c>
      <c r="R31" s="32">
        <f t="shared" si="8"/>
        <v>51.009253869024974</v>
      </c>
      <c r="S31" s="32">
        <f t="shared" si="9"/>
        <v>52.714223192674886</v>
      </c>
      <c r="T31" s="32">
        <f t="shared" si="10"/>
        <v>51.851565682856787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10345.236961082925</v>
      </c>
      <c r="F32" s="2">
        <v>10482.628500879599</v>
      </c>
      <c r="G32" s="5">
        <f t="shared" si="4"/>
        <v>20827.865461962523</v>
      </c>
      <c r="H32" s="2">
        <v>211</v>
      </c>
      <c r="I32" s="2">
        <v>210</v>
      </c>
      <c r="J32" s="5">
        <f t="shared" si="5"/>
        <v>421</v>
      </c>
      <c r="K32" s="2">
        <v>0</v>
      </c>
      <c r="L32" s="2">
        <v>0</v>
      </c>
      <c r="M32" s="5">
        <f t="shared" si="6"/>
        <v>0</v>
      </c>
      <c r="N32" s="27">
        <f t="shared" si="7"/>
        <v>0.22698869933919003</v>
      </c>
      <c r="O32" s="27">
        <f t="shared" si="0"/>
        <v>0.2310985119241534</v>
      </c>
      <c r="P32" s="28">
        <f t="shared" si="1"/>
        <v>0.22903872461910049</v>
      </c>
      <c r="R32" s="32">
        <f t="shared" si="8"/>
        <v>49.029559057265047</v>
      </c>
      <c r="S32" s="32">
        <f t="shared" si="9"/>
        <v>49.917278575617132</v>
      </c>
      <c r="T32" s="32">
        <f t="shared" si="10"/>
        <v>49.472364517725708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8410.061375703166</v>
      </c>
      <c r="F33" s="2">
        <v>7968.2111983300265</v>
      </c>
      <c r="G33" s="5">
        <f t="shared" si="4"/>
        <v>16378.272574033192</v>
      </c>
      <c r="H33" s="2">
        <v>219</v>
      </c>
      <c r="I33" s="2">
        <v>210</v>
      </c>
      <c r="J33" s="5">
        <f t="shared" si="5"/>
        <v>429</v>
      </c>
      <c r="K33" s="2">
        <v>0</v>
      </c>
      <c r="L33" s="2">
        <v>0</v>
      </c>
      <c r="M33" s="5">
        <f t="shared" si="6"/>
        <v>0</v>
      </c>
      <c r="N33" s="27">
        <f t="shared" si="7"/>
        <v>0.17778753119616028</v>
      </c>
      <c r="O33" s="27">
        <f t="shared" si="0"/>
        <v>0.17566603170921574</v>
      </c>
      <c r="P33" s="28">
        <f t="shared" si="1"/>
        <v>0.17674903494380981</v>
      </c>
      <c r="R33" s="32">
        <f t="shared" si="8"/>
        <v>38.40210673837062</v>
      </c>
      <c r="S33" s="32">
        <f t="shared" si="9"/>
        <v>37.943862849190602</v>
      </c>
      <c r="T33" s="32">
        <f t="shared" si="10"/>
        <v>38.177791547862917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3586.1402954500422</v>
      </c>
      <c r="F34" s="2">
        <v>3949.5883869161344</v>
      </c>
      <c r="G34" s="5">
        <f t="shared" si="4"/>
        <v>7535.7286823661761</v>
      </c>
      <c r="H34" s="2">
        <v>217</v>
      </c>
      <c r="I34" s="2">
        <v>208</v>
      </c>
      <c r="J34" s="5">
        <f t="shared" si="5"/>
        <v>425</v>
      </c>
      <c r="K34" s="2">
        <v>0</v>
      </c>
      <c r="L34" s="2">
        <v>0</v>
      </c>
      <c r="M34" s="5">
        <f t="shared" si="6"/>
        <v>0</v>
      </c>
      <c r="N34" s="27">
        <f t="shared" si="7"/>
        <v>7.6509222893199405E-2</v>
      </c>
      <c r="O34" s="27">
        <f t="shared" si="0"/>
        <v>8.7909285677442453E-2</v>
      </c>
      <c r="P34" s="28">
        <f t="shared" si="1"/>
        <v>8.2088547738193643E-2</v>
      </c>
      <c r="R34" s="32">
        <f t="shared" si="8"/>
        <v>16.52599214493107</v>
      </c>
      <c r="S34" s="32">
        <f t="shared" si="9"/>
        <v>18.988405706327569</v>
      </c>
      <c r="T34" s="32">
        <f t="shared" si="10"/>
        <v>17.731126311449827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1916.5374273674606</v>
      </c>
      <c r="F35" s="2">
        <v>2246.4955018407027</v>
      </c>
      <c r="G35" s="5">
        <f t="shared" si="4"/>
        <v>4163.0329292081633</v>
      </c>
      <c r="H35" s="2">
        <v>213</v>
      </c>
      <c r="I35" s="2">
        <v>207</v>
      </c>
      <c r="J35" s="5">
        <f t="shared" si="5"/>
        <v>420</v>
      </c>
      <c r="K35" s="2">
        <v>0</v>
      </c>
      <c r="L35" s="2">
        <v>0</v>
      </c>
      <c r="M35" s="5">
        <f t="shared" si="6"/>
        <v>0</v>
      </c>
      <c r="N35" s="27">
        <f t="shared" si="7"/>
        <v>4.1656612488425067E-2</v>
      </c>
      <c r="O35" s="27">
        <f t="shared" si="0"/>
        <v>5.0243681826818362E-2</v>
      </c>
      <c r="P35" s="28">
        <f t="shared" si="1"/>
        <v>4.5888810948061763E-2</v>
      </c>
      <c r="R35" s="32">
        <f t="shared" si="8"/>
        <v>8.9978282974998152</v>
      </c>
      <c r="S35" s="32">
        <f t="shared" si="9"/>
        <v>10.852635274592766</v>
      </c>
      <c r="T35" s="32">
        <f t="shared" si="10"/>
        <v>9.9119831647813417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448.00380061337165</v>
      </c>
      <c r="F36" s="2">
        <v>488.00000000160696</v>
      </c>
      <c r="G36" s="7">
        <f t="shared" si="4"/>
        <v>936.00380061497867</v>
      </c>
      <c r="H36" s="3">
        <v>210</v>
      </c>
      <c r="I36" s="3">
        <v>204</v>
      </c>
      <c r="J36" s="7">
        <f t="shared" si="5"/>
        <v>414</v>
      </c>
      <c r="K36" s="3">
        <v>0</v>
      </c>
      <c r="L36" s="3">
        <v>0</v>
      </c>
      <c r="M36" s="7">
        <f t="shared" si="6"/>
        <v>0</v>
      </c>
      <c r="N36" s="27">
        <f t="shared" si="7"/>
        <v>9.8766269976492873E-3</v>
      </c>
      <c r="O36" s="27">
        <f t="shared" si="0"/>
        <v>1.1074800290523034E-2</v>
      </c>
      <c r="P36" s="28">
        <f t="shared" si="1"/>
        <v>1.0467031228920409E-2</v>
      </c>
      <c r="R36" s="32">
        <f t="shared" si="8"/>
        <v>2.1333514314922462</v>
      </c>
      <c r="S36" s="32">
        <f t="shared" si="9"/>
        <v>2.3921568627529752</v>
      </c>
      <c r="T36" s="32">
        <f t="shared" si="10"/>
        <v>2.2608787454468082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12307.389546883327</v>
      </c>
      <c r="F37" s="9">
        <v>18104.827614878457</v>
      </c>
      <c r="G37" s="10">
        <f t="shared" si="4"/>
        <v>30412.217161761786</v>
      </c>
      <c r="H37" s="9">
        <v>189</v>
      </c>
      <c r="I37" s="9">
        <v>182</v>
      </c>
      <c r="J37" s="10">
        <f t="shared" si="5"/>
        <v>371</v>
      </c>
      <c r="K37" s="9">
        <v>112</v>
      </c>
      <c r="L37" s="9">
        <v>114</v>
      </c>
      <c r="M37" s="10">
        <f t="shared" si="6"/>
        <v>226</v>
      </c>
      <c r="N37" s="25">
        <f t="shared" si="7"/>
        <v>0.17940801088751204</v>
      </c>
      <c r="O37" s="25">
        <f t="shared" si="0"/>
        <v>0.2678862987523446</v>
      </c>
      <c r="P37" s="26">
        <f t="shared" si="1"/>
        <v>0.22331710892440951</v>
      </c>
      <c r="R37" s="32">
        <f t="shared" si="8"/>
        <v>40.888337365060885</v>
      </c>
      <c r="S37" s="32">
        <f t="shared" si="9"/>
        <v>61.164958158373167</v>
      </c>
      <c r="T37" s="32">
        <f t="shared" si="10"/>
        <v>50.941737289383227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11656.457710861785</v>
      </c>
      <c r="F38" s="2">
        <v>17771.631588022894</v>
      </c>
      <c r="G38" s="5">
        <f t="shared" si="4"/>
        <v>29428.089298884679</v>
      </c>
      <c r="H38" s="2">
        <v>180</v>
      </c>
      <c r="I38" s="2">
        <v>182</v>
      </c>
      <c r="J38" s="5">
        <f t="shared" si="5"/>
        <v>362</v>
      </c>
      <c r="K38" s="2">
        <v>112</v>
      </c>
      <c r="L38" s="2">
        <v>111</v>
      </c>
      <c r="M38" s="5">
        <f t="shared" si="6"/>
        <v>223</v>
      </c>
      <c r="N38" s="27">
        <f t="shared" si="7"/>
        <v>0.17487484563822889</v>
      </c>
      <c r="O38" s="27">
        <f t="shared" si="0"/>
        <v>0.26588317755869079</v>
      </c>
      <c r="P38" s="28">
        <f t="shared" si="1"/>
        <v>0.22044173083002247</v>
      </c>
      <c r="R38" s="32">
        <f t="shared" si="8"/>
        <v>39.919375722129402</v>
      </c>
      <c r="S38" s="32">
        <f t="shared" si="9"/>
        <v>60.654032723627623</v>
      </c>
      <c r="T38" s="32">
        <f t="shared" si="10"/>
        <v>50.304426151939623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11304.649774239517</v>
      </c>
      <c r="F39" s="2">
        <v>17498.316683022524</v>
      </c>
      <c r="G39" s="5">
        <f t="shared" si="4"/>
        <v>28802.966457262039</v>
      </c>
      <c r="H39" s="2">
        <v>180</v>
      </c>
      <c r="I39" s="2">
        <v>182</v>
      </c>
      <c r="J39" s="5">
        <f t="shared" si="5"/>
        <v>362</v>
      </c>
      <c r="K39" s="2">
        <v>115</v>
      </c>
      <c r="L39" s="2">
        <v>112</v>
      </c>
      <c r="M39" s="5">
        <f t="shared" si="6"/>
        <v>227</v>
      </c>
      <c r="N39" s="27">
        <f t="shared" si="7"/>
        <v>0.16772477409850914</v>
      </c>
      <c r="O39" s="27">
        <f t="shared" si="0"/>
        <v>0.26082632785330495</v>
      </c>
      <c r="P39" s="28">
        <f t="shared" si="1"/>
        <v>0.21416755738253257</v>
      </c>
      <c r="R39" s="32">
        <f t="shared" si="8"/>
        <v>38.320846692337348</v>
      </c>
      <c r="S39" s="32">
        <f t="shared" si="9"/>
        <v>59.518083955858927</v>
      </c>
      <c r="T39" s="32">
        <f t="shared" si="10"/>
        <v>48.901471064961015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11175.871034592552</v>
      </c>
      <c r="F40" s="2">
        <v>17426.372437998052</v>
      </c>
      <c r="G40" s="5">
        <f t="shared" si="4"/>
        <v>28602.243472590606</v>
      </c>
      <c r="H40" s="2">
        <v>181</v>
      </c>
      <c r="I40" s="2">
        <v>180</v>
      </c>
      <c r="J40" s="5">
        <f t="shared" si="5"/>
        <v>361</v>
      </c>
      <c r="K40" s="2">
        <v>115</v>
      </c>
      <c r="L40" s="2">
        <v>111</v>
      </c>
      <c r="M40" s="5">
        <f t="shared" si="6"/>
        <v>226</v>
      </c>
      <c r="N40" s="27">
        <f t="shared" si="7"/>
        <v>0.16528441544298025</v>
      </c>
      <c r="O40" s="27">
        <f t="shared" si="0"/>
        <v>0.26241375192744931</v>
      </c>
      <c r="P40" s="28">
        <f t="shared" si="1"/>
        <v>0.21341135522436733</v>
      </c>
      <c r="R40" s="32">
        <f t="shared" si="8"/>
        <v>37.756321062812674</v>
      </c>
      <c r="S40" s="32">
        <f t="shared" si="9"/>
        <v>59.884441367690904</v>
      </c>
      <c r="T40" s="32">
        <f t="shared" si="10"/>
        <v>48.726138794873265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11064.598857988605</v>
      </c>
      <c r="F41" s="2">
        <v>17308.16541009755</v>
      </c>
      <c r="G41" s="5">
        <f t="shared" si="4"/>
        <v>28372.764268086154</v>
      </c>
      <c r="H41" s="2">
        <v>181</v>
      </c>
      <c r="I41" s="2">
        <v>180</v>
      </c>
      <c r="J41" s="5">
        <f t="shared" si="5"/>
        <v>361</v>
      </c>
      <c r="K41" s="2">
        <v>111</v>
      </c>
      <c r="L41" s="2">
        <v>110</v>
      </c>
      <c r="M41" s="5">
        <f t="shared" si="6"/>
        <v>221</v>
      </c>
      <c r="N41" s="27">
        <f t="shared" si="7"/>
        <v>0.16607527104329678</v>
      </c>
      <c r="O41" s="27">
        <f t="shared" si="0"/>
        <v>0.26161072264355428</v>
      </c>
      <c r="P41" s="28">
        <f t="shared" si="1"/>
        <v>0.21367607744973907</v>
      </c>
      <c r="R41" s="32">
        <f t="shared" si="8"/>
        <v>37.892461842426734</v>
      </c>
      <c r="S41" s="32">
        <f t="shared" si="9"/>
        <v>59.683329000336379</v>
      </c>
      <c r="T41" s="32">
        <f t="shared" si="10"/>
        <v>48.75045406887655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7733.4745565579105</v>
      </c>
      <c r="F42" s="2">
        <v>8313.332662715613</v>
      </c>
      <c r="G42" s="5">
        <f t="shared" si="4"/>
        <v>16046.807219273524</v>
      </c>
      <c r="H42" s="2">
        <v>0</v>
      </c>
      <c r="I42" s="2">
        <v>0</v>
      </c>
      <c r="J42" s="5">
        <f t="shared" si="5"/>
        <v>0</v>
      </c>
      <c r="K42" s="2">
        <v>112</v>
      </c>
      <c r="L42" s="2">
        <v>110</v>
      </c>
      <c r="M42" s="5">
        <f t="shared" si="6"/>
        <v>222</v>
      </c>
      <c r="N42" s="27">
        <f t="shared" si="7"/>
        <v>0.27842290310188328</v>
      </c>
      <c r="O42" s="27">
        <f t="shared" si="0"/>
        <v>0.30474093338400343</v>
      </c>
      <c r="P42" s="28">
        <f t="shared" si="1"/>
        <v>0.29146336855698785</v>
      </c>
      <c r="R42" s="32">
        <f t="shared" si="8"/>
        <v>69.048879969267063</v>
      </c>
      <c r="S42" s="32">
        <f t="shared" si="9"/>
        <v>75.575751479232849</v>
      </c>
      <c r="T42" s="32">
        <f t="shared" si="10"/>
        <v>72.282915402132986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7086.5790531596022</v>
      </c>
      <c r="F43" s="2">
        <v>7539.4174225098404</v>
      </c>
      <c r="G43" s="5">
        <f t="shared" si="4"/>
        <v>14625.996475669443</v>
      </c>
      <c r="H43" s="2">
        <v>0</v>
      </c>
      <c r="I43" s="2">
        <v>0</v>
      </c>
      <c r="J43" s="5">
        <f t="shared" si="5"/>
        <v>0</v>
      </c>
      <c r="K43" s="2">
        <v>112</v>
      </c>
      <c r="L43" s="2">
        <v>111</v>
      </c>
      <c r="M43" s="5">
        <f t="shared" si="6"/>
        <v>223</v>
      </c>
      <c r="N43" s="27">
        <f t="shared" si="7"/>
        <v>0.25513317443690964</v>
      </c>
      <c r="O43" s="27">
        <f t="shared" si="0"/>
        <v>0.27388177210512354</v>
      </c>
      <c r="P43" s="28">
        <f t="shared" si="1"/>
        <v>0.26446543605651385</v>
      </c>
      <c r="R43" s="32">
        <f t="shared" si="8"/>
        <v>63.273027260353594</v>
      </c>
      <c r="S43" s="32">
        <f t="shared" si="9"/>
        <v>67.922679482070635</v>
      </c>
      <c r="T43" s="32">
        <f t="shared" si="10"/>
        <v>65.58742814201544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6871.5119747940853</v>
      </c>
      <c r="F44" s="2">
        <v>7319.5819324620579</v>
      </c>
      <c r="G44" s="5">
        <f t="shared" si="4"/>
        <v>14191.093907256143</v>
      </c>
      <c r="H44" s="2">
        <v>0</v>
      </c>
      <c r="I44" s="2">
        <v>0</v>
      </c>
      <c r="J44" s="5">
        <f t="shared" si="5"/>
        <v>0</v>
      </c>
      <c r="K44" s="2">
        <v>114</v>
      </c>
      <c r="L44" s="2">
        <v>112</v>
      </c>
      <c r="M44" s="5">
        <f t="shared" si="6"/>
        <v>226</v>
      </c>
      <c r="N44" s="27">
        <f t="shared" si="7"/>
        <v>0.243050083998093</v>
      </c>
      <c r="O44" s="27">
        <f t="shared" si="0"/>
        <v>0.26352181496479182</v>
      </c>
      <c r="P44" s="28">
        <f t="shared" si="1"/>
        <v>0.25319536660105879</v>
      </c>
      <c r="R44" s="32">
        <f t="shared" si="8"/>
        <v>60.276420831527062</v>
      </c>
      <c r="S44" s="32">
        <f t="shared" si="9"/>
        <v>65.353410111268374</v>
      </c>
      <c r="T44" s="32">
        <f t="shared" si="10"/>
        <v>62.792450917062581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6751.0146694578807</v>
      </c>
      <c r="F45" s="2">
        <v>7154.2951532986599</v>
      </c>
      <c r="G45" s="5">
        <f t="shared" si="4"/>
        <v>13905.309822756541</v>
      </c>
      <c r="H45" s="2">
        <v>0</v>
      </c>
      <c r="I45" s="2">
        <v>0</v>
      </c>
      <c r="J45" s="5">
        <f t="shared" si="5"/>
        <v>0</v>
      </c>
      <c r="K45" s="2">
        <v>114</v>
      </c>
      <c r="L45" s="2">
        <v>115</v>
      </c>
      <c r="M45" s="5">
        <f t="shared" si="6"/>
        <v>229</v>
      </c>
      <c r="N45" s="27">
        <f t="shared" si="7"/>
        <v>0.23878801179463358</v>
      </c>
      <c r="O45" s="27">
        <f t="shared" si="0"/>
        <v>0.25085186372014939</v>
      </c>
      <c r="P45" s="28">
        <f t="shared" si="1"/>
        <v>0.24484627804543846</v>
      </c>
      <c r="R45" s="32">
        <f t="shared" si="8"/>
        <v>59.219426925069129</v>
      </c>
      <c r="S45" s="32">
        <f t="shared" si="9"/>
        <v>62.211262202597041</v>
      </c>
      <c r="T45" s="32">
        <f t="shared" si="10"/>
        <v>60.721876955268733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6724.6803465638495</v>
      </c>
      <c r="F46" s="2">
        <v>7089.8601230852855</v>
      </c>
      <c r="G46" s="5">
        <f t="shared" si="4"/>
        <v>13814.540469649135</v>
      </c>
      <c r="H46" s="2">
        <v>0</v>
      </c>
      <c r="I46" s="2">
        <v>0</v>
      </c>
      <c r="J46" s="5">
        <f t="shared" si="5"/>
        <v>0</v>
      </c>
      <c r="K46" s="2">
        <v>114</v>
      </c>
      <c r="L46" s="2">
        <v>112</v>
      </c>
      <c r="M46" s="5">
        <f t="shared" si="6"/>
        <v>226</v>
      </c>
      <c r="N46" s="27">
        <f t="shared" si="7"/>
        <v>0.23785654876074735</v>
      </c>
      <c r="O46" s="27">
        <f t="shared" si="0"/>
        <v>0.25525130051430317</v>
      </c>
      <c r="P46" s="28">
        <f t="shared" si="1"/>
        <v>0.24647695670941219</v>
      </c>
      <c r="R46" s="32">
        <f t="shared" si="8"/>
        <v>58.988424092665348</v>
      </c>
      <c r="S46" s="32">
        <f t="shared" si="9"/>
        <v>63.30232252754719</v>
      </c>
      <c r="T46" s="32">
        <f t="shared" si="10"/>
        <v>61.126285263934228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6672.1072638602291</v>
      </c>
      <c r="F47" s="2">
        <v>7025.4577949846498</v>
      </c>
      <c r="G47" s="5">
        <f t="shared" si="4"/>
        <v>13697.565058844879</v>
      </c>
      <c r="H47" s="2">
        <v>0</v>
      </c>
      <c r="I47" s="2">
        <v>0</v>
      </c>
      <c r="J47" s="5">
        <f t="shared" si="5"/>
        <v>0</v>
      </c>
      <c r="K47" s="2">
        <v>114</v>
      </c>
      <c r="L47" s="2">
        <v>111</v>
      </c>
      <c r="M47" s="5">
        <f t="shared" si="6"/>
        <v>225</v>
      </c>
      <c r="N47" s="27">
        <f t="shared" si="7"/>
        <v>0.23599700282471098</v>
      </c>
      <c r="O47" s="27">
        <f t="shared" si="0"/>
        <v>0.25521134099769871</v>
      </c>
      <c r="P47" s="28">
        <f t="shared" si="1"/>
        <v>0.24547607632338492</v>
      </c>
      <c r="R47" s="32">
        <f t="shared" ref="R47" si="11">+E47/(H47+K47)</f>
        <v>58.527256700528326</v>
      </c>
      <c r="S47" s="32">
        <f t="shared" ref="S47" si="12">+F47/(I47+L47)</f>
        <v>63.292412567429281</v>
      </c>
      <c r="T47" s="32">
        <f t="shared" ref="T47" si="13">+G47/(J47+M47)</f>
        <v>60.878066928199459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5833.3278821750455</v>
      </c>
      <c r="F48" s="2">
        <v>6623.8546046330393</v>
      </c>
      <c r="G48" s="5">
        <f t="shared" si="4"/>
        <v>12457.182486808084</v>
      </c>
      <c r="H48" s="2">
        <v>0</v>
      </c>
      <c r="I48" s="2">
        <v>0</v>
      </c>
      <c r="J48" s="5">
        <f t="shared" si="5"/>
        <v>0</v>
      </c>
      <c r="K48" s="2">
        <v>114</v>
      </c>
      <c r="L48" s="2">
        <v>111</v>
      </c>
      <c r="M48" s="5">
        <f t="shared" si="6"/>
        <v>225</v>
      </c>
      <c r="N48" s="27">
        <f t="shared" si="7"/>
        <v>0.20632880171813262</v>
      </c>
      <c r="O48" s="27">
        <f t="shared" si="0"/>
        <v>0.24062244277219702</v>
      </c>
      <c r="P48" s="28">
        <f t="shared" si="1"/>
        <v>0.22324699797147105</v>
      </c>
      <c r="R48" s="32">
        <f t="shared" si="8"/>
        <v>51.169542826096887</v>
      </c>
      <c r="S48" s="32">
        <f t="shared" si="9"/>
        <v>59.674365807504856</v>
      </c>
      <c r="T48" s="32">
        <f t="shared" si="10"/>
        <v>55.365255496924817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5606.5616055975161</v>
      </c>
      <c r="F49" s="2">
        <v>6325.8214936214172</v>
      </c>
      <c r="G49" s="5">
        <f t="shared" si="4"/>
        <v>11932.383099218932</v>
      </c>
      <c r="H49" s="2">
        <v>0</v>
      </c>
      <c r="I49" s="2">
        <v>0</v>
      </c>
      <c r="J49" s="5">
        <f t="shared" si="5"/>
        <v>0</v>
      </c>
      <c r="K49" s="2">
        <v>113</v>
      </c>
      <c r="L49" s="2">
        <v>111</v>
      </c>
      <c r="M49" s="5">
        <f t="shared" si="6"/>
        <v>224</v>
      </c>
      <c r="N49" s="27">
        <f t="shared" si="7"/>
        <v>0.20006286060510692</v>
      </c>
      <c r="O49" s="27">
        <f t="shared" si="0"/>
        <v>0.2297958984895894</v>
      </c>
      <c r="P49" s="28">
        <f t="shared" si="1"/>
        <v>0.21479664277107813</v>
      </c>
      <c r="R49" s="32">
        <f t="shared" si="8"/>
        <v>49.615589430066514</v>
      </c>
      <c r="S49" s="32">
        <f t="shared" si="9"/>
        <v>56.989382825418176</v>
      </c>
      <c r="T49" s="32">
        <f t="shared" si="10"/>
        <v>53.269567407227377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5575.6394127238436</v>
      </c>
      <c r="F50" s="2">
        <v>6278.1231077483108</v>
      </c>
      <c r="G50" s="5">
        <f t="shared" si="4"/>
        <v>11853.762520472155</v>
      </c>
      <c r="H50" s="2">
        <v>0</v>
      </c>
      <c r="I50" s="2">
        <v>0</v>
      </c>
      <c r="J50" s="5">
        <f t="shared" si="5"/>
        <v>0</v>
      </c>
      <c r="K50" s="2">
        <v>113</v>
      </c>
      <c r="L50" s="2">
        <v>111</v>
      </c>
      <c r="M50" s="5">
        <f t="shared" si="6"/>
        <v>224</v>
      </c>
      <c r="N50" s="27">
        <f t="shared" si="7"/>
        <v>0.19895944236097074</v>
      </c>
      <c r="O50" s="27">
        <f t="shared" si="0"/>
        <v>0.22806317595714584</v>
      </c>
      <c r="P50" s="28">
        <f t="shared" si="1"/>
        <v>0.21338138177693253</v>
      </c>
      <c r="R50" s="32">
        <f t="shared" si="8"/>
        <v>49.341941705520739</v>
      </c>
      <c r="S50" s="32">
        <f t="shared" si="9"/>
        <v>56.559667637372172</v>
      </c>
      <c r="T50" s="32">
        <f t="shared" si="10"/>
        <v>52.918582680679265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5373.4399653726623</v>
      </c>
      <c r="F51" s="2">
        <v>5936.7727786186051</v>
      </c>
      <c r="G51" s="5">
        <f t="shared" si="4"/>
        <v>11310.212743991267</v>
      </c>
      <c r="H51" s="2">
        <v>0</v>
      </c>
      <c r="I51" s="2">
        <v>0</v>
      </c>
      <c r="J51" s="5">
        <f t="shared" si="5"/>
        <v>0</v>
      </c>
      <c r="K51" s="2">
        <v>114</v>
      </c>
      <c r="L51" s="2">
        <v>112</v>
      </c>
      <c r="M51" s="5">
        <f t="shared" si="6"/>
        <v>226</v>
      </c>
      <c r="N51" s="27">
        <f t="shared" si="7"/>
        <v>0.19006225118041392</v>
      </c>
      <c r="O51" s="27">
        <f t="shared" si="0"/>
        <v>0.21373749923022051</v>
      </c>
      <c r="P51" s="28">
        <f t="shared" si="1"/>
        <v>0.20179511747058357</v>
      </c>
      <c r="R51" s="32">
        <f t="shared" si="8"/>
        <v>47.135438292742649</v>
      </c>
      <c r="S51" s="32">
        <f t="shared" si="9"/>
        <v>53.006899809094691</v>
      </c>
      <c r="T51" s="32">
        <f t="shared" si="10"/>
        <v>50.045189132704721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5371.3737585373738</v>
      </c>
      <c r="F52" s="2">
        <v>5923.6617666989559</v>
      </c>
      <c r="G52" s="5">
        <f t="shared" si="4"/>
        <v>11295.03552523633</v>
      </c>
      <c r="H52" s="2">
        <v>0</v>
      </c>
      <c r="I52" s="2">
        <v>0</v>
      </c>
      <c r="J52" s="5">
        <f t="shared" si="5"/>
        <v>0</v>
      </c>
      <c r="K52" s="2">
        <v>113</v>
      </c>
      <c r="L52" s="2">
        <v>112</v>
      </c>
      <c r="M52" s="5">
        <f t="shared" si="6"/>
        <v>225</v>
      </c>
      <c r="N52" s="27">
        <f t="shared" si="7"/>
        <v>0.1916704881008198</v>
      </c>
      <c r="O52" s="27">
        <f t="shared" si="0"/>
        <v>0.21326547259140827</v>
      </c>
      <c r="P52" s="28">
        <f t="shared" si="1"/>
        <v>0.20241999149169049</v>
      </c>
      <c r="R52" s="32">
        <f t="shared" si="8"/>
        <v>47.534281049003305</v>
      </c>
      <c r="S52" s="32">
        <f t="shared" si="9"/>
        <v>52.889837202669248</v>
      </c>
      <c r="T52" s="32">
        <f t="shared" si="10"/>
        <v>50.200157889939241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5336.593433211724</v>
      </c>
      <c r="F53" s="2">
        <v>5904.9985486854939</v>
      </c>
      <c r="G53" s="5">
        <f t="shared" si="4"/>
        <v>11241.591981897218</v>
      </c>
      <c r="H53" s="2">
        <v>0</v>
      </c>
      <c r="I53" s="2">
        <v>0</v>
      </c>
      <c r="J53" s="5">
        <f t="shared" si="5"/>
        <v>0</v>
      </c>
      <c r="K53" s="2">
        <v>119</v>
      </c>
      <c r="L53" s="2">
        <v>112</v>
      </c>
      <c r="M53" s="5">
        <f t="shared" si="6"/>
        <v>231</v>
      </c>
      <c r="N53" s="27">
        <f t="shared" si="7"/>
        <v>0.18082791519421673</v>
      </c>
      <c r="O53" s="27">
        <f t="shared" si="0"/>
        <v>0.21259355374011715</v>
      </c>
      <c r="P53" s="28">
        <f t="shared" si="1"/>
        <v>0.19622943691344116</v>
      </c>
      <c r="R53" s="32">
        <f t="shared" si="8"/>
        <v>44.845322968165746</v>
      </c>
      <c r="S53" s="32">
        <f t="shared" si="9"/>
        <v>52.723201327549056</v>
      </c>
      <c r="T53" s="32">
        <f t="shared" si="10"/>
        <v>48.664900354533408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5063.7274172473308</v>
      </c>
      <c r="F54" s="2">
        <v>5762.5628881451175</v>
      </c>
      <c r="G54" s="5">
        <f t="shared" si="4"/>
        <v>10826.290305392449</v>
      </c>
      <c r="H54" s="2">
        <v>0</v>
      </c>
      <c r="I54" s="2">
        <v>0</v>
      </c>
      <c r="J54" s="5">
        <f t="shared" si="5"/>
        <v>0</v>
      </c>
      <c r="K54" s="2">
        <v>114</v>
      </c>
      <c r="L54" s="2">
        <v>112</v>
      </c>
      <c r="M54" s="5">
        <f t="shared" si="6"/>
        <v>226</v>
      </c>
      <c r="N54" s="27">
        <f t="shared" si="7"/>
        <v>0.17910750626935945</v>
      </c>
      <c r="O54" s="27">
        <f t="shared" si="0"/>
        <v>0.20746554176789739</v>
      </c>
      <c r="P54" s="28">
        <f t="shared" si="1"/>
        <v>0.19316104598544906</v>
      </c>
      <c r="R54" s="32">
        <f t="shared" si="8"/>
        <v>44.418661554801147</v>
      </c>
      <c r="S54" s="32">
        <f t="shared" si="9"/>
        <v>51.451454358438546</v>
      </c>
      <c r="T54" s="32">
        <f t="shared" si="10"/>
        <v>47.903939404391366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3930.5112363111616</v>
      </c>
      <c r="F55" s="2">
        <v>4522.2049950407854</v>
      </c>
      <c r="G55" s="5">
        <f t="shared" si="4"/>
        <v>8452.7162313519475</v>
      </c>
      <c r="H55" s="2">
        <v>0</v>
      </c>
      <c r="I55" s="2">
        <v>0</v>
      </c>
      <c r="J55" s="5">
        <f t="shared" si="5"/>
        <v>0</v>
      </c>
      <c r="K55" s="2">
        <v>117</v>
      </c>
      <c r="L55" s="2">
        <v>112</v>
      </c>
      <c r="M55" s="5">
        <f t="shared" si="6"/>
        <v>229</v>
      </c>
      <c r="N55" s="27">
        <f t="shared" si="7"/>
        <v>0.13546013359219608</v>
      </c>
      <c r="O55" s="27">
        <f t="shared" si="0"/>
        <v>0.16280979964864578</v>
      </c>
      <c r="P55" s="28">
        <f t="shared" si="1"/>
        <v>0.14883638948006669</v>
      </c>
      <c r="R55" s="32">
        <f t="shared" si="8"/>
        <v>33.594113130864628</v>
      </c>
      <c r="S55" s="32">
        <f t="shared" si="9"/>
        <v>40.376830312864158</v>
      </c>
      <c r="T55" s="32">
        <f t="shared" si="10"/>
        <v>36.911424591056537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3809.7164593553807</v>
      </c>
      <c r="F56" s="2">
        <v>4364.445896288461</v>
      </c>
      <c r="G56" s="5">
        <f t="shared" si="4"/>
        <v>8174.1623556438417</v>
      </c>
      <c r="H56" s="2">
        <v>0</v>
      </c>
      <c r="I56" s="2">
        <v>0</v>
      </c>
      <c r="J56" s="5">
        <f t="shared" si="5"/>
        <v>0</v>
      </c>
      <c r="K56" s="2">
        <v>120</v>
      </c>
      <c r="L56" s="2">
        <v>112</v>
      </c>
      <c r="M56" s="5">
        <f t="shared" si="6"/>
        <v>232</v>
      </c>
      <c r="N56" s="27">
        <f t="shared" si="7"/>
        <v>0.12801466597296307</v>
      </c>
      <c r="O56" s="27">
        <f t="shared" si="0"/>
        <v>0.15713010859333457</v>
      </c>
      <c r="P56" s="28">
        <f t="shared" si="1"/>
        <v>0.14207039689314241</v>
      </c>
      <c r="R56" s="32">
        <f t="shared" si="8"/>
        <v>31.74763716129484</v>
      </c>
      <c r="S56" s="32">
        <f t="shared" si="9"/>
        <v>38.968266931146971</v>
      </c>
      <c r="T56" s="32">
        <f t="shared" si="10"/>
        <v>35.233458429499315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3228.3296733022953</v>
      </c>
      <c r="F57" s="2">
        <v>3588.0837322733664</v>
      </c>
      <c r="G57" s="5">
        <f t="shared" si="4"/>
        <v>6816.4134055756622</v>
      </c>
      <c r="H57" s="2">
        <v>0</v>
      </c>
      <c r="I57" s="2">
        <v>0</v>
      </c>
      <c r="J57" s="5">
        <f t="shared" si="5"/>
        <v>0</v>
      </c>
      <c r="K57" s="43">
        <v>116</v>
      </c>
      <c r="L57" s="2">
        <v>112</v>
      </c>
      <c r="M57" s="5">
        <f t="shared" si="6"/>
        <v>228</v>
      </c>
      <c r="N57" s="27">
        <f t="shared" si="7"/>
        <v>0.11221946862146466</v>
      </c>
      <c r="O57" s="27">
        <f t="shared" si="0"/>
        <v>0.12917928183587868</v>
      </c>
      <c r="P57" s="28">
        <f t="shared" si="1"/>
        <v>0.12055060493731717</v>
      </c>
      <c r="R57" s="32">
        <f t="shared" si="8"/>
        <v>27.830428218123235</v>
      </c>
      <c r="S57" s="32">
        <f t="shared" si="9"/>
        <v>32.036461895297911</v>
      </c>
      <c r="T57" s="32">
        <f t="shared" si="10"/>
        <v>29.896550024454658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3095.7743417014717</v>
      </c>
      <c r="F58" s="3">
        <v>3439.000000000271</v>
      </c>
      <c r="G58" s="7">
        <f t="shared" si="4"/>
        <v>6534.7743417017427</v>
      </c>
      <c r="H58" s="6">
        <v>0</v>
      </c>
      <c r="I58" s="3">
        <v>0</v>
      </c>
      <c r="J58" s="7">
        <f t="shared" si="5"/>
        <v>0</v>
      </c>
      <c r="K58" s="44">
        <v>111</v>
      </c>
      <c r="L58" s="3">
        <v>111</v>
      </c>
      <c r="M58" s="7">
        <f t="shared" si="6"/>
        <v>222</v>
      </c>
      <c r="N58" s="27">
        <f t="shared" si="7"/>
        <v>0.11245910860583666</v>
      </c>
      <c r="O58" s="27">
        <f t="shared" si="0"/>
        <v>0.12492734670155009</v>
      </c>
      <c r="P58" s="28">
        <f t="shared" si="1"/>
        <v>0.11869322765369338</v>
      </c>
      <c r="R58" s="32">
        <f t="shared" si="8"/>
        <v>27.889858934247492</v>
      </c>
      <c r="S58" s="32">
        <f t="shared" si="9"/>
        <v>30.981981981984422</v>
      </c>
      <c r="T58" s="32">
        <f t="shared" si="10"/>
        <v>29.435920458115959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7714.8168671283638</v>
      </c>
      <c r="F59" s="2">
        <v>7461.2067055398566</v>
      </c>
      <c r="G59" s="5">
        <f t="shared" si="4"/>
        <v>15176.02357266822</v>
      </c>
      <c r="H59" s="2">
        <v>3</v>
      </c>
      <c r="I59" s="2">
        <v>4</v>
      </c>
      <c r="J59" s="10">
        <f t="shared" si="5"/>
        <v>7</v>
      </c>
      <c r="K59" s="2">
        <v>129</v>
      </c>
      <c r="L59" s="2">
        <v>120</v>
      </c>
      <c r="M59" s="10">
        <f t="shared" si="6"/>
        <v>249</v>
      </c>
      <c r="N59" s="25">
        <f t="shared" si="7"/>
        <v>0.2363608108801582</v>
      </c>
      <c r="O59" s="25">
        <f t="shared" si="0"/>
        <v>0.24363919493011549</v>
      </c>
      <c r="P59" s="26">
        <f t="shared" si="1"/>
        <v>0.23988403472224679</v>
      </c>
      <c r="R59" s="32">
        <f t="shared" si="8"/>
        <v>58.445582326730026</v>
      </c>
      <c r="S59" s="32">
        <f t="shared" si="9"/>
        <v>60.171021818869811</v>
      </c>
      <c r="T59" s="32">
        <f t="shared" si="10"/>
        <v>59.281342080735236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7254.4875461138563</v>
      </c>
      <c r="F60" s="2">
        <v>7409.8826450212446</v>
      </c>
      <c r="G60" s="5">
        <f t="shared" si="4"/>
        <v>14664.370191135102</v>
      </c>
      <c r="H60" s="2">
        <v>3</v>
      </c>
      <c r="I60" s="2">
        <v>4</v>
      </c>
      <c r="J60" s="5">
        <f t="shared" si="5"/>
        <v>7</v>
      </c>
      <c r="K60" s="2">
        <v>129</v>
      </c>
      <c r="L60" s="2">
        <v>121</v>
      </c>
      <c r="M60" s="5">
        <f t="shared" si="6"/>
        <v>250</v>
      </c>
      <c r="N60" s="27">
        <f t="shared" si="7"/>
        <v>0.2222575841333902</v>
      </c>
      <c r="O60" s="27">
        <f t="shared" si="0"/>
        <v>0.24001952076383923</v>
      </c>
      <c r="P60" s="28">
        <f t="shared" si="1"/>
        <v>0.23089133063255923</v>
      </c>
      <c r="R60" s="32">
        <f t="shared" si="8"/>
        <v>54.958238985711034</v>
      </c>
      <c r="S60" s="32">
        <f t="shared" si="9"/>
        <v>59.27906116016996</v>
      </c>
      <c r="T60" s="32">
        <f t="shared" si="10"/>
        <v>57.059806191187164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6862.2162261445037</v>
      </c>
      <c r="F61" s="2">
        <v>7186.8192101844998</v>
      </c>
      <c r="G61" s="5">
        <f t="shared" si="4"/>
        <v>14049.035436329003</v>
      </c>
      <c r="H61" s="2">
        <v>3</v>
      </c>
      <c r="I61" s="2">
        <v>4</v>
      </c>
      <c r="J61" s="5">
        <f t="shared" si="5"/>
        <v>7</v>
      </c>
      <c r="K61" s="2">
        <v>129</v>
      </c>
      <c r="L61" s="2">
        <v>121</v>
      </c>
      <c r="M61" s="5">
        <f t="shared" si="6"/>
        <v>250</v>
      </c>
      <c r="N61" s="27">
        <f t="shared" si="7"/>
        <v>0.21023946771276053</v>
      </c>
      <c r="O61" s="27">
        <f t="shared" si="0"/>
        <v>0.23279409206350413</v>
      </c>
      <c r="P61" s="28">
        <f t="shared" si="1"/>
        <v>0.22120285042714766</v>
      </c>
      <c r="R61" s="32">
        <f t="shared" si="8"/>
        <v>51.986486561700787</v>
      </c>
      <c r="S61" s="32">
        <f t="shared" si="9"/>
        <v>57.494553681475999</v>
      </c>
      <c r="T61" s="32">
        <f t="shared" si="10"/>
        <v>54.665507534354099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6503.9912989805298</v>
      </c>
      <c r="F62" s="2">
        <v>7018.9835400098436</v>
      </c>
      <c r="G62" s="5">
        <f t="shared" si="4"/>
        <v>13522.974838990373</v>
      </c>
      <c r="H62" s="2">
        <v>3</v>
      </c>
      <c r="I62" s="2">
        <v>4</v>
      </c>
      <c r="J62" s="5">
        <f t="shared" si="5"/>
        <v>7</v>
      </c>
      <c r="K62" s="2">
        <v>129</v>
      </c>
      <c r="L62" s="2">
        <v>121</v>
      </c>
      <c r="M62" s="5">
        <f t="shared" si="6"/>
        <v>250</v>
      </c>
      <c r="N62" s="27">
        <f t="shared" si="7"/>
        <v>0.19926443930700152</v>
      </c>
      <c r="O62" s="27">
        <f t="shared" si="0"/>
        <v>0.22735759069739064</v>
      </c>
      <c r="P62" s="28">
        <f t="shared" si="1"/>
        <v>0.21291999683509213</v>
      </c>
      <c r="R62" s="32">
        <f t="shared" si="8"/>
        <v>49.272661355913101</v>
      </c>
      <c r="S62" s="32">
        <f t="shared" si="9"/>
        <v>56.151868320078748</v>
      </c>
      <c r="T62" s="32">
        <f t="shared" si="10"/>
        <v>52.61857914004036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6307.9946176680432</v>
      </c>
      <c r="F63" s="2">
        <v>6749.0166207421407</v>
      </c>
      <c r="G63" s="5">
        <f t="shared" si="4"/>
        <v>13057.011238410185</v>
      </c>
      <c r="H63" s="2">
        <v>3</v>
      </c>
      <c r="I63" s="2">
        <v>4</v>
      </c>
      <c r="J63" s="5">
        <f t="shared" si="5"/>
        <v>7</v>
      </c>
      <c r="K63" s="2">
        <v>127</v>
      </c>
      <c r="L63" s="2">
        <v>121</v>
      </c>
      <c r="M63" s="5">
        <f t="shared" si="6"/>
        <v>248</v>
      </c>
      <c r="N63" s="27">
        <f t="shared" si="7"/>
        <v>0.19624174395433186</v>
      </c>
      <c r="O63" s="27">
        <f t="shared" si="0"/>
        <v>0.21861287317770603</v>
      </c>
      <c r="P63" s="28">
        <f t="shared" si="1"/>
        <v>0.2072015240321535</v>
      </c>
      <c r="R63" s="32">
        <f t="shared" si="8"/>
        <v>48.523035520523408</v>
      </c>
      <c r="S63" s="32">
        <f t="shared" si="9"/>
        <v>53.992132965937124</v>
      </c>
      <c r="T63" s="32">
        <f t="shared" si="10"/>
        <v>51.203965640824258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5963.7856473078082</v>
      </c>
      <c r="F64" s="2">
        <v>6517.754311664411</v>
      </c>
      <c r="G64" s="5">
        <f t="shared" si="4"/>
        <v>12481.539958972218</v>
      </c>
      <c r="H64" s="2">
        <v>3</v>
      </c>
      <c r="I64" s="2">
        <v>4</v>
      </c>
      <c r="J64" s="5">
        <f t="shared" si="5"/>
        <v>7</v>
      </c>
      <c r="K64" s="2">
        <v>128</v>
      </c>
      <c r="L64" s="2">
        <v>102</v>
      </c>
      <c r="M64" s="5">
        <f t="shared" si="6"/>
        <v>230</v>
      </c>
      <c r="N64" s="27">
        <f t="shared" si="7"/>
        <v>0.18411291823005088</v>
      </c>
      <c r="O64" s="27">
        <f t="shared" si="0"/>
        <v>0.24914962965078025</v>
      </c>
      <c r="P64" s="28">
        <f t="shared" si="1"/>
        <v>0.21317017282026607</v>
      </c>
      <c r="R64" s="32">
        <f t="shared" si="8"/>
        <v>45.52508127715884</v>
      </c>
      <c r="S64" s="32">
        <f t="shared" si="9"/>
        <v>61.488248223249158</v>
      </c>
      <c r="T64" s="32">
        <f t="shared" si="10"/>
        <v>52.664725565283625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5462.6505871162526</v>
      </c>
      <c r="F65" s="2">
        <v>5866.5958959837872</v>
      </c>
      <c r="G65" s="5">
        <f t="shared" si="4"/>
        <v>11329.24648310004</v>
      </c>
      <c r="H65" s="2">
        <v>4</v>
      </c>
      <c r="I65" s="2">
        <v>4</v>
      </c>
      <c r="J65" s="5">
        <f t="shared" si="5"/>
        <v>8</v>
      </c>
      <c r="K65" s="2">
        <v>129</v>
      </c>
      <c r="L65" s="2">
        <v>105</v>
      </c>
      <c r="M65" s="5">
        <f t="shared" si="6"/>
        <v>234</v>
      </c>
      <c r="N65" s="27">
        <f t="shared" si="7"/>
        <v>0.16626036605540093</v>
      </c>
      <c r="O65" s="27">
        <f t="shared" si="0"/>
        <v>0.21805664198571911</v>
      </c>
      <c r="P65" s="28">
        <f t="shared" si="1"/>
        <v>0.18957909108266466</v>
      </c>
      <c r="R65" s="32">
        <f t="shared" si="8"/>
        <v>41.072560805385358</v>
      </c>
      <c r="S65" s="32">
        <f t="shared" si="9"/>
        <v>53.821980697098965</v>
      </c>
      <c r="T65" s="32">
        <f t="shared" si="10"/>
        <v>46.815068111983635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2883.7446874554421</v>
      </c>
      <c r="F66" s="2">
        <v>3118.5553280160184</v>
      </c>
      <c r="G66" s="5">
        <f t="shared" si="4"/>
        <v>6002.3000154714609</v>
      </c>
      <c r="H66" s="2">
        <v>1</v>
      </c>
      <c r="I66" s="2">
        <v>3</v>
      </c>
      <c r="J66" s="5">
        <f t="shared" si="5"/>
        <v>4</v>
      </c>
      <c r="K66" s="2">
        <v>93</v>
      </c>
      <c r="L66" s="2">
        <v>72</v>
      </c>
      <c r="M66" s="5">
        <f t="shared" si="6"/>
        <v>165</v>
      </c>
      <c r="N66" s="27">
        <f t="shared" si="7"/>
        <v>0.12387219447832655</v>
      </c>
      <c r="O66" s="27">
        <f t="shared" si="0"/>
        <v>0.16853411846173899</v>
      </c>
      <c r="P66" s="28">
        <f t="shared" si="1"/>
        <v>0.1436506800562766</v>
      </c>
      <c r="R66" s="32">
        <f t="shared" si="8"/>
        <v>30.678134972930234</v>
      </c>
      <c r="S66" s="32">
        <f t="shared" si="9"/>
        <v>41.580737706880242</v>
      </c>
      <c r="T66" s="32">
        <f t="shared" si="10"/>
        <v>35.516568138884381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2751.4612100844779</v>
      </c>
      <c r="F67" s="2">
        <v>2952.87436147575</v>
      </c>
      <c r="G67" s="5">
        <f t="shared" si="4"/>
        <v>5704.3355715602283</v>
      </c>
      <c r="H67" s="2">
        <v>1</v>
      </c>
      <c r="I67" s="2">
        <v>3</v>
      </c>
      <c r="J67" s="5">
        <f t="shared" si="5"/>
        <v>4</v>
      </c>
      <c r="K67" s="2">
        <v>93</v>
      </c>
      <c r="L67" s="2">
        <v>72</v>
      </c>
      <c r="M67" s="5">
        <f t="shared" si="6"/>
        <v>165</v>
      </c>
      <c r="N67" s="27">
        <f t="shared" si="7"/>
        <v>0.11818991452252912</v>
      </c>
      <c r="O67" s="27">
        <f t="shared" si="0"/>
        <v>0.15958032649566309</v>
      </c>
      <c r="P67" s="28">
        <f t="shared" si="1"/>
        <v>0.13651961448306119</v>
      </c>
      <c r="R67" s="32">
        <f t="shared" si="8"/>
        <v>29.270863937068913</v>
      </c>
      <c r="S67" s="32">
        <f t="shared" si="9"/>
        <v>39.371658153010003</v>
      </c>
      <c r="T67" s="32">
        <f t="shared" si="10"/>
        <v>33.753464920474727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2638.9565022392667</v>
      </c>
      <c r="F68" s="2">
        <v>2849.797944802785</v>
      </c>
      <c r="G68" s="5">
        <f t="shared" si="4"/>
        <v>5488.7544470420517</v>
      </c>
      <c r="H68" s="2">
        <v>1</v>
      </c>
      <c r="I68" s="2">
        <v>3</v>
      </c>
      <c r="J68" s="5">
        <f t="shared" si="5"/>
        <v>4</v>
      </c>
      <c r="K68" s="2">
        <v>91</v>
      </c>
      <c r="L68" s="2">
        <v>72</v>
      </c>
      <c r="M68" s="5">
        <f t="shared" si="6"/>
        <v>163</v>
      </c>
      <c r="N68" s="27">
        <f t="shared" si="7"/>
        <v>0.11582498693114759</v>
      </c>
      <c r="O68" s="27">
        <f t="shared" si="0"/>
        <v>0.15400983272820931</v>
      </c>
      <c r="P68" s="28">
        <f t="shared" si="1"/>
        <v>0.13293824954083636</v>
      </c>
      <c r="R68" s="32">
        <f t="shared" si="8"/>
        <v>28.684309806948551</v>
      </c>
      <c r="S68" s="32">
        <f t="shared" si="9"/>
        <v>37.997305930703803</v>
      </c>
      <c r="T68" s="32">
        <f t="shared" si="10"/>
        <v>32.866793096060192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1839.5843306893141</v>
      </c>
      <c r="F69" s="2">
        <v>1975.0000000083958</v>
      </c>
      <c r="G69" s="7">
        <f t="shared" si="4"/>
        <v>3814.5843306977099</v>
      </c>
      <c r="H69" s="6">
        <v>1</v>
      </c>
      <c r="I69" s="3">
        <v>3</v>
      </c>
      <c r="J69" s="7">
        <f t="shared" si="5"/>
        <v>4</v>
      </c>
      <c r="K69" s="6">
        <v>92</v>
      </c>
      <c r="L69" s="3">
        <v>72</v>
      </c>
      <c r="M69" s="7">
        <f t="shared" si="6"/>
        <v>164</v>
      </c>
      <c r="N69" s="27">
        <f t="shared" si="7"/>
        <v>7.9870802826038298E-2</v>
      </c>
      <c r="O69" s="27">
        <f t="shared" si="0"/>
        <v>0.10673367920495005</v>
      </c>
      <c r="P69" s="28">
        <f t="shared" si="1"/>
        <v>9.1838027992529617E-2</v>
      </c>
      <c r="R69" s="32">
        <f t="shared" si="8"/>
        <v>19.780476674078646</v>
      </c>
      <c r="S69" s="32">
        <f t="shared" si="9"/>
        <v>26.333333333445278</v>
      </c>
      <c r="T69" s="32">
        <f t="shared" si="10"/>
        <v>22.705859111295894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8081.9999999459824</v>
      </c>
      <c r="F70" s="2">
        <v>7348.8715301042421</v>
      </c>
      <c r="G70" s="10">
        <f t="shared" ref="G70:G86" si="14">+E70+F70</f>
        <v>15430.871530050224</v>
      </c>
      <c r="H70" s="2">
        <v>464</v>
      </c>
      <c r="I70" s="2">
        <v>463</v>
      </c>
      <c r="J70" s="10">
        <f t="shared" ref="J70:J86" si="15">+H70+I70</f>
        <v>927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8.063936781555299E-2</v>
      </c>
      <c r="O70" s="25">
        <f t="shared" si="0"/>
        <v>7.3482836674108487E-2</v>
      </c>
      <c r="P70" s="26">
        <f t="shared" si="1"/>
        <v>7.7064962293990097E-2</v>
      </c>
      <c r="R70" s="32">
        <f t="shared" si="8"/>
        <v>17.418103448159446</v>
      </c>
      <c r="S70" s="32">
        <f t="shared" si="9"/>
        <v>15.872292721607435</v>
      </c>
      <c r="T70" s="32">
        <f t="shared" si="10"/>
        <v>16.64603185550186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11288.39639995554</v>
      </c>
      <c r="F71" s="2">
        <v>11366.569526651365</v>
      </c>
      <c r="G71" s="5">
        <f t="shared" si="14"/>
        <v>22654.965926606907</v>
      </c>
      <c r="H71" s="2">
        <v>464</v>
      </c>
      <c r="I71" s="2">
        <v>467</v>
      </c>
      <c r="J71" s="5">
        <f t="shared" si="15"/>
        <v>931</v>
      </c>
      <c r="K71" s="2">
        <v>0</v>
      </c>
      <c r="L71" s="2">
        <v>0</v>
      </c>
      <c r="M71" s="5">
        <f t="shared" si="16"/>
        <v>0</v>
      </c>
      <c r="N71" s="27">
        <f t="shared" si="17"/>
        <v>0.11263166906085907</v>
      </c>
      <c r="O71" s="27">
        <f t="shared" si="0"/>
        <v>0.11268309864631776</v>
      </c>
      <c r="P71" s="28">
        <f t="shared" si="1"/>
        <v>0.11265746671543396</v>
      </c>
      <c r="R71" s="32">
        <f t="shared" ref="R71:R86" si="18">+E71/(H71+K71)</f>
        <v>24.328440517145559</v>
      </c>
      <c r="S71" s="32">
        <f t="shared" ref="S71:S86" si="19">+F71/(I71+L71)</f>
        <v>24.339549307604635</v>
      </c>
      <c r="T71" s="32">
        <f t="shared" ref="T71:T86" si="20">+G71/(J71+M71)</f>
        <v>24.334012810533736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18853.881641556585</v>
      </c>
      <c r="F72" s="2">
        <v>18871.814715318895</v>
      </c>
      <c r="G72" s="5">
        <f t="shared" si="14"/>
        <v>37725.69635687548</v>
      </c>
      <c r="H72" s="2">
        <v>464</v>
      </c>
      <c r="I72" s="2">
        <v>470</v>
      </c>
      <c r="J72" s="5">
        <f t="shared" si="15"/>
        <v>934</v>
      </c>
      <c r="K72" s="2">
        <v>0</v>
      </c>
      <c r="L72" s="2">
        <v>0</v>
      </c>
      <c r="M72" s="5">
        <f t="shared" si="16"/>
        <v>0</v>
      </c>
      <c r="N72" s="27">
        <f t="shared" si="17"/>
        <v>0.18811743336482864</v>
      </c>
      <c r="O72" s="27">
        <f t="shared" si="0"/>
        <v>0.18589257993812938</v>
      </c>
      <c r="P72" s="28">
        <f t="shared" si="1"/>
        <v>0.18699786044132902</v>
      </c>
      <c r="R72" s="32">
        <f t="shared" si="18"/>
        <v>40.633365606802982</v>
      </c>
      <c r="S72" s="32">
        <f t="shared" si="19"/>
        <v>40.152797266635943</v>
      </c>
      <c r="T72" s="32">
        <f t="shared" si="20"/>
        <v>40.391537855327066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21778.649114825617</v>
      </c>
      <c r="F73" s="2">
        <v>21156.035426395494</v>
      </c>
      <c r="G73" s="5">
        <f t="shared" si="14"/>
        <v>42934.684541221111</v>
      </c>
      <c r="H73" s="2">
        <v>464</v>
      </c>
      <c r="I73" s="2">
        <v>463</v>
      </c>
      <c r="J73" s="5">
        <f t="shared" si="15"/>
        <v>927</v>
      </c>
      <c r="K73" s="2">
        <v>0</v>
      </c>
      <c r="L73" s="2">
        <v>0</v>
      </c>
      <c r="M73" s="5">
        <f t="shared" si="16"/>
        <v>0</v>
      </c>
      <c r="N73" s="27">
        <f t="shared" si="17"/>
        <v>0.21729973973125816</v>
      </c>
      <c r="O73" s="27">
        <f t="shared" si="0"/>
        <v>0.21154343078949178</v>
      </c>
      <c r="P73" s="28">
        <f t="shared" si="1"/>
        <v>0.21442469006562942</v>
      </c>
      <c r="R73" s="32">
        <f t="shared" si="18"/>
        <v>46.936743781951762</v>
      </c>
      <c r="S73" s="32">
        <f t="shared" si="19"/>
        <v>45.693381050530228</v>
      </c>
      <c r="T73" s="32">
        <f t="shared" si="20"/>
        <v>46.315733054175958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23804.147393379855</v>
      </c>
      <c r="F74" s="2">
        <v>23936.66398170482</v>
      </c>
      <c r="G74" s="5">
        <f t="shared" si="14"/>
        <v>47740.811375084675</v>
      </c>
      <c r="H74" s="2">
        <v>464</v>
      </c>
      <c r="I74" s="2">
        <v>465</v>
      </c>
      <c r="J74" s="5">
        <f t="shared" si="15"/>
        <v>929</v>
      </c>
      <c r="K74" s="2">
        <v>0</v>
      </c>
      <c r="L74" s="2">
        <v>0</v>
      </c>
      <c r="M74" s="5">
        <f t="shared" si="16"/>
        <v>0</v>
      </c>
      <c r="N74" s="27">
        <f t="shared" si="17"/>
        <v>0.23750945275961702</v>
      </c>
      <c r="O74" s="27">
        <f t="shared" si="0"/>
        <v>0.23831804043911609</v>
      </c>
      <c r="P74" s="28">
        <f t="shared" si="1"/>
        <v>0.23791418179187435</v>
      </c>
      <c r="R74" s="32">
        <f t="shared" si="18"/>
        <v>51.302041796077276</v>
      </c>
      <c r="S74" s="32">
        <f t="shared" si="19"/>
        <v>51.476696734849078</v>
      </c>
      <c r="T74" s="32">
        <f t="shared" si="20"/>
        <v>51.38946326704486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25129.655913176408</v>
      </c>
      <c r="F75" s="2">
        <v>26173.470289140649</v>
      </c>
      <c r="G75" s="5">
        <f t="shared" si="14"/>
        <v>51303.126202317057</v>
      </c>
      <c r="H75" s="2">
        <v>457</v>
      </c>
      <c r="I75" s="2">
        <v>470</v>
      </c>
      <c r="J75" s="5">
        <f t="shared" si="15"/>
        <v>927</v>
      </c>
      <c r="K75" s="2">
        <v>0</v>
      </c>
      <c r="L75" s="2">
        <v>0</v>
      </c>
      <c r="M75" s="5">
        <f t="shared" si="16"/>
        <v>0</v>
      </c>
      <c r="N75" s="27">
        <f t="shared" si="17"/>
        <v>0.25457549146179198</v>
      </c>
      <c r="O75" s="27">
        <f t="shared" si="0"/>
        <v>0.2578159011932688</v>
      </c>
      <c r="P75" s="28">
        <f t="shared" si="1"/>
        <v>0.25621841764711462</v>
      </c>
      <c r="R75" s="32">
        <f t="shared" si="18"/>
        <v>54.988306155747061</v>
      </c>
      <c r="S75" s="32">
        <f t="shared" si="19"/>
        <v>55.688234657746058</v>
      </c>
      <c r="T75" s="32">
        <f t="shared" si="20"/>
        <v>55.34317821177676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29912.986117923319</v>
      </c>
      <c r="F76" s="2">
        <v>34938.457918975568</v>
      </c>
      <c r="G76" s="5">
        <f t="shared" si="14"/>
        <v>64851.444036898887</v>
      </c>
      <c r="H76" s="2">
        <v>471</v>
      </c>
      <c r="I76" s="2">
        <v>466</v>
      </c>
      <c r="J76" s="5">
        <f t="shared" si="15"/>
        <v>937</v>
      </c>
      <c r="K76" s="2">
        <v>0</v>
      </c>
      <c r="L76" s="2">
        <v>0</v>
      </c>
      <c r="M76" s="5">
        <f t="shared" si="16"/>
        <v>0</v>
      </c>
      <c r="N76" s="27">
        <f t="shared" si="17"/>
        <v>0.29402557715974009</v>
      </c>
      <c r="O76" s="27">
        <f t="shared" si="0"/>
        <v>0.34710755363789109</v>
      </c>
      <c r="P76" s="28">
        <f t="shared" si="1"/>
        <v>0.32042493792688886</v>
      </c>
      <c r="R76" s="32">
        <f t="shared" si="18"/>
        <v>63.509524666503864</v>
      </c>
      <c r="S76" s="32">
        <f t="shared" si="19"/>
        <v>74.975231585784485</v>
      </c>
      <c r="T76" s="32">
        <f t="shared" si="20"/>
        <v>69.211786592207986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32613.66193348452</v>
      </c>
      <c r="F77" s="2">
        <v>37738.119068025888</v>
      </c>
      <c r="G77" s="5">
        <f t="shared" si="14"/>
        <v>70351.781001510404</v>
      </c>
      <c r="H77" s="2">
        <v>465</v>
      </c>
      <c r="I77" s="2">
        <v>466</v>
      </c>
      <c r="J77" s="5">
        <f t="shared" si="15"/>
        <v>931</v>
      </c>
      <c r="K77" s="2">
        <v>0</v>
      </c>
      <c r="L77" s="2">
        <v>0</v>
      </c>
      <c r="M77" s="5">
        <f t="shared" si="16"/>
        <v>0</v>
      </c>
      <c r="N77" s="27">
        <f t="shared" si="17"/>
        <v>0.32470790455480408</v>
      </c>
      <c r="O77" s="27">
        <f t="shared" si="0"/>
        <v>0.37492170430005056</v>
      </c>
      <c r="P77" s="28">
        <f t="shared" si="1"/>
        <v>0.34984177209646339</v>
      </c>
      <c r="R77" s="32">
        <f t="shared" si="18"/>
        <v>70.136907383837681</v>
      </c>
      <c r="S77" s="32">
        <f t="shared" si="19"/>
        <v>80.98308812881092</v>
      </c>
      <c r="T77" s="32">
        <f t="shared" si="20"/>
        <v>75.5658227728361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26758.479009439678</v>
      </c>
      <c r="F78" s="2">
        <v>33218.9864813596</v>
      </c>
      <c r="G78" s="5">
        <f t="shared" si="14"/>
        <v>59977.465490799281</v>
      </c>
      <c r="H78" s="2">
        <v>459</v>
      </c>
      <c r="I78" s="2">
        <v>458</v>
      </c>
      <c r="J78" s="5">
        <f t="shared" si="15"/>
        <v>917</v>
      </c>
      <c r="K78" s="2">
        <v>0</v>
      </c>
      <c r="L78" s="2">
        <v>0</v>
      </c>
      <c r="M78" s="5">
        <f t="shared" si="16"/>
        <v>0</v>
      </c>
      <c r="N78" s="27">
        <f t="shared" si="17"/>
        <v>0.26989509208262402</v>
      </c>
      <c r="O78" s="27">
        <f t="shared" si="0"/>
        <v>0.33578952855975658</v>
      </c>
      <c r="P78" s="28">
        <f t="shared" si="1"/>
        <v>0.30280638096651358</v>
      </c>
      <c r="R78" s="32">
        <f t="shared" si="18"/>
        <v>58.297339889846789</v>
      </c>
      <c r="S78" s="32">
        <f t="shared" si="19"/>
        <v>72.530538168907427</v>
      </c>
      <c r="T78" s="32">
        <f t="shared" si="20"/>
        <v>65.406178288766938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25323.745165743396</v>
      </c>
      <c r="F79" s="2">
        <v>31262.804012087567</v>
      </c>
      <c r="G79" s="5">
        <f t="shared" si="14"/>
        <v>56586.549177830966</v>
      </c>
      <c r="H79" s="2">
        <v>465</v>
      </c>
      <c r="I79" s="2">
        <v>466</v>
      </c>
      <c r="J79" s="5">
        <f t="shared" si="15"/>
        <v>931</v>
      </c>
      <c r="K79" s="2">
        <v>0</v>
      </c>
      <c r="L79" s="2">
        <v>0</v>
      </c>
      <c r="M79" s="5">
        <f t="shared" si="16"/>
        <v>0</v>
      </c>
      <c r="N79" s="27">
        <f t="shared" si="17"/>
        <v>0.25212808806992626</v>
      </c>
      <c r="O79" s="27">
        <f t="shared" si="0"/>
        <v>0.31059056600786406</v>
      </c>
      <c r="P79" s="28">
        <f t="shared" si="1"/>
        <v>0.28139072471770182</v>
      </c>
      <c r="R79" s="32">
        <f t="shared" si="18"/>
        <v>54.459667023104075</v>
      </c>
      <c r="S79" s="32">
        <f t="shared" si="19"/>
        <v>67.087562257698636</v>
      </c>
      <c r="T79" s="32">
        <f t="shared" si="20"/>
        <v>60.780396539023592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20630.746468753441</v>
      </c>
      <c r="F80" s="2">
        <v>25044.921279859715</v>
      </c>
      <c r="G80" s="5">
        <f t="shared" si="14"/>
        <v>45675.667748613152</v>
      </c>
      <c r="H80" s="2">
        <v>464</v>
      </c>
      <c r="I80" s="2">
        <v>466</v>
      </c>
      <c r="J80" s="5">
        <f t="shared" si="15"/>
        <v>930</v>
      </c>
      <c r="K80" s="2">
        <v>0</v>
      </c>
      <c r="L80" s="2">
        <v>0</v>
      </c>
      <c r="M80" s="5">
        <f t="shared" si="16"/>
        <v>0</v>
      </c>
      <c r="N80" s="27">
        <f t="shared" si="17"/>
        <v>0.20584636882137453</v>
      </c>
      <c r="O80" s="27">
        <f t="shared" si="0"/>
        <v>0.24881697345274711</v>
      </c>
      <c r="P80" s="28">
        <f t="shared" si="1"/>
        <v>0.22737787608827734</v>
      </c>
      <c r="R80" s="32">
        <f t="shared" si="18"/>
        <v>44.462815665416898</v>
      </c>
      <c r="S80" s="32">
        <f t="shared" si="19"/>
        <v>53.744466265793378</v>
      </c>
      <c r="T80" s="32">
        <f t="shared" si="20"/>
        <v>49.113621235067903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18145.308582648206</v>
      </c>
      <c r="F81" s="2">
        <v>22677.75507883259</v>
      </c>
      <c r="G81" s="5">
        <f t="shared" si="14"/>
        <v>40823.063661480795</v>
      </c>
      <c r="H81" s="2">
        <v>468</v>
      </c>
      <c r="I81" s="2">
        <v>466</v>
      </c>
      <c r="J81" s="5">
        <f t="shared" si="15"/>
        <v>934</v>
      </c>
      <c r="K81" s="2">
        <v>0</v>
      </c>
      <c r="L81" s="2">
        <v>0</v>
      </c>
      <c r="M81" s="5">
        <f t="shared" si="16"/>
        <v>0</v>
      </c>
      <c r="N81" s="27">
        <f t="shared" si="17"/>
        <v>0.17950012447222424</v>
      </c>
      <c r="O81" s="27">
        <f t="shared" si="17"/>
        <v>0.22529958550739737</v>
      </c>
      <c r="P81" s="28">
        <f t="shared" si="17"/>
        <v>0.20235081916429135</v>
      </c>
      <c r="R81" s="32">
        <f t="shared" si="18"/>
        <v>38.77202688600044</v>
      </c>
      <c r="S81" s="32">
        <f t="shared" si="19"/>
        <v>48.664710469597836</v>
      </c>
      <c r="T81" s="32">
        <f t="shared" si="20"/>
        <v>43.707776939486934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16370.558957801739</v>
      </c>
      <c r="F82" s="2">
        <v>21016.946468154605</v>
      </c>
      <c r="G82" s="5">
        <f t="shared" si="14"/>
        <v>37387.505425956348</v>
      </c>
      <c r="H82" s="2">
        <v>466</v>
      </c>
      <c r="I82" s="2">
        <v>474</v>
      </c>
      <c r="J82" s="5">
        <f t="shared" si="15"/>
        <v>940</v>
      </c>
      <c r="K82" s="2">
        <v>0</v>
      </c>
      <c r="L82" s="2">
        <v>0</v>
      </c>
      <c r="M82" s="5">
        <f t="shared" si="16"/>
        <v>0</v>
      </c>
      <c r="N82" s="27">
        <f t="shared" si="17"/>
        <v>0.16263867983827829</v>
      </c>
      <c r="O82" s="27">
        <f t="shared" si="17"/>
        <v>0.20527569217997543</v>
      </c>
      <c r="P82" s="28">
        <f t="shared" si="17"/>
        <v>0.18413862010419793</v>
      </c>
      <c r="R82" s="32">
        <f t="shared" si="18"/>
        <v>35.129954845068106</v>
      </c>
      <c r="S82" s="32">
        <f t="shared" si="19"/>
        <v>44.339549510874697</v>
      </c>
      <c r="T82" s="32">
        <f t="shared" si="20"/>
        <v>39.773941942506752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12936.213669712617</v>
      </c>
      <c r="F83" s="2">
        <v>16319.38527635275</v>
      </c>
      <c r="G83" s="5">
        <f t="shared" si="14"/>
        <v>29255.598946065365</v>
      </c>
      <c r="H83" s="2">
        <v>466</v>
      </c>
      <c r="I83" s="2">
        <v>466</v>
      </c>
      <c r="J83" s="5">
        <f t="shared" si="15"/>
        <v>932</v>
      </c>
      <c r="K83" s="2">
        <v>0</v>
      </c>
      <c r="L83" s="2">
        <v>0</v>
      </c>
      <c r="M83" s="5">
        <f t="shared" si="16"/>
        <v>0</v>
      </c>
      <c r="N83" s="27">
        <f t="shared" si="17"/>
        <v>0.12851905171785702</v>
      </c>
      <c r="O83" s="27">
        <f t="shared" si="17"/>
        <v>0.16213027813893607</v>
      </c>
      <c r="P83" s="28">
        <f t="shared" si="17"/>
        <v>0.14532466492839655</v>
      </c>
      <c r="R83" s="32">
        <f t="shared" si="18"/>
        <v>27.760115171057119</v>
      </c>
      <c r="S83" s="32">
        <f t="shared" si="19"/>
        <v>35.020140078010193</v>
      </c>
      <c r="T83" s="32">
        <f t="shared" si="20"/>
        <v>31.390127624533655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5933.5919618027538</v>
      </c>
      <c r="F84" s="3">
        <v>7658.999999956387</v>
      </c>
      <c r="G84" s="7">
        <f t="shared" si="14"/>
        <v>13592.591961759141</v>
      </c>
      <c r="H84" s="6">
        <v>470</v>
      </c>
      <c r="I84" s="3">
        <v>466</v>
      </c>
      <c r="J84" s="7">
        <f t="shared" si="15"/>
        <v>936</v>
      </c>
      <c r="K84" s="6">
        <v>0</v>
      </c>
      <c r="L84" s="3">
        <v>0</v>
      </c>
      <c r="M84" s="7">
        <f t="shared" si="16"/>
        <v>0</v>
      </c>
      <c r="N84" s="27">
        <f t="shared" si="17"/>
        <v>5.8447517354243042E-2</v>
      </c>
      <c r="O84" s="27">
        <f t="shared" si="17"/>
        <v>7.6090844062513777E-2</v>
      </c>
      <c r="P84" s="28">
        <f t="shared" si="17"/>
        <v>6.7231481292335096E-2</v>
      </c>
      <c r="R84" s="32">
        <f t="shared" si="18"/>
        <v>12.624663748516497</v>
      </c>
      <c r="S84" s="32">
        <f t="shared" si="19"/>
        <v>16.435622317502975</v>
      </c>
      <c r="T84" s="32">
        <f t="shared" si="20"/>
        <v>14.521999959144381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3701.4245537294942</v>
      </c>
      <c r="F85" s="2">
        <v>9392.3579168865435</v>
      </c>
      <c r="G85" s="5">
        <f t="shared" si="14"/>
        <v>13093.782470616037</v>
      </c>
      <c r="H85" s="2">
        <v>181</v>
      </c>
      <c r="I85" s="2">
        <v>180</v>
      </c>
      <c r="J85" s="5">
        <f t="shared" si="15"/>
        <v>361</v>
      </c>
      <c r="K85" s="2">
        <v>0</v>
      </c>
      <c r="L85" s="2">
        <v>0</v>
      </c>
      <c r="M85" s="5">
        <f t="shared" si="16"/>
        <v>0</v>
      </c>
      <c r="N85" s="25">
        <f t="shared" si="17"/>
        <v>9.4675275059583952E-2</v>
      </c>
      <c r="O85" s="25">
        <f t="shared" si="17"/>
        <v>0.24157299168946872</v>
      </c>
      <c r="P85" s="26">
        <f t="shared" si="17"/>
        <v>0.1679206739332107</v>
      </c>
      <c r="R85" s="32">
        <f t="shared" si="18"/>
        <v>20.449859412870133</v>
      </c>
      <c r="S85" s="32">
        <f t="shared" si="19"/>
        <v>52.179766204925244</v>
      </c>
      <c r="T85" s="32">
        <f t="shared" si="20"/>
        <v>36.270865569573509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3337.0362250985577</v>
      </c>
      <c r="F86" s="3">
        <v>9098.0000000001019</v>
      </c>
      <c r="G86" s="7">
        <f t="shared" si="14"/>
        <v>12435.03622509866</v>
      </c>
      <c r="H86" s="6">
        <v>183</v>
      </c>
      <c r="I86" s="3">
        <v>180</v>
      </c>
      <c r="J86" s="7">
        <f t="shared" si="15"/>
        <v>363</v>
      </c>
      <c r="K86" s="6">
        <v>0</v>
      </c>
      <c r="L86" s="3">
        <v>0</v>
      </c>
      <c r="M86" s="7">
        <f t="shared" si="16"/>
        <v>0</v>
      </c>
      <c r="N86" s="27">
        <f t="shared" si="17"/>
        <v>8.4422086245156791E-2</v>
      </c>
      <c r="O86" s="27">
        <f t="shared" si="17"/>
        <v>0.23400205761317133</v>
      </c>
      <c r="P86" s="28">
        <f t="shared" si="17"/>
        <v>0.15859397287392435</v>
      </c>
      <c r="R86" s="32">
        <f t="shared" si="18"/>
        <v>18.235170628953867</v>
      </c>
      <c r="S86" s="32">
        <f t="shared" si="19"/>
        <v>50.544444444445013</v>
      </c>
      <c r="T86" s="32">
        <f t="shared" si="20"/>
        <v>34.256298140767662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1679002.2245838547</v>
      </c>
    </row>
    <row r="90" spans="2:20" x14ac:dyDescent="0.25">
      <c r="C90" s="51" t="s">
        <v>108</v>
      </c>
      <c r="D90" s="52">
        <f>+(SUMPRODUCT($D$5:$D$86,$J$5:$J$86)+SUMPRODUCT($D$5:$D$86,$M$5:$M$86))/1000</f>
        <v>33467.91515999999</v>
      </c>
    </row>
    <row r="91" spans="2:20" x14ac:dyDescent="0.25">
      <c r="C91" s="51" t="s">
        <v>107</v>
      </c>
      <c r="D91" s="52">
        <f>+(SUMPRODUCT($D$5:$D$86,$J$5:$J$86)*216+SUMPRODUCT($D$5:$D$86,$M$5:$M$86)*248)/1000</f>
        <v>7619942.875839998</v>
      </c>
    </row>
    <row r="92" spans="2:20" x14ac:dyDescent="0.25">
      <c r="C92" s="51" t="s">
        <v>109</v>
      </c>
      <c r="D92" s="35">
        <f>+D89/D91</f>
        <v>0.22034315111565281</v>
      </c>
    </row>
    <row r="93" spans="2:20" x14ac:dyDescent="0.25">
      <c r="D93" s="53">
        <f>+D92-P2</f>
        <v>3.0531133177191805E-16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>
    <tabColor theme="0" tint="-4.9989318521683403E-2"/>
  </sheetPr>
  <dimension ref="A1:T93"/>
  <sheetViews>
    <sheetView topLeftCell="A76" workbookViewId="0">
      <selection activeCell="E5" sqref="E5:F86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6" t="s">
        <v>84</v>
      </c>
      <c r="I2" s="57"/>
      <c r="J2" s="57"/>
      <c r="K2" s="57"/>
      <c r="L2" s="57"/>
      <c r="M2" s="57"/>
      <c r="N2" s="57"/>
      <c r="O2" s="58"/>
      <c r="P2" s="17">
        <v>0.26410009149752345</v>
      </c>
    </row>
    <row r="3" spans="1:20" ht="17.25" x14ac:dyDescent="0.25">
      <c r="B3" s="61" t="s">
        <v>3</v>
      </c>
      <c r="C3" s="63" t="s">
        <v>4</v>
      </c>
      <c r="D3" s="18" t="s">
        <v>82</v>
      </c>
      <c r="E3" s="66" t="s">
        <v>0</v>
      </c>
      <c r="F3" s="66"/>
      <c r="G3" s="67"/>
      <c r="H3" s="65" t="s">
        <v>86</v>
      </c>
      <c r="I3" s="66"/>
      <c r="J3" s="67"/>
      <c r="K3" s="65" t="s">
        <v>87</v>
      </c>
      <c r="L3" s="66"/>
      <c r="M3" s="67"/>
      <c r="N3" s="65" t="s">
        <v>1</v>
      </c>
      <c r="O3" s="66"/>
      <c r="P3" s="67"/>
      <c r="R3" s="65" t="s">
        <v>88</v>
      </c>
      <c r="S3" s="66"/>
      <c r="T3" s="67"/>
    </row>
    <row r="4" spans="1:20" x14ac:dyDescent="0.25">
      <c r="B4" s="62"/>
      <c r="C4" s="64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1170.9999999980062</v>
      </c>
      <c r="F5" s="2">
        <v>1540.9515900791655</v>
      </c>
      <c r="G5" s="10">
        <f>+E5+F5</f>
        <v>2711.9515900771717</v>
      </c>
      <c r="H5" s="9">
        <v>116</v>
      </c>
      <c r="I5" s="9">
        <v>108</v>
      </c>
      <c r="J5" s="10">
        <f>+H5+I5</f>
        <v>224</v>
      </c>
      <c r="K5" s="9">
        <v>0</v>
      </c>
      <c r="L5" s="9">
        <v>0</v>
      </c>
      <c r="M5" s="10">
        <f>+K5+L5</f>
        <v>0</v>
      </c>
      <c r="N5" s="27">
        <f>+E5/(H5*216+K5*248)</f>
        <v>4.6735312899026424E-2</v>
      </c>
      <c r="O5" s="27">
        <f t="shared" ref="O5:O80" si="0">+F5/(I5*216+L5*248)</f>
        <v>6.6055880919031446E-2</v>
      </c>
      <c r="P5" s="28">
        <f t="shared" ref="P5:P80" si="1">+G5/(J5*216+M5*248)</f>
        <v>5.6050586765814557E-2</v>
      </c>
      <c r="R5" s="32">
        <f>+E5/(H5+K5)</f>
        <v>10.094827586189709</v>
      </c>
      <c r="S5" s="32">
        <f t="shared" ref="S5" si="2">+F5/(I5+L5)</f>
        <v>14.268070278510791</v>
      </c>
      <c r="T5" s="32">
        <f t="shared" ref="T5" si="3">+G5/(J5+M5)</f>
        <v>12.106926741415945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2059.5519362712889</v>
      </c>
      <c r="F6" s="2">
        <v>2693.940883704593</v>
      </c>
      <c r="G6" s="5">
        <f t="shared" ref="G6:G69" si="4">+E6+F6</f>
        <v>4753.4928199758815</v>
      </c>
      <c r="H6" s="2">
        <v>116</v>
      </c>
      <c r="I6" s="2">
        <v>110</v>
      </c>
      <c r="J6" s="5">
        <f t="shared" ref="J6:J69" si="5">+H6+I6</f>
        <v>226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8.2197954033815815E-2</v>
      </c>
      <c r="O6" s="27">
        <f t="shared" si="0"/>
        <v>0.11338135032426738</v>
      </c>
      <c r="P6" s="28">
        <f t="shared" si="1"/>
        <v>9.7375713290230287E-2</v>
      </c>
      <c r="R6" s="32">
        <f t="shared" ref="R6:R70" si="8">+E6/(H6+K6)</f>
        <v>17.754758071304217</v>
      </c>
      <c r="S6" s="32">
        <f t="shared" ref="S6:S70" si="9">+F6/(I6+L6)</f>
        <v>24.490371670041753</v>
      </c>
      <c r="T6" s="32">
        <f t="shared" ref="T6:T70" si="10">+G6/(J6+M6)</f>
        <v>21.03315407068974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2749.7202555819354</v>
      </c>
      <c r="F7" s="2">
        <v>3254.8702975333422</v>
      </c>
      <c r="G7" s="5">
        <f t="shared" si="4"/>
        <v>6004.5905531152775</v>
      </c>
      <c r="H7" s="2">
        <v>116</v>
      </c>
      <c r="I7" s="2">
        <v>110</v>
      </c>
      <c r="J7" s="5">
        <f t="shared" si="5"/>
        <v>226</v>
      </c>
      <c r="K7" s="2">
        <v>0</v>
      </c>
      <c r="L7" s="2">
        <v>0</v>
      </c>
      <c r="M7" s="5">
        <f t="shared" si="6"/>
        <v>0</v>
      </c>
      <c r="N7" s="27">
        <f t="shared" si="7"/>
        <v>0.1097429859347835</v>
      </c>
      <c r="O7" s="27">
        <f t="shared" si="0"/>
        <v>0.13698949063692517</v>
      </c>
      <c r="P7" s="28">
        <f t="shared" si="1"/>
        <v>0.12300455901989671</v>
      </c>
      <c r="R7" s="32">
        <f t="shared" si="8"/>
        <v>23.704484961913234</v>
      </c>
      <c r="S7" s="32">
        <f t="shared" si="9"/>
        <v>29.589729977575839</v>
      </c>
      <c r="T7" s="32">
        <f t="shared" si="10"/>
        <v>26.568984748297687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3353.8808950643552</v>
      </c>
      <c r="F8" s="2">
        <v>3577.2876495093437</v>
      </c>
      <c r="G8" s="5">
        <f t="shared" si="4"/>
        <v>6931.1685445736985</v>
      </c>
      <c r="H8" s="2">
        <v>116</v>
      </c>
      <c r="I8" s="2">
        <v>108</v>
      </c>
      <c r="J8" s="5">
        <f t="shared" si="5"/>
        <v>224</v>
      </c>
      <c r="K8" s="2">
        <v>0</v>
      </c>
      <c r="L8" s="2">
        <v>0</v>
      </c>
      <c r="M8" s="5">
        <f t="shared" si="6"/>
        <v>0</v>
      </c>
      <c r="N8" s="27">
        <f t="shared" si="7"/>
        <v>0.13385539970723001</v>
      </c>
      <c r="O8" s="27">
        <f t="shared" si="0"/>
        <v>0.153347378665524</v>
      </c>
      <c r="P8" s="28">
        <f t="shared" si="1"/>
        <v>0.14325331813355033</v>
      </c>
      <c r="R8" s="32">
        <f t="shared" si="8"/>
        <v>28.912766336761681</v>
      </c>
      <c r="S8" s="32">
        <f t="shared" si="9"/>
        <v>33.12303379175318</v>
      </c>
      <c r="T8" s="32">
        <f t="shared" si="10"/>
        <v>30.942716716846867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4486.9628082258369</v>
      </c>
      <c r="F9" s="2">
        <v>4091.7269072134754</v>
      </c>
      <c r="G9" s="5">
        <f t="shared" si="4"/>
        <v>8578.6897154393118</v>
      </c>
      <c r="H9" s="2">
        <v>116</v>
      </c>
      <c r="I9" s="2">
        <v>108</v>
      </c>
      <c r="J9" s="5">
        <f t="shared" si="5"/>
        <v>224</v>
      </c>
      <c r="K9" s="2">
        <v>0</v>
      </c>
      <c r="L9" s="2">
        <v>0</v>
      </c>
      <c r="M9" s="5">
        <f t="shared" si="6"/>
        <v>0</v>
      </c>
      <c r="N9" s="27">
        <f t="shared" si="7"/>
        <v>0.17907737900007331</v>
      </c>
      <c r="O9" s="27">
        <f t="shared" si="0"/>
        <v>0.17539981598137327</v>
      </c>
      <c r="P9" s="28">
        <f t="shared" si="1"/>
        <v>0.17730426825891435</v>
      </c>
      <c r="R9" s="32">
        <f t="shared" si="8"/>
        <v>38.680713864015836</v>
      </c>
      <c r="S9" s="32">
        <f t="shared" si="9"/>
        <v>37.886360251976626</v>
      </c>
      <c r="T9" s="32">
        <f t="shared" si="10"/>
        <v>38.297721943925502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5213.2965644716705</v>
      </c>
      <c r="F10" s="2">
        <v>4717.3588931766999</v>
      </c>
      <c r="G10" s="5">
        <f t="shared" si="4"/>
        <v>9930.6554576483704</v>
      </c>
      <c r="H10" s="2">
        <v>116</v>
      </c>
      <c r="I10" s="2">
        <v>108</v>
      </c>
      <c r="J10" s="5">
        <f t="shared" si="5"/>
        <v>224</v>
      </c>
      <c r="K10" s="2">
        <v>0</v>
      </c>
      <c r="L10" s="2">
        <v>0</v>
      </c>
      <c r="M10" s="5">
        <f t="shared" si="6"/>
        <v>0</v>
      </c>
      <c r="N10" s="27">
        <f t="shared" si="7"/>
        <v>0.20806579519762414</v>
      </c>
      <c r="O10" s="27">
        <f t="shared" si="0"/>
        <v>0.20221874542081189</v>
      </c>
      <c r="P10" s="28">
        <f t="shared" si="1"/>
        <v>0.20524668191237538</v>
      </c>
      <c r="R10" s="32">
        <f t="shared" si="8"/>
        <v>44.942211762686817</v>
      </c>
      <c r="S10" s="32">
        <f t="shared" si="9"/>
        <v>43.679249010895369</v>
      </c>
      <c r="T10" s="32">
        <f t="shared" si="10"/>
        <v>44.33328329307308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6495.0192086148563</v>
      </c>
      <c r="F11" s="2">
        <v>6235.2882140847369</v>
      </c>
      <c r="G11" s="5">
        <f t="shared" si="4"/>
        <v>12730.307422699592</v>
      </c>
      <c r="H11" s="2">
        <v>116</v>
      </c>
      <c r="I11" s="2">
        <v>108</v>
      </c>
      <c r="J11" s="5">
        <f t="shared" si="5"/>
        <v>224</v>
      </c>
      <c r="K11" s="2">
        <v>0</v>
      </c>
      <c r="L11" s="2">
        <v>0</v>
      </c>
      <c r="M11" s="5">
        <f t="shared" si="6"/>
        <v>0</v>
      </c>
      <c r="N11" s="27">
        <f t="shared" si="7"/>
        <v>0.2592201152863528</v>
      </c>
      <c r="O11" s="27">
        <f t="shared" si="0"/>
        <v>0.26728773208525108</v>
      </c>
      <c r="P11" s="28">
        <f t="shared" si="1"/>
        <v>0.26310985910010731</v>
      </c>
      <c r="R11" s="32">
        <f t="shared" si="8"/>
        <v>55.991544901852208</v>
      </c>
      <c r="S11" s="32">
        <f t="shared" si="9"/>
        <v>57.734150130414228</v>
      </c>
      <c r="T11" s="32">
        <f t="shared" si="10"/>
        <v>56.831729565623178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6848.6222170245646</v>
      </c>
      <c r="F12" s="2">
        <v>6435.3171144283151</v>
      </c>
      <c r="G12" s="5">
        <f t="shared" si="4"/>
        <v>13283.939331452879</v>
      </c>
      <c r="H12" s="2">
        <v>116</v>
      </c>
      <c r="I12" s="2">
        <v>107</v>
      </c>
      <c r="J12" s="5">
        <f t="shared" si="5"/>
        <v>223</v>
      </c>
      <c r="K12" s="2">
        <v>0</v>
      </c>
      <c r="L12" s="2">
        <v>0</v>
      </c>
      <c r="M12" s="5">
        <f t="shared" si="6"/>
        <v>0</v>
      </c>
      <c r="N12" s="27">
        <f t="shared" si="7"/>
        <v>0.27333262360410937</v>
      </c>
      <c r="O12" s="27">
        <f t="shared" si="0"/>
        <v>0.27844051204691567</v>
      </c>
      <c r="P12" s="28">
        <f t="shared" si="1"/>
        <v>0.27578349384348277</v>
      </c>
      <c r="R12" s="32">
        <f t="shared" si="8"/>
        <v>59.039846698487629</v>
      </c>
      <c r="S12" s="32">
        <f t="shared" si="9"/>
        <v>60.143150602133787</v>
      </c>
      <c r="T12" s="32">
        <f t="shared" si="10"/>
        <v>59.56923467019228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7028.6169917821835</v>
      </c>
      <c r="F13" s="2">
        <v>6543.0481245030469</v>
      </c>
      <c r="G13" s="5">
        <f t="shared" si="4"/>
        <v>13571.66511628523</v>
      </c>
      <c r="H13" s="2">
        <v>118</v>
      </c>
      <c r="I13" s="2">
        <v>112</v>
      </c>
      <c r="J13" s="5">
        <f t="shared" si="5"/>
        <v>230</v>
      </c>
      <c r="K13" s="2">
        <v>0</v>
      </c>
      <c r="L13" s="2">
        <v>0</v>
      </c>
      <c r="M13" s="5">
        <f t="shared" si="6"/>
        <v>0</v>
      </c>
      <c r="N13" s="27">
        <f t="shared" si="7"/>
        <v>0.27576180915655146</v>
      </c>
      <c r="O13" s="27">
        <f t="shared" si="0"/>
        <v>0.27046329879724895</v>
      </c>
      <c r="P13" s="28">
        <f t="shared" si="1"/>
        <v>0.27318166498158675</v>
      </c>
      <c r="R13" s="32">
        <f t="shared" si="8"/>
        <v>59.564550777815114</v>
      </c>
      <c r="S13" s="32">
        <f t="shared" si="9"/>
        <v>58.420072540205773</v>
      </c>
      <c r="T13" s="32">
        <f t="shared" si="10"/>
        <v>59.007239636022739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8349.9058721898946</v>
      </c>
      <c r="F14" s="2">
        <v>7692.4540835454227</v>
      </c>
      <c r="G14" s="5">
        <f t="shared" si="4"/>
        <v>16042.359955735317</v>
      </c>
      <c r="H14" s="2">
        <v>122</v>
      </c>
      <c r="I14" s="2">
        <v>108</v>
      </c>
      <c r="J14" s="5">
        <f t="shared" si="5"/>
        <v>230</v>
      </c>
      <c r="K14" s="2">
        <v>0</v>
      </c>
      <c r="L14" s="2">
        <v>0</v>
      </c>
      <c r="M14" s="5">
        <f t="shared" si="6"/>
        <v>0</v>
      </c>
      <c r="N14" s="27">
        <f t="shared" si="7"/>
        <v>0.31686042320089158</v>
      </c>
      <c r="O14" s="27">
        <f t="shared" si="0"/>
        <v>0.3297519754606234</v>
      </c>
      <c r="P14" s="28">
        <f t="shared" si="1"/>
        <v>0.3229138477402439</v>
      </c>
      <c r="R14" s="32">
        <f t="shared" si="8"/>
        <v>68.441851411392577</v>
      </c>
      <c r="S14" s="32">
        <f t="shared" si="9"/>
        <v>71.226426699494652</v>
      </c>
      <c r="T14" s="32">
        <f t="shared" si="10"/>
        <v>69.749391111892677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15068.721298399456</v>
      </c>
      <c r="F15" s="2">
        <v>13283.740867068371</v>
      </c>
      <c r="G15" s="5">
        <f t="shared" si="4"/>
        <v>28352.462165467827</v>
      </c>
      <c r="H15" s="2">
        <v>229</v>
      </c>
      <c r="I15" s="2">
        <v>213</v>
      </c>
      <c r="J15" s="5">
        <f t="shared" si="5"/>
        <v>442</v>
      </c>
      <c r="K15" s="2">
        <v>120</v>
      </c>
      <c r="L15" s="2">
        <v>112</v>
      </c>
      <c r="M15" s="5">
        <f t="shared" si="6"/>
        <v>232</v>
      </c>
      <c r="N15" s="27">
        <f t="shared" si="7"/>
        <v>0.19020399498131194</v>
      </c>
      <c r="O15" s="27">
        <f t="shared" si="0"/>
        <v>0.18003552080489496</v>
      </c>
      <c r="P15" s="28">
        <f t="shared" si="1"/>
        <v>0.18530052131566863</v>
      </c>
      <c r="R15" s="32">
        <f t="shared" si="8"/>
        <v>43.176851857878098</v>
      </c>
      <c r="S15" s="32">
        <f t="shared" si="9"/>
        <v>40.873048821748831</v>
      </c>
      <c r="T15" s="32">
        <f t="shared" si="10"/>
        <v>42.065967604551673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28683.204309503966</v>
      </c>
      <c r="F16" s="2">
        <v>25126.874871603868</v>
      </c>
      <c r="G16" s="5">
        <f t="shared" si="4"/>
        <v>53810.079181107838</v>
      </c>
      <c r="H16" s="2">
        <v>235</v>
      </c>
      <c r="I16" s="2">
        <v>214</v>
      </c>
      <c r="J16" s="5">
        <f t="shared" si="5"/>
        <v>449</v>
      </c>
      <c r="K16" s="2">
        <v>231</v>
      </c>
      <c r="L16" s="2">
        <v>241</v>
      </c>
      <c r="M16" s="5">
        <f t="shared" si="6"/>
        <v>472</v>
      </c>
      <c r="N16" s="27">
        <f t="shared" si="7"/>
        <v>0.26546723964815605</v>
      </c>
      <c r="O16" s="27">
        <f t="shared" si="0"/>
        <v>0.23706388096841147</v>
      </c>
      <c r="P16" s="28">
        <f t="shared" si="1"/>
        <v>0.25140197711225865</v>
      </c>
      <c r="R16" s="32">
        <f t="shared" si="8"/>
        <v>61.551940578334694</v>
      </c>
      <c r="S16" s="32">
        <f t="shared" si="9"/>
        <v>55.223900816711797</v>
      </c>
      <c r="T16" s="32">
        <f t="shared" si="10"/>
        <v>58.425710294362474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30735.848140670878</v>
      </c>
      <c r="F17" s="2">
        <v>27155.961073403752</v>
      </c>
      <c r="G17" s="5">
        <f t="shared" si="4"/>
        <v>57891.80921407463</v>
      </c>
      <c r="H17" s="2">
        <v>237</v>
      </c>
      <c r="I17" s="2">
        <v>213</v>
      </c>
      <c r="J17" s="5">
        <f t="shared" si="5"/>
        <v>450</v>
      </c>
      <c r="K17" s="2">
        <v>231</v>
      </c>
      <c r="L17" s="2">
        <v>247</v>
      </c>
      <c r="M17" s="5">
        <f t="shared" si="6"/>
        <v>478</v>
      </c>
      <c r="N17" s="27">
        <f t="shared" si="7"/>
        <v>0.28333193345013713</v>
      </c>
      <c r="O17" s="27">
        <f t="shared" si="0"/>
        <v>0.25316938649876708</v>
      </c>
      <c r="P17" s="28">
        <f t="shared" si="1"/>
        <v>0.26833566270243731</v>
      </c>
      <c r="R17" s="32">
        <f t="shared" si="8"/>
        <v>65.674889189467692</v>
      </c>
      <c r="S17" s="32">
        <f t="shared" si="9"/>
        <v>59.03469798566033</v>
      </c>
      <c r="T17" s="32">
        <f t="shared" si="10"/>
        <v>62.383415101373522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39012.208208836419</v>
      </c>
      <c r="F18" s="2">
        <v>33286.495275308735</v>
      </c>
      <c r="G18" s="5">
        <f t="shared" si="4"/>
        <v>72298.703484145153</v>
      </c>
      <c r="H18" s="2">
        <v>226</v>
      </c>
      <c r="I18" s="2">
        <v>212</v>
      </c>
      <c r="J18" s="5">
        <f t="shared" si="5"/>
        <v>438</v>
      </c>
      <c r="K18" s="2">
        <v>231</v>
      </c>
      <c r="L18" s="2">
        <v>241</v>
      </c>
      <c r="M18" s="5">
        <f t="shared" si="6"/>
        <v>472</v>
      </c>
      <c r="N18" s="27">
        <f t="shared" si="7"/>
        <v>0.36767895846373766</v>
      </c>
      <c r="O18" s="27">
        <f t="shared" si="0"/>
        <v>0.31533246755692246</v>
      </c>
      <c r="P18" s="28">
        <f t="shared" si="1"/>
        <v>0.34157298115950352</v>
      </c>
      <c r="R18" s="32">
        <f t="shared" si="8"/>
        <v>85.365882295046873</v>
      </c>
      <c r="S18" s="32">
        <f t="shared" si="9"/>
        <v>73.480122020549089</v>
      </c>
      <c r="T18" s="32">
        <f t="shared" si="10"/>
        <v>79.449124707851823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46922.322027404174</v>
      </c>
      <c r="F19" s="2">
        <v>43377.769767987083</v>
      </c>
      <c r="G19" s="5">
        <f t="shared" si="4"/>
        <v>90300.091795391258</v>
      </c>
      <c r="H19" s="2">
        <v>223</v>
      </c>
      <c r="I19" s="2">
        <v>213</v>
      </c>
      <c r="J19" s="5">
        <f t="shared" si="5"/>
        <v>436</v>
      </c>
      <c r="K19" s="2">
        <v>231</v>
      </c>
      <c r="L19" s="2">
        <v>251</v>
      </c>
      <c r="M19" s="5">
        <f t="shared" si="6"/>
        <v>482</v>
      </c>
      <c r="N19" s="27">
        <f t="shared" si="7"/>
        <v>0.44494691650929463</v>
      </c>
      <c r="O19" s="27">
        <f t="shared" si="0"/>
        <v>0.40069621792775534</v>
      </c>
      <c r="P19" s="28">
        <f t="shared" si="1"/>
        <v>0.42253168654727513</v>
      </c>
      <c r="R19" s="32">
        <f t="shared" si="8"/>
        <v>103.35313221895193</v>
      </c>
      <c r="S19" s="32">
        <f t="shared" si="9"/>
        <v>93.486572775834233</v>
      </c>
      <c r="T19" s="32">
        <f t="shared" si="10"/>
        <v>98.366113066875002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58209.675579722621</v>
      </c>
      <c r="F20" s="2">
        <v>61201.916119471767</v>
      </c>
      <c r="G20" s="5">
        <f t="shared" si="4"/>
        <v>119411.5916991944</v>
      </c>
      <c r="H20" s="2">
        <v>405</v>
      </c>
      <c r="I20" s="2">
        <v>395</v>
      </c>
      <c r="J20" s="5">
        <f t="shared" si="5"/>
        <v>800</v>
      </c>
      <c r="K20" s="2">
        <v>231</v>
      </c>
      <c r="L20" s="2">
        <v>251</v>
      </c>
      <c r="M20" s="5">
        <f t="shared" si="6"/>
        <v>482</v>
      </c>
      <c r="N20" s="27">
        <f t="shared" si="7"/>
        <v>0.40208938149123163</v>
      </c>
      <c r="O20" s="27">
        <f t="shared" si="0"/>
        <v>0.41473704407101653</v>
      </c>
      <c r="P20" s="28">
        <f t="shared" si="1"/>
        <v>0.4084737825625116</v>
      </c>
      <c r="R20" s="32">
        <f t="shared" si="8"/>
        <v>91.524647137928653</v>
      </c>
      <c r="S20" s="32">
        <f t="shared" si="9"/>
        <v>94.739808234476413</v>
      </c>
      <c r="T20" s="32">
        <f t="shared" si="10"/>
        <v>93.144767316064275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53924.13117442996</v>
      </c>
      <c r="F21" s="2">
        <v>60517.323993477949</v>
      </c>
      <c r="G21" s="5">
        <f t="shared" si="4"/>
        <v>114441.4551679079</v>
      </c>
      <c r="H21" s="2">
        <v>403</v>
      </c>
      <c r="I21" s="2">
        <v>395</v>
      </c>
      <c r="J21" s="5">
        <f t="shared" si="5"/>
        <v>798</v>
      </c>
      <c r="K21" s="2">
        <v>231</v>
      </c>
      <c r="L21" s="2">
        <v>251</v>
      </c>
      <c r="M21" s="5">
        <f t="shared" si="6"/>
        <v>482</v>
      </c>
      <c r="N21" s="27">
        <f t="shared" si="7"/>
        <v>0.37360139656378144</v>
      </c>
      <c r="O21" s="27">
        <f t="shared" si="0"/>
        <v>0.41009788025505495</v>
      </c>
      <c r="P21" s="28">
        <f t="shared" si="1"/>
        <v>0.39205168537569851</v>
      </c>
      <c r="R21" s="32">
        <f t="shared" si="8"/>
        <v>85.053834659984162</v>
      </c>
      <c r="S21" s="32">
        <f t="shared" si="9"/>
        <v>93.680068101359055</v>
      </c>
      <c r="T21" s="32">
        <f t="shared" si="10"/>
        <v>89.407386849928045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52004.076276899068</v>
      </c>
      <c r="F22" s="2">
        <v>57378.929994169797</v>
      </c>
      <c r="G22" s="5">
        <f t="shared" si="4"/>
        <v>109383.00627106887</v>
      </c>
      <c r="H22" s="2">
        <v>403</v>
      </c>
      <c r="I22" s="2">
        <v>394</v>
      </c>
      <c r="J22" s="5">
        <f t="shared" si="5"/>
        <v>797</v>
      </c>
      <c r="K22" s="2">
        <v>235</v>
      </c>
      <c r="L22" s="2">
        <v>251</v>
      </c>
      <c r="M22" s="5">
        <f t="shared" si="6"/>
        <v>486</v>
      </c>
      <c r="N22" s="27">
        <f t="shared" si="7"/>
        <v>0.35783934463351225</v>
      </c>
      <c r="O22" s="27">
        <f t="shared" si="0"/>
        <v>0.38940041529242764</v>
      </c>
      <c r="P22" s="28">
        <f t="shared" si="1"/>
        <v>0.3737290087162391</v>
      </c>
      <c r="R22" s="32">
        <f t="shared" si="8"/>
        <v>81.511091343101981</v>
      </c>
      <c r="S22" s="32">
        <f t="shared" si="9"/>
        <v>88.959581386309765</v>
      </c>
      <c r="T22" s="32">
        <f t="shared" si="10"/>
        <v>85.255655706211115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48638.453034571212</v>
      </c>
      <c r="F23" s="2">
        <v>48272.095850794118</v>
      </c>
      <c r="G23" s="5">
        <f t="shared" si="4"/>
        <v>96910.548885365337</v>
      </c>
      <c r="H23" s="2">
        <v>403</v>
      </c>
      <c r="I23" s="2">
        <v>386</v>
      </c>
      <c r="J23" s="5">
        <f t="shared" si="5"/>
        <v>789</v>
      </c>
      <c r="K23" s="2">
        <v>231</v>
      </c>
      <c r="L23" s="2">
        <v>251</v>
      </c>
      <c r="M23" s="5">
        <f t="shared" si="6"/>
        <v>482</v>
      </c>
      <c r="N23" s="27">
        <f t="shared" si="7"/>
        <v>0.33698074655367483</v>
      </c>
      <c r="O23" s="27">
        <f t="shared" si="0"/>
        <v>0.33148447955552734</v>
      </c>
      <c r="P23" s="28">
        <f t="shared" si="1"/>
        <v>0.33422040586758633</v>
      </c>
      <c r="R23" s="32">
        <f t="shared" si="8"/>
        <v>76.71680289364545</v>
      </c>
      <c r="S23" s="32">
        <f t="shared" si="9"/>
        <v>75.780370252424049</v>
      </c>
      <c r="T23" s="32">
        <f t="shared" si="10"/>
        <v>76.247481420429068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46002.26934254419</v>
      </c>
      <c r="F24" s="2">
        <v>44902.726737871606</v>
      </c>
      <c r="G24" s="5">
        <f t="shared" si="4"/>
        <v>90904.996080415789</v>
      </c>
      <c r="H24" s="2">
        <v>410</v>
      </c>
      <c r="I24" s="2">
        <v>392</v>
      </c>
      <c r="J24" s="5">
        <f t="shared" si="5"/>
        <v>802</v>
      </c>
      <c r="K24" s="2">
        <v>229</v>
      </c>
      <c r="L24" s="2">
        <v>251</v>
      </c>
      <c r="M24" s="5">
        <f t="shared" si="6"/>
        <v>480</v>
      </c>
      <c r="N24" s="27">
        <f t="shared" si="7"/>
        <v>0.31648872628202013</v>
      </c>
      <c r="O24" s="27">
        <f t="shared" si="0"/>
        <v>0.30562705375627286</v>
      </c>
      <c r="P24" s="28">
        <f t="shared" si="1"/>
        <v>0.31102875431247534</v>
      </c>
      <c r="R24" s="32">
        <f t="shared" si="8"/>
        <v>71.99103183496743</v>
      </c>
      <c r="S24" s="32">
        <f t="shared" si="9"/>
        <v>69.833167555010277</v>
      </c>
      <c r="T24" s="32">
        <f t="shared" si="10"/>
        <v>70.908733292055999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44129.838830414148</v>
      </c>
      <c r="F25" s="2">
        <v>43219.316948408348</v>
      </c>
      <c r="G25" s="5">
        <f t="shared" si="4"/>
        <v>87349.155778822489</v>
      </c>
      <c r="H25" s="2">
        <v>411</v>
      </c>
      <c r="I25" s="2">
        <v>401</v>
      </c>
      <c r="J25" s="5">
        <f t="shared" si="5"/>
        <v>812</v>
      </c>
      <c r="K25" s="2">
        <v>223</v>
      </c>
      <c r="L25" s="2">
        <v>251</v>
      </c>
      <c r="M25" s="5">
        <f t="shared" si="6"/>
        <v>474</v>
      </c>
      <c r="N25" s="27">
        <f t="shared" si="7"/>
        <v>0.30628705462530642</v>
      </c>
      <c r="O25" s="27">
        <f t="shared" si="0"/>
        <v>0.29032752679229595</v>
      </c>
      <c r="P25" s="28">
        <f t="shared" si="1"/>
        <v>0.29817697504923291</v>
      </c>
      <c r="R25" s="32">
        <f t="shared" si="8"/>
        <v>69.605424022735249</v>
      </c>
      <c r="S25" s="32">
        <f t="shared" si="9"/>
        <v>66.287295933141635</v>
      </c>
      <c r="T25" s="32">
        <f t="shared" si="10"/>
        <v>67.923138241697117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42619.14960094128</v>
      </c>
      <c r="F26" s="2">
        <v>41202.142331768169</v>
      </c>
      <c r="G26" s="5">
        <f t="shared" si="4"/>
        <v>83821.291932709457</v>
      </c>
      <c r="H26" s="2">
        <v>413</v>
      </c>
      <c r="I26" s="2">
        <v>400</v>
      </c>
      <c r="J26" s="5">
        <f t="shared" si="5"/>
        <v>813</v>
      </c>
      <c r="K26" s="2">
        <v>226</v>
      </c>
      <c r="L26" s="2">
        <v>250</v>
      </c>
      <c r="M26" s="5">
        <f t="shared" si="6"/>
        <v>476</v>
      </c>
      <c r="N26" s="27">
        <f t="shared" si="7"/>
        <v>0.29340715427205266</v>
      </c>
      <c r="O26" s="27">
        <f t="shared" si="0"/>
        <v>0.27764246854291219</v>
      </c>
      <c r="P26" s="28">
        <f t="shared" si="1"/>
        <v>0.28544041985421531</v>
      </c>
      <c r="R26" s="32">
        <f t="shared" si="8"/>
        <v>66.696634743257093</v>
      </c>
      <c r="S26" s="32">
        <f t="shared" si="9"/>
        <v>63.38791127964334</v>
      </c>
      <c r="T26" s="32">
        <f t="shared" si="10"/>
        <v>65.028155106834333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36533.217701528076</v>
      </c>
      <c r="F27" s="2">
        <v>39155.378649737606</v>
      </c>
      <c r="G27" s="5">
        <f t="shared" si="4"/>
        <v>75688.596351265674</v>
      </c>
      <c r="H27" s="2">
        <v>409</v>
      </c>
      <c r="I27" s="2">
        <v>397</v>
      </c>
      <c r="J27" s="5">
        <f t="shared" si="5"/>
        <v>806</v>
      </c>
      <c r="K27" s="2">
        <v>239</v>
      </c>
      <c r="L27" s="2">
        <v>251</v>
      </c>
      <c r="M27" s="5">
        <f t="shared" si="6"/>
        <v>490</v>
      </c>
      <c r="N27" s="27">
        <f t="shared" si="7"/>
        <v>0.24748819708925912</v>
      </c>
      <c r="O27" s="27">
        <f t="shared" si="0"/>
        <v>0.2645633692549838</v>
      </c>
      <c r="P27" s="28">
        <f t="shared" si="1"/>
        <v>0.25603687334672576</v>
      </c>
      <c r="R27" s="32">
        <f t="shared" si="8"/>
        <v>56.378422378901348</v>
      </c>
      <c r="S27" s="32">
        <f t="shared" si="9"/>
        <v>60.424967052064204</v>
      </c>
      <c r="T27" s="32">
        <f t="shared" si="10"/>
        <v>58.401694715482776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14284.630848191084</v>
      </c>
      <c r="F28" s="2">
        <v>13730.970387745416</v>
      </c>
      <c r="G28" s="5">
        <f t="shared" si="4"/>
        <v>28015.601235936498</v>
      </c>
      <c r="H28" s="2">
        <v>224</v>
      </c>
      <c r="I28" s="2">
        <v>217</v>
      </c>
      <c r="J28" s="5">
        <f t="shared" si="5"/>
        <v>441</v>
      </c>
      <c r="K28" s="2">
        <v>0</v>
      </c>
      <c r="L28" s="2">
        <v>0</v>
      </c>
      <c r="M28" s="5">
        <f t="shared" si="6"/>
        <v>0</v>
      </c>
      <c r="N28" s="27">
        <f t="shared" si="7"/>
        <v>0.29523459921029854</v>
      </c>
      <c r="O28" s="27">
        <f t="shared" si="0"/>
        <v>0.2929461168233789</v>
      </c>
      <c r="P28" s="28">
        <f t="shared" si="1"/>
        <v>0.29410852057546505</v>
      </c>
      <c r="R28" s="32">
        <f t="shared" si="8"/>
        <v>63.770673429424484</v>
      </c>
      <c r="S28" s="32">
        <f t="shared" si="9"/>
        <v>63.27636123384984</v>
      </c>
      <c r="T28" s="32">
        <f t="shared" si="10"/>
        <v>63.527440444300446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13950.202498080771</v>
      </c>
      <c r="F29" s="2">
        <v>13180.101771480286</v>
      </c>
      <c r="G29" s="5">
        <f t="shared" si="4"/>
        <v>27130.304269561057</v>
      </c>
      <c r="H29" s="2">
        <v>216</v>
      </c>
      <c r="I29" s="2">
        <v>222</v>
      </c>
      <c r="J29" s="5">
        <f t="shared" si="5"/>
        <v>438</v>
      </c>
      <c r="K29" s="2">
        <v>0</v>
      </c>
      <c r="L29" s="2">
        <v>0</v>
      </c>
      <c r="M29" s="5">
        <f t="shared" si="6"/>
        <v>0</v>
      </c>
      <c r="N29" s="27">
        <f t="shared" si="7"/>
        <v>0.29900125381688897</v>
      </c>
      <c r="O29" s="27">
        <f t="shared" si="0"/>
        <v>0.27486031388639232</v>
      </c>
      <c r="P29" s="28">
        <f t="shared" si="1"/>
        <v>0.2867654349480071</v>
      </c>
      <c r="R29" s="32">
        <f t="shared" si="8"/>
        <v>64.584270824448012</v>
      </c>
      <c r="S29" s="32">
        <f t="shared" si="9"/>
        <v>59.369827799460744</v>
      </c>
      <c r="T29" s="32">
        <f t="shared" si="10"/>
        <v>61.941333948769532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13698.995427697253</v>
      </c>
      <c r="F30" s="2">
        <v>12972.334457778983</v>
      </c>
      <c r="G30" s="5">
        <f t="shared" si="4"/>
        <v>26671.329885476236</v>
      </c>
      <c r="H30" s="2">
        <v>218</v>
      </c>
      <c r="I30" s="2">
        <v>220</v>
      </c>
      <c r="J30" s="5">
        <f t="shared" si="5"/>
        <v>438</v>
      </c>
      <c r="K30" s="2">
        <v>0</v>
      </c>
      <c r="L30" s="2">
        <v>0</v>
      </c>
      <c r="M30" s="5">
        <f t="shared" si="6"/>
        <v>0</v>
      </c>
      <c r="N30" s="27">
        <f t="shared" si="7"/>
        <v>0.29092328040471571</v>
      </c>
      <c r="O30" s="27">
        <f t="shared" si="0"/>
        <v>0.27298683623272268</v>
      </c>
      <c r="P30" s="28">
        <f t="shared" si="1"/>
        <v>0.28191410753293838</v>
      </c>
      <c r="R30" s="32">
        <f t="shared" si="8"/>
        <v>62.839428567418594</v>
      </c>
      <c r="S30" s="32">
        <f t="shared" si="9"/>
        <v>58.965156626268104</v>
      </c>
      <c r="T30" s="32">
        <f t="shared" si="10"/>
        <v>60.893447227114692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12761.60994232647</v>
      </c>
      <c r="F31" s="2">
        <v>12220.994089982843</v>
      </c>
      <c r="G31" s="5">
        <f t="shared" si="4"/>
        <v>24982.604032309311</v>
      </c>
      <c r="H31" s="2">
        <v>220</v>
      </c>
      <c r="I31" s="2">
        <v>220</v>
      </c>
      <c r="J31" s="5">
        <f t="shared" si="5"/>
        <v>440</v>
      </c>
      <c r="K31" s="2">
        <v>0</v>
      </c>
      <c r="L31" s="2">
        <v>0</v>
      </c>
      <c r="M31" s="5">
        <f t="shared" si="6"/>
        <v>0</v>
      </c>
      <c r="N31" s="27">
        <f t="shared" si="7"/>
        <v>0.26855239777623041</v>
      </c>
      <c r="O31" s="27">
        <f t="shared" si="0"/>
        <v>0.25717580155687803</v>
      </c>
      <c r="P31" s="28">
        <f t="shared" si="1"/>
        <v>0.26286409966655422</v>
      </c>
      <c r="R31" s="32">
        <f t="shared" si="8"/>
        <v>58.007317919665773</v>
      </c>
      <c r="S31" s="32">
        <f t="shared" si="9"/>
        <v>55.549973136285651</v>
      </c>
      <c r="T31" s="32">
        <f t="shared" si="10"/>
        <v>56.778645527975705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12343.773051350912</v>
      </c>
      <c r="F32" s="2">
        <v>11477.616562035684</v>
      </c>
      <c r="G32" s="5">
        <f t="shared" si="4"/>
        <v>23821.389613386596</v>
      </c>
      <c r="H32" s="2">
        <v>221</v>
      </c>
      <c r="I32" s="2">
        <v>217</v>
      </c>
      <c r="J32" s="5">
        <f t="shared" si="5"/>
        <v>438</v>
      </c>
      <c r="K32" s="2">
        <v>0</v>
      </c>
      <c r="L32" s="2">
        <v>0</v>
      </c>
      <c r="M32" s="5">
        <f t="shared" si="6"/>
        <v>0</v>
      </c>
      <c r="N32" s="27">
        <f t="shared" si="7"/>
        <v>0.25858415140252455</v>
      </c>
      <c r="O32" s="27">
        <f t="shared" si="0"/>
        <v>0.24487149176556761</v>
      </c>
      <c r="P32" s="28">
        <f t="shared" si="1"/>
        <v>0.25179043646823307</v>
      </c>
      <c r="R32" s="32">
        <f t="shared" si="8"/>
        <v>55.854176702945303</v>
      </c>
      <c r="S32" s="32">
        <f t="shared" si="9"/>
        <v>52.892242221362601</v>
      </c>
      <c r="T32" s="32">
        <f t="shared" si="10"/>
        <v>54.386734277138345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10081.508882685059</v>
      </c>
      <c r="F33" s="2">
        <v>8781.2064686906233</v>
      </c>
      <c r="G33" s="5">
        <f t="shared" si="4"/>
        <v>18862.715351375682</v>
      </c>
      <c r="H33" s="2">
        <v>218</v>
      </c>
      <c r="I33" s="2">
        <v>217</v>
      </c>
      <c r="J33" s="5">
        <f t="shared" si="5"/>
        <v>435</v>
      </c>
      <c r="K33" s="2">
        <v>0</v>
      </c>
      <c r="L33" s="2">
        <v>0</v>
      </c>
      <c r="M33" s="5">
        <f t="shared" si="6"/>
        <v>0</v>
      </c>
      <c r="N33" s="27">
        <f t="shared" si="7"/>
        <v>0.21409932217730757</v>
      </c>
      <c r="O33" s="27">
        <f t="shared" si="0"/>
        <v>0.1873443947066612</v>
      </c>
      <c r="P33" s="28">
        <f t="shared" si="1"/>
        <v>0.20075261123218052</v>
      </c>
      <c r="R33" s="32">
        <f t="shared" si="8"/>
        <v>46.245453590298432</v>
      </c>
      <c r="S33" s="32">
        <f t="shared" si="9"/>
        <v>40.46638925663882</v>
      </c>
      <c r="T33" s="32">
        <f t="shared" si="10"/>
        <v>43.362564026150991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4221.5563163131637</v>
      </c>
      <c r="F34" s="2">
        <v>4298.5150280569615</v>
      </c>
      <c r="G34" s="5">
        <f t="shared" si="4"/>
        <v>8520.0713443701243</v>
      </c>
      <c r="H34" s="2">
        <v>217</v>
      </c>
      <c r="I34" s="2">
        <v>221</v>
      </c>
      <c r="J34" s="5">
        <f t="shared" si="5"/>
        <v>438</v>
      </c>
      <c r="K34" s="2">
        <v>0</v>
      </c>
      <c r="L34" s="2">
        <v>0</v>
      </c>
      <c r="M34" s="5">
        <f t="shared" si="6"/>
        <v>0</v>
      </c>
      <c r="N34" s="27">
        <f t="shared" si="7"/>
        <v>9.0065632281813524E-2</v>
      </c>
      <c r="O34" s="27">
        <f t="shared" si="0"/>
        <v>9.0047658539822384E-2</v>
      </c>
      <c r="P34" s="28">
        <f t="shared" si="1"/>
        <v>9.0056563338936704E-2</v>
      </c>
      <c r="R34" s="32">
        <f t="shared" si="8"/>
        <v>19.454176572871724</v>
      </c>
      <c r="S34" s="32">
        <f t="shared" si="9"/>
        <v>19.450294244601636</v>
      </c>
      <c r="T34" s="32">
        <f t="shared" si="10"/>
        <v>19.452217681210328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2075.3934338188742</v>
      </c>
      <c r="F35" s="2">
        <v>2483.3332791244679</v>
      </c>
      <c r="G35" s="5">
        <f t="shared" si="4"/>
        <v>4558.7267129433421</v>
      </c>
      <c r="H35" s="2">
        <v>223</v>
      </c>
      <c r="I35" s="2">
        <v>222</v>
      </c>
      <c r="J35" s="5">
        <f t="shared" si="5"/>
        <v>445</v>
      </c>
      <c r="K35" s="2">
        <v>0</v>
      </c>
      <c r="L35" s="2">
        <v>0</v>
      </c>
      <c r="M35" s="5">
        <f t="shared" si="6"/>
        <v>0</v>
      </c>
      <c r="N35" s="27">
        <f t="shared" si="7"/>
        <v>4.3086560243706905E-2</v>
      </c>
      <c r="O35" s="27">
        <f t="shared" si="0"/>
        <v>5.1787897879639389E-2</v>
      </c>
      <c r="P35" s="28">
        <f t="shared" si="1"/>
        <v>4.7427452277812546E-2</v>
      </c>
      <c r="R35" s="32">
        <f t="shared" si="8"/>
        <v>9.3066970126406918</v>
      </c>
      <c r="S35" s="32">
        <f t="shared" si="9"/>
        <v>11.186185942002108</v>
      </c>
      <c r="T35" s="32">
        <f t="shared" si="10"/>
        <v>10.24432969200751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519.38732047382916</v>
      </c>
      <c r="F36" s="2">
        <v>515.99999999931333</v>
      </c>
      <c r="G36" s="7">
        <f t="shared" si="4"/>
        <v>1035.3873204731426</v>
      </c>
      <c r="H36" s="3">
        <v>222</v>
      </c>
      <c r="I36" s="3">
        <v>222</v>
      </c>
      <c r="J36" s="7">
        <f t="shared" si="5"/>
        <v>444</v>
      </c>
      <c r="K36" s="3">
        <v>0</v>
      </c>
      <c r="L36" s="3">
        <v>0</v>
      </c>
      <c r="M36" s="7">
        <f t="shared" si="6"/>
        <v>0</v>
      </c>
      <c r="N36" s="27">
        <f t="shared" si="7"/>
        <v>1.0831400577115223E-2</v>
      </c>
      <c r="O36" s="27">
        <f t="shared" si="0"/>
        <v>1.0760760760746441E-2</v>
      </c>
      <c r="P36" s="28">
        <f t="shared" si="1"/>
        <v>1.0796080668930832E-2</v>
      </c>
      <c r="R36" s="32">
        <f t="shared" si="8"/>
        <v>2.3395825246568882</v>
      </c>
      <c r="S36" s="32">
        <f t="shared" si="9"/>
        <v>2.324324324321231</v>
      </c>
      <c r="T36" s="32">
        <f t="shared" si="10"/>
        <v>2.3319534244890598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15576.115473577693</v>
      </c>
      <c r="F37" s="9">
        <v>18804.7410483192</v>
      </c>
      <c r="G37" s="10">
        <f t="shared" si="4"/>
        <v>34380.856521896894</v>
      </c>
      <c r="H37" s="9">
        <v>166</v>
      </c>
      <c r="I37" s="9">
        <v>180</v>
      </c>
      <c r="J37" s="10">
        <f t="shared" si="5"/>
        <v>346</v>
      </c>
      <c r="K37" s="9">
        <v>120</v>
      </c>
      <c r="L37" s="9">
        <v>118</v>
      </c>
      <c r="M37" s="10">
        <f t="shared" si="6"/>
        <v>238</v>
      </c>
      <c r="N37" s="25">
        <f t="shared" si="7"/>
        <v>0.23738288639322258</v>
      </c>
      <c r="O37" s="25">
        <f t="shared" si="0"/>
        <v>0.27595593226577836</v>
      </c>
      <c r="P37" s="26">
        <f t="shared" si="1"/>
        <v>0.2570339153849947</v>
      </c>
      <c r="R37" s="32">
        <f t="shared" si="8"/>
        <v>54.461942215306621</v>
      </c>
      <c r="S37" s="32">
        <f t="shared" si="9"/>
        <v>63.103157880265769</v>
      </c>
      <c r="T37" s="32">
        <f t="shared" si="10"/>
        <v>58.871329660782351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14896.404385314614</v>
      </c>
      <c r="F38" s="2">
        <v>18231.024943098713</v>
      </c>
      <c r="G38" s="5">
        <f t="shared" si="4"/>
        <v>33127.429328413331</v>
      </c>
      <c r="H38" s="2">
        <v>180</v>
      </c>
      <c r="I38" s="2">
        <v>180</v>
      </c>
      <c r="J38" s="5">
        <f t="shared" si="5"/>
        <v>360</v>
      </c>
      <c r="K38" s="2">
        <v>120</v>
      </c>
      <c r="L38" s="2">
        <v>122</v>
      </c>
      <c r="M38" s="5">
        <f t="shared" si="6"/>
        <v>242</v>
      </c>
      <c r="N38" s="27">
        <f t="shared" si="7"/>
        <v>0.2170222084107607</v>
      </c>
      <c r="O38" s="27">
        <f t="shared" si="0"/>
        <v>0.26369800021839146</v>
      </c>
      <c r="P38" s="28">
        <f t="shared" si="1"/>
        <v>0.24044412182392674</v>
      </c>
      <c r="R38" s="32">
        <f t="shared" si="8"/>
        <v>49.654681284382043</v>
      </c>
      <c r="S38" s="32">
        <f t="shared" si="9"/>
        <v>60.36763226191627</v>
      </c>
      <c r="T38" s="32">
        <f t="shared" si="10"/>
        <v>55.028952372779621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14495.063262554373</v>
      </c>
      <c r="F39" s="2">
        <v>17885.460916629927</v>
      </c>
      <c r="G39" s="5">
        <f t="shared" si="4"/>
        <v>32380.5241791843</v>
      </c>
      <c r="H39" s="2">
        <v>180</v>
      </c>
      <c r="I39" s="2">
        <v>180</v>
      </c>
      <c r="J39" s="5">
        <f t="shared" si="5"/>
        <v>360</v>
      </c>
      <c r="K39" s="2">
        <v>120</v>
      </c>
      <c r="L39" s="2">
        <v>120</v>
      </c>
      <c r="M39" s="5">
        <f t="shared" si="6"/>
        <v>240</v>
      </c>
      <c r="N39" s="27">
        <f t="shared" si="7"/>
        <v>0.21117516408150311</v>
      </c>
      <c r="O39" s="27">
        <f t="shared" si="0"/>
        <v>0.26056906929822155</v>
      </c>
      <c r="P39" s="28">
        <f t="shared" si="1"/>
        <v>0.23587211668986233</v>
      </c>
      <c r="R39" s="32">
        <f t="shared" si="8"/>
        <v>48.316877541847909</v>
      </c>
      <c r="S39" s="32">
        <f t="shared" si="9"/>
        <v>59.618203055433092</v>
      </c>
      <c r="T39" s="32">
        <f t="shared" si="10"/>
        <v>53.9675402986405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14322.217211245796</v>
      </c>
      <c r="F40" s="2">
        <v>17760.621982283879</v>
      </c>
      <c r="G40" s="5">
        <f t="shared" si="4"/>
        <v>32082.839193529675</v>
      </c>
      <c r="H40" s="2">
        <v>180</v>
      </c>
      <c r="I40" s="2">
        <v>183</v>
      </c>
      <c r="J40" s="5">
        <f t="shared" si="5"/>
        <v>363</v>
      </c>
      <c r="K40" s="2">
        <v>117</v>
      </c>
      <c r="L40" s="2">
        <v>120</v>
      </c>
      <c r="M40" s="5">
        <f t="shared" si="6"/>
        <v>237</v>
      </c>
      <c r="N40" s="27">
        <f t="shared" si="7"/>
        <v>0.21094346075241244</v>
      </c>
      <c r="O40" s="27">
        <f t="shared" si="0"/>
        <v>0.25633041770990472</v>
      </c>
      <c r="P40" s="28">
        <f t="shared" si="1"/>
        <v>0.23386720895680016</v>
      </c>
      <c r="R40" s="32">
        <f t="shared" si="8"/>
        <v>48.22295357321817</v>
      </c>
      <c r="S40" s="32">
        <f t="shared" si="9"/>
        <v>58.615914132950095</v>
      </c>
      <c r="T40" s="32">
        <f t="shared" si="10"/>
        <v>53.471398655882794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14232.007693290365</v>
      </c>
      <c r="F41" s="2">
        <v>17568.815266881589</v>
      </c>
      <c r="G41" s="5">
        <f t="shared" si="4"/>
        <v>31800.822960171954</v>
      </c>
      <c r="H41" s="2">
        <v>180</v>
      </c>
      <c r="I41" s="2">
        <v>182</v>
      </c>
      <c r="J41" s="5">
        <f t="shared" si="5"/>
        <v>362</v>
      </c>
      <c r="K41" s="2">
        <v>121</v>
      </c>
      <c r="L41" s="2">
        <v>120</v>
      </c>
      <c r="M41" s="5">
        <f t="shared" si="6"/>
        <v>241</v>
      </c>
      <c r="N41" s="27">
        <f t="shared" si="7"/>
        <v>0.20659632582293527</v>
      </c>
      <c r="O41" s="27">
        <f t="shared" si="0"/>
        <v>0.25435509709986087</v>
      </c>
      <c r="P41" s="28">
        <f t="shared" si="1"/>
        <v>0.23050755987367319</v>
      </c>
      <c r="R41" s="32">
        <f t="shared" si="8"/>
        <v>47.282417585682275</v>
      </c>
      <c r="S41" s="32">
        <f t="shared" si="9"/>
        <v>58.174884989674133</v>
      </c>
      <c r="T41" s="32">
        <f t="shared" si="10"/>
        <v>52.737683184364769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10278.110505231669</v>
      </c>
      <c r="F42" s="2">
        <v>9315.7412329018825</v>
      </c>
      <c r="G42" s="5">
        <f t="shared" si="4"/>
        <v>19593.851738133551</v>
      </c>
      <c r="H42" s="2">
        <v>0</v>
      </c>
      <c r="I42" s="2">
        <v>0</v>
      </c>
      <c r="J42" s="5">
        <f t="shared" si="5"/>
        <v>0</v>
      </c>
      <c r="K42" s="2">
        <v>120</v>
      </c>
      <c r="L42" s="2">
        <v>120</v>
      </c>
      <c r="M42" s="5">
        <f t="shared" si="6"/>
        <v>240</v>
      </c>
      <c r="N42" s="27">
        <f t="shared" si="7"/>
        <v>0.34536661643923616</v>
      </c>
      <c r="O42" s="27">
        <f t="shared" si="0"/>
        <v>0.31302893927761705</v>
      </c>
      <c r="P42" s="28">
        <f t="shared" si="1"/>
        <v>0.32919777785842658</v>
      </c>
      <c r="R42" s="32">
        <f t="shared" si="8"/>
        <v>85.65092087693057</v>
      </c>
      <c r="S42" s="32">
        <f t="shared" si="9"/>
        <v>77.631176940849016</v>
      </c>
      <c r="T42" s="32">
        <f t="shared" si="10"/>
        <v>81.6410489088898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9518.9879291728685</v>
      </c>
      <c r="F43" s="2">
        <v>8185.1481236920026</v>
      </c>
      <c r="G43" s="5">
        <f t="shared" si="4"/>
        <v>17704.136052864873</v>
      </c>
      <c r="H43" s="2">
        <v>0</v>
      </c>
      <c r="I43" s="2">
        <v>0</v>
      </c>
      <c r="J43" s="5">
        <f t="shared" si="5"/>
        <v>0</v>
      </c>
      <c r="K43" s="2">
        <v>120</v>
      </c>
      <c r="L43" s="2">
        <v>120</v>
      </c>
      <c r="M43" s="5">
        <f t="shared" si="6"/>
        <v>240</v>
      </c>
      <c r="N43" s="27">
        <f t="shared" si="7"/>
        <v>0.31985846536199153</v>
      </c>
      <c r="O43" s="27">
        <f t="shared" si="0"/>
        <v>0.27503857942513449</v>
      </c>
      <c r="P43" s="28">
        <f t="shared" si="1"/>
        <v>0.29744852239356306</v>
      </c>
      <c r="R43" s="32">
        <f t="shared" si="8"/>
        <v>79.324899409773906</v>
      </c>
      <c r="S43" s="32">
        <f t="shared" si="9"/>
        <v>68.209567697433357</v>
      </c>
      <c r="T43" s="32">
        <f t="shared" si="10"/>
        <v>73.767233553603631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9278.9979526845764</v>
      </c>
      <c r="F44" s="2">
        <v>7840.3772257699029</v>
      </c>
      <c r="G44" s="5">
        <f t="shared" si="4"/>
        <v>17119.37517845448</v>
      </c>
      <c r="H44" s="2">
        <v>0</v>
      </c>
      <c r="I44" s="2">
        <v>0</v>
      </c>
      <c r="J44" s="5">
        <f t="shared" si="5"/>
        <v>0</v>
      </c>
      <c r="K44" s="2">
        <v>120</v>
      </c>
      <c r="L44" s="2">
        <v>119</v>
      </c>
      <c r="M44" s="5">
        <f t="shared" si="6"/>
        <v>239</v>
      </c>
      <c r="N44" s="27">
        <f t="shared" si="7"/>
        <v>0.3117942860445086</v>
      </c>
      <c r="O44" s="27">
        <f t="shared" si="0"/>
        <v>0.26566743107108642</v>
      </c>
      <c r="P44" s="28">
        <f t="shared" si="1"/>
        <v>0.28882735825439465</v>
      </c>
      <c r="R44" s="32">
        <f t="shared" si="8"/>
        <v>77.324982939038136</v>
      </c>
      <c r="S44" s="32">
        <f t="shared" si="9"/>
        <v>65.885522905629429</v>
      </c>
      <c r="T44" s="32">
        <f t="shared" si="10"/>
        <v>71.629184847089874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9134.226123377468</v>
      </c>
      <c r="F45" s="2">
        <v>7584.5808598903741</v>
      </c>
      <c r="G45" s="5">
        <f t="shared" si="4"/>
        <v>16718.806983267841</v>
      </c>
      <c r="H45" s="2">
        <v>0</v>
      </c>
      <c r="I45" s="2">
        <v>0</v>
      </c>
      <c r="J45" s="5">
        <f t="shared" si="5"/>
        <v>0</v>
      </c>
      <c r="K45" s="2">
        <v>120</v>
      </c>
      <c r="L45" s="2">
        <v>117</v>
      </c>
      <c r="M45" s="5">
        <f t="shared" si="6"/>
        <v>237</v>
      </c>
      <c r="N45" s="27">
        <f t="shared" si="7"/>
        <v>0.30692964124252242</v>
      </c>
      <c r="O45" s="27">
        <f t="shared" si="0"/>
        <v>0.26139305417322767</v>
      </c>
      <c r="P45" s="28">
        <f t="shared" si="1"/>
        <v>0.28444955395514904</v>
      </c>
      <c r="R45" s="32">
        <f t="shared" si="8"/>
        <v>76.118551028145561</v>
      </c>
      <c r="S45" s="32">
        <f t="shared" si="9"/>
        <v>64.825477434960462</v>
      </c>
      <c r="T45" s="32">
        <f t="shared" si="10"/>
        <v>70.543489380876963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9084.296776307001</v>
      </c>
      <c r="F46" s="2">
        <v>7498.2403689232597</v>
      </c>
      <c r="G46" s="5">
        <f t="shared" si="4"/>
        <v>16582.537145230261</v>
      </c>
      <c r="H46" s="2">
        <v>0</v>
      </c>
      <c r="I46" s="2">
        <v>0</v>
      </c>
      <c r="J46" s="5">
        <f t="shared" si="5"/>
        <v>0</v>
      </c>
      <c r="K46" s="2">
        <v>120</v>
      </c>
      <c r="L46" s="2">
        <v>120</v>
      </c>
      <c r="M46" s="5">
        <f t="shared" si="6"/>
        <v>240</v>
      </c>
      <c r="N46" s="27">
        <f t="shared" si="7"/>
        <v>0.3052519078060148</v>
      </c>
      <c r="O46" s="27">
        <f t="shared" si="0"/>
        <v>0.25195700164392676</v>
      </c>
      <c r="P46" s="28">
        <f t="shared" si="1"/>
        <v>0.27860445472497075</v>
      </c>
      <c r="R46" s="32">
        <f t="shared" si="8"/>
        <v>75.70247313589168</v>
      </c>
      <c r="S46" s="32">
        <f t="shared" si="9"/>
        <v>62.485336407693829</v>
      </c>
      <c r="T46" s="32">
        <f t="shared" si="10"/>
        <v>69.093904771792751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9017.853384892187</v>
      </c>
      <c r="F47" s="2">
        <v>7394.1265232303358</v>
      </c>
      <c r="G47" s="5">
        <f t="shared" si="4"/>
        <v>16411.979908122521</v>
      </c>
      <c r="H47" s="2">
        <v>0</v>
      </c>
      <c r="I47" s="2">
        <v>0</v>
      </c>
      <c r="J47" s="5">
        <f t="shared" si="5"/>
        <v>0</v>
      </c>
      <c r="K47" s="2">
        <v>120</v>
      </c>
      <c r="L47" s="2">
        <v>121</v>
      </c>
      <c r="M47" s="5">
        <f t="shared" si="6"/>
        <v>241</v>
      </c>
      <c r="N47" s="27">
        <f t="shared" si="7"/>
        <v>0.30301926696546327</v>
      </c>
      <c r="O47" s="27">
        <f t="shared" si="0"/>
        <v>0.24640517606072834</v>
      </c>
      <c r="P47" s="28">
        <f t="shared" si="1"/>
        <v>0.27459476489296147</v>
      </c>
      <c r="R47" s="32">
        <f t="shared" ref="R47" si="11">+E47/(H47+K47)</f>
        <v>75.148778207434887</v>
      </c>
      <c r="S47" s="32">
        <f t="shared" ref="S47" si="12">+F47/(I47+L47)</f>
        <v>61.108483663060625</v>
      </c>
      <c r="T47" s="32">
        <f t="shared" ref="T47" si="13">+G47/(J47+M47)</f>
        <v>68.099501693454442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7765.5326839798881</v>
      </c>
      <c r="F48" s="2">
        <v>7070.8725273799691</v>
      </c>
      <c r="G48" s="5">
        <f t="shared" si="4"/>
        <v>14836.405211359857</v>
      </c>
      <c r="H48" s="2">
        <v>0</v>
      </c>
      <c r="I48" s="2">
        <v>0</v>
      </c>
      <c r="J48" s="5">
        <f t="shared" si="5"/>
        <v>0</v>
      </c>
      <c r="K48" s="2">
        <v>120</v>
      </c>
      <c r="L48" s="2">
        <v>121</v>
      </c>
      <c r="M48" s="5">
        <f t="shared" si="6"/>
        <v>241</v>
      </c>
      <c r="N48" s="27">
        <f t="shared" si="7"/>
        <v>0.26093859825201238</v>
      </c>
      <c r="O48" s="27">
        <f t="shared" si="0"/>
        <v>0.2356329154685407</v>
      </c>
      <c r="P48" s="28">
        <f t="shared" si="1"/>
        <v>0.2482332554437133</v>
      </c>
      <c r="R48" s="32">
        <f t="shared" si="8"/>
        <v>64.712772366499067</v>
      </c>
      <c r="S48" s="32">
        <f t="shared" si="9"/>
        <v>58.436963036198094</v>
      </c>
      <c r="T48" s="32">
        <f t="shared" si="10"/>
        <v>61.5618473500409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7606.6011882653602</v>
      </c>
      <c r="F49" s="2">
        <v>6873.6846085881916</v>
      </c>
      <c r="G49" s="5">
        <f t="shared" si="4"/>
        <v>14480.285796853552</v>
      </c>
      <c r="H49" s="2">
        <v>0</v>
      </c>
      <c r="I49" s="2">
        <v>0</v>
      </c>
      <c r="J49" s="5">
        <f t="shared" si="5"/>
        <v>0</v>
      </c>
      <c r="K49" s="2">
        <v>120</v>
      </c>
      <c r="L49" s="2">
        <v>121</v>
      </c>
      <c r="M49" s="5">
        <f t="shared" si="6"/>
        <v>241</v>
      </c>
      <c r="N49" s="27">
        <f t="shared" si="7"/>
        <v>0.25559815820784143</v>
      </c>
      <c r="O49" s="27">
        <f t="shared" si="0"/>
        <v>0.22906173715636469</v>
      </c>
      <c r="P49" s="28">
        <f t="shared" si="1"/>
        <v>0.24227489286664355</v>
      </c>
      <c r="R49" s="32">
        <f t="shared" si="8"/>
        <v>63.388343235544667</v>
      </c>
      <c r="S49" s="32">
        <f t="shared" si="9"/>
        <v>56.807310814778447</v>
      </c>
      <c r="T49" s="32">
        <f t="shared" si="10"/>
        <v>60.084173430927599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7568.90813200515</v>
      </c>
      <c r="F50" s="2">
        <v>6828.5264786987655</v>
      </c>
      <c r="G50" s="5">
        <f t="shared" si="4"/>
        <v>14397.434610703916</v>
      </c>
      <c r="H50" s="2">
        <v>0</v>
      </c>
      <c r="I50" s="2">
        <v>0</v>
      </c>
      <c r="J50" s="5">
        <f t="shared" si="5"/>
        <v>0</v>
      </c>
      <c r="K50" s="2">
        <v>121</v>
      </c>
      <c r="L50" s="2">
        <v>121</v>
      </c>
      <c r="M50" s="5">
        <f t="shared" si="6"/>
        <v>242</v>
      </c>
      <c r="N50" s="27">
        <f t="shared" si="7"/>
        <v>0.25222967648644196</v>
      </c>
      <c r="O50" s="27">
        <f t="shared" si="0"/>
        <v>0.22755686745863654</v>
      </c>
      <c r="P50" s="28">
        <f t="shared" si="1"/>
        <v>0.23989327197253926</v>
      </c>
      <c r="R50" s="32">
        <f t="shared" si="8"/>
        <v>62.552959768637606</v>
      </c>
      <c r="S50" s="32">
        <f t="shared" si="9"/>
        <v>56.434103129741864</v>
      </c>
      <c r="T50" s="32">
        <f t="shared" si="10"/>
        <v>59.493531449189739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7179.3249234820369</v>
      </c>
      <c r="F51" s="2">
        <v>6547.0628141364596</v>
      </c>
      <c r="G51" s="5">
        <f t="shared" si="4"/>
        <v>13726.387737618497</v>
      </c>
      <c r="H51" s="2">
        <v>0</v>
      </c>
      <c r="I51" s="2">
        <v>0</v>
      </c>
      <c r="J51" s="5">
        <f t="shared" si="5"/>
        <v>0</v>
      </c>
      <c r="K51" s="2">
        <v>114</v>
      </c>
      <c r="L51" s="2">
        <v>120</v>
      </c>
      <c r="M51" s="5">
        <f t="shared" si="6"/>
        <v>234</v>
      </c>
      <c r="N51" s="27">
        <f t="shared" si="7"/>
        <v>0.25393763877624637</v>
      </c>
      <c r="O51" s="27">
        <f t="shared" si="0"/>
        <v>0.21999539025996168</v>
      </c>
      <c r="P51" s="28">
        <f t="shared" si="1"/>
        <v>0.23653135748584397</v>
      </c>
      <c r="R51" s="32">
        <f t="shared" si="8"/>
        <v>62.976534416509097</v>
      </c>
      <c r="S51" s="32">
        <f t="shared" si="9"/>
        <v>54.5588567844705</v>
      </c>
      <c r="T51" s="32">
        <f t="shared" si="10"/>
        <v>58.659776656489306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7215.6044751938171</v>
      </c>
      <c r="F52" s="2">
        <v>6540.0624563988813</v>
      </c>
      <c r="G52" s="5">
        <f t="shared" si="4"/>
        <v>13755.666931592699</v>
      </c>
      <c r="H52" s="2">
        <v>0</v>
      </c>
      <c r="I52" s="2">
        <v>0</v>
      </c>
      <c r="J52" s="5">
        <f t="shared" si="5"/>
        <v>0</v>
      </c>
      <c r="K52" s="2">
        <v>113</v>
      </c>
      <c r="L52" s="2">
        <v>120</v>
      </c>
      <c r="M52" s="5">
        <f t="shared" si="6"/>
        <v>233</v>
      </c>
      <c r="N52" s="27">
        <f t="shared" si="7"/>
        <v>0.25747946314565434</v>
      </c>
      <c r="O52" s="27">
        <f t="shared" si="0"/>
        <v>0.21976016318544628</v>
      </c>
      <c r="P52" s="28">
        <f t="shared" si="1"/>
        <v>0.23805321423910944</v>
      </c>
      <c r="R52" s="32">
        <f t="shared" si="8"/>
        <v>63.854906860122277</v>
      </c>
      <c r="S52" s="32">
        <f t="shared" si="9"/>
        <v>54.500520469990676</v>
      </c>
      <c r="T52" s="32">
        <f t="shared" si="10"/>
        <v>59.037197131299138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7160.9231020327716</v>
      </c>
      <c r="F53" s="2">
        <v>6442.9885967529108</v>
      </c>
      <c r="G53" s="5">
        <f t="shared" si="4"/>
        <v>13603.911698785683</v>
      </c>
      <c r="H53" s="2">
        <v>0</v>
      </c>
      <c r="I53" s="2">
        <v>0</v>
      </c>
      <c r="J53" s="5">
        <f t="shared" si="5"/>
        <v>0</v>
      </c>
      <c r="K53" s="2">
        <v>109</v>
      </c>
      <c r="L53" s="2">
        <v>119</v>
      </c>
      <c r="M53" s="5">
        <f t="shared" si="6"/>
        <v>228</v>
      </c>
      <c r="N53" s="27">
        <f t="shared" si="7"/>
        <v>0.26490541217937152</v>
      </c>
      <c r="O53" s="27">
        <f t="shared" si="0"/>
        <v>0.21831758595665868</v>
      </c>
      <c r="P53" s="28">
        <f t="shared" si="1"/>
        <v>0.24058983621225388</v>
      </c>
      <c r="R53" s="32">
        <f t="shared" si="8"/>
        <v>65.696542220484147</v>
      </c>
      <c r="S53" s="32">
        <f t="shared" si="9"/>
        <v>54.142761317251349</v>
      </c>
      <c r="T53" s="32">
        <f t="shared" si="10"/>
        <v>59.666279380638962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6905.665873639542</v>
      </c>
      <c r="F54" s="2">
        <v>6093.8323526858649</v>
      </c>
      <c r="G54" s="5">
        <f t="shared" si="4"/>
        <v>12999.498226325406</v>
      </c>
      <c r="H54" s="2">
        <v>0</v>
      </c>
      <c r="I54" s="2">
        <v>0</v>
      </c>
      <c r="J54" s="5">
        <f t="shared" si="5"/>
        <v>0</v>
      </c>
      <c r="K54" s="2">
        <v>109</v>
      </c>
      <c r="L54" s="2">
        <v>119</v>
      </c>
      <c r="M54" s="5">
        <f t="shared" si="6"/>
        <v>228</v>
      </c>
      <c r="N54" s="27">
        <f t="shared" si="7"/>
        <v>0.25546263220033821</v>
      </c>
      <c r="O54" s="27">
        <f t="shared" si="0"/>
        <v>0.20648659368005776</v>
      </c>
      <c r="P54" s="28">
        <f t="shared" si="1"/>
        <v>0.22990057700773567</v>
      </c>
      <c r="R54" s="32">
        <f t="shared" si="8"/>
        <v>63.354732785683872</v>
      </c>
      <c r="S54" s="32">
        <f t="shared" si="9"/>
        <v>51.208675232654329</v>
      </c>
      <c r="T54" s="32">
        <f t="shared" si="10"/>
        <v>57.015343097918446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5580.5754234465758</v>
      </c>
      <c r="F55" s="2">
        <v>4909.5708941308576</v>
      </c>
      <c r="G55" s="5">
        <f t="shared" si="4"/>
        <v>10490.146317577433</v>
      </c>
      <c r="H55" s="2">
        <v>0</v>
      </c>
      <c r="I55" s="2">
        <v>0</v>
      </c>
      <c r="J55" s="5">
        <f t="shared" si="5"/>
        <v>0</v>
      </c>
      <c r="K55" s="2">
        <v>110</v>
      </c>
      <c r="L55" s="2">
        <v>120</v>
      </c>
      <c r="M55" s="5">
        <f t="shared" si="6"/>
        <v>230</v>
      </c>
      <c r="N55" s="27">
        <f t="shared" si="7"/>
        <v>0.2045665477802997</v>
      </c>
      <c r="O55" s="27">
        <f t="shared" si="0"/>
        <v>0.16497214025977344</v>
      </c>
      <c r="P55" s="28">
        <f t="shared" si="1"/>
        <v>0.18390859603045992</v>
      </c>
      <c r="R55" s="32">
        <f t="shared" si="8"/>
        <v>50.732503849514323</v>
      </c>
      <c r="S55" s="32">
        <f t="shared" si="9"/>
        <v>40.913090784423815</v>
      </c>
      <c r="T55" s="32">
        <f t="shared" si="10"/>
        <v>45.609331815554057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5439.6064273307029</v>
      </c>
      <c r="F56" s="2">
        <v>4640.5633287759247</v>
      </c>
      <c r="G56" s="5">
        <f t="shared" si="4"/>
        <v>10080.169756106628</v>
      </c>
      <c r="H56" s="2">
        <v>0</v>
      </c>
      <c r="I56" s="2">
        <v>0</v>
      </c>
      <c r="J56" s="5">
        <f t="shared" si="5"/>
        <v>0</v>
      </c>
      <c r="K56" s="2">
        <v>108</v>
      </c>
      <c r="L56" s="2">
        <v>120</v>
      </c>
      <c r="M56" s="5">
        <f t="shared" si="6"/>
        <v>228</v>
      </c>
      <c r="N56" s="27">
        <f t="shared" si="7"/>
        <v>0.20309163781849995</v>
      </c>
      <c r="O56" s="27">
        <f t="shared" si="0"/>
        <v>0.15593290755295447</v>
      </c>
      <c r="P56" s="28">
        <f t="shared" si="1"/>
        <v>0.17827125346821288</v>
      </c>
      <c r="R56" s="32">
        <f t="shared" si="8"/>
        <v>50.366726178987989</v>
      </c>
      <c r="S56" s="32">
        <f t="shared" si="9"/>
        <v>38.671361073132708</v>
      </c>
      <c r="T56" s="32">
        <f t="shared" si="10"/>
        <v>44.211270860116791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4650.2038891986385</v>
      </c>
      <c r="F57" s="2">
        <v>3825.3718154950784</v>
      </c>
      <c r="G57" s="5">
        <f t="shared" si="4"/>
        <v>8475.5757046937179</v>
      </c>
      <c r="H57" s="2">
        <v>0</v>
      </c>
      <c r="I57" s="2">
        <v>0</v>
      </c>
      <c r="J57" s="5">
        <f t="shared" si="5"/>
        <v>0</v>
      </c>
      <c r="K57" s="43">
        <v>107</v>
      </c>
      <c r="L57" s="2">
        <v>120</v>
      </c>
      <c r="M57" s="5">
        <f t="shared" si="6"/>
        <v>227</v>
      </c>
      <c r="N57" s="27">
        <f t="shared" si="7"/>
        <v>0.17524132835388298</v>
      </c>
      <c r="O57" s="27">
        <f t="shared" si="0"/>
        <v>0.12854071960668947</v>
      </c>
      <c r="P57" s="28">
        <f t="shared" si="1"/>
        <v>0.15055378187959567</v>
      </c>
      <c r="R57" s="32">
        <f t="shared" si="8"/>
        <v>43.459849431762976</v>
      </c>
      <c r="S57" s="32">
        <f t="shared" si="9"/>
        <v>31.878098462458986</v>
      </c>
      <c r="T57" s="32">
        <f t="shared" si="10"/>
        <v>37.337337906139723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4529.1558785132374</v>
      </c>
      <c r="F58" s="3">
        <v>3643.999999999684</v>
      </c>
      <c r="G58" s="7">
        <f t="shared" si="4"/>
        <v>8173.1558785129218</v>
      </c>
      <c r="H58" s="6">
        <v>0</v>
      </c>
      <c r="I58" s="3">
        <v>0</v>
      </c>
      <c r="J58" s="7">
        <f t="shared" si="5"/>
        <v>0</v>
      </c>
      <c r="K58" s="44">
        <v>112</v>
      </c>
      <c r="L58" s="3">
        <v>120</v>
      </c>
      <c r="M58" s="7">
        <f t="shared" si="6"/>
        <v>232</v>
      </c>
      <c r="N58" s="27">
        <f t="shared" si="7"/>
        <v>0.16306004746951461</v>
      </c>
      <c r="O58" s="27">
        <f t="shared" si="0"/>
        <v>0.12244623655912916</v>
      </c>
      <c r="P58" s="28">
        <f t="shared" si="1"/>
        <v>0.1420529038951773</v>
      </c>
      <c r="R58" s="32">
        <f t="shared" si="8"/>
        <v>40.438891772439618</v>
      </c>
      <c r="S58" s="32">
        <f t="shared" si="9"/>
        <v>30.366666666664035</v>
      </c>
      <c r="T58" s="32">
        <f t="shared" si="10"/>
        <v>35.229120166003973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9382.6100974985729</v>
      </c>
      <c r="F59" s="2">
        <v>10038.373927195775</v>
      </c>
      <c r="G59" s="5">
        <f t="shared" si="4"/>
        <v>19420.98402469435</v>
      </c>
      <c r="H59" s="2">
        <v>4</v>
      </c>
      <c r="I59" s="2">
        <v>1</v>
      </c>
      <c r="J59" s="10">
        <f t="shared" si="5"/>
        <v>5</v>
      </c>
      <c r="K59" s="2">
        <v>127</v>
      </c>
      <c r="L59" s="2">
        <v>132</v>
      </c>
      <c r="M59" s="10">
        <f t="shared" si="6"/>
        <v>259</v>
      </c>
      <c r="N59" s="25">
        <f t="shared" si="7"/>
        <v>0.28994468780897936</v>
      </c>
      <c r="O59" s="25">
        <f t="shared" si="0"/>
        <v>0.30463625659127747</v>
      </c>
      <c r="P59" s="26">
        <f t="shared" si="1"/>
        <v>0.29735705574311533</v>
      </c>
      <c r="R59" s="32">
        <f t="shared" si="8"/>
        <v>71.62297784350055</v>
      </c>
      <c r="S59" s="32">
        <f t="shared" si="9"/>
        <v>75.476495693201315</v>
      </c>
      <c r="T59" s="32">
        <f t="shared" si="10"/>
        <v>73.564333426872537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9042.7208833024561</v>
      </c>
      <c r="F60" s="2">
        <v>9922.7471293472445</v>
      </c>
      <c r="G60" s="5">
        <f t="shared" si="4"/>
        <v>18965.468012649701</v>
      </c>
      <c r="H60" s="2">
        <v>4</v>
      </c>
      <c r="I60" s="2">
        <v>1</v>
      </c>
      <c r="J60" s="5">
        <f t="shared" si="5"/>
        <v>5</v>
      </c>
      <c r="K60" s="2">
        <v>127</v>
      </c>
      <c r="L60" s="2">
        <v>129</v>
      </c>
      <c r="M60" s="5">
        <f t="shared" si="6"/>
        <v>256</v>
      </c>
      <c r="N60" s="27">
        <f t="shared" si="7"/>
        <v>0.27944131283382129</v>
      </c>
      <c r="O60" s="27">
        <f t="shared" si="0"/>
        <v>0.30808330630114394</v>
      </c>
      <c r="P60" s="28">
        <f t="shared" si="1"/>
        <v>0.29372859640456112</v>
      </c>
      <c r="R60" s="32">
        <f t="shared" si="8"/>
        <v>69.028403689331725</v>
      </c>
      <c r="S60" s="32">
        <f t="shared" si="9"/>
        <v>76.328824071901877</v>
      </c>
      <c r="T60" s="32">
        <f t="shared" si="10"/>
        <v>72.664628400956701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8596.9404470904192</v>
      </c>
      <c r="F61" s="2">
        <v>9685.9181857893855</v>
      </c>
      <c r="G61" s="5">
        <f t="shared" si="4"/>
        <v>18282.858632879805</v>
      </c>
      <c r="H61" s="2">
        <v>4</v>
      </c>
      <c r="I61" s="2">
        <v>1</v>
      </c>
      <c r="J61" s="5">
        <f t="shared" si="5"/>
        <v>5</v>
      </c>
      <c r="K61" s="2">
        <v>127</v>
      </c>
      <c r="L61" s="2">
        <v>129</v>
      </c>
      <c r="M61" s="5">
        <f t="shared" si="6"/>
        <v>256</v>
      </c>
      <c r="N61" s="27">
        <f t="shared" si="7"/>
        <v>0.26566565040452472</v>
      </c>
      <c r="O61" s="27">
        <f t="shared" si="0"/>
        <v>0.30073019702525416</v>
      </c>
      <c r="P61" s="28">
        <f t="shared" si="1"/>
        <v>0.28315665086234365</v>
      </c>
      <c r="R61" s="32">
        <f t="shared" si="8"/>
        <v>65.625499596110075</v>
      </c>
      <c r="S61" s="32">
        <f t="shared" si="9"/>
        <v>74.507062967610651</v>
      </c>
      <c r="T61" s="32">
        <f t="shared" si="10"/>
        <v>70.049266792642925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8384.5418363661938</v>
      </c>
      <c r="F62" s="2">
        <v>9275.7658173317068</v>
      </c>
      <c r="G62" s="5">
        <f t="shared" si="4"/>
        <v>17660.307653697899</v>
      </c>
      <c r="H62" s="2">
        <v>4</v>
      </c>
      <c r="I62" s="2">
        <v>1</v>
      </c>
      <c r="J62" s="5">
        <f t="shared" si="5"/>
        <v>5</v>
      </c>
      <c r="K62" s="2">
        <v>127</v>
      </c>
      <c r="L62" s="2">
        <v>129</v>
      </c>
      <c r="M62" s="5">
        <f t="shared" si="6"/>
        <v>256</v>
      </c>
      <c r="N62" s="27">
        <f t="shared" si="7"/>
        <v>0.25910203449833724</v>
      </c>
      <c r="O62" s="27">
        <f t="shared" si="0"/>
        <v>0.28799570967870425</v>
      </c>
      <c r="P62" s="28">
        <f t="shared" si="1"/>
        <v>0.27351486268272052</v>
      </c>
      <c r="R62" s="32">
        <f t="shared" si="8"/>
        <v>64.004136155467123</v>
      </c>
      <c r="S62" s="32">
        <f t="shared" si="9"/>
        <v>71.352044748705438</v>
      </c>
      <c r="T62" s="32">
        <f t="shared" si="10"/>
        <v>67.66401399884252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8197.528268929118</v>
      </c>
      <c r="F63" s="2">
        <v>8962.2401544333716</v>
      </c>
      <c r="G63" s="5">
        <f t="shared" si="4"/>
        <v>17159.76842336249</v>
      </c>
      <c r="H63" s="2">
        <v>4</v>
      </c>
      <c r="I63" s="2">
        <v>1</v>
      </c>
      <c r="J63" s="5">
        <f t="shared" si="5"/>
        <v>5</v>
      </c>
      <c r="K63" s="2">
        <v>128</v>
      </c>
      <c r="L63" s="2">
        <v>129</v>
      </c>
      <c r="M63" s="5">
        <f t="shared" si="6"/>
        <v>257</v>
      </c>
      <c r="N63" s="27">
        <f t="shared" si="7"/>
        <v>0.25139623003340034</v>
      </c>
      <c r="O63" s="27">
        <f t="shared" si="0"/>
        <v>0.27826130633486623</v>
      </c>
      <c r="P63" s="28">
        <f t="shared" si="1"/>
        <v>0.26474587175022357</v>
      </c>
      <c r="R63" s="32">
        <f t="shared" si="8"/>
        <v>62.10248688582665</v>
      </c>
      <c r="S63" s="32">
        <f t="shared" si="9"/>
        <v>68.940308880256708</v>
      </c>
      <c r="T63" s="32">
        <f t="shared" si="10"/>
        <v>65.495299325811033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7951.8021997005199</v>
      </c>
      <c r="F64" s="2">
        <v>8336.0722350613905</v>
      </c>
      <c r="G64" s="5">
        <f t="shared" si="4"/>
        <v>16287.87443476191</v>
      </c>
      <c r="H64" s="2">
        <v>6</v>
      </c>
      <c r="I64" s="2">
        <v>1</v>
      </c>
      <c r="J64" s="5">
        <f t="shared" si="5"/>
        <v>7</v>
      </c>
      <c r="K64" s="2">
        <v>126</v>
      </c>
      <c r="L64" s="2">
        <v>149</v>
      </c>
      <c r="M64" s="5">
        <f t="shared" si="6"/>
        <v>275</v>
      </c>
      <c r="N64" s="27">
        <f t="shared" si="7"/>
        <v>0.24434003809305924</v>
      </c>
      <c r="O64" s="27">
        <f t="shared" si="0"/>
        <v>0.22428089310862545</v>
      </c>
      <c r="P64" s="28">
        <f t="shared" si="1"/>
        <v>0.23364520362006413</v>
      </c>
      <c r="R64" s="32">
        <f t="shared" si="8"/>
        <v>60.240925755306968</v>
      </c>
      <c r="S64" s="32">
        <f t="shared" si="9"/>
        <v>55.573814900409268</v>
      </c>
      <c r="T64" s="32">
        <f t="shared" si="10"/>
        <v>57.758419981425213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7304.4303791693683</v>
      </c>
      <c r="F65" s="2">
        <v>7433.5272372151003</v>
      </c>
      <c r="G65" s="5">
        <f t="shared" si="4"/>
        <v>14737.957616384469</v>
      </c>
      <c r="H65" s="2">
        <v>6</v>
      </c>
      <c r="I65" s="2">
        <v>1</v>
      </c>
      <c r="J65" s="5">
        <f t="shared" si="5"/>
        <v>7</v>
      </c>
      <c r="K65" s="2">
        <v>120</v>
      </c>
      <c r="L65" s="2">
        <v>144</v>
      </c>
      <c r="M65" s="5">
        <f t="shared" si="6"/>
        <v>264</v>
      </c>
      <c r="N65" s="27">
        <f t="shared" si="7"/>
        <v>0.23520190556315584</v>
      </c>
      <c r="O65" s="27">
        <f t="shared" si="0"/>
        <v>0.20690066903849644</v>
      </c>
      <c r="P65" s="28">
        <f t="shared" si="1"/>
        <v>0.22002205924376669</v>
      </c>
      <c r="R65" s="32">
        <f t="shared" si="8"/>
        <v>57.971669675947368</v>
      </c>
      <c r="S65" s="32">
        <f t="shared" si="9"/>
        <v>51.265705084242072</v>
      </c>
      <c r="T65" s="32">
        <f t="shared" si="10"/>
        <v>54.383607440533098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3514.4545338535663</v>
      </c>
      <c r="F66" s="2">
        <v>4109.6065058538979</v>
      </c>
      <c r="G66" s="5">
        <f t="shared" si="4"/>
        <v>7624.0610397074643</v>
      </c>
      <c r="H66" s="2">
        <v>3</v>
      </c>
      <c r="I66" s="2">
        <v>0</v>
      </c>
      <c r="J66" s="5">
        <f t="shared" si="5"/>
        <v>3</v>
      </c>
      <c r="K66" s="2">
        <v>89</v>
      </c>
      <c r="L66" s="2">
        <v>107</v>
      </c>
      <c r="M66" s="5">
        <f t="shared" si="6"/>
        <v>196</v>
      </c>
      <c r="N66" s="27">
        <f t="shared" si="7"/>
        <v>0.15468549884918867</v>
      </c>
      <c r="O66" s="27">
        <f t="shared" si="0"/>
        <v>0.15486910257212458</v>
      </c>
      <c r="P66" s="28">
        <f t="shared" si="1"/>
        <v>0.15478441285746841</v>
      </c>
      <c r="R66" s="32">
        <f t="shared" si="8"/>
        <v>38.200592759277896</v>
      </c>
      <c r="S66" s="32">
        <f t="shared" si="9"/>
        <v>38.407537437886894</v>
      </c>
      <c r="T66" s="32">
        <f t="shared" si="10"/>
        <v>38.311864521143036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3387.0256604901324</v>
      </c>
      <c r="F67" s="2">
        <v>3997.0223639940723</v>
      </c>
      <c r="G67" s="5">
        <f t="shared" si="4"/>
        <v>7384.0480244842047</v>
      </c>
      <c r="H67" s="2">
        <v>3</v>
      </c>
      <c r="I67" s="2">
        <v>0</v>
      </c>
      <c r="J67" s="5">
        <f t="shared" si="5"/>
        <v>3</v>
      </c>
      <c r="K67" s="2">
        <v>89</v>
      </c>
      <c r="L67" s="2">
        <v>107</v>
      </c>
      <c r="M67" s="5">
        <f t="shared" si="6"/>
        <v>196</v>
      </c>
      <c r="N67" s="27">
        <f t="shared" si="7"/>
        <v>0.1490768336483333</v>
      </c>
      <c r="O67" s="27">
        <f t="shared" si="0"/>
        <v>0.1506264080492189</v>
      </c>
      <c r="P67" s="28">
        <f t="shared" si="1"/>
        <v>0.14991164577887373</v>
      </c>
      <c r="R67" s="32">
        <f t="shared" si="8"/>
        <v>36.815496309675353</v>
      </c>
      <c r="S67" s="32">
        <f t="shared" si="9"/>
        <v>37.355349196206284</v>
      </c>
      <c r="T67" s="32">
        <f t="shared" si="10"/>
        <v>37.105768967257312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3232.137114984303</v>
      </c>
      <c r="F68" s="2">
        <v>3860.0563196856788</v>
      </c>
      <c r="G68" s="5">
        <f t="shared" si="4"/>
        <v>7092.1934346699818</v>
      </c>
      <c r="H68" s="2">
        <v>3</v>
      </c>
      <c r="I68" s="2">
        <v>0</v>
      </c>
      <c r="J68" s="5">
        <f t="shared" si="5"/>
        <v>3</v>
      </c>
      <c r="K68" s="2">
        <v>90</v>
      </c>
      <c r="L68" s="2">
        <v>107</v>
      </c>
      <c r="M68" s="5">
        <f t="shared" si="6"/>
        <v>197</v>
      </c>
      <c r="N68" s="27">
        <f t="shared" si="7"/>
        <v>0.14072348985476762</v>
      </c>
      <c r="O68" s="27">
        <f t="shared" si="0"/>
        <v>0.14546488994896287</v>
      </c>
      <c r="P68" s="28">
        <f t="shared" si="1"/>
        <v>0.14326505806944856</v>
      </c>
      <c r="R68" s="32">
        <f t="shared" si="8"/>
        <v>34.754162526712939</v>
      </c>
      <c r="S68" s="32">
        <f t="shared" si="9"/>
        <v>36.07529270734279</v>
      </c>
      <c r="T68" s="32">
        <f t="shared" si="10"/>
        <v>35.460967173349907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2326.1335863358709</v>
      </c>
      <c r="F69" s="2">
        <v>2728.0000000055352</v>
      </c>
      <c r="G69" s="7">
        <f t="shared" si="4"/>
        <v>5054.133586341406</v>
      </c>
      <c r="H69" s="6">
        <v>3</v>
      </c>
      <c r="I69" s="3">
        <v>0</v>
      </c>
      <c r="J69" s="7">
        <f t="shared" si="5"/>
        <v>3</v>
      </c>
      <c r="K69" s="6">
        <v>90</v>
      </c>
      <c r="L69" s="3">
        <v>107</v>
      </c>
      <c r="M69" s="7">
        <f t="shared" si="6"/>
        <v>197</v>
      </c>
      <c r="N69" s="27">
        <f t="shared" si="7"/>
        <v>0.10127715022360985</v>
      </c>
      <c r="O69" s="27">
        <f t="shared" si="0"/>
        <v>0.1028037383179656</v>
      </c>
      <c r="P69" s="28">
        <f t="shared" si="1"/>
        <v>0.10209545867690299</v>
      </c>
      <c r="R69" s="32">
        <f t="shared" si="8"/>
        <v>25.012189100385708</v>
      </c>
      <c r="S69" s="32">
        <f t="shared" si="9"/>
        <v>25.49532710285547</v>
      </c>
      <c r="T69" s="32">
        <f t="shared" si="10"/>
        <v>25.270667931707031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10646.999999936837</v>
      </c>
      <c r="F70" s="2">
        <v>8505.8915585001887</v>
      </c>
      <c r="G70" s="10">
        <f t="shared" ref="G70:G86" si="14">+E70+F70</f>
        <v>19152.891558437026</v>
      </c>
      <c r="H70" s="2">
        <v>463</v>
      </c>
      <c r="I70" s="2">
        <v>464</v>
      </c>
      <c r="J70" s="10">
        <f t="shared" ref="J70:J86" si="15">+H70+I70</f>
        <v>927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0.10646148308072191</v>
      </c>
      <c r="O70" s="25">
        <f t="shared" si="0"/>
        <v>8.4868809451829785E-2</v>
      </c>
      <c r="P70" s="26">
        <f t="shared" si="1"/>
        <v>9.5653499732495442E-2</v>
      </c>
      <c r="R70" s="32">
        <f t="shared" si="8"/>
        <v>22.995680345435932</v>
      </c>
      <c r="S70" s="32">
        <f t="shared" si="9"/>
        <v>18.331662841595236</v>
      </c>
      <c r="T70" s="32">
        <f t="shared" si="10"/>
        <v>20.661155942219015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15222.288921501467</v>
      </c>
      <c r="F71" s="2">
        <v>12626.107116652618</v>
      </c>
      <c r="G71" s="5">
        <f t="shared" si="14"/>
        <v>27848.396038154086</v>
      </c>
      <c r="H71" s="2">
        <v>463</v>
      </c>
      <c r="I71" s="2">
        <v>465</v>
      </c>
      <c r="J71" s="5">
        <f t="shared" si="15"/>
        <v>928</v>
      </c>
      <c r="K71" s="2">
        <v>0</v>
      </c>
      <c r="L71" s="2">
        <v>0</v>
      </c>
      <c r="M71" s="5">
        <f t="shared" si="16"/>
        <v>0</v>
      </c>
      <c r="N71" s="27">
        <f t="shared" si="17"/>
        <v>0.15221071235802602</v>
      </c>
      <c r="O71" s="27">
        <f t="shared" si="0"/>
        <v>0.12570795615942471</v>
      </c>
      <c r="P71" s="28">
        <f t="shared" si="1"/>
        <v>0.13893077525420103</v>
      </c>
      <c r="R71" s="32">
        <f t="shared" ref="R71:R86" si="18">+E71/(H71+K71)</f>
        <v>32.877513869333626</v>
      </c>
      <c r="S71" s="32">
        <f t="shared" ref="S71:S86" si="19">+F71/(I71+L71)</f>
        <v>27.152918530435738</v>
      </c>
      <c r="T71" s="32">
        <f t="shared" ref="T71:T86" si="20">+G71/(J71+M71)</f>
        <v>30.009047454907421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26057.855447242786</v>
      </c>
      <c r="F72" s="2">
        <v>20983.654256607675</v>
      </c>
      <c r="G72" s="5">
        <f t="shared" si="14"/>
        <v>47041.509703850461</v>
      </c>
      <c r="H72" s="2">
        <v>461</v>
      </c>
      <c r="I72" s="2">
        <v>453</v>
      </c>
      <c r="J72" s="5">
        <f t="shared" si="15"/>
        <v>914</v>
      </c>
      <c r="K72" s="2">
        <v>0</v>
      </c>
      <c r="L72" s="2">
        <v>0</v>
      </c>
      <c r="M72" s="5">
        <f t="shared" si="16"/>
        <v>0</v>
      </c>
      <c r="N72" s="27">
        <f t="shared" si="17"/>
        <v>0.26168811206759446</v>
      </c>
      <c r="O72" s="27">
        <f t="shared" si="0"/>
        <v>0.21445153970043002</v>
      </c>
      <c r="P72" s="28">
        <f t="shared" si="1"/>
        <v>0.23827655048955781</v>
      </c>
      <c r="R72" s="32">
        <f t="shared" si="18"/>
        <v>56.524632206600401</v>
      </c>
      <c r="S72" s="32">
        <f t="shared" si="19"/>
        <v>46.321532575292878</v>
      </c>
      <c r="T72" s="32">
        <f t="shared" si="20"/>
        <v>51.467734905744486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29255.232287497885</v>
      </c>
      <c r="F73" s="2">
        <v>23686.463804093521</v>
      </c>
      <c r="G73" s="5">
        <f t="shared" si="14"/>
        <v>52941.69609159141</v>
      </c>
      <c r="H73" s="2">
        <v>463</v>
      </c>
      <c r="I73" s="2">
        <v>460</v>
      </c>
      <c r="J73" s="5">
        <f t="shared" si="15"/>
        <v>923</v>
      </c>
      <c r="K73" s="2">
        <v>0</v>
      </c>
      <c r="L73" s="2">
        <v>0</v>
      </c>
      <c r="M73" s="5">
        <f t="shared" si="16"/>
        <v>0</v>
      </c>
      <c r="N73" s="27">
        <f t="shared" si="17"/>
        <v>0.29252892056133395</v>
      </c>
      <c r="O73" s="27">
        <f t="shared" si="0"/>
        <v>0.23839033619256764</v>
      </c>
      <c r="P73" s="28">
        <f t="shared" si="1"/>
        <v>0.26554761090842766</v>
      </c>
      <c r="R73" s="32">
        <f t="shared" si="18"/>
        <v>63.186246841248135</v>
      </c>
      <c r="S73" s="32">
        <f t="shared" si="19"/>
        <v>51.492312617594607</v>
      </c>
      <c r="T73" s="32">
        <f t="shared" si="20"/>
        <v>57.358283956220376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32161.564263564847</v>
      </c>
      <c r="F74" s="2">
        <v>26033.00570728624</v>
      </c>
      <c r="G74" s="5">
        <f t="shared" si="14"/>
        <v>58194.569970851087</v>
      </c>
      <c r="H74" s="2">
        <v>456</v>
      </c>
      <c r="I74" s="2">
        <v>452</v>
      </c>
      <c r="J74" s="5">
        <f t="shared" si="15"/>
        <v>908</v>
      </c>
      <c r="K74" s="2">
        <v>0</v>
      </c>
      <c r="L74" s="2">
        <v>0</v>
      </c>
      <c r="M74" s="5">
        <f t="shared" si="16"/>
        <v>0</v>
      </c>
      <c r="N74" s="27">
        <f t="shared" si="17"/>
        <v>0.3265266027408712</v>
      </c>
      <c r="O74" s="27">
        <f t="shared" si="0"/>
        <v>0.26664419152825142</v>
      </c>
      <c r="P74" s="28">
        <f t="shared" si="1"/>
        <v>0.29671729671873004</v>
      </c>
      <c r="R74" s="32">
        <f t="shared" si="18"/>
        <v>70.529746192028171</v>
      </c>
      <c r="S74" s="32">
        <f t="shared" si="19"/>
        <v>57.595145370102301</v>
      </c>
      <c r="T74" s="32">
        <f t="shared" si="20"/>
        <v>64.090936091245695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33405.598077114933</v>
      </c>
      <c r="F75" s="2">
        <v>28668.968849401739</v>
      </c>
      <c r="G75" s="5">
        <f t="shared" si="14"/>
        <v>62074.566926516673</v>
      </c>
      <c r="H75" s="2">
        <v>461</v>
      </c>
      <c r="I75" s="2">
        <v>452</v>
      </c>
      <c r="J75" s="5">
        <f t="shared" si="15"/>
        <v>913</v>
      </c>
      <c r="K75" s="2">
        <v>0</v>
      </c>
      <c r="L75" s="2">
        <v>0</v>
      </c>
      <c r="M75" s="5">
        <f t="shared" si="16"/>
        <v>0</v>
      </c>
      <c r="N75" s="27">
        <f t="shared" si="17"/>
        <v>0.3354784092262687</v>
      </c>
      <c r="O75" s="27">
        <f t="shared" si="0"/>
        <v>0.2936431584869893</v>
      </c>
      <c r="P75" s="28">
        <f t="shared" si="1"/>
        <v>0.31476698169707451</v>
      </c>
      <c r="R75" s="32">
        <f t="shared" si="18"/>
        <v>72.463336392874041</v>
      </c>
      <c r="S75" s="32">
        <f t="shared" si="19"/>
        <v>63.426922233189686</v>
      </c>
      <c r="T75" s="32">
        <f t="shared" si="20"/>
        <v>67.989668046568099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38952.846059809053</v>
      </c>
      <c r="F76" s="2">
        <v>39833.774991211307</v>
      </c>
      <c r="G76" s="5">
        <f t="shared" si="14"/>
        <v>78786.621051020367</v>
      </c>
      <c r="H76" s="2">
        <v>457</v>
      </c>
      <c r="I76" s="2">
        <v>460</v>
      </c>
      <c r="J76" s="5">
        <f t="shared" si="15"/>
        <v>917</v>
      </c>
      <c r="K76" s="2">
        <v>0</v>
      </c>
      <c r="L76" s="2">
        <v>0</v>
      </c>
      <c r="M76" s="5">
        <f t="shared" si="16"/>
        <v>0</v>
      </c>
      <c r="N76" s="27">
        <f t="shared" si="17"/>
        <v>0.39461105093412202</v>
      </c>
      <c r="O76" s="27">
        <f t="shared" si="0"/>
        <v>0.40090353252024263</v>
      </c>
      <c r="P76" s="28">
        <f t="shared" si="1"/>
        <v>0.39776758477230689</v>
      </c>
      <c r="R76" s="32">
        <f t="shared" si="18"/>
        <v>85.235987001770354</v>
      </c>
      <c r="S76" s="32">
        <f t="shared" si="19"/>
        <v>86.595163024372411</v>
      </c>
      <c r="T76" s="32">
        <f t="shared" si="20"/>
        <v>85.917798310818284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41999.370670739554</v>
      </c>
      <c r="F77" s="2">
        <v>43493.883551260267</v>
      </c>
      <c r="G77" s="5">
        <f t="shared" si="14"/>
        <v>85493.254221999814</v>
      </c>
      <c r="H77" s="2">
        <v>456</v>
      </c>
      <c r="I77" s="2">
        <v>460</v>
      </c>
      <c r="J77" s="5">
        <f t="shared" si="15"/>
        <v>916</v>
      </c>
      <c r="K77" s="2">
        <v>0</v>
      </c>
      <c r="L77" s="2">
        <v>0</v>
      </c>
      <c r="M77" s="5">
        <f t="shared" si="16"/>
        <v>0</v>
      </c>
      <c r="N77" s="27">
        <f t="shared" si="17"/>
        <v>0.42640686597160854</v>
      </c>
      <c r="O77" s="27">
        <f t="shared" si="0"/>
        <v>0.4377403739055985</v>
      </c>
      <c r="P77" s="28">
        <f t="shared" si="1"/>
        <v>0.43209836558911435</v>
      </c>
      <c r="R77" s="32">
        <f t="shared" si="18"/>
        <v>92.103883049867449</v>
      </c>
      <c r="S77" s="32">
        <f t="shared" si="19"/>
        <v>94.551920763609274</v>
      </c>
      <c r="T77" s="32">
        <f t="shared" si="20"/>
        <v>93.333246967248712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36507.89560591706</v>
      </c>
      <c r="F78" s="2">
        <v>41555.177690522891</v>
      </c>
      <c r="G78" s="5">
        <f t="shared" si="14"/>
        <v>78063.07329643995</v>
      </c>
      <c r="H78" s="2">
        <v>456</v>
      </c>
      <c r="I78" s="2">
        <v>458</v>
      </c>
      <c r="J78" s="5">
        <f t="shared" si="15"/>
        <v>914</v>
      </c>
      <c r="K78" s="2">
        <v>0</v>
      </c>
      <c r="L78" s="2">
        <v>0</v>
      </c>
      <c r="M78" s="5">
        <f t="shared" si="16"/>
        <v>0</v>
      </c>
      <c r="N78" s="27">
        <f t="shared" si="17"/>
        <v>0.37065358599249776</v>
      </c>
      <c r="O78" s="27">
        <f t="shared" si="0"/>
        <v>0.42005476397504138</v>
      </c>
      <c r="P78" s="28">
        <f t="shared" si="1"/>
        <v>0.39540822441263446</v>
      </c>
      <c r="R78" s="32">
        <f t="shared" si="18"/>
        <v>80.061174574379521</v>
      </c>
      <c r="S78" s="32">
        <f t="shared" si="19"/>
        <v>90.731829018608934</v>
      </c>
      <c r="T78" s="32">
        <f t="shared" si="20"/>
        <v>85.408176473129046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34482.328106285771</v>
      </c>
      <c r="F79" s="2">
        <v>39754.329691201863</v>
      </c>
      <c r="G79" s="5">
        <f t="shared" si="14"/>
        <v>74236.657797487627</v>
      </c>
      <c r="H79" s="2">
        <v>456</v>
      </c>
      <c r="I79" s="2">
        <v>455</v>
      </c>
      <c r="J79" s="5">
        <f t="shared" si="15"/>
        <v>911</v>
      </c>
      <c r="K79" s="2">
        <v>0</v>
      </c>
      <c r="L79" s="2">
        <v>0</v>
      </c>
      <c r="M79" s="5">
        <f t="shared" si="16"/>
        <v>0</v>
      </c>
      <c r="N79" s="27">
        <f t="shared" si="17"/>
        <v>0.35008861381462975</v>
      </c>
      <c r="O79" s="27">
        <f t="shared" si="0"/>
        <v>0.40450070910868807</v>
      </c>
      <c r="P79" s="28">
        <f t="shared" si="1"/>
        <v>0.37726479752351721</v>
      </c>
      <c r="R79" s="32">
        <f t="shared" si="18"/>
        <v>75.619140583960018</v>
      </c>
      <c r="S79" s="32">
        <f t="shared" si="19"/>
        <v>87.372153167476625</v>
      </c>
      <c r="T79" s="32">
        <f t="shared" si="20"/>
        <v>81.489196265079727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28493.367012355076</v>
      </c>
      <c r="F80" s="2">
        <v>28411.260555168767</v>
      </c>
      <c r="G80" s="5">
        <f t="shared" si="14"/>
        <v>56904.627567523843</v>
      </c>
      <c r="H80" s="2">
        <v>457</v>
      </c>
      <c r="I80" s="2">
        <v>457</v>
      </c>
      <c r="J80" s="5">
        <f t="shared" si="15"/>
        <v>914</v>
      </c>
      <c r="K80" s="2">
        <v>0</v>
      </c>
      <c r="L80" s="2">
        <v>0</v>
      </c>
      <c r="M80" s="5">
        <f t="shared" si="16"/>
        <v>0</v>
      </c>
      <c r="N80" s="27">
        <f t="shared" si="17"/>
        <v>0.28865150146238627</v>
      </c>
      <c r="O80" s="27">
        <f t="shared" si="0"/>
        <v>0.28781972359154678</v>
      </c>
      <c r="P80" s="28">
        <f t="shared" si="1"/>
        <v>0.28823561252696656</v>
      </c>
      <c r="R80" s="32">
        <f t="shared" si="18"/>
        <v>62.348724315875444</v>
      </c>
      <c r="S80" s="32">
        <f t="shared" si="19"/>
        <v>62.169060295774109</v>
      </c>
      <c r="T80" s="32">
        <f t="shared" si="20"/>
        <v>62.258892305824773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25938.653908236749</v>
      </c>
      <c r="F81" s="2">
        <v>25246.398602479727</v>
      </c>
      <c r="G81" s="5">
        <f t="shared" si="14"/>
        <v>51185.052510716472</v>
      </c>
      <c r="H81" s="2">
        <v>458</v>
      </c>
      <c r="I81" s="2">
        <v>461</v>
      </c>
      <c r="J81" s="5">
        <f t="shared" si="15"/>
        <v>919</v>
      </c>
      <c r="K81" s="2">
        <v>0</v>
      </c>
      <c r="L81" s="2">
        <v>0</v>
      </c>
      <c r="M81" s="5">
        <f t="shared" si="16"/>
        <v>0</v>
      </c>
      <c r="N81" s="27">
        <f t="shared" si="17"/>
        <v>0.26219729407484987</v>
      </c>
      <c r="O81" s="27">
        <f t="shared" si="17"/>
        <v>0.25353899134811325</v>
      </c>
      <c r="P81" s="28">
        <f t="shared" si="17"/>
        <v>0.25785401055251517</v>
      </c>
      <c r="R81" s="32">
        <f t="shared" si="18"/>
        <v>56.634615520167571</v>
      </c>
      <c r="S81" s="32">
        <f t="shared" si="19"/>
        <v>54.764422131192468</v>
      </c>
      <c r="T81" s="32">
        <f t="shared" si="20"/>
        <v>55.696466279343277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23959.60154060875</v>
      </c>
      <c r="F82" s="2">
        <v>23090.996080329802</v>
      </c>
      <c r="G82" s="5">
        <f t="shared" si="14"/>
        <v>47050.597620938555</v>
      </c>
      <c r="H82" s="2">
        <v>453</v>
      </c>
      <c r="I82" s="2">
        <v>445</v>
      </c>
      <c r="J82" s="5">
        <f t="shared" si="15"/>
        <v>898</v>
      </c>
      <c r="K82" s="2">
        <v>0</v>
      </c>
      <c r="L82" s="2">
        <v>0</v>
      </c>
      <c r="M82" s="5">
        <f t="shared" si="16"/>
        <v>0</v>
      </c>
      <c r="N82" s="27">
        <f t="shared" si="17"/>
        <v>0.24486552142720086</v>
      </c>
      <c r="O82" s="27">
        <f t="shared" si="17"/>
        <v>0.24023092051945277</v>
      </c>
      <c r="P82" s="28">
        <f t="shared" si="17"/>
        <v>0.24256886507536582</v>
      </c>
      <c r="R82" s="32">
        <f t="shared" si="18"/>
        <v>52.890952628275386</v>
      </c>
      <c r="S82" s="32">
        <f t="shared" si="19"/>
        <v>51.889878832201802</v>
      </c>
      <c r="T82" s="32">
        <f t="shared" si="20"/>
        <v>52.394874856279017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17816.760423407424</v>
      </c>
      <c r="F83" s="2">
        <v>18811.815937114861</v>
      </c>
      <c r="G83" s="5">
        <f t="shared" si="14"/>
        <v>36628.576360522289</v>
      </c>
      <c r="H83" s="2">
        <v>454</v>
      </c>
      <c r="I83" s="2">
        <v>457</v>
      </c>
      <c r="J83" s="5">
        <f t="shared" si="15"/>
        <v>911</v>
      </c>
      <c r="K83" s="2">
        <v>0</v>
      </c>
      <c r="L83" s="2">
        <v>0</v>
      </c>
      <c r="M83" s="5">
        <f t="shared" si="16"/>
        <v>0</v>
      </c>
      <c r="N83" s="27">
        <f t="shared" si="17"/>
        <v>0.18168502634409595</v>
      </c>
      <c r="O83" s="27">
        <f t="shared" si="17"/>
        <v>0.19057273621357951</v>
      </c>
      <c r="P83" s="28">
        <f t="shared" si="17"/>
        <v>0.18614351526874359</v>
      </c>
      <c r="R83" s="32">
        <f t="shared" si="18"/>
        <v>39.243965690324721</v>
      </c>
      <c r="S83" s="32">
        <f t="shared" si="19"/>
        <v>41.163711022133178</v>
      </c>
      <c r="T83" s="32">
        <f t="shared" si="20"/>
        <v>40.206999298048615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7617.7954627994968</v>
      </c>
      <c r="F84" s="3">
        <v>9305.9999999515258</v>
      </c>
      <c r="G84" s="7">
        <f t="shared" si="14"/>
        <v>16923.795462751023</v>
      </c>
      <c r="H84" s="6">
        <v>454</v>
      </c>
      <c r="I84" s="3">
        <v>457</v>
      </c>
      <c r="J84" s="7">
        <f t="shared" si="15"/>
        <v>911</v>
      </c>
      <c r="K84" s="6">
        <v>0</v>
      </c>
      <c r="L84" s="3">
        <v>0</v>
      </c>
      <c r="M84" s="7">
        <f t="shared" si="16"/>
        <v>0</v>
      </c>
      <c r="N84" s="27">
        <f t="shared" si="17"/>
        <v>7.7681875742367193E-2</v>
      </c>
      <c r="O84" s="27">
        <f t="shared" si="17"/>
        <v>9.4274252370041389E-2</v>
      </c>
      <c r="P84" s="28">
        <f t="shared" si="17"/>
        <v>8.6005384105536362E-2</v>
      </c>
      <c r="R84" s="32">
        <f t="shared" si="18"/>
        <v>16.779285160351314</v>
      </c>
      <c r="S84" s="32">
        <f t="shared" si="19"/>
        <v>20.363238511928941</v>
      </c>
      <c r="T84" s="32">
        <f t="shared" si="20"/>
        <v>18.577162966795854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4190.4712973299975</v>
      </c>
      <c r="F85" s="2">
        <v>8625.2865688304228</v>
      </c>
      <c r="G85" s="5">
        <f t="shared" si="14"/>
        <v>12815.75786616042</v>
      </c>
      <c r="H85" s="2">
        <v>180</v>
      </c>
      <c r="I85" s="2">
        <v>182</v>
      </c>
      <c r="J85" s="5">
        <f t="shared" si="15"/>
        <v>362</v>
      </c>
      <c r="K85" s="2">
        <v>0</v>
      </c>
      <c r="L85" s="2">
        <v>0</v>
      </c>
      <c r="M85" s="5">
        <f t="shared" si="16"/>
        <v>0</v>
      </c>
      <c r="N85" s="25">
        <f t="shared" si="17"/>
        <v>0.1077796115568415</v>
      </c>
      <c r="O85" s="25">
        <f t="shared" si="17"/>
        <v>0.21940594650057038</v>
      </c>
      <c r="P85" s="26">
        <f t="shared" si="17"/>
        <v>0.16390113906998696</v>
      </c>
      <c r="R85" s="32">
        <f t="shared" si="18"/>
        <v>23.280396096277762</v>
      </c>
      <c r="S85" s="32">
        <f t="shared" si="19"/>
        <v>47.3916844441232</v>
      </c>
      <c r="T85" s="32">
        <f t="shared" si="20"/>
        <v>35.40264603911718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3884.0342383565217</v>
      </c>
      <c r="F86" s="3">
        <v>8250.0000000000891</v>
      </c>
      <c r="G86" s="7">
        <f t="shared" si="14"/>
        <v>12134.034238356611</v>
      </c>
      <c r="H86" s="6">
        <v>180</v>
      </c>
      <c r="I86" s="3">
        <v>182</v>
      </c>
      <c r="J86" s="7">
        <f t="shared" si="15"/>
        <v>362</v>
      </c>
      <c r="K86" s="6">
        <v>0</v>
      </c>
      <c r="L86" s="3">
        <v>0</v>
      </c>
      <c r="M86" s="7">
        <f t="shared" si="16"/>
        <v>0</v>
      </c>
      <c r="N86" s="27">
        <f t="shared" si="17"/>
        <v>9.9897999957729466E-2</v>
      </c>
      <c r="O86" s="27">
        <f t="shared" si="17"/>
        <v>0.20985958485958714</v>
      </c>
      <c r="P86" s="28">
        <f t="shared" si="17"/>
        <v>0.15518255369291759</v>
      </c>
      <c r="R86" s="32">
        <f t="shared" si="18"/>
        <v>21.577967990869563</v>
      </c>
      <c r="S86" s="32">
        <f t="shared" si="19"/>
        <v>45.329670329670819</v>
      </c>
      <c r="T86" s="32">
        <f t="shared" si="20"/>
        <v>33.519431597670199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2020440.7660546801</v>
      </c>
    </row>
    <row r="90" spans="2:20" x14ac:dyDescent="0.25">
      <c r="C90" s="51" t="s">
        <v>108</v>
      </c>
      <c r="D90" s="52">
        <f>+(SUMPRODUCT($D$5:$D$86,$J$5:$J$86)+SUMPRODUCT($D$5:$D$86,$M$5:$M$86))/1000</f>
        <v>33544.669890000005</v>
      </c>
    </row>
    <row r="91" spans="2:20" x14ac:dyDescent="0.25">
      <c r="C91" s="51" t="s">
        <v>107</v>
      </c>
      <c r="D91" s="52">
        <f>+(SUMPRODUCT($D$5:$D$86,$J$5:$J$86)*216+SUMPRODUCT($D$5:$D$86,$M$5:$M$86)*248)/1000</f>
        <v>7650284.2335200002</v>
      </c>
    </row>
    <row r="92" spans="2:20" x14ac:dyDescent="0.25">
      <c r="C92" s="51" t="s">
        <v>109</v>
      </c>
      <c r="D92" s="35">
        <f>+D89/D91</f>
        <v>0.26410009149752173</v>
      </c>
    </row>
    <row r="93" spans="2:20" x14ac:dyDescent="0.25">
      <c r="D93" s="53">
        <f>+D92-P2</f>
        <v>-1.7208456881689926E-15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>
    <tabColor theme="0" tint="-4.9989318521683403E-2"/>
  </sheetPr>
  <dimension ref="A1:T93"/>
  <sheetViews>
    <sheetView topLeftCell="A73" workbookViewId="0">
      <selection activeCell="E5" sqref="E5:F86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6" t="s">
        <v>84</v>
      </c>
      <c r="I2" s="57"/>
      <c r="J2" s="57"/>
      <c r="K2" s="57"/>
      <c r="L2" s="57"/>
      <c r="M2" s="57"/>
      <c r="N2" s="57"/>
      <c r="O2" s="58"/>
      <c r="P2" s="17">
        <v>0.25418461595280606</v>
      </c>
    </row>
    <row r="3" spans="1:20" ht="17.25" x14ac:dyDescent="0.25">
      <c r="B3" s="61" t="s">
        <v>3</v>
      </c>
      <c r="C3" s="63" t="s">
        <v>4</v>
      </c>
      <c r="D3" s="18" t="s">
        <v>82</v>
      </c>
      <c r="E3" s="66" t="s">
        <v>0</v>
      </c>
      <c r="F3" s="66"/>
      <c r="G3" s="67"/>
      <c r="H3" s="65" t="s">
        <v>86</v>
      </c>
      <c r="I3" s="66"/>
      <c r="J3" s="67"/>
      <c r="K3" s="65" t="s">
        <v>87</v>
      </c>
      <c r="L3" s="66"/>
      <c r="M3" s="67"/>
      <c r="N3" s="65" t="s">
        <v>1</v>
      </c>
      <c r="O3" s="66"/>
      <c r="P3" s="67"/>
      <c r="R3" s="65" t="s">
        <v>88</v>
      </c>
      <c r="S3" s="66"/>
      <c r="T3" s="67"/>
    </row>
    <row r="4" spans="1:20" x14ac:dyDescent="0.25">
      <c r="B4" s="62"/>
      <c r="C4" s="64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1570.9999999957761</v>
      </c>
      <c r="F5" s="2">
        <v>1567.2760798726983</v>
      </c>
      <c r="G5" s="10">
        <f>+E5+F5</f>
        <v>3138.2760798684744</v>
      </c>
      <c r="H5" s="9">
        <v>111</v>
      </c>
      <c r="I5" s="9">
        <v>113</v>
      </c>
      <c r="J5" s="10">
        <f>+H5+I5</f>
        <v>224</v>
      </c>
      <c r="K5" s="9">
        <v>0</v>
      </c>
      <c r="L5" s="9">
        <v>0</v>
      </c>
      <c r="M5" s="10">
        <f>+K5+L5</f>
        <v>0</v>
      </c>
      <c r="N5" s="27">
        <f>+E5/(H5*216+K5*248)</f>
        <v>6.5523857190347687E-2</v>
      </c>
      <c r="O5" s="27">
        <f t="shared" ref="O5:O80" si="0">+F5/(I5*216+L5*248)</f>
        <v>6.4211573249455034E-2</v>
      </c>
      <c r="P5" s="28">
        <f t="shared" ref="P5:P80" si="1">+G5/(J5*216+M5*248)</f>
        <v>6.4861856809450946E-2</v>
      </c>
      <c r="R5" s="32">
        <f>+E5/(H5+K5)</f>
        <v>14.153153153115101</v>
      </c>
      <c r="S5" s="32">
        <f t="shared" ref="S5" si="2">+F5/(I5+L5)</f>
        <v>13.869699821882286</v>
      </c>
      <c r="T5" s="32">
        <f t="shared" ref="T5" si="3">+G5/(J5+M5)</f>
        <v>14.010161070841404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2525.6113640060635</v>
      </c>
      <c r="F6" s="2">
        <v>2658.1041458018326</v>
      </c>
      <c r="G6" s="5">
        <f t="shared" ref="G6:G69" si="4">+E6+F6</f>
        <v>5183.7155098078965</v>
      </c>
      <c r="H6" s="2">
        <v>111</v>
      </c>
      <c r="I6" s="2">
        <v>112</v>
      </c>
      <c r="J6" s="5">
        <f t="shared" ref="J6:J69" si="5">+H6+I6</f>
        <v>223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0.10533914597956555</v>
      </c>
      <c r="O6" s="27">
        <f t="shared" si="0"/>
        <v>0.10987533671469216</v>
      </c>
      <c r="P6" s="28">
        <f t="shared" si="1"/>
        <v>0.10761741217837353</v>
      </c>
      <c r="R6" s="32">
        <f t="shared" ref="R6:R70" si="8">+E6/(H6+K6)</f>
        <v>22.753255531586156</v>
      </c>
      <c r="S6" s="32">
        <f t="shared" ref="S6:S70" si="9">+F6/(I6+L6)</f>
        <v>23.733072730373504</v>
      </c>
      <c r="T6" s="32">
        <f t="shared" ref="T6:T70" si="10">+G6/(J6+M6)</f>
        <v>23.245361030528684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3158.5248239644889</v>
      </c>
      <c r="F7" s="2">
        <v>3153.2392924655178</v>
      </c>
      <c r="G7" s="5">
        <f t="shared" si="4"/>
        <v>6311.7641164300067</v>
      </c>
      <c r="H7" s="2">
        <v>111</v>
      </c>
      <c r="I7" s="2">
        <v>112</v>
      </c>
      <c r="J7" s="5">
        <f t="shared" si="5"/>
        <v>223</v>
      </c>
      <c r="K7" s="2">
        <v>0</v>
      </c>
      <c r="L7" s="2">
        <v>0</v>
      </c>
      <c r="M7" s="5">
        <f t="shared" si="6"/>
        <v>0</v>
      </c>
      <c r="N7" s="27">
        <f t="shared" si="7"/>
        <v>0.13173693793645683</v>
      </c>
      <c r="O7" s="27">
        <f t="shared" si="0"/>
        <v>0.13034223265813152</v>
      </c>
      <c r="P7" s="28">
        <f t="shared" si="1"/>
        <v>0.13103645815541451</v>
      </c>
      <c r="R7" s="32">
        <f t="shared" si="8"/>
        <v>28.455178594274674</v>
      </c>
      <c r="S7" s="32">
        <f t="shared" si="9"/>
        <v>28.153922254156409</v>
      </c>
      <c r="T7" s="32">
        <f t="shared" si="10"/>
        <v>28.303874961569537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3795.2054652345264</v>
      </c>
      <c r="F8" s="2">
        <v>3430.8864688973385</v>
      </c>
      <c r="G8" s="5">
        <f t="shared" si="4"/>
        <v>7226.0919341318649</v>
      </c>
      <c r="H8" s="2">
        <v>111</v>
      </c>
      <c r="I8" s="2">
        <v>112</v>
      </c>
      <c r="J8" s="5">
        <f t="shared" si="5"/>
        <v>223</v>
      </c>
      <c r="K8" s="2">
        <v>0</v>
      </c>
      <c r="L8" s="2">
        <v>0</v>
      </c>
      <c r="M8" s="5">
        <f t="shared" si="6"/>
        <v>0</v>
      </c>
      <c r="N8" s="27">
        <f t="shared" si="7"/>
        <v>0.15829185290434294</v>
      </c>
      <c r="O8" s="27">
        <f t="shared" si="0"/>
        <v>0.14181905046698653</v>
      </c>
      <c r="P8" s="28">
        <f t="shared" si="1"/>
        <v>0.15001851715105183</v>
      </c>
      <c r="R8" s="32">
        <f t="shared" si="8"/>
        <v>34.191040227338078</v>
      </c>
      <c r="S8" s="32">
        <f t="shared" si="9"/>
        <v>30.632914900869093</v>
      </c>
      <c r="T8" s="32">
        <f t="shared" si="10"/>
        <v>32.403999704627196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5018.2461374284912</v>
      </c>
      <c r="F9" s="2">
        <v>4017.8597198432494</v>
      </c>
      <c r="G9" s="5">
        <f t="shared" si="4"/>
        <v>9036.1058572717411</v>
      </c>
      <c r="H9" s="2">
        <v>111</v>
      </c>
      <c r="I9" s="2">
        <v>112</v>
      </c>
      <c r="J9" s="5">
        <f t="shared" si="5"/>
        <v>223</v>
      </c>
      <c r="K9" s="2">
        <v>0</v>
      </c>
      <c r="L9" s="2">
        <v>0</v>
      </c>
      <c r="M9" s="5">
        <f t="shared" si="6"/>
        <v>0</v>
      </c>
      <c r="N9" s="27">
        <f t="shared" si="7"/>
        <v>0.20930289195147195</v>
      </c>
      <c r="O9" s="27">
        <f t="shared" si="0"/>
        <v>0.1660821643453724</v>
      </c>
      <c r="P9" s="28">
        <f t="shared" si="1"/>
        <v>0.18759562068742197</v>
      </c>
      <c r="R9" s="32">
        <f t="shared" si="8"/>
        <v>45.209424661517936</v>
      </c>
      <c r="S9" s="32">
        <f t="shared" si="9"/>
        <v>35.873747498600444</v>
      </c>
      <c r="T9" s="32">
        <f t="shared" si="10"/>
        <v>40.520654068483147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5765.5794332600717</v>
      </c>
      <c r="F10" s="2">
        <v>4538.5796932367321</v>
      </c>
      <c r="G10" s="5">
        <f t="shared" si="4"/>
        <v>10304.159126496805</v>
      </c>
      <c r="H10" s="2">
        <v>111</v>
      </c>
      <c r="I10" s="2">
        <v>112</v>
      </c>
      <c r="J10" s="5">
        <f t="shared" si="5"/>
        <v>223</v>
      </c>
      <c r="K10" s="2">
        <v>0</v>
      </c>
      <c r="L10" s="2">
        <v>0</v>
      </c>
      <c r="M10" s="5">
        <f t="shared" si="6"/>
        <v>0</v>
      </c>
      <c r="N10" s="27">
        <f t="shared" si="7"/>
        <v>0.24047294933517149</v>
      </c>
      <c r="O10" s="27">
        <f t="shared" si="0"/>
        <v>0.18760663414503687</v>
      </c>
      <c r="P10" s="28">
        <f t="shared" si="1"/>
        <v>0.21392125740111287</v>
      </c>
      <c r="R10" s="32">
        <f t="shared" si="8"/>
        <v>51.942157056397043</v>
      </c>
      <c r="S10" s="32">
        <f t="shared" si="9"/>
        <v>40.523032975327965</v>
      </c>
      <c r="T10" s="32">
        <f t="shared" si="10"/>
        <v>46.206991598640379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7434.709272093638</v>
      </c>
      <c r="F11" s="2">
        <v>6202.7385270010273</v>
      </c>
      <c r="G11" s="5">
        <f t="shared" si="4"/>
        <v>13637.447799094665</v>
      </c>
      <c r="H11" s="2">
        <v>111</v>
      </c>
      <c r="I11" s="2">
        <v>112</v>
      </c>
      <c r="J11" s="5">
        <f t="shared" si="5"/>
        <v>223</v>
      </c>
      <c r="K11" s="2">
        <v>0</v>
      </c>
      <c r="L11" s="2">
        <v>0</v>
      </c>
      <c r="M11" s="5">
        <f t="shared" si="6"/>
        <v>0</v>
      </c>
      <c r="N11" s="27">
        <f t="shared" si="7"/>
        <v>0.31008964264654815</v>
      </c>
      <c r="O11" s="27">
        <f t="shared" si="0"/>
        <v>0.25639626847722502</v>
      </c>
      <c r="P11" s="28">
        <f t="shared" si="1"/>
        <v>0.28312256683056519</v>
      </c>
      <c r="R11" s="32">
        <f t="shared" si="8"/>
        <v>66.979362811654397</v>
      </c>
      <c r="S11" s="32">
        <f t="shared" si="9"/>
        <v>55.381593991080599</v>
      </c>
      <c r="T11" s="32">
        <f t="shared" si="10"/>
        <v>61.154474435402086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7788.8820209824435</v>
      </c>
      <c r="F12" s="2">
        <v>6339.0946953443909</v>
      </c>
      <c r="G12" s="5">
        <f t="shared" si="4"/>
        <v>14127.976716326833</v>
      </c>
      <c r="H12" s="2">
        <v>110</v>
      </c>
      <c r="I12" s="2">
        <v>110</v>
      </c>
      <c r="J12" s="5">
        <f t="shared" si="5"/>
        <v>220</v>
      </c>
      <c r="K12" s="2">
        <v>0</v>
      </c>
      <c r="L12" s="2">
        <v>0</v>
      </c>
      <c r="M12" s="5">
        <f t="shared" si="6"/>
        <v>0</v>
      </c>
      <c r="N12" s="27">
        <f t="shared" si="7"/>
        <v>0.32781489987299844</v>
      </c>
      <c r="O12" s="27">
        <f t="shared" si="0"/>
        <v>0.26679691478722184</v>
      </c>
      <c r="P12" s="28">
        <f t="shared" si="1"/>
        <v>0.29730590733011014</v>
      </c>
      <c r="R12" s="32">
        <f t="shared" si="8"/>
        <v>70.808018372567673</v>
      </c>
      <c r="S12" s="32">
        <f t="shared" si="9"/>
        <v>57.628133594039916</v>
      </c>
      <c r="T12" s="32">
        <f t="shared" si="10"/>
        <v>64.218075983303791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7981.2461089096005</v>
      </c>
      <c r="F13" s="2">
        <v>6403.2906828920022</v>
      </c>
      <c r="G13" s="5">
        <f t="shared" si="4"/>
        <v>14384.536791801602</v>
      </c>
      <c r="H13" s="2">
        <v>113</v>
      </c>
      <c r="I13" s="2">
        <v>115</v>
      </c>
      <c r="J13" s="5">
        <f t="shared" si="5"/>
        <v>228</v>
      </c>
      <c r="K13" s="2">
        <v>0</v>
      </c>
      <c r="L13" s="2">
        <v>0</v>
      </c>
      <c r="M13" s="5">
        <f t="shared" si="6"/>
        <v>0</v>
      </c>
      <c r="N13" s="27">
        <f t="shared" si="7"/>
        <v>0.32699303953251396</v>
      </c>
      <c r="O13" s="27">
        <f t="shared" si="0"/>
        <v>0.25778142845781005</v>
      </c>
      <c r="P13" s="28">
        <f t="shared" si="1"/>
        <v>0.2920836742974659</v>
      </c>
      <c r="R13" s="32">
        <f t="shared" si="8"/>
        <v>70.630496539023014</v>
      </c>
      <c r="S13" s="32">
        <f t="shared" si="9"/>
        <v>55.680788546886973</v>
      </c>
      <c r="T13" s="32">
        <f t="shared" si="10"/>
        <v>63.090073648252641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9364.9592912162734</v>
      </c>
      <c r="F14" s="2">
        <v>7334.011171450692</v>
      </c>
      <c r="G14" s="5">
        <f t="shared" si="4"/>
        <v>16698.970462666966</v>
      </c>
      <c r="H14" s="2">
        <v>107</v>
      </c>
      <c r="I14" s="2">
        <v>115</v>
      </c>
      <c r="J14" s="5">
        <f t="shared" si="5"/>
        <v>222</v>
      </c>
      <c r="K14" s="2">
        <v>0</v>
      </c>
      <c r="L14" s="2">
        <v>0</v>
      </c>
      <c r="M14" s="5">
        <f t="shared" si="6"/>
        <v>0</v>
      </c>
      <c r="N14" s="27">
        <f t="shared" si="7"/>
        <v>0.40519900013916033</v>
      </c>
      <c r="O14" s="27">
        <f t="shared" si="0"/>
        <v>0.2952500471598507</v>
      </c>
      <c r="P14" s="28">
        <f t="shared" si="1"/>
        <v>0.34824346143366214</v>
      </c>
      <c r="R14" s="32">
        <f t="shared" si="8"/>
        <v>87.522984030058623</v>
      </c>
      <c r="S14" s="32">
        <f t="shared" si="9"/>
        <v>63.774010186527754</v>
      </c>
      <c r="T14" s="32">
        <f t="shared" si="10"/>
        <v>75.220587669671019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16166.470674968328</v>
      </c>
      <c r="F15" s="2">
        <v>13255.312012483269</v>
      </c>
      <c r="G15" s="5">
        <f t="shared" si="4"/>
        <v>29421.782687451596</v>
      </c>
      <c r="H15" s="2">
        <v>244</v>
      </c>
      <c r="I15" s="2">
        <v>221</v>
      </c>
      <c r="J15" s="5">
        <f t="shared" si="5"/>
        <v>465</v>
      </c>
      <c r="K15" s="2">
        <v>120</v>
      </c>
      <c r="L15" s="2">
        <v>120</v>
      </c>
      <c r="M15" s="5">
        <f t="shared" si="6"/>
        <v>240</v>
      </c>
      <c r="N15" s="27">
        <f t="shared" si="7"/>
        <v>0.19604276623700437</v>
      </c>
      <c r="O15" s="27">
        <f t="shared" si="0"/>
        <v>0.17104511216686369</v>
      </c>
      <c r="P15" s="28">
        <f t="shared" si="1"/>
        <v>0.18393212482777943</v>
      </c>
      <c r="R15" s="32">
        <f t="shared" si="8"/>
        <v>44.413380975187714</v>
      </c>
      <c r="S15" s="32">
        <f t="shared" si="9"/>
        <v>38.871882734555044</v>
      </c>
      <c r="T15" s="32">
        <f t="shared" si="10"/>
        <v>41.733025088583823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29049.108288226053</v>
      </c>
      <c r="F16" s="2">
        <v>23795.391267377745</v>
      </c>
      <c r="G16" s="5">
        <f t="shared" si="4"/>
        <v>52844.499555603797</v>
      </c>
      <c r="H16" s="2">
        <v>241</v>
      </c>
      <c r="I16" s="2">
        <v>223</v>
      </c>
      <c r="J16" s="5">
        <f t="shared" si="5"/>
        <v>464</v>
      </c>
      <c r="K16" s="2">
        <v>266</v>
      </c>
      <c r="L16" s="2">
        <v>248</v>
      </c>
      <c r="M16" s="5">
        <f t="shared" si="6"/>
        <v>514</v>
      </c>
      <c r="N16" s="27">
        <f t="shared" si="7"/>
        <v>0.24612882369879052</v>
      </c>
      <c r="O16" s="27">
        <f t="shared" si="0"/>
        <v>0.21696870000891516</v>
      </c>
      <c r="P16" s="28">
        <f t="shared" si="1"/>
        <v>0.23208356561206081</v>
      </c>
      <c r="R16" s="32">
        <f t="shared" si="8"/>
        <v>57.296071574410362</v>
      </c>
      <c r="S16" s="32">
        <f t="shared" si="9"/>
        <v>50.521000567680986</v>
      </c>
      <c r="T16" s="32">
        <f t="shared" si="10"/>
        <v>54.033230629451737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30956.291091948351</v>
      </c>
      <c r="F17" s="2">
        <v>25802.671914522318</v>
      </c>
      <c r="G17" s="5">
        <f t="shared" si="4"/>
        <v>56758.963006470673</v>
      </c>
      <c r="H17" s="2">
        <v>247</v>
      </c>
      <c r="I17" s="2">
        <v>224</v>
      </c>
      <c r="J17" s="5">
        <f t="shared" si="5"/>
        <v>471</v>
      </c>
      <c r="K17" s="2">
        <v>266</v>
      </c>
      <c r="L17" s="2">
        <v>243</v>
      </c>
      <c r="M17" s="5">
        <f t="shared" si="6"/>
        <v>509</v>
      </c>
      <c r="N17" s="27">
        <f t="shared" si="7"/>
        <v>0.25943924817254738</v>
      </c>
      <c r="O17" s="27">
        <f t="shared" si="0"/>
        <v>0.23748869665822028</v>
      </c>
      <c r="P17" s="28">
        <f t="shared" si="1"/>
        <v>0.24897776445146105</v>
      </c>
      <c r="R17" s="32">
        <f t="shared" si="8"/>
        <v>60.343647352725831</v>
      </c>
      <c r="S17" s="32">
        <f t="shared" si="9"/>
        <v>55.251974121032802</v>
      </c>
      <c r="T17" s="32">
        <f t="shared" si="10"/>
        <v>57.9173091902762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39091.540060564905</v>
      </c>
      <c r="F18" s="2">
        <v>31546.763531931778</v>
      </c>
      <c r="G18" s="5">
        <f t="shared" si="4"/>
        <v>70638.303592496683</v>
      </c>
      <c r="H18" s="2">
        <v>243</v>
      </c>
      <c r="I18" s="2">
        <v>224</v>
      </c>
      <c r="J18" s="5">
        <f t="shared" si="5"/>
        <v>467</v>
      </c>
      <c r="K18" s="2">
        <v>266</v>
      </c>
      <c r="L18" s="2">
        <v>255</v>
      </c>
      <c r="M18" s="5">
        <f t="shared" si="6"/>
        <v>521</v>
      </c>
      <c r="N18" s="27">
        <f t="shared" si="7"/>
        <v>0.33000894898160416</v>
      </c>
      <c r="O18" s="27">
        <f t="shared" si="0"/>
        <v>0.28261631487790956</v>
      </c>
      <c r="P18" s="28">
        <f t="shared" si="1"/>
        <v>0.30701627082969701</v>
      </c>
      <c r="R18" s="32">
        <f t="shared" si="8"/>
        <v>76.800668095412391</v>
      </c>
      <c r="S18" s="32">
        <f t="shared" si="9"/>
        <v>65.859631590671768</v>
      </c>
      <c r="T18" s="32">
        <f t="shared" si="10"/>
        <v>71.496258696858987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46997.986559591809</v>
      </c>
      <c r="F19" s="2">
        <v>42375.928780451191</v>
      </c>
      <c r="G19" s="5">
        <f t="shared" si="4"/>
        <v>89373.915340042993</v>
      </c>
      <c r="H19" s="2">
        <v>246</v>
      </c>
      <c r="I19" s="2">
        <v>223</v>
      </c>
      <c r="J19" s="5">
        <f t="shared" si="5"/>
        <v>469</v>
      </c>
      <c r="K19" s="2">
        <v>266</v>
      </c>
      <c r="L19" s="2">
        <v>246</v>
      </c>
      <c r="M19" s="5">
        <f t="shared" si="6"/>
        <v>512</v>
      </c>
      <c r="N19" s="27">
        <f t="shared" si="7"/>
        <v>0.3945962063372499</v>
      </c>
      <c r="O19" s="27">
        <f t="shared" si="0"/>
        <v>0.388143262076383</v>
      </c>
      <c r="P19" s="28">
        <f t="shared" si="1"/>
        <v>0.39151005493272734</v>
      </c>
      <c r="R19" s="32">
        <f t="shared" si="8"/>
        <v>91.792942499202752</v>
      </c>
      <c r="S19" s="32">
        <f t="shared" si="9"/>
        <v>90.353792708851159</v>
      </c>
      <c r="T19" s="32">
        <f t="shared" si="10"/>
        <v>91.104908603509671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56751.19225834222</v>
      </c>
      <c r="F20" s="2">
        <v>60011.442193948838</v>
      </c>
      <c r="G20" s="5">
        <f t="shared" si="4"/>
        <v>116762.63445229107</v>
      </c>
      <c r="H20" s="2">
        <v>421</v>
      </c>
      <c r="I20" s="2">
        <v>417</v>
      </c>
      <c r="J20" s="5">
        <f t="shared" si="5"/>
        <v>838</v>
      </c>
      <c r="K20" s="2">
        <v>266</v>
      </c>
      <c r="L20" s="2">
        <v>247</v>
      </c>
      <c r="M20" s="5">
        <f t="shared" si="6"/>
        <v>513</v>
      </c>
      <c r="N20" s="27">
        <f t="shared" si="7"/>
        <v>0.36169372519720477</v>
      </c>
      <c r="O20" s="27">
        <f t="shared" si="0"/>
        <v>0.39656535600780318</v>
      </c>
      <c r="P20" s="28">
        <f t="shared" si="1"/>
        <v>0.37881412199995806</v>
      </c>
      <c r="R20" s="32">
        <f t="shared" si="8"/>
        <v>82.607266751589833</v>
      </c>
      <c r="S20" s="32">
        <f t="shared" si="9"/>
        <v>90.378678002935004</v>
      </c>
      <c r="T20" s="32">
        <f t="shared" si="10"/>
        <v>86.42682046801707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52589.102900666279</v>
      </c>
      <c r="F21" s="2">
        <v>59924.755348926621</v>
      </c>
      <c r="G21" s="5">
        <f t="shared" si="4"/>
        <v>112513.8582495929</v>
      </c>
      <c r="H21" s="2">
        <v>424</v>
      </c>
      <c r="I21" s="2">
        <v>419</v>
      </c>
      <c r="J21" s="5">
        <f t="shared" si="5"/>
        <v>843</v>
      </c>
      <c r="K21" s="2">
        <v>266</v>
      </c>
      <c r="L21" s="2">
        <v>247</v>
      </c>
      <c r="M21" s="5">
        <f t="shared" si="6"/>
        <v>513</v>
      </c>
      <c r="N21" s="27">
        <f t="shared" si="7"/>
        <v>0.33378886272891667</v>
      </c>
      <c r="O21" s="27">
        <f t="shared" si="0"/>
        <v>0.39486528300557866</v>
      </c>
      <c r="P21" s="28">
        <f t="shared" si="1"/>
        <v>0.36375523177113367</v>
      </c>
      <c r="R21" s="32">
        <f t="shared" si="8"/>
        <v>76.216091160385915</v>
      </c>
      <c r="S21" s="32">
        <f t="shared" si="9"/>
        <v>89.977110133523453</v>
      </c>
      <c r="T21" s="32">
        <f t="shared" si="10"/>
        <v>82.97482171798886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50592.684977073273</v>
      </c>
      <c r="F22" s="2">
        <v>57468.185958314862</v>
      </c>
      <c r="G22" s="5">
        <f t="shared" si="4"/>
        <v>108060.87093538814</v>
      </c>
      <c r="H22" s="2">
        <v>424</v>
      </c>
      <c r="I22" s="2">
        <v>416</v>
      </c>
      <c r="J22" s="5">
        <f t="shared" si="5"/>
        <v>840</v>
      </c>
      <c r="K22" s="2">
        <v>267</v>
      </c>
      <c r="L22" s="2">
        <v>247</v>
      </c>
      <c r="M22" s="5">
        <f t="shared" si="6"/>
        <v>514</v>
      </c>
      <c r="N22" s="27">
        <f t="shared" si="7"/>
        <v>0.32061270581161772</v>
      </c>
      <c r="O22" s="27">
        <f t="shared" si="0"/>
        <v>0.3803019347127618</v>
      </c>
      <c r="P22" s="28">
        <f t="shared" si="1"/>
        <v>0.349811179026351</v>
      </c>
      <c r="R22" s="32">
        <f t="shared" si="8"/>
        <v>73.216620806184181</v>
      </c>
      <c r="S22" s="32">
        <f t="shared" si="9"/>
        <v>86.679013511787119</v>
      </c>
      <c r="T22" s="32">
        <f t="shared" si="10"/>
        <v>79.808619597775589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46343.029355092534</v>
      </c>
      <c r="F23" s="2">
        <v>48995.226766109023</v>
      </c>
      <c r="G23" s="5">
        <f t="shared" si="4"/>
        <v>95338.256121201557</v>
      </c>
      <c r="H23" s="2">
        <v>423</v>
      </c>
      <c r="I23" s="2">
        <v>418</v>
      </c>
      <c r="J23" s="5">
        <f t="shared" si="5"/>
        <v>841</v>
      </c>
      <c r="K23" s="2">
        <v>271</v>
      </c>
      <c r="L23" s="2">
        <v>247</v>
      </c>
      <c r="M23" s="5">
        <f t="shared" si="6"/>
        <v>518</v>
      </c>
      <c r="N23" s="27">
        <f t="shared" si="7"/>
        <v>0.2922449131967797</v>
      </c>
      <c r="O23" s="27">
        <f t="shared" si="0"/>
        <v>0.32330693901513108</v>
      </c>
      <c r="P23" s="28">
        <f t="shared" si="1"/>
        <v>0.30742375893590079</v>
      </c>
      <c r="R23" s="32">
        <f t="shared" si="8"/>
        <v>66.776699358922954</v>
      </c>
      <c r="S23" s="32">
        <f t="shared" si="9"/>
        <v>73.677032730991016</v>
      </c>
      <c r="T23" s="32">
        <f t="shared" si="10"/>
        <v>70.153242178956262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44273.574014418424</v>
      </c>
      <c r="F24" s="2">
        <v>46083.548090112454</v>
      </c>
      <c r="G24" s="5">
        <f t="shared" si="4"/>
        <v>90357.122104530878</v>
      </c>
      <c r="H24" s="2">
        <v>419</v>
      </c>
      <c r="I24" s="2">
        <v>416</v>
      </c>
      <c r="J24" s="5">
        <f t="shared" si="5"/>
        <v>835</v>
      </c>
      <c r="K24" s="2">
        <v>272</v>
      </c>
      <c r="L24" s="2">
        <v>247</v>
      </c>
      <c r="M24" s="5">
        <f t="shared" si="6"/>
        <v>519</v>
      </c>
      <c r="N24" s="27">
        <f t="shared" si="7"/>
        <v>0.28028345159798951</v>
      </c>
      <c r="O24" s="27">
        <f t="shared" si="0"/>
        <v>0.30496286257949373</v>
      </c>
      <c r="P24" s="28">
        <f t="shared" si="1"/>
        <v>0.29234975055822227</v>
      </c>
      <c r="R24" s="32">
        <f t="shared" si="8"/>
        <v>64.071742423181504</v>
      </c>
      <c r="S24" s="32">
        <f t="shared" si="9"/>
        <v>69.507614012235976</v>
      </c>
      <c r="T24" s="32">
        <f t="shared" si="10"/>
        <v>66.733472750761351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43121.480463774293</v>
      </c>
      <c r="F25" s="2">
        <v>44149.615128346224</v>
      </c>
      <c r="G25" s="5">
        <f t="shared" si="4"/>
        <v>87271.095592120517</v>
      </c>
      <c r="H25" s="2">
        <v>420</v>
      </c>
      <c r="I25" s="2">
        <v>406</v>
      </c>
      <c r="J25" s="5">
        <f t="shared" si="5"/>
        <v>826</v>
      </c>
      <c r="K25" s="2">
        <v>271</v>
      </c>
      <c r="L25" s="2">
        <v>247</v>
      </c>
      <c r="M25" s="5">
        <f t="shared" si="6"/>
        <v>518</v>
      </c>
      <c r="N25" s="27">
        <f t="shared" si="7"/>
        <v>0.27304518808428074</v>
      </c>
      <c r="O25" s="27">
        <f t="shared" si="0"/>
        <v>0.2964016268888382</v>
      </c>
      <c r="P25" s="28">
        <f t="shared" si="1"/>
        <v>0.28438182870216538</v>
      </c>
      <c r="R25" s="32">
        <f t="shared" si="8"/>
        <v>62.404457979412868</v>
      </c>
      <c r="S25" s="32">
        <f t="shared" si="9"/>
        <v>67.610436643715502</v>
      </c>
      <c r="T25" s="32">
        <f t="shared" si="10"/>
        <v>64.933850886994435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41851.889830738801</v>
      </c>
      <c r="F26" s="2">
        <v>42043.368372825047</v>
      </c>
      <c r="G26" s="5">
        <f t="shared" si="4"/>
        <v>83895.258203563848</v>
      </c>
      <c r="H26" s="2">
        <v>420</v>
      </c>
      <c r="I26" s="2">
        <v>417</v>
      </c>
      <c r="J26" s="5">
        <f t="shared" si="5"/>
        <v>837</v>
      </c>
      <c r="K26" s="2">
        <v>275</v>
      </c>
      <c r="L26" s="2">
        <v>247</v>
      </c>
      <c r="M26" s="5">
        <f t="shared" si="6"/>
        <v>522</v>
      </c>
      <c r="N26" s="27">
        <f t="shared" si="7"/>
        <v>0.26335193701698212</v>
      </c>
      <c r="O26" s="27">
        <f t="shared" si="0"/>
        <v>0.2778294061431133</v>
      </c>
      <c r="P26" s="28">
        <f t="shared" si="1"/>
        <v>0.27041353434531035</v>
      </c>
      <c r="R26" s="32">
        <f t="shared" si="8"/>
        <v>60.218546519048637</v>
      </c>
      <c r="S26" s="32">
        <f t="shared" si="9"/>
        <v>63.318325862688326</v>
      </c>
      <c r="T26" s="32">
        <f t="shared" si="10"/>
        <v>61.733081827493635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35403.357709911339</v>
      </c>
      <c r="F27" s="2">
        <v>40234.74173863016</v>
      </c>
      <c r="G27" s="5">
        <f t="shared" si="4"/>
        <v>75638.099448541499</v>
      </c>
      <c r="H27" s="2">
        <v>425</v>
      </c>
      <c r="I27" s="2">
        <v>417</v>
      </c>
      <c r="J27" s="5">
        <f t="shared" si="5"/>
        <v>842</v>
      </c>
      <c r="K27" s="2">
        <v>251</v>
      </c>
      <c r="L27" s="2">
        <v>261</v>
      </c>
      <c r="M27" s="5">
        <f t="shared" si="6"/>
        <v>512</v>
      </c>
      <c r="N27" s="27">
        <f t="shared" si="7"/>
        <v>0.22982030087966956</v>
      </c>
      <c r="O27" s="27">
        <f t="shared" si="0"/>
        <v>0.25991435231673232</v>
      </c>
      <c r="P27" s="28">
        <f t="shared" si="1"/>
        <v>0.24490396391927907</v>
      </c>
      <c r="R27" s="32">
        <f t="shared" si="8"/>
        <v>52.371830931821506</v>
      </c>
      <c r="S27" s="32">
        <f t="shared" si="9"/>
        <v>59.343276900634457</v>
      </c>
      <c r="T27" s="32">
        <f t="shared" si="10"/>
        <v>55.862702694639218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15132.006360379111</v>
      </c>
      <c r="F28" s="2">
        <v>14614.059263182027</v>
      </c>
      <c r="G28" s="5">
        <f t="shared" si="4"/>
        <v>29746.065623561139</v>
      </c>
      <c r="H28" s="2">
        <v>245</v>
      </c>
      <c r="I28" s="2">
        <v>229</v>
      </c>
      <c r="J28" s="5">
        <f t="shared" si="5"/>
        <v>474</v>
      </c>
      <c r="K28" s="2">
        <v>0</v>
      </c>
      <c r="L28" s="2">
        <v>0</v>
      </c>
      <c r="M28" s="5">
        <f t="shared" si="6"/>
        <v>0</v>
      </c>
      <c r="N28" s="27">
        <f t="shared" si="7"/>
        <v>0.28594116327246999</v>
      </c>
      <c r="O28" s="27">
        <f t="shared" si="0"/>
        <v>0.29544839202616097</v>
      </c>
      <c r="P28" s="28">
        <f t="shared" si="1"/>
        <v>0.29053431809229119</v>
      </c>
      <c r="R28" s="32">
        <f t="shared" si="8"/>
        <v>61.763291266853514</v>
      </c>
      <c r="S28" s="32">
        <f t="shared" si="9"/>
        <v>63.816852677650772</v>
      </c>
      <c r="T28" s="32">
        <f t="shared" si="10"/>
        <v>62.755412707934894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15422.783244646373</v>
      </c>
      <c r="F29" s="2">
        <v>13671.499668112941</v>
      </c>
      <c r="G29" s="5">
        <f t="shared" si="4"/>
        <v>29094.282912759314</v>
      </c>
      <c r="H29" s="2">
        <v>249</v>
      </c>
      <c r="I29" s="2">
        <v>217</v>
      </c>
      <c r="J29" s="5">
        <f t="shared" si="5"/>
        <v>466</v>
      </c>
      <c r="K29" s="2">
        <v>0</v>
      </c>
      <c r="L29" s="2">
        <v>0</v>
      </c>
      <c r="M29" s="5">
        <f t="shared" si="6"/>
        <v>0</v>
      </c>
      <c r="N29" s="27">
        <f t="shared" si="7"/>
        <v>0.28675411357739056</v>
      </c>
      <c r="O29" s="27">
        <f t="shared" si="0"/>
        <v>0.29167732693533327</v>
      </c>
      <c r="P29" s="28">
        <f t="shared" si="1"/>
        <v>0.28904668288784885</v>
      </c>
      <c r="R29" s="32">
        <f t="shared" si="8"/>
        <v>61.938888532716355</v>
      </c>
      <c r="S29" s="32">
        <f t="shared" si="9"/>
        <v>63.00230261803199</v>
      </c>
      <c r="T29" s="32">
        <f t="shared" si="10"/>
        <v>62.434083503775355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15399.168244865374</v>
      </c>
      <c r="F30" s="2">
        <v>13377.521386271605</v>
      </c>
      <c r="G30" s="5">
        <f t="shared" si="4"/>
        <v>28776.689631136978</v>
      </c>
      <c r="H30" s="2">
        <v>238</v>
      </c>
      <c r="I30" s="2">
        <v>242</v>
      </c>
      <c r="J30" s="5">
        <f t="shared" si="5"/>
        <v>480</v>
      </c>
      <c r="K30" s="2">
        <v>0</v>
      </c>
      <c r="L30" s="2">
        <v>0</v>
      </c>
      <c r="M30" s="5">
        <f t="shared" si="6"/>
        <v>0</v>
      </c>
      <c r="N30" s="27">
        <f t="shared" si="7"/>
        <v>0.29954809066420351</v>
      </c>
      <c r="O30" s="27">
        <f t="shared" si="0"/>
        <v>0.25592136107804569</v>
      </c>
      <c r="P30" s="28">
        <f t="shared" si="1"/>
        <v>0.27755294783118228</v>
      </c>
      <c r="R30" s="32">
        <f t="shared" si="8"/>
        <v>64.702387583467953</v>
      </c>
      <c r="S30" s="32">
        <f t="shared" si="9"/>
        <v>55.27901399285787</v>
      </c>
      <c r="T30" s="32">
        <f t="shared" si="10"/>
        <v>59.951436731535374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14536.101838555862</v>
      </c>
      <c r="F31" s="2">
        <v>12388.141799387604</v>
      </c>
      <c r="G31" s="5">
        <f t="shared" si="4"/>
        <v>26924.243637943466</v>
      </c>
      <c r="H31" s="2">
        <v>238</v>
      </c>
      <c r="I31" s="2">
        <v>242</v>
      </c>
      <c r="J31" s="5">
        <f t="shared" si="5"/>
        <v>480</v>
      </c>
      <c r="K31" s="2">
        <v>0</v>
      </c>
      <c r="L31" s="2">
        <v>0</v>
      </c>
      <c r="M31" s="5">
        <f t="shared" si="6"/>
        <v>0</v>
      </c>
      <c r="N31" s="27">
        <f t="shared" si="7"/>
        <v>0.28275952844996621</v>
      </c>
      <c r="O31" s="27">
        <f t="shared" si="0"/>
        <v>0.2369938360764387</v>
      </c>
      <c r="P31" s="28">
        <f t="shared" si="1"/>
        <v>0.25968599187831276</v>
      </c>
      <c r="R31" s="32">
        <f t="shared" si="8"/>
        <v>61.076058145192697</v>
      </c>
      <c r="S31" s="32">
        <f t="shared" si="9"/>
        <v>51.190668592510761</v>
      </c>
      <c r="T31" s="32">
        <f t="shared" si="10"/>
        <v>56.092174245715555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14074.808808113343</v>
      </c>
      <c r="F32" s="2">
        <v>11747.91790362358</v>
      </c>
      <c r="G32" s="5">
        <f t="shared" si="4"/>
        <v>25822.726711736923</v>
      </c>
      <c r="H32" s="2">
        <v>236</v>
      </c>
      <c r="I32" s="2">
        <v>242</v>
      </c>
      <c r="J32" s="5">
        <f t="shared" si="5"/>
        <v>478</v>
      </c>
      <c r="K32" s="2">
        <v>0</v>
      </c>
      <c r="L32" s="2">
        <v>0</v>
      </c>
      <c r="M32" s="5">
        <f t="shared" si="6"/>
        <v>0</v>
      </c>
      <c r="N32" s="27">
        <f t="shared" si="7"/>
        <v>0.27610657580260012</v>
      </c>
      <c r="O32" s="27">
        <f t="shared" si="0"/>
        <v>0.22474590418624846</v>
      </c>
      <c r="P32" s="28">
        <f t="shared" si="1"/>
        <v>0.25010389268302458</v>
      </c>
      <c r="R32" s="32">
        <f t="shared" si="8"/>
        <v>59.639020373361625</v>
      </c>
      <c r="S32" s="32">
        <f t="shared" si="9"/>
        <v>48.545115304229668</v>
      </c>
      <c r="T32" s="32">
        <f t="shared" si="10"/>
        <v>54.022440819533308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11300.221483772302</v>
      </c>
      <c r="F33" s="2">
        <v>9530.9213790856229</v>
      </c>
      <c r="G33" s="5">
        <f t="shared" si="4"/>
        <v>20831.142862857923</v>
      </c>
      <c r="H33" s="2">
        <v>233</v>
      </c>
      <c r="I33" s="2">
        <v>242</v>
      </c>
      <c r="J33" s="5">
        <f t="shared" si="5"/>
        <v>475</v>
      </c>
      <c r="K33" s="2">
        <v>0</v>
      </c>
      <c r="L33" s="2">
        <v>0</v>
      </c>
      <c r="M33" s="5">
        <f t="shared" si="6"/>
        <v>0</v>
      </c>
      <c r="N33" s="27">
        <f t="shared" si="7"/>
        <v>0.2245315030156633</v>
      </c>
      <c r="O33" s="27">
        <f t="shared" si="0"/>
        <v>0.18233320667060038</v>
      </c>
      <c r="P33" s="28">
        <f t="shared" si="1"/>
        <v>0.20303258150933648</v>
      </c>
      <c r="R33" s="32">
        <f t="shared" si="8"/>
        <v>48.498804651383274</v>
      </c>
      <c r="S33" s="32">
        <f t="shared" si="9"/>
        <v>39.383972640849684</v>
      </c>
      <c r="T33" s="32">
        <f t="shared" si="10"/>
        <v>43.85503760601668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4579.8431920110406</v>
      </c>
      <c r="F34" s="2">
        <v>5277.458032791249</v>
      </c>
      <c r="G34" s="5">
        <f t="shared" si="4"/>
        <v>9857.3012248022897</v>
      </c>
      <c r="H34" s="2">
        <v>228</v>
      </c>
      <c r="I34" s="2">
        <v>237</v>
      </c>
      <c r="J34" s="5">
        <f t="shared" si="5"/>
        <v>465</v>
      </c>
      <c r="K34" s="2">
        <v>0</v>
      </c>
      <c r="L34" s="2">
        <v>0</v>
      </c>
      <c r="M34" s="5">
        <f t="shared" si="6"/>
        <v>0</v>
      </c>
      <c r="N34" s="27">
        <f t="shared" si="7"/>
        <v>9.2995516406981824E-2</v>
      </c>
      <c r="O34" s="27">
        <f t="shared" si="0"/>
        <v>0.10309146024361715</v>
      </c>
      <c r="P34" s="28">
        <f t="shared" si="1"/>
        <v>9.8141191007589501E-2</v>
      </c>
      <c r="R34" s="32">
        <f t="shared" si="8"/>
        <v>20.087031543908072</v>
      </c>
      <c r="S34" s="32">
        <f t="shared" si="9"/>
        <v>22.267755412621305</v>
      </c>
      <c r="T34" s="32">
        <f t="shared" si="10"/>
        <v>21.198497257639332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2222.2273598276297</v>
      </c>
      <c r="F35" s="2">
        <v>3240.1963059627119</v>
      </c>
      <c r="G35" s="5">
        <f t="shared" si="4"/>
        <v>5462.4236657903421</v>
      </c>
      <c r="H35" s="2">
        <v>230</v>
      </c>
      <c r="I35" s="2">
        <v>239</v>
      </c>
      <c r="J35" s="5">
        <f t="shared" si="5"/>
        <v>469</v>
      </c>
      <c r="K35" s="2">
        <v>0</v>
      </c>
      <c r="L35" s="2">
        <v>0</v>
      </c>
      <c r="M35" s="5">
        <f t="shared" si="6"/>
        <v>0</v>
      </c>
      <c r="N35" s="27">
        <f t="shared" si="7"/>
        <v>4.4730824473180955E-2</v>
      </c>
      <c r="O35" s="27">
        <f t="shared" si="0"/>
        <v>6.2765308886616925E-2</v>
      </c>
      <c r="P35" s="28">
        <f t="shared" si="1"/>
        <v>5.3921105442927643E-2</v>
      </c>
      <c r="R35" s="32">
        <f t="shared" si="8"/>
        <v>9.6618580862070864</v>
      </c>
      <c r="S35" s="32">
        <f t="shared" si="9"/>
        <v>13.557306719509254</v>
      </c>
      <c r="T35" s="32">
        <f t="shared" si="10"/>
        <v>11.64695877567237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516.42050846018583</v>
      </c>
      <c r="F36" s="2">
        <v>633.99999999965019</v>
      </c>
      <c r="G36" s="7">
        <f t="shared" si="4"/>
        <v>1150.4205084598361</v>
      </c>
      <c r="H36" s="3">
        <v>229</v>
      </c>
      <c r="I36" s="3">
        <v>241</v>
      </c>
      <c r="J36" s="7">
        <f t="shared" si="5"/>
        <v>470</v>
      </c>
      <c r="K36" s="3">
        <v>0</v>
      </c>
      <c r="L36" s="3">
        <v>0</v>
      </c>
      <c r="M36" s="7">
        <f t="shared" si="6"/>
        <v>0</v>
      </c>
      <c r="N36" s="27">
        <f t="shared" si="7"/>
        <v>1.0440330512295525E-2</v>
      </c>
      <c r="O36" s="27">
        <f t="shared" si="0"/>
        <v>1.2179191639765833E-2</v>
      </c>
      <c r="P36" s="28">
        <f t="shared" si="1"/>
        <v>1.1331959303189875E-2</v>
      </c>
      <c r="R36" s="32">
        <f t="shared" si="8"/>
        <v>2.2551113906558333</v>
      </c>
      <c r="S36" s="32">
        <f t="shared" si="9"/>
        <v>2.6307053941894201</v>
      </c>
      <c r="T36" s="32">
        <f t="shared" si="10"/>
        <v>2.447703209489013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15662.376919214788</v>
      </c>
      <c r="F37" s="9">
        <v>17734.235832158745</v>
      </c>
      <c r="G37" s="10">
        <f t="shared" si="4"/>
        <v>33396.612751373534</v>
      </c>
      <c r="H37" s="9">
        <v>187</v>
      </c>
      <c r="I37" s="9">
        <v>180</v>
      </c>
      <c r="J37" s="10">
        <f t="shared" si="5"/>
        <v>367</v>
      </c>
      <c r="K37" s="9">
        <v>120</v>
      </c>
      <c r="L37" s="9">
        <v>116</v>
      </c>
      <c r="M37" s="10">
        <f t="shared" si="6"/>
        <v>236</v>
      </c>
      <c r="N37" s="25">
        <f t="shared" si="7"/>
        <v>0.22326344108813417</v>
      </c>
      <c r="O37" s="25">
        <f t="shared" si="0"/>
        <v>0.26215462145456991</v>
      </c>
      <c r="P37" s="26">
        <f t="shared" si="1"/>
        <v>0.24235568034378471</v>
      </c>
      <c r="R37" s="32">
        <f t="shared" si="8"/>
        <v>51.017514394836446</v>
      </c>
      <c r="S37" s="32">
        <f t="shared" si="9"/>
        <v>59.912958892428193</v>
      </c>
      <c r="T37" s="32">
        <f t="shared" si="10"/>
        <v>55.384100748546487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15091.726566530819</v>
      </c>
      <c r="F38" s="2">
        <v>17118.896455806389</v>
      </c>
      <c r="G38" s="5">
        <f t="shared" si="4"/>
        <v>32210.623022337208</v>
      </c>
      <c r="H38" s="2">
        <v>182</v>
      </c>
      <c r="I38" s="2">
        <v>180</v>
      </c>
      <c r="J38" s="5">
        <f t="shared" si="5"/>
        <v>362</v>
      </c>
      <c r="K38" s="2">
        <v>120</v>
      </c>
      <c r="L38" s="2">
        <v>119</v>
      </c>
      <c r="M38" s="5">
        <f t="shared" si="6"/>
        <v>239</v>
      </c>
      <c r="N38" s="27">
        <f t="shared" si="7"/>
        <v>0.21849268251289697</v>
      </c>
      <c r="O38" s="27">
        <f t="shared" si="0"/>
        <v>0.25030553947547063</v>
      </c>
      <c r="P38" s="28">
        <f t="shared" si="1"/>
        <v>0.23432042587395396</v>
      </c>
      <c r="R38" s="32">
        <f t="shared" si="8"/>
        <v>49.972604524936486</v>
      </c>
      <c r="S38" s="32">
        <f t="shared" si="9"/>
        <v>57.253834300355813</v>
      </c>
      <c r="T38" s="32">
        <f t="shared" si="10"/>
        <v>53.595046626185038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14832.014166666409</v>
      </c>
      <c r="F39" s="2">
        <v>16738.637103833687</v>
      </c>
      <c r="G39" s="5">
        <f t="shared" si="4"/>
        <v>31570.651270500097</v>
      </c>
      <c r="H39" s="2">
        <v>182</v>
      </c>
      <c r="I39" s="2">
        <v>180</v>
      </c>
      <c r="J39" s="5">
        <f t="shared" si="5"/>
        <v>362</v>
      </c>
      <c r="K39" s="2">
        <v>120</v>
      </c>
      <c r="L39" s="2">
        <v>120</v>
      </c>
      <c r="M39" s="5">
        <f t="shared" si="6"/>
        <v>240</v>
      </c>
      <c r="N39" s="27">
        <f t="shared" si="7"/>
        <v>0.21473265819241386</v>
      </c>
      <c r="O39" s="27">
        <f t="shared" si="0"/>
        <v>0.24386126316774021</v>
      </c>
      <c r="P39" s="28">
        <f t="shared" si="1"/>
        <v>0.22925127273222448</v>
      </c>
      <c r="R39" s="32">
        <f t="shared" si="8"/>
        <v>49.112629690948374</v>
      </c>
      <c r="S39" s="32">
        <f t="shared" si="9"/>
        <v>55.795457012778961</v>
      </c>
      <c r="T39" s="32">
        <f t="shared" si="10"/>
        <v>52.442942309800827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14727.315627822567</v>
      </c>
      <c r="F40" s="2">
        <v>16581.401410788745</v>
      </c>
      <c r="G40" s="5">
        <f t="shared" si="4"/>
        <v>31308.717038611314</v>
      </c>
      <c r="H40" s="2">
        <v>182</v>
      </c>
      <c r="I40" s="2">
        <v>179</v>
      </c>
      <c r="J40" s="5">
        <f t="shared" si="5"/>
        <v>361</v>
      </c>
      <c r="K40" s="2">
        <v>124</v>
      </c>
      <c r="L40" s="2">
        <v>120</v>
      </c>
      <c r="M40" s="5">
        <f t="shared" si="6"/>
        <v>244</v>
      </c>
      <c r="N40" s="27">
        <f t="shared" si="7"/>
        <v>0.21019804218746527</v>
      </c>
      <c r="O40" s="27">
        <f t="shared" si="0"/>
        <v>0.24233312011558436</v>
      </c>
      <c r="P40" s="28">
        <f t="shared" si="1"/>
        <v>0.22607530644251714</v>
      </c>
      <c r="R40" s="32">
        <f t="shared" si="8"/>
        <v>48.128482443864598</v>
      </c>
      <c r="S40" s="32">
        <f t="shared" si="9"/>
        <v>55.456192009326905</v>
      </c>
      <c r="T40" s="32">
        <f t="shared" si="10"/>
        <v>51.749945518365806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14641.487967725081</v>
      </c>
      <c r="F41" s="2">
        <v>16363.655802813841</v>
      </c>
      <c r="G41" s="5">
        <f t="shared" si="4"/>
        <v>31005.143770538922</v>
      </c>
      <c r="H41" s="2">
        <v>182</v>
      </c>
      <c r="I41" s="2">
        <v>178</v>
      </c>
      <c r="J41" s="5">
        <f t="shared" si="5"/>
        <v>360</v>
      </c>
      <c r="K41" s="2">
        <v>119</v>
      </c>
      <c r="L41" s="2">
        <v>120</v>
      </c>
      <c r="M41" s="5">
        <f t="shared" si="6"/>
        <v>239</v>
      </c>
      <c r="N41" s="27">
        <f t="shared" si="7"/>
        <v>0.21273811414223354</v>
      </c>
      <c r="O41" s="27">
        <f t="shared" si="0"/>
        <v>0.23990816037435259</v>
      </c>
      <c r="P41" s="28">
        <f t="shared" si="1"/>
        <v>0.22626206849888289</v>
      </c>
      <c r="R41" s="32">
        <f t="shared" si="8"/>
        <v>48.642817168521866</v>
      </c>
      <c r="S41" s="32">
        <f t="shared" si="9"/>
        <v>54.911596653737718</v>
      </c>
      <c r="T41" s="32">
        <f t="shared" si="10"/>
        <v>51.761508798896365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10513.799310542283</v>
      </c>
      <c r="F42" s="2">
        <v>9945.3857579377018</v>
      </c>
      <c r="G42" s="5">
        <f t="shared" si="4"/>
        <v>20459.185068479987</v>
      </c>
      <c r="H42" s="2">
        <v>0</v>
      </c>
      <c r="I42" s="2">
        <v>0</v>
      </c>
      <c r="J42" s="5">
        <f t="shared" si="5"/>
        <v>0</v>
      </c>
      <c r="K42" s="2">
        <v>120</v>
      </c>
      <c r="L42" s="2">
        <v>120</v>
      </c>
      <c r="M42" s="5">
        <f t="shared" si="6"/>
        <v>240</v>
      </c>
      <c r="N42" s="27">
        <f t="shared" si="7"/>
        <v>0.35328626715531863</v>
      </c>
      <c r="O42" s="27">
        <f t="shared" si="0"/>
        <v>0.33418634939306796</v>
      </c>
      <c r="P42" s="28">
        <f t="shared" si="1"/>
        <v>0.34373630827419333</v>
      </c>
      <c r="R42" s="32">
        <f t="shared" si="8"/>
        <v>87.614994254519019</v>
      </c>
      <c r="S42" s="32">
        <f t="shared" si="9"/>
        <v>82.878214649480853</v>
      </c>
      <c r="T42" s="32">
        <f t="shared" si="10"/>
        <v>85.246604451999943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9999.2355048347345</v>
      </c>
      <c r="F43" s="2">
        <v>8788.300207066537</v>
      </c>
      <c r="G43" s="5">
        <f t="shared" si="4"/>
        <v>18787.53571190127</v>
      </c>
      <c r="H43" s="2">
        <v>0</v>
      </c>
      <c r="I43" s="2">
        <v>0</v>
      </c>
      <c r="J43" s="5">
        <f t="shared" si="5"/>
        <v>0</v>
      </c>
      <c r="K43" s="2">
        <v>120</v>
      </c>
      <c r="L43" s="2">
        <v>120</v>
      </c>
      <c r="M43" s="5">
        <f t="shared" si="6"/>
        <v>240</v>
      </c>
      <c r="N43" s="27">
        <f t="shared" si="7"/>
        <v>0.33599581669471557</v>
      </c>
      <c r="O43" s="27">
        <f t="shared" si="0"/>
        <v>0.2953057865277734</v>
      </c>
      <c r="P43" s="28">
        <f t="shared" si="1"/>
        <v>0.31565080161124442</v>
      </c>
      <c r="R43" s="32">
        <f t="shared" si="8"/>
        <v>83.326962540289458</v>
      </c>
      <c r="S43" s="32">
        <f t="shared" si="9"/>
        <v>73.235835058887815</v>
      </c>
      <c r="T43" s="32">
        <f t="shared" si="10"/>
        <v>78.281398799588629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9712.6401596979267</v>
      </c>
      <c r="F44" s="2">
        <v>8416.3833332753584</v>
      </c>
      <c r="G44" s="5">
        <f t="shared" si="4"/>
        <v>18129.023492973283</v>
      </c>
      <c r="H44" s="2">
        <v>0</v>
      </c>
      <c r="I44" s="2">
        <v>0</v>
      </c>
      <c r="J44" s="5">
        <f t="shared" si="5"/>
        <v>0</v>
      </c>
      <c r="K44" s="2">
        <v>120</v>
      </c>
      <c r="L44" s="2">
        <v>120</v>
      </c>
      <c r="M44" s="5">
        <f t="shared" si="6"/>
        <v>240</v>
      </c>
      <c r="N44" s="27">
        <f t="shared" si="7"/>
        <v>0.32636559676404325</v>
      </c>
      <c r="O44" s="27">
        <f t="shared" si="0"/>
        <v>0.28280857974715584</v>
      </c>
      <c r="P44" s="28">
        <f t="shared" si="1"/>
        <v>0.30458708825559949</v>
      </c>
      <c r="R44" s="32">
        <f t="shared" si="8"/>
        <v>80.938667997482725</v>
      </c>
      <c r="S44" s="32">
        <f t="shared" si="9"/>
        <v>70.13652777729466</v>
      </c>
      <c r="T44" s="32">
        <f t="shared" si="10"/>
        <v>75.537597887388685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9637.0322740627398</v>
      </c>
      <c r="F45" s="2">
        <v>8186.0117276228057</v>
      </c>
      <c r="G45" s="5">
        <f t="shared" si="4"/>
        <v>17823.044001685546</v>
      </c>
      <c r="H45" s="2">
        <v>0</v>
      </c>
      <c r="I45" s="2">
        <v>0</v>
      </c>
      <c r="J45" s="5">
        <f t="shared" si="5"/>
        <v>0</v>
      </c>
      <c r="K45" s="2">
        <v>120</v>
      </c>
      <c r="L45" s="2">
        <v>114</v>
      </c>
      <c r="M45" s="5">
        <f t="shared" si="6"/>
        <v>234</v>
      </c>
      <c r="N45" s="27">
        <f t="shared" si="7"/>
        <v>0.32382500920909746</v>
      </c>
      <c r="O45" s="27">
        <f t="shared" si="0"/>
        <v>0.28954484039412864</v>
      </c>
      <c r="P45" s="28">
        <f t="shared" si="1"/>
        <v>0.30712441414539471</v>
      </c>
      <c r="R45" s="32">
        <f t="shared" si="8"/>
        <v>80.30860228385616</v>
      </c>
      <c r="S45" s="32">
        <f t="shared" si="9"/>
        <v>71.807120417743903</v>
      </c>
      <c r="T45" s="32">
        <f t="shared" si="10"/>
        <v>76.166854708057897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9630.4728282218548</v>
      </c>
      <c r="F46" s="2">
        <v>8152.3893293493838</v>
      </c>
      <c r="G46" s="5">
        <f t="shared" si="4"/>
        <v>17782.862157571239</v>
      </c>
      <c r="H46" s="2">
        <v>0</v>
      </c>
      <c r="I46" s="2">
        <v>0</v>
      </c>
      <c r="J46" s="5">
        <f t="shared" si="5"/>
        <v>0</v>
      </c>
      <c r="K46" s="2">
        <v>120</v>
      </c>
      <c r="L46" s="2">
        <v>121</v>
      </c>
      <c r="M46" s="5">
        <f t="shared" si="6"/>
        <v>241</v>
      </c>
      <c r="N46" s="27">
        <f t="shared" si="7"/>
        <v>0.32360459772250855</v>
      </c>
      <c r="O46" s="27">
        <f t="shared" si="0"/>
        <v>0.27167386461441562</v>
      </c>
      <c r="P46" s="28">
        <f t="shared" si="1"/>
        <v>0.29753149105827931</v>
      </c>
      <c r="R46" s="32">
        <f t="shared" si="8"/>
        <v>80.253940235182128</v>
      </c>
      <c r="S46" s="32">
        <f t="shared" si="9"/>
        <v>67.375118424375074</v>
      </c>
      <c r="T46" s="32">
        <f t="shared" si="10"/>
        <v>73.787809782453266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9602.109697702228</v>
      </c>
      <c r="F47" s="2">
        <v>8107.4294316517326</v>
      </c>
      <c r="G47" s="5">
        <f t="shared" si="4"/>
        <v>17709.539129353961</v>
      </c>
      <c r="H47" s="2">
        <v>0</v>
      </c>
      <c r="I47" s="2">
        <v>0</v>
      </c>
      <c r="J47" s="5">
        <f t="shared" si="5"/>
        <v>0</v>
      </c>
      <c r="K47" s="2">
        <v>120</v>
      </c>
      <c r="L47" s="2">
        <v>120</v>
      </c>
      <c r="M47" s="5">
        <f t="shared" si="6"/>
        <v>240</v>
      </c>
      <c r="N47" s="27">
        <f t="shared" si="7"/>
        <v>0.32265153554106951</v>
      </c>
      <c r="O47" s="27">
        <f t="shared" si="0"/>
        <v>0.27242706423560931</v>
      </c>
      <c r="P47" s="28">
        <f t="shared" si="1"/>
        <v>0.29753929988833938</v>
      </c>
      <c r="R47" s="32">
        <f t="shared" ref="R47" si="11">+E47/(H47+K47)</f>
        <v>80.017580814185237</v>
      </c>
      <c r="S47" s="32">
        <f t="shared" ref="S47" si="12">+F47/(I47+L47)</f>
        <v>67.561911930431108</v>
      </c>
      <c r="T47" s="32">
        <f t="shared" ref="T47" si="13">+G47/(J47+M47)</f>
        <v>73.789746372308173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8089.4583405708645</v>
      </c>
      <c r="F48" s="2">
        <v>7632.7748675055473</v>
      </c>
      <c r="G48" s="5">
        <f t="shared" si="4"/>
        <v>15722.233208076412</v>
      </c>
      <c r="H48" s="2">
        <v>0</v>
      </c>
      <c r="I48" s="2">
        <v>0</v>
      </c>
      <c r="J48" s="5">
        <f t="shared" si="5"/>
        <v>0</v>
      </c>
      <c r="K48" s="2">
        <v>120</v>
      </c>
      <c r="L48" s="2">
        <v>120</v>
      </c>
      <c r="M48" s="5">
        <f t="shared" si="6"/>
        <v>240</v>
      </c>
      <c r="N48" s="27">
        <f t="shared" si="7"/>
        <v>0.27182319692778445</v>
      </c>
      <c r="O48" s="27">
        <f t="shared" si="0"/>
        <v>0.25647765011779394</v>
      </c>
      <c r="P48" s="28">
        <f t="shared" si="1"/>
        <v>0.26415042352278917</v>
      </c>
      <c r="R48" s="32">
        <f t="shared" si="8"/>
        <v>67.412152838090535</v>
      </c>
      <c r="S48" s="32">
        <f t="shared" si="9"/>
        <v>63.606457229212893</v>
      </c>
      <c r="T48" s="32">
        <f t="shared" si="10"/>
        <v>65.509305033651714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8007.943701138307</v>
      </c>
      <c r="F49" s="2">
        <v>7309.3439871257879</v>
      </c>
      <c r="G49" s="5">
        <f t="shared" si="4"/>
        <v>15317.287688264096</v>
      </c>
      <c r="H49" s="2">
        <v>0</v>
      </c>
      <c r="I49" s="2">
        <v>0</v>
      </c>
      <c r="J49" s="5">
        <f t="shared" si="5"/>
        <v>0</v>
      </c>
      <c r="K49" s="2">
        <v>120</v>
      </c>
      <c r="L49" s="2">
        <v>120</v>
      </c>
      <c r="M49" s="5">
        <f t="shared" si="6"/>
        <v>240</v>
      </c>
      <c r="N49" s="27">
        <f t="shared" si="7"/>
        <v>0.26908412974255064</v>
      </c>
      <c r="O49" s="27">
        <f t="shared" si="0"/>
        <v>0.24560967698675362</v>
      </c>
      <c r="P49" s="28">
        <f t="shared" si="1"/>
        <v>0.25734690336465216</v>
      </c>
      <c r="R49" s="32">
        <f t="shared" si="8"/>
        <v>66.73286417615256</v>
      </c>
      <c r="S49" s="32">
        <f t="shared" si="9"/>
        <v>60.911199892714897</v>
      </c>
      <c r="T49" s="32">
        <f t="shared" si="10"/>
        <v>63.822032034433732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7932.1768101356838</v>
      </c>
      <c r="F50" s="2">
        <v>7273.699927243094</v>
      </c>
      <c r="G50" s="5">
        <f t="shared" si="4"/>
        <v>15205.876737378778</v>
      </c>
      <c r="H50" s="2">
        <v>0</v>
      </c>
      <c r="I50" s="2">
        <v>0</v>
      </c>
      <c r="J50" s="5">
        <f t="shared" si="5"/>
        <v>0</v>
      </c>
      <c r="K50" s="2">
        <v>120</v>
      </c>
      <c r="L50" s="2">
        <v>120</v>
      </c>
      <c r="M50" s="5">
        <f t="shared" si="6"/>
        <v>240</v>
      </c>
      <c r="N50" s="27">
        <f t="shared" si="7"/>
        <v>0.26653819926531197</v>
      </c>
      <c r="O50" s="27">
        <f t="shared" si="0"/>
        <v>0.24441195992080289</v>
      </c>
      <c r="P50" s="28">
        <f t="shared" si="1"/>
        <v>0.25547507959305743</v>
      </c>
      <c r="R50" s="32">
        <f t="shared" si="8"/>
        <v>66.101473417797365</v>
      </c>
      <c r="S50" s="32">
        <f t="shared" si="9"/>
        <v>60.614166060359118</v>
      </c>
      <c r="T50" s="32">
        <f t="shared" si="10"/>
        <v>63.357819739078238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7809.6069890972858</v>
      </c>
      <c r="F51" s="2">
        <v>6937.7257014325205</v>
      </c>
      <c r="G51" s="5">
        <f t="shared" si="4"/>
        <v>14747.332690529805</v>
      </c>
      <c r="H51" s="2">
        <v>0</v>
      </c>
      <c r="I51" s="2">
        <v>0</v>
      </c>
      <c r="J51" s="5">
        <f t="shared" si="5"/>
        <v>0</v>
      </c>
      <c r="K51" s="2">
        <v>124</v>
      </c>
      <c r="L51" s="2">
        <v>120</v>
      </c>
      <c r="M51" s="5">
        <f t="shared" si="6"/>
        <v>244</v>
      </c>
      <c r="N51" s="27">
        <f t="shared" si="7"/>
        <v>0.25395444163297626</v>
      </c>
      <c r="O51" s="27">
        <f t="shared" si="0"/>
        <v>0.23312250340835083</v>
      </c>
      <c r="P51" s="28">
        <f t="shared" si="1"/>
        <v>0.24370922611266865</v>
      </c>
      <c r="R51" s="32">
        <f t="shared" si="8"/>
        <v>62.980701524978109</v>
      </c>
      <c r="S51" s="32">
        <f t="shared" si="9"/>
        <v>57.814380845271003</v>
      </c>
      <c r="T51" s="32">
        <f t="shared" si="10"/>
        <v>60.439888075941823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7820.0798772346798</v>
      </c>
      <c r="F52" s="2">
        <v>6908.6112593822691</v>
      </c>
      <c r="G52" s="5">
        <f t="shared" si="4"/>
        <v>14728.691136616948</v>
      </c>
      <c r="H52" s="2">
        <v>0</v>
      </c>
      <c r="I52" s="2">
        <v>0</v>
      </c>
      <c r="J52" s="5">
        <f t="shared" si="5"/>
        <v>0</v>
      </c>
      <c r="K52" s="2">
        <v>126</v>
      </c>
      <c r="L52" s="2">
        <v>120</v>
      </c>
      <c r="M52" s="5">
        <f t="shared" si="6"/>
        <v>246</v>
      </c>
      <c r="N52" s="27">
        <f t="shared" si="7"/>
        <v>0.25025857262015744</v>
      </c>
      <c r="O52" s="27">
        <f t="shared" si="0"/>
        <v>0.23214419554375904</v>
      </c>
      <c r="P52" s="28">
        <f t="shared" si="1"/>
        <v>0.24142229111947527</v>
      </c>
      <c r="R52" s="32">
        <f t="shared" si="8"/>
        <v>62.064126009799047</v>
      </c>
      <c r="S52" s="32">
        <f t="shared" si="9"/>
        <v>57.571760494852242</v>
      </c>
      <c r="T52" s="32">
        <f t="shared" si="10"/>
        <v>59.872728197629868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7784.8049326320488</v>
      </c>
      <c r="F53" s="2">
        <v>6849.5010694270459</v>
      </c>
      <c r="G53" s="5">
        <f t="shared" si="4"/>
        <v>14634.306002059095</v>
      </c>
      <c r="H53" s="2">
        <v>0</v>
      </c>
      <c r="I53" s="2">
        <v>0</v>
      </c>
      <c r="J53" s="5">
        <f t="shared" si="5"/>
        <v>0</v>
      </c>
      <c r="K53" s="2">
        <v>130</v>
      </c>
      <c r="L53" s="2">
        <v>122</v>
      </c>
      <c r="M53" s="5">
        <f t="shared" si="6"/>
        <v>252</v>
      </c>
      <c r="N53" s="27">
        <f t="shared" si="7"/>
        <v>0.24146417284838861</v>
      </c>
      <c r="O53" s="27">
        <f t="shared" si="0"/>
        <v>0.22638488463204146</v>
      </c>
      <c r="P53" s="28">
        <f t="shared" si="1"/>
        <v>0.23416388252142689</v>
      </c>
      <c r="R53" s="32">
        <f t="shared" si="8"/>
        <v>59.883114866400376</v>
      </c>
      <c r="S53" s="32">
        <f t="shared" si="9"/>
        <v>56.143451388746278</v>
      </c>
      <c r="T53" s="32">
        <f t="shared" si="10"/>
        <v>58.072642865313867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7457.6841284292732</v>
      </c>
      <c r="F54" s="2">
        <v>6604.786938919935</v>
      </c>
      <c r="G54" s="5">
        <f t="shared" si="4"/>
        <v>14062.471067349208</v>
      </c>
      <c r="H54" s="2">
        <v>0</v>
      </c>
      <c r="I54" s="2">
        <v>0</v>
      </c>
      <c r="J54" s="5">
        <f t="shared" si="5"/>
        <v>0</v>
      </c>
      <c r="K54" s="2">
        <v>122</v>
      </c>
      <c r="L54" s="2">
        <v>121</v>
      </c>
      <c r="M54" s="5">
        <f t="shared" si="6"/>
        <v>243</v>
      </c>
      <c r="N54" s="27">
        <f t="shared" si="7"/>
        <v>0.24648612270059733</v>
      </c>
      <c r="O54" s="27">
        <f t="shared" si="0"/>
        <v>0.22010087106504717</v>
      </c>
      <c r="P54" s="28">
        <f t="shared" si="1"/>
        <v>0.23334778752404767</v>
      </c>
      <c r="R54" s="32">
        <f t="shared" si="8"/>
        <v>61.128558429748139</v>
      </c>
      <c r="S54" s="32">
        <f t="shared" si="9"/>
        <v>54.585016024131697</v>
      </c>
      <c r="T54" s="32">
        <f t="shared" si="10"/>
        <v>57.870251305963819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6227.0918989411803</v>
      </c>
      <c r="F55" s="2">
        <v>5318.433098492922</v>
      </c>
      <c r="G55" s="5">
        <f t="shared" si="4"/>
        <v>11545.524997434102</v>
      </c>
      <c r="H55" s="2">
        <v>0</v>
      </c>
      <c r="I55" s="2">
        <v>0</v>
      </c>
      <c r="J55" s="5">
        <f t="shared" si="5"/>
        <v>0</v>
      </c>
      <c r="K55" s="2">
        <v>121</v>
      </c>
      <c r="L55" s="2">
        <v>120</v>
      </c>
      <c r="M55" s="5">
        <f t="shared" si="6"/>
        <v>241</v>
      </c>
      <c r="N55" s="27">
        <f t="shared" si="7"/>
        <v>0.20751439279329445</v>
      </c>
      <c r="O55" s="27">
        <f t="shared" si="0"/>
        <v>0.17871078959989659</v>
      </c>
      <c r="P55" s="28">
        <f t="shared" si="1"/>
        <v>0.19317234970944488</v>
      </c>
      <c r="R55" s="32">
        <f t="shared" si="8"/>
        <v>51.46356941273703</v>
      </c>
      <c r="S55" s="32">
        <f t="shared" si="9"/>
        <v>44.320275820774349</v>
      </c>
      <c r="T55" s="32">
        <f t="shared" si="10"/>
        <v>47.90674272794233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6084.4004756230033</v>
      </c>
      <c r="F56" s="2">
        <v>5079.89709987899</v>
      </c>
      <c r="G56" s="5">
        <f t="shared" si="4"/>
        <v>11164.297575501994</v>
      </c>
      <c r="H56" s="2">
        <v>0</v>
      </c>
      <c r="I56" s="2">
        <v>0</v>
      </c>
      <c r="J56" s="5">
        <f t="shared" si="5"/>
        <v>0</v>
      </c>
      <c r="K56" s="2">
        <v>119</v>
      </c>
      <c r="L56" s="2">
        <v>120</v>
      </c>
      <c r="M56" s="5">
        <f t="shared" si="6"/>
        <v>239</v>
      </c>
      <c r="N56" s="27">
        <f t="shared" si="7"/>
        <v>0.20616699903845903</v>
      </c>
      <c r="O56" s="27">
        <f t="shared" si="0"/>
        <v>0.17069546706582628</v>
      </c>
      <c r="P56" s="28">
        <f t="shared" si="1"/>
        <v>0.18835702482625852</v>
      </c>
      <c r="R56" s="32">
        <f t="shared" si="8"/>
        <v>51.129415761537842</v>
      </c>
      <c r="S56" s="32">
        <f t="shared" si="9"/>
        <v>42.332475832324917</v>
      </c>
      <c r="T56" s="32">
        <f t="shared" si="10"/>
        <v>46.712542156912107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5460.1758569132153</v>
      </c>
      <c r="F57" s="2">
        <v>4266.561537949693</v>
      </c>
      <c r="G57" s="5">
        <f t="shared" si="4"/>
        <v>9726.7373948629083</v>
      </c>
      <c r="H57" s="2">
        <v>0</v>
      </c>
      <c r="I57" s="2">
        <v>0</v>
      </c>
      <c r="J57" s="5">
        <f t="shared" si="5"/>
        <v>0</v>
      </c>
      <c r="K57" s="43">
        <v>120</v>
      </c>
      <c r="L57" s="2">
        <v>120</v>
      </c>
      <c r="M57" s="5">
        <f t="shared" si="6"/>
        <v>240</v>
      </c>
      <c r="N57" s="27">
        <f t="shared" si="7"/>
        <v>0.18347365110595482</v>
      </c>
      <c r="O57" s="27">
        <f t="shared" si="0"/>
        <v>0.14336564307626656</v>
      </c>
      <c r="P57" s="28">
        <f t="shared" si="1"/>
        <v>0.1634196470911107</v>
      </c>
      <c r="R57" s="32">
        <f t="shared" si="8"/>
        <v>45.501465474276792</v>
      </c>
      <c r="S57" s="32">
        <f t="shared" si="9"/>
        <v>35.554679482914111</v>
      </c>
      <c r="T57" s="32">
        <f t="shared" si="10"/>
        <v>40.528072478595455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5343.3840558503525</v>
      </c>
      <c r="F58" s="3">
        <v>4105.999999995679</v>
      </c>
      <c r="G58" s="7">
        <f t="shared" si="4"/>
        <v>9449.3840558460324</v>
      </c>
      <c r="H58" s="6">
        <v>0</v>
      </c>
      <c r="I58" s="3">
        <v>0</v>
      </c>
      <c r="J58" s="7">
        <f t="shared" si="5"/>
        <v>0</v>
      </c>
      <c r="K58" s="44">
        <v>120</v>
      </c>
      <c r="L58" s="3">
        <v>120</v>
      </c>
      <c r="M58" s="7">
        <f t="shared" si="6"/>
        <v>240</v>
      </c>
      <c r="N58" s="27">
        <f t="shared" si="7"/>
        <v>0.17954919542507905</v>
      </c>
      <c r="O58" s="27">
        <f t="shared" si="0"/>
        <v>0.13797043010738169</v>
      </c>
      <c r="P58" s="28">
        <f t="shared" si="1"/>
        <v>0.15875981276623038</v>
      </c>
      <c r="R58" s="32">
        <f t="shared" si="8"/>
        <v>44.528200465419602</v>
      </c>
      <c r="S58" s="32">
        <f t="shared" si="9"/>
        <v>34.216666666630658</v>
      </c>
      <c r="T58" s="32">
        <f t="shared" si="10"/>
        <v>39.372433566025137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8341.1892235767555</v>
      </c>
      <c r="F59" s="2">
        <v>11547.898083086004</v>
      </c>
      <c r="G59" s="5">
        <f t="shared" si="4"/>
        <v>19889.087306662761</v>
      </c>
      <c r="H59" s="2">
        <v>1</v>
      </c>
      <c r="I59" s="2">
        <v>3</v>
      </c>
      <c r="J59" s="10">
        <f t="shared" si="5"/>
        <v>4</v>
      </c>
      <c r="K59" s="2">
        <v>130</v>
      </c>
      <c r="L59" s="2">
        <v>144</v>
      </c>
      <c r="M59" s="10">
        <f t="shared" si="6"/>
        <v>274</v>
      </c>
      <c r="N59" s="25">
        <f t="shared" si="7"/>
        <v>0.25699991445577874</v>
      </c>
      <c r="O59" s="25">
        <f t="shared" si="0"/>
        <v>0.31759895718058317</v>
      </c>
      <c r="P59" s="26">
        <f t="shared" si="1"/>
        <v>0.28901835774620382</v>
      </c>
      <c r="R59" s="32">
        <f t="shared" si="8"/>
        <v>63.673200179975233</v>
      </c>
      <c r="S59" s="32">
        <f t="shared" si="9"/>
        <v>78.557129816911583</v>
      </c>
      <c r="T59" s="32">
        <f t="shared" si="10"/>
        <v>71.543479520369644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7926.4128898601775</v>
      </c>
      <c r="F60" s="2">
        <v>11410.394569382495</v>
      </c>
      <c r="G60" s="5">
        <f t="shared" si="4"/>
        <v>19336.807459242671</v>
      </c>
      <c r="H60" s="2">
        <v>1</v>
      </c>
      <c r="I60" s="2">
        <v>3</v>
      </c>
      <c r="J60" s="5">
        <f t="shared" si="5"/>
        <v>4</v>
      </c>
      <c r="K60" s="2">
        <v>130</v>
      </c>
      <c r="L60" s="2">
        <v>145</v>
      </c>
      <c r="M60" s="5">
        <f t="shared" si="6"/>
        <v>275</v>
      </c>
      <c r="N60" s="27">
        <f t="shared" si="7"/>
        <v>0.24422026404548242</v>
      </c>
      <c r="O60" s="27">
        <f t="shared" si="0"/>
        <v>0.31169128522133127</v>
      </c>
      <c r="P60" s="28">
        <f t="shared" si="1"/>
        <v>0.27998389116243877</v>
      </c>
      <c r="R60" s="32">
        <f t="shared" si="8"/>
        <v>60.506968624886852</v>
      </c>
      <c r="S60" s="32">
        <f t="shared" si="9"/>
        <v>77.09726060393578</v>
      </c>
      <c r="T60" s="32">
        <f t="shared" si="10"/>
        <v>69.307553617357243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7486.2496768192541</v>
      </c>
      <c r="F61" s="2">
        <v>11038.146975924019</v>
      </c>
      <c r="G61" s="5">
        <f t="shared" si="4"/>
        <v>18524.396652743271</v>
      </c>
      <c r="H61" s="2">
        <v>1</v>
      </c>
      <c r="I61" s="2">
        <v>3</v>
      </c>
      <c r="J61" s="5">
        <f t="shared" si="5"/>
        <v>4</v>
      </c>
      <c r="K61" s="2">
        <v>130</v>
      </c>
      <c r="L61" s="2">
        <v>145</v>
      </c>
      <c r="M61" s="5">
        <f t="shared" si="6"/>
        <v>275</v>
      </c>
      <c r="N61" s="27">
        <f t="shared" si="7"/>
        <v>0.23065841991678748</v>
      </c>
      <c r="O61" s="27">
        <f t="shared" si="0"/>
        <v>0.30152280856435804</v>
      </c>
      <c r="P61" s="28">
        <f t="shared" si="1"/>
        <v>0.26822073225911142</v>
      </c>
      <c r="R61" s="32">
        <f t="shared" si="8"/>
        <v>57.146944097856903</v>
      </c>
      <c r="S61" s="32">
        <f t="shared" si="9"/>
        <v>74.582074161648777</v>
      </c>
      <c r="T61" s="32">
        <f t="shared" si="10"/>
        <v>66.395686927395232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7253.2519345502169</v>
      </c>
      <c r="F62" s="2">
        <v>10609.217021131406</v>
      </c>
      <c r="G62" s="5">
        <f t="shared" si="4"/>
        <v>17862.468955681623</v>
      </c>
      <c r="H62" s="2">
        <v>1</v>
      </c>
      <c r="I62" s="2">
        <v>3</v>
      </c>
      <c r="J62" s="5">
        <f t="shared" si="5"/>
        <v>4</v>
      </c>
      <c r="K62" s="2">
        <v>130</v>
      </c>
      <c r="L62" s="2">
        <v>145</v>
      </c>
      <c r="M62" s="5">
        <f t="shared" si="6"/>
        <v>275</v>
      </c>
      <c r="N62" s="27">
        <f t="shared" si="7"/>
        <v>0.22347953951658298</v>
      </c>
      <c r="O62" s="27">
        <f t="shared" si="0"/>
        <v>0.28980597194961227</v>
      </c>
      <c r="P62" s="28">
        <f t="shared" si="1"/>
        <v>0.25863646698253245</v>
      </c>
      <c r="R62" s="32">
        <f t="shared" si="8"/>
        <v>55.368335378245931</v>
      </c>
      <c r="S62" s="32">
        <f t="shared" si="9"/>
        <v>71.683898791428419</v>
      </c>
      <c r="T62" s="32">
        <f t="shared" si="10"/>
        <v>64.02318622108109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7072.2530681203361</v>
      </c>
      <c r="F63" s="2">
        <v>10148.129953562857</v>
      </c>
      <c r="G63" s="5">
        <f t="shared" si="4"/>
        <v>17220.383021683192</v>
      </c>
      <c r="H63" s="2">
        <v>1</v>
      </c>
      <c r="I63" s="2">
        <v>3</v>
      </c>
      <c r="J63" s="5">
        <f t="shared" si="5"/>
        <v>4</v>
      </c>
      <c r="K63" s="2">
        <v>131</v>
      </c>
      <c r="L63" s="2">
        <v>145</v>
      </c>
      <c r="M63" s="5">
        <f t="shared" si="6"/>
        <v>276</v>
      </c>
      <c r="N63" s="27">
        <f t="shared" si="7"/>
        <v>0.2162503995878283</v>
      </c>
      <c r="O63" s="27">
        <f t="shared" si="0"/>
        <v>0.27721071770003436</v>
      </c>
      <c r="P63" s="28">
        <f t="shared" si="1"/>
        <v>0.24844735430637108</v>
      </c>
      <c r="R63" s="32">
        <f t="shared" si="8"/>
        <v>53.577674758487397</v>
      </c>
      <c r="S63" s="32">
        <f t="shared" si="9"/>
        <v>68.568445632181465</v>
      </c>
      <c r="T63" s="32">
        <f t="shared" si="10"/>
        <v>61.501367934582831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6795.1767773777956</v>
      </c>
      <c r="F64" s="2">
        <v>9541.9228745807613</v>
      </c>
      <c r="G64" s="5">
        <f t="shared" si="4"/>
        <v>16337.099651958557</v>
      </c>
      <c r="H64" s="2">
        <v>0</v>
      </c>
      <c r="I64" s="2">
        <v>3</v>
      </c>
      <c r="J64" s="5">
        <f t="shared" si="5"/>
        <v>3</v>
      </c>
      <c r="K64" s="2">
        <v>130</v>
      </c>
      <c r="L64" s="2">
        <v>133</v>
      </c>
      <c r="M64" s="5">
        <f t="shared" si="6"/>
        <v>263</v>
      </c>
      <c r="N64" s="27">
        <f t="shared" si="7"/>
        <v>0.21076851046457182</v>
      </c>
      <c r="O64" s="27">
        <f t="shared" si="0"/>
        <v>0.28371559451060779</v>
      </c>
      <c r="P64" s="28">
        <f t="shared" si="1"/>
        <v>0.24801280744411217</v>
      </c>
      <c r="R64" s="32">
        <f t="shared" si="8"/>
        <v>52.270590595213811</v>
      </c>
      <c r="S64" s="32">
        <f t="shared" si="9"/>
        <v>70.161197607211477</v>
      </c>
      <c r="T64" s="32">
        <f t="shared" si="10"/>
        <v>61.417667864505852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6225.2965611968657</v>
      </c>
      <c r="F65" s="2">
        <v>8574.8794754433311</v>
      </c>
      <c r="G65" s="5">
        <f t="shared" si="4"/>
        <v>14800.176036640198</v>
      </c>
      <c r="H65" s="2">
        <v>0</v>
      </c>
      <c r="I65" s="2">
        <v>3</v>
      </c>
      <c r="J65" s="5">
        <f t="shared" si="5"/>
        <v>3</v>
      </c>
      <c r="K65" s="2">
        <v>131</v>
      </c>
      <c r="L65" s="2">
        <v>131</v>
      </c>
      <c r="M65" s="5">
        <f t="shared" si="6"/>
        <v>262</v>
      </c>
      <c r="N65" s="27">
        <f t="shared" si="7"/>
        <v>0.19161833788466098</v>
      </c>
      <c r="O65" s="27">
        <f t="shared" si="0"/>
        <v>0.258778352107778</v>
      </c>
      <c r="P65" s="28">
        <f t="shared" si="1"/>
        <v>0.2255299286334298</v>
      </c>
      <c r="R65" s="32">
        <f t="shared" si="8"/>
        <v>47.521347795395918</v>
      </c>
      <c r="S65" s="32">
        <f t="shared" si="9"/>
        <v>63.991637876442766</v>
      </c>
      <c r="T65" s="32">
        <f t="shared" si="10"/>
        <v>55.849720892981878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2778.6911368105639</v>
      </c>
      <c r="F66" s="2">
        <v>3944.7087663722737</v>
      </c>
      <c r="G66" s="5">
        <f t="shared" si="4"/>
        <v>6723.3999031828371</v>
      </c>
      <c r="H66" s="2">
        <v>0</v>
      </c>
      <c r="I66" s="2">
        <v>3</v>
      </c>
      <c r="J66" s="5">
        <f t="shared" si="5"/>
        <v>3</v>
      </c>
      <c r="K66" s="2">
        <v>60</v>
      </c>
      <c r="L66" s="2">
        <v>58</v>
      </c>
      <c r="M66" s="5">
        <f t="shared" si="6"/>
        <v>118</v>
      </c>
      <c r="N66" s="27">
        <f t="shared" si="7"/>
        <v>0.18673999575339811</v>
      </c>
      <c r="O66" s="27">
        <f t="shared" si="0"/>
        <v>0.26242075348405225</v>
      </c>
      <c r="P66" s="28">
        <f t="shared" si="1"/>
        <v>0.2247726632516327</v>
      </c>
      <c r="R66" s="32">
        <f t="shared" si="8"/>
        <v>46.311518946842732</v>
      </c>
      <c r="S66" s="32">
        <f t="shared" si="9"/>
        <v>64.667356825774974</v>
      </c>
      <c r="T66" s="32">
        <f t="shared" si="10"/>
        <v>55.565288456056507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2607.9870883097165</v>
      </c>
      <c r="F67" s="2">
        <v>3823.4902487117197</v>
      </c>
      <c r="G67" s="5">
        <f t="shared" si="4"/>
        <v>6431.4773370214361</v>
      </c>
      <c r="H67" s="2">
        <v>0</v>
      </c>
      <c r="I67" s="2">
        <v>3</v>
      </c>
      <c r="J67" s="5">
        <f t="shared" si="5"/>
        <v>3</v>
      </c>
      <c r="K67" s="2">
        <v>60</v>
      </c>
      <c r="L67" s="2">
        <v>58</v>
      </c>
      <c r="M67" s="5">
        <f t="shared" si="6"/>
        <v>118</v>
      </c>
      <c r="N67" s="27">
        <f t="shared" si="7"/>
        <v>0.17526794948317986</v>
      </c>
      <c r="O67" s="27">
        <f t="shared" si="0"/>
        <v>0.25435672224000266</v>
      </c>
      <c r="P67" s="28">
        <f t="shared" si="1"/>
        <v>0.21501328353240962</v>
      </c>
      <c r="R67" s="32">
        <f t="shared" si="8"/>
        <v>43.466451471828606</v>
      </c>
      <c r="S67" s="32">
        <f t="shared" si="9"/>
        <v>62.680168011667533</v>
      </c>
      <c r="T67" s="32">
        <f t="shared" si="10"/>
        <v>53.15270526463997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2509.3352057031238</v>
      </c>
      <c r="F68" s="2">
        <v>3684.4382855808767</v>
      </c>
      <c r="G68" s="5">
        <f t="shared" si="4"/>
        <v>6193.7734912840006</v>
      </c>
      <c r="H68" s="2">
        <v>0</v>
      </c>
      <c r="I68" s="2">
        <v>3</v>
      </c>
      <c r="J68" s="5">
        <f t="shared" si="5"/>
        <v>3</v>
      </c>
      <c r="K68" s="2">
        <v>62</v>
      </c>
      <c r="L68" s="2">
        <v>58</v>
      </c>
      <c r="M68" s="5">
        <f t="shared" si="6"/>
        <v>120</v>
      </c>
      <c r="N68" s="27">
        <f t="shared" si="7"/>
        <v>0.1631981793511397</v>
      </c>
      <c r="O68" s="27">
        <f t="shared" si="0"/>
        <v>0.24510632554423076</v>
      </c>
      <c r="P68" s="28">
        <f t="shared" si="1"/>
        <v>0.20368894670099977</v>
      </c>
      <c r="R68" s="32">
        <f t="shared" si="8"/>
        <v>40.473148479082646</v>
      </c>
      <c r="S68" s="32">
        <f t="shared" si="9"/>
        <v>60.400627632473388</v>
      </c>
      <c r="T68" s="32">
        <f t="shared" si="10"/>
        <v>50.355882042959351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1609.549328984783</v>
      </c>
      <c r="F69" s="2">
        <v>2567.0000000065925</v>
      </c>
      <c r="G69" s="7">
        <f t="shared" si="4"/>
        <v>4176.5493289913757</v>
      </c>
      <c r="H69" s="6">
        <v>0</v>
      </c>
      <c r="I69" s="3">
        <v>3</v>
      </c>
      <c r="J69" s="7">
        <f t="shared" si="5"/>
        <v>3</v>
      </c>
      <c r="K69" s="6">
        <v>65</v>
      </c>
      <c r="L69" s="3">
        <v>58</v>
      </c>
      <c r="M69" s="7">
        <f t="shared" si="6"/>
        <v>123</v>
      </c>
      <c r="N69" s="27">
        <f t="shared" si="7"/>
        <v>9.9847973262083306E-2</v>
      </c>
      <c r="O69" s="27">
        <f t="shared" si="0"/>
        <v>0.17076902607813946</v>
      </c>
      <c r="P69" s="28">
        <f t="shared" si="1"/>
        <v>0.13407002211708319</v>
      </c>
      <c r="R69" s="32">
        <f t="shared" si="8"/>
        <v>24.762297368996659</v>
      </c>
      <c r="S69" s="32">
        <f t="shared" si="9"/>
        <v>42.081967213222825</v>
      </c>
      <c r="T69" s="32">
        <f t="shared" si="10"/>
        <v>33.147216896756952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11880.99999992934</v>
      </c>
      <c r="F70" s="2">
        <v>7700.8334823207042</v>
      </c>
      <c r="G70" s="10">
        <f t="shared" ref="G70:G86" si="14">+E70+F70</f>
        <v>19581.833482250044</v>
      </c>
      <c r="H70" s="2">
        <v>488</v>
      </c>
      <c r="I70" s="2">
        <v>473</v>
      </c>
      <c r="J70" s="10">
        <f t="shared" ref="J70:J86" si="15">+H70+I70</f>
        <v>961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0.11271440497807889</v>
      </c>
      <c r="O70" s="25">
        <f t="shared" si="0"/>
        <v>7.5374221696819982E-2</v>
      </c>
      <c r="P70" s="26">
        <f t="shared" si="1"/>
        <v>9.4335729960352083E-2</v>
      </c>
      <c r="R70" s="32">
        <f t="shared" si="8"/>
        <v>24.34631147526504</v>
      </c>
      <c r="S70" s="32">
        <f t="shared" si="9"/>
        <v>16.280831886513116</v>
      </c>
      <c r="T70" s="32">
        <f t="shared" si="10"/>
        <v>20.376517671436051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16078.329996085622</v>
      </c>
      <c r="F71" s="2">
        <v>11568.790640503119</v>
      </c>
      <c r="G71" s="5">
        <f t="shared" si="14"/>
        <v>27647.120636588741</v>
      </c>
      <c r="H71" s="2">
        <v>488</v>
      </c>
      <c r="I71" s="2">
        <v>469</v>
      </c>
      <c r="J71" s="5">
        <f t="shared" si="15"/>
        <v>957</v>
      </c>
      <c r="K71" s="2">
        <v>0</v>
      </c>
      <c r="L71" s="2">
        <v>0</v>
      </c>
      <c r="M71" s="5">
        <f t="shared" si="16"/>
        <v>0</v>
      </c>
      <c r="N71" s="27">
        <f t="shared" si="17"/>
        <v>0.1525342478377886</v>
      </c>
      <c r="O71" s="27">
        <f t="shared" si="0"/>
        <v>0.11419875464446734</v>
      </c>
      <c r="P71" s="28">
        <f t="shared" si="1"/>
        <v>0.13374705211399793</v>
      </c>
      <c r="R71" s="32">
        <f t="shared" ref="R71:R86" si="18">+E71/(H71+K71)</f>
        <v>32.947397532962341</v>
      </c>
      <c r="S71" s="32">
        <f t="shared" ref="S71:S86" si="19">+F71/(I71+L71)</f>
        <v>24.666931003204944</v>
      </c>
      <c r="T71" s="32">
        <f t="shared" ref="T71:T86" si="20">+G71/(J71+M71)</f>
        <v>28.889363256623554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27229.291493435132</v>
      </c>
      <c r="F72" s="2">
        <v>19443.85645213741</v>
      </c>
      <c r="G72" s="5">
        <f t="shared" si="14"/>
        <v>46673.147945572542</v>
      </c>
      <c r="H72" s="2">
        <v>484</v>
      </c>
      <c r="I72" s="2">
        <v>477</v>
      </c>
      <c r="J72" s="5">
        <f t="shared" si="15"/>
        <v>961</v>
      </c>
      <c r="K72" s="2">
        <v>0</v>
      </c>
      <c r="L72" s="2">
        <v>0</v>
      </c>
      <c r="M72" s="5">
        <f t="shared" si="16"/>
        <v>0</v>
      </c>
      <c r="N72" s="27">
        <f t="shared" si="17"/>
        <v>0.26045771630543246</v>
      </c>
      <c r="O72" s="27">
        <f t="shared" si="0"/>
        <v>0.1887166749372759</v>
      </c>
      <c r="P72" s="28">
        <f t="shared" si="1"/>
        <v>0.22484847933081156</v>
      </c>
      <c r="R72" s="32">
        <f t="shared" si="18"/>
        <v>56.258866721973412</v>
      </c>
      <c r="S72" s="32">
        <f t="shared" si="19"/>
        <v>40.762801786451597</v>
      </c>
      <c r="T72" s="32">
        <f t="shared" si="20"/>
        <v>48.567271535455298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30751.281711999556</v>
      </c>
      <c r="F73" s="2">
        <v>21715.064719970156</v>
      </c>
      <c r="G73" s="5">
        <f t="shared" si="14"/>
        <v>52466.346431969709</v>
      </c>
      <c r="H73" s="2">
        <v>483</v>
      </c>
      <c r="I73" s="2">
        <v>473</v>
      </c>
      <c r="J73" s="5">
        <f t="shared" si="15"/>
        <v>956</v>
      </c>
      <c r="K73" s="2">
        <v>0</v>
      </c>
      <c r="L73" s="2">
        <v>0</v>
      </c>
      <c r="M73" s="5">
        <f t="shared" si="16"/>
        <v>0</v>
      </c>
      <c r="N73" s="27">
        <f t="shared" si="17"/>
        <v>0.29475578667279689</v>
      </c>
      <c r="O73" s="27">
        <f t="shared" si="0"/>
        <v>0.21254272100824287</v>
      </c>
      <c r="P73" s="28">
        <f t="shared" si="1"/>
        <v>0.25407923849357716</v>
      </c>
      <c r="R73" s="32">
        <f t="shared" si="18"/>
        <v>63.667249921324135</v>
      </c>
      <c r="S73" s="32">
        <f t="shared" si="19"/>
        <v>45.909227737780455</v>
      </c>
      <c r="T73" s="32">
        <f t="shared" si="20"/>
        <v>54.881115514612667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33590.604988396175</v>
      </c>
      <c r="F74" s="2">
        <v>23704.017999467731</v>
      </c>
      <c r="G74" s="5">
        <f t="shared" si="14"/>
        <v>57294.622987863906</v>
      </c>
      <c r="H74" s="2">
        <v>488</v>
      </c>
      <c r="I74" s="2">
        <v>474</v>
      </c>
      <c r="J74" s="5">
        <f t="shared" si="15"/>
        <v>962</v>
      </c>
      <c r="K74" s="2">
        <v>0</v>
      </c>
      <c r="L74" s="2">
        <v>0</v>
      </c>
      <c r="M74" s="5">
        <f t="shared" si="16"/>
        <v>0</v>
      </c>
      <c r="N74" s="27">
        <f t="shared" si="17"/>
        <v>0.31867225436775365</v>
      </c>
      <c r="O74" s="27">
        <f t="shared" si="0"/>
        <v>0.23152072588947228</v>
      </c>
      <c r="P74" s="28">
        <f t="shared" si="1"/>
        <v>0.27573064885974391</v>
      </c>
      <c r="R74" s="32">
        <f t="shared" si="18"/>
        <v>68.833206943434789</v>
      </c>
      <c r="S74" s="32">
        <f t="shared" si="19"/>
        <v>50.008476792126018</v>
      </c>
      <c r="T74" s="32">
        <f t="shared" si="20"/>
        <v>59.557820153704682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34888.907163652024</v>
      </c>
      <c r="F75" s="2">
        <v>26295.578688267949</v>
      </c>
      <c r="G75" s="5">
        <f t="shared" si="14"/>
        <v>61184.485851919977</v>
      </c>
      <c r="H75" s="2">
        <v>488</v>
      </c>
      <c r="I75" s="2">
        <v>475</v>
      </c>
      <c r="J75" s="5">
        <f t="shared" si="15"/>
        <v>963</v>
      </c>
      <c r="K75" s="2">
        <v>0</v>
      </c>
      <c r="L75" s="2">
        <v>0</v>
      </c>
      <c r="M75" s="5">
        <f t="shared" si="16"/>
        <v>0</v>
      </c>
      <c r="N75" s="27">
        <f t="shared" si="17"/>
        <v>0.33098917694721486</v>
      </c>
      <c r="O75" s="27">
        <f t="shared" si="0"/>
        <v>0.25629218994413205</v>
      </c>
      <c r="P75" s="28">
        <f t="shared" si="1"/>
        <v>0.2941448687162031</v>
      </c>
      <c r="R75" s="32">
        <f t="shared" si="18"/>
        <v>71.493662220598409</v>
      </c>
      <c r="S75" s="32">
        <f t="shared" si="19"/>
        <v>55.359113027932523</v>
      </c>
      <c r="T75" s="32">
        <f t="shared" si="20"/>
        <v>63.535291642699875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39884.619888684829</v>
      </c>
      <c r="F76" s="2">
        <v>36733.02151563501</v>
      </c>
      <c r="G76" s="5">
        <f t="shared" si="14"/>
        <v>76617.641404319846</v>
      </c>
      <c r="H76" s="2">
        <v>486</v>
      </c>
      <c r="I76" s="2">
        <v>473</v>
      </c>
      <c r="J76" s="5">
        <f t="shared" si="15"/>
        <v>959</v>
      </c>
      <c r="K76" s="2">
        <v>0</v>
      </c>
      <c r="L76" s="2">
        <v>0</v>
      </c>
      <c r="M76" s="5">
        <f t="shared" si="16"/>
        <v>0</v>
      </c>
      <c r="N76" s="27">
        <f t="shared" si="17"/>
        <v>0.37994036626166772</v>
      </c>
      <c r="O76" s="27">
        <f t="shared" si="0"/>
        <v>0.35953548582369244</v>
      </c>
      <c r="P76" s="28">
        <f t="shared" si="1"/>
        <v>0.36987622815200943</v>
      </c>
      <c r="R76" s="32">
        <f t="shared" si="18"/>
        <v>82.067119112520217</v>
      </c>
      <c r="S76" s="32">
        <f t="shared" si="19"/>
        <v>77.659664937917569</v>
      </c>
      <c r="T76" s="32">
        <f t="shared" si="20"/>
        <v>79.893265280834044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42521.815868637204</v>
      </c>
      <c r="F77" s="2">
        <v>41111.757620009492</v>
      </c>
      <c r="G77" s="5">
        <f t="shared" si="14"/>
        <v>83633.573488646696</v>
      </c>
      <c r="H77" s="2">
        <v>486</v>
      </c>
      <c r="I77" s="2">
        <v>471</v>
      </c>
      <c r="J77" s="5">
        <f t="shared" si="15"/>
        <v>957</v>
      </c>
      <c r="K77" s="2">
        <v>0</v>
      </c>
      <c r="L77" s="2">
        <v>0</v>
      </c>
      <c r="M77" s="5">
        <f t="shared" si="16"/>
        <v>0</v>
      </c>
      <c r="N77" s="27">
        <f t="shared" si="17"/>
        <v>0.40506226059896744</v>
      </c>
      <c r="O77" s="27">
        <f t="shared" si="0"/>
        <v>0.40410235924362559</v>
      </c>
      <c r="P77" s="28">
        <f t="shared" si="1"/>
        <v>0.40458983265919102</v>
      </c>
      <c r="R77" s="32">
        <f t="shared" si="18"/>
        <v>87.493448289376957</v>
      </c>
      <c r="S77" s="32">
        <f t="shared" si="19"/>
        <v>87.28610959662312</v>
      </c>
      <c r="T77" s="32">
        <f t="shared" si="20"/>
        <v>87.39140385438526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31721.066332825641</v>
      </c>
      <c r="F78" s="2">
        <v>35263.576959622136</v>
      </c>
      <c r="G78" s="5">
        <f t="shared" si="14"/>
        <v>66984.643292447785</v>
      </c>
      <c r="H78" s="2">
        <v>484</v>
      </c>
      <c r="I78" s="2">
        <v>488</v>
      </c>
      <c r="J78" s="5">
        <f t="shared" si="15"/>
        <v>972</v>
      </c>
      <c r="K78" s="2">
        <v>0</v>
      </c>
      <c r="L78" s="2">
        <v>0</v>
      </c>
      <c r="M78" s="5">
        <f t="shared" si="16"/>
        <v>0</v>
      </c>
      <c r="N78" s="27">
        <f t="shared" si="17"/>
        <v>0.30342311689648033</v>
      </c>
      <c r="O78" s="27">
        <f t="shared" si="0"/>
        <v>0.3345436490553102</v>
      </c>
      <c r="P78" s="28">
        <f t="shared" si="1"/>
        <v>0.31904741699268302</v>
      </c>
      <c r="R78" s="32">
        <f t="shared" si="18"/>
        <v>65.539393249639758</v>
      </c>
      <c r="S78" s="32">
        <f t="shared" si="19"/>
        <v>72.261428195947005</v>
      </c>
      <c r="T78" s="32">
        <f t="shared" si="20"/>
        <v>68.914242070419533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29760.411422266185</v>
      </c>
      <c r="F79" s="2">
        <v>33767.698582309407</v>
      </c>
      <c r="G79" s="5">
        <f t="shared" si="14"/>
        <v>63528.110004575588</v>
      </c>
      <c r="H79" s="2">
        <v>480</v>
      </c>
      <c r="I79" s="2">
        <v>479</v>
      </c>
      <c r="J79" s="5">
        <f t="shared" si="15"/>
        <v>959</v>
      </c>
      <c r="K79" s="2">
        <v>0</v>
      </c>
      <c r="L79" s="2">
        <v>0</v>
      </c>
      <c r="M79" s="5">
        <f t="shared" si="16"/>
        <v>0</v>
      </c>
      <c r="N79" s="27">
        <f t="shared" si="17"/>
        <v>0.28704100523019083</v>
      </c>
      <c r="O79" s="27">
        <f t="shared" si="0"/>
        <v>0.32637147783102727</v>
      </c>
      <c r="P79" s="28">
        <f t="shared" si="1"/>
        <v>0.30668573554906531</v>
      </c>
      <c r="R79" s="32">
        <f t="shared" si="18"/>
        <v>62.000857129721219</v>
      </c>
      <c r="S79" s="32">
        <f t="shared" si="19"/>
        <v>70.496239211501887</v>
      </c>
      <c r="T79" s="32">
        <f t="shared" si="20"/>
        <v>66.244118878598115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23158.139921555423</v>
      </c>
      <c r="F80" s="2">
        <v>26729.319639817153</v>
      </c>
      <c r="G80" s="5">
        <f t="shared" si="14"/>
        <v>49887.459561372576</v>
      </c>
      <c r="H80" s="2">
        <v>480</v>
      </c>
      <c r="I80" s="2">
        <v>477</v>
      </c>
      <c r="J80" s="5">
        <f t="shared" si="15"/>
        <v>957</v>
      </c>
      <c r="K80" s="2">
        <v>0</v>
      </c>
      <c r="L80" s="2">
        <v>0</v>
      </c>
      <c r="M80" s="5">
        <f t="shared" si="16"/>
        <v>0</v>
      </c>
      <c r="N80" s="27">
        <f t="shared" si="17"/>
        <v>0.22336168905821202</v>
      </c>
      <c r="O80" s="27">
        <f t="shared" si="0"/>
        <v>0.25942735887702029</v>
      </c>
      <c r="P80" s="28">
        <f t="shared" si="1"/>
        <v>0.24133799470457726</v>
      </c>
      <c r="R80" s="32">
        <f t="shared" si="18"/>
        <v>48.246124836573799</v>
      </c>
      <c r="S80" s="32">
        <f t="shared" si="19"/>
        <v>56.036309517436379</v>
      </c>
      <c r="T80" s="32">
        <f t="shared" si="20"/>
        <v>52.129006856188688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20179.100877776666</v>
      </c>
      <c r="F81" s="2">
        <v>23527.880919270756</v>
      </c>
      <c r="G81" s="5">
        <f t="shared" si="14"/>
        <v>43706.981797047425</v>
      </c>
      <c r="H81" s="2">
        <v>477</v>
      </c>
      <c r="I81" s="2">
        <v>473</v>
      </c>
      <c r="J81" s="5">
        <f t="shared" si="15"/>
        <v>950</v>
      </c>
      <c r="K81" s="2">
        <v>0</v>
      </c>
      <c r="L81" s="2">
        <v>0</v>
      </c>
      <c r="M81" s="5">
        <f t="shared" si="16"/>
        <v>0</v>
      </c>
      <c r="N81" s="27">
        <f t="shared" si="17"/>
        <v>0.19585275329777802</v>
      </c>
      <c r="O81" s="27">
        <f t="shared" si="17"/>
        <v>0.23028620428383403</v>
      </c>
      <c r="P81" s="28">
        <f t="shared" si="17"/>
        <v>0.21299698731504593</v>
      </c>
      <c r="R81" s="32">
        <f t="shared" si="18"/>
        <v>42.304194712320054</v>
      </c>
      <c r="S81" s="32">
        <f t="shared" si="19"/>
        <v>49.741820125308152</v>
      </c>
      <c r="T81" s="32">
        <f t="shared" si="20"/>
        <v>46.007349260049921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18421.285040932777</v>
      </c>
      <c r="F82" s="2">
        <v>20901.061690294697</v>
      </c>
      <c r="G82" s="5">
        <f t="shared" si="14"/>
        <v>39322.346731227473</v>
      </c>
      <c r="H82" s="2">
        <v>487</v>
      </c>
      <c r="I82" s="2">
        <v>482</v>
      </c>
      <c r="J82" s="5">
        <f t="shared" si="15"/>
        <v>969</v>
      </c>
      <c r="K82" s="2">
        <v>0</v>
      </c>
      <c r="L82" s="2">
        <v>0</v>
      </c>
      <c r="M82" s="5">
        <f t="shared" si="16"/>
        <v>0</v>
      </c>
      <c r="N82" s="27">
        <f t="shared" si="17"/>
        <v>0.17512058940730071</v>
      </c>
      <c r="O82" s="27">
        <f t="shared" si="17"/>
        <v>0.20075554873880722</v>
      </c>
      <c r="P82" s="28">
        <f t="shared" si="17"/>
        <v>0.18787193140708</v>
      </c>
      <c r="R82" s="32">
        <f t="shared" si="18"/>
        <v>37.826047311976957</v>
      </c>
      <c r="S82" s="32">
        <f t="shared" si="19"/>
        <v>43.363198527582355</v>
      </c>
      <c r="T82" s="32">
        <f t="shared" si="20"/>
        <v>40.580337183929281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14327.793148758434</v>
      </c>
      <c r="F83" s="2">
        <v>17377.817213589216</v>
      </c>
      <c r="G83" s="5">
        <f t="shared" si="14"/>
        <v>31705.610362347652</v>
      </c>
      <c r="H83" s="2">
        <v>484</v>
      </c>
      <c r="I83" s="2">
        <v>482</v>
      </c>
      <c r="J83" s="5">
        <f t="shared" si="15"/>
        <v>966</v>
      </c>
      <c r="K83" s="2">
        <v>0</v>
      </c>
      <c r="L83" s="2">
        <v>0</v>
      </c>
      <c r="M83" s="5">
        <f t="shared" si="16"/>
        <v>0</v>
      </c>
      <c r="N83" s="27">
        <f t="shared" si="17"/>
        <v>0.1370503629931745</v>
      </c>
      <c r="O83" s="27">
        <f t="shared" si="17"/>
        <v>0.16691464205460674</v>
      </c>
      <c r="P83" s="28">
        <f t="shared" si="17"/>
        <v>0.15195158712113552</v>
      </c>
      <c r="R83" s="32">
        <f t="shared" si="18"/>
        <v>29.60287840652569</v>
      </c>
      <c r="S83" s="32">
        <f t="shared" si="19"/>
        <v>36.053562683795057</v>
      </c>
      <c r="T83" s="32">
        <f t="shared" si="20"/>
        <v>32.82154281816527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7085.4210949643248</v>
      </c>
      <c r="F84" s="3">
        <v>10003.999999949599</v>
      </c>
      <c r="G84" s="7">
        <f t="shared" si="14"/>
        <v>17089.421094913923</v>
      </c>
      <c r="H84" s="6">
        <v>476</v>
      </c>
      <c r="I84" s="3">
        <v>482</v>
      </c>
      <c r="J84" s="7">
        <f t="shared" si="15"/>
        <v>958</v>
      </c>
      <c r="K84" s="6">
        <v>0</v>
      </c>
      <c r="L84" s="3">
        <v>0</v>
      </c>
      <c r="M84" s="7">
        <f t="shared" si="16"/>
        <v>0</v>
      </c>
      <c r="N84" s="27">
        <f t="shared" si="17"/>
        <v>6.89136038648102E-2</v>
      </c>
      <c r="O84" s="27">
        <f t="shared" si="17"/>
        <v>9.6088827416144149E-2</v>
      </c>
      <c r="P84" s="28">
        <f t="shared" si="17"/>
        <v>8.2586315505460473E-2</v>
      </c>
      <c r="R84" s="32">
        <f t="shared" si="18"/>
        <v>14.885338434799001</v>
      </c>
      <c r="S84" s="32">
        <f t="shared" si="19"/>
        <v>20.755186721887135</v>
      </c>
      <c r="T84" s="32">
        <f t="shared" si="20"/>
        <v>17.838644149179462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4389.6856550312705</v>
      </c>
      <c r="F85" s="2">
        <v>6726.2237011189027</v>
      </c>
      <c r="G85" s="5">
        <f t="shared" si="14"/>
        <v>11115.909356150172</v>
      </c>
      <c r="H85" s="2">
        <v>182</v>
      </c>
      <c r="I85" s="2">
        <v>178</v>
      </c>
      <c r="J85" s="5">
        <f t="shared" si="15"/>
        <v>360</v>
      </c>
      <c r="K85" s="2">
        <v>0</v>
      </c>
      <c r="L85" s="2">
        <v>0</v>
      </c>
      <c r="M85" s="5">
        <f t="shared" si="16"/>
        <v>0</v>
      </c>
      <c r="N85" s="25">
        <f t="shared" si="17"/>
        <v>0.11166274051259846</v>
      </c>
      <c r="O85" s="25">
        <f t="shared" si="17"/>
        <v>0.17494339630459069</v>
      </c>
      <c r="P85" s="26">
        <f t="shared" si="17"/>
        <v>0.14295150920975017</v>
      </c>
      <c r="R85" s="32">
        <f t="shared" si="18"/>
        <v>24.119151950721267</v>
      </c>
      <c r="S85" s="32">
        <f t="shared" si="19"/>
        <v>37.787773601791585</v>
      </c>
      <c r="T85" s="32">
        <f t="shared" si="20"/>
        <v>30.877525989306033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4058.8957643617755</v>
      </c>
      <c r="F86" s="3">
        <v>6360.9999999931324</v>
      </c>
      <c r="G86" s="7">
        <f t="shared" si="14"/>
        <v>10419.895764354907</v>
      </c>
      <c r="H86" s="6">
        <v>184</v>
      </c>
      <c r="I86" s="3">
        <v>180</v>
      </c>
      <c r="J86" s="7">
        <f t="shared" si="15"/>
        <v>364</v>
      </c>
      <c r="K86" s="6">
        <v>0</v>
      </c>
      <c r="L86" s="3">
        <v>0</v>
      </c>
      <c r="M86" s="7">
        <f t="shared" si="16"/>
        <v>0</v>
      </c>
      <c r="N86" s="27">
        <f t="shared" si="17"/>
        <v>0.10212600051232326</v>
      </c>
      <c r="O86" s="27">
        <f t="shared" si="17"/>
        <v>0.16360596707801267</v>
      </c>
      <c r="P86" s="28">
        <f t="shared" si="17"/>
        <v>0.13252818178107076</v>
      </c>
      <c r="R86" s="32">
        <f t="shared" si="18"/>
        <v>22.059216110661822</v>
      </c>
      <c r="S86" s="32">
        <f t="shared" si="19"/>
        <v>35.338888888850732</v>
      </c>
      <c r="T86" s="32">
        <f t="shared" si="20"/>
        <v>28.626087264711284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2000418.9483707759</v>
      </c>
    </row>
    <row r="90" spans="2:20" x14ac:dyDescent="0.25">
      <c r="C90" s="51" t="s">
        <v>108</v>
      </c>
      <c r="D90" s="52">
        <f>+(SUMPRODUCT($D$5:$D$86,$J$5:$J$86)+SUMPRODUCT($D$5:$D$86,$M$5:$M$86))/1000</f>
        <v>34543.961559999989</v>
      </c>
    </row>
    <row r="91" spans="2:20" x14ac:dyDescent="0.25">
      <c r="C91" s="51" t="s">
        <v>107</v>
      </c>
      <c r="D91" s="52">
        <f>+(SUMPRODUCT($D$5:$D$86,$J$5:$J$86)*216+SUMPRODUCT($D$5:$D$86,$M$5:$M$86)*248)/1000</f>
        <v>7869945.0038399985</v>
      </c>
    </row>
    <row r="92" spans="2:20" x14ac:dyDescent="0.25">
      <c r="C92" s="51" t="s">
        <v>109</v>
      </c>
      <c r="D92" s="35">
        <f>+D89/D91</f>
        <v>0.25418461595280617</v>
      </c>
    </row>
    <row r="93" spans="2:20" x14ac:dyDescent="0.25">
      <c r="D93" s="5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>
    <tabColor theme="0" tint="-4.9989318521683403E-2"/>
  </sheetPr>
  <dimension ref="A1:T93"/>
  <sheetViews>
    <sheetView topLeftCell="A85" workbookViewId="0">
      <selection activeCell="E5" sqref="E5:F86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6" t="s">
        <v>84</v>
      </c>
      <c r="I2" s="57"/>
      <c r="J2" s="57"/>
      <c r="K2" s="57"/>
      <c r="L2" s="57"/>
      <c r="M2" s="57"/>
      <c r="N2" s="57"/>
      <c r="O2" s="58"/>
      <c r="P2" s="17">
        <v>0.2537673893812793</v>
      </c>
    </row>
    <row r="3" spans="1:20" ht="17.25" x14ac:dyDescent="0.25">
      <c r="B3" s="61" t="s">
        <v>3</v>
      </c>
      <c r="C3" s="63" t="s">
        <v>4</v>
      </c>
      <c r="D3" s="18" t="s">
        <v>82</v>
      </c>
      <c r="E3" s="66" t="s">
        <v>0</v>
      </c>
      <c r="F3" s="66"/>
      <c r="G3" s="67"/>
      <c r="H3" s="65" t="s">
        <v>86</v>
      </c>
      <c r="I3" s="66"/>
      <c r="J3" s="67"/>
      <c r="K3" s="65" t="s">
        <v>87</v>
      </c>
      <c r="L3" s="66"/>
      <c r="M3" s="67"/>
      <c r="N3" s="65" t="s">
        <v>1</v>
      </c>
      <c r="O3" s="66"/>
      <c r="P3" s="67"/>
      <c r="R3" s="65" t="s">
        <v>88</v>
      </c>
      <c r="S3" s="66"/>
      <c r="T3" s="67"/>
    </row>
    <row r="4" spans="1:20" x14ac:dyDescent="0.25">
      <c r="B4" s="62"/>
      <c r="C4" s="64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1394.999999995835</v>
      </c>
      <c r="F5" s="2">
        <v>2042.7654886976852</v>
      </c>
      <c r="G5" s="10">
        <f>+E5+F5</f>
        <v>3437.7654886935202</v>
      </c>
      <c r="H5" s="9">
        <v>120</v>
      </c>
      <c r="I5" s="9">
        <v>116</v>
      </c>
      <c r="J5" s="10">
        <f>+H5+I5</f>
        <v>236</v>
      </c>
      <c r="K5" s="9">
        <v>0</v>
      </c>
      <c r="L5" s="9">
        <v>0</v>
      </c>
      <c r="M5" s="10">
        <f>+K5+L5</f>
        <v>0</v>
      </c>
      <c r="N5" s="27">
        <f>+E5/(H5*216+K5*248)</f>
        <v>5.3819444444283757E-2</v>
      </c>
      <c r="O5" s="27">
        <f t="shared" ref="O5:O80" si="0">+F5/(I5*216+L5*248)</f>
        <v>8.1527996834997021E-2</v>
      </c>
      <c r="P5" s="28">
        <f t="shared" ref="P5:P80" si="1">+G5/(J5*216+M5*248)</f>
        <v>6.7438902399041115E-2</v>
      </c>
      <c r="R5" s="32">
        <f>+E5/(H5+K5)</f>
        <v>11.624999999965292</v>
      </c>
      <c r="S5" s="32">
        <f t="shared" ref="S5" si="2">+F5/(I5+L5)</f>
        <v>17.610047316359356</v>
      </c>
      <c r="T5" s="32">
        <f t="shared" ref="T5" si="3">+G5/(J5+M5)</f>
        <v>14.566802918192883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2136.092260454338</v>
      </c>
      <c r="F6" s="2">
        <v>3427.6661471112184</v>
      </c>
      <c r="G6" s="5">
        <f t="shared" ref="G6:G69" si="4">+E6+F6</f>
        <v>5563.7584075655559</v>
      </c>
      <c r="H6" s="2">
        <v>104</v>
      </c>
      <c r="I6" s="2">
        <v>118</v>
      </c>
      <c r="J6" s="5">
        <f t="shared" ref="J6:J69" si="5">+H6+I6</f>
        <v>222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9.508957712136476E-2</v>
      </c>
      <c r="O6" s="27">
        <f t="shared" si="0"/>
        <v>0.13448156572156381</v>
      </c>
      <c r="P6" s="28">
        <f t="shared" si="1"/>
        <v>0.11602766115210118</v>
      </c>
      <c r="R6" s="32">
        <f t="shared" ref="R6:R70" si="8">+E6/(H6+K6)</f>
        <v>20.539348658214788</v>
      </c>
      <c r="S6" s="32">
        <f t="shared" ref="S6:S70" si="9">+F6/(I6+L6)</f>
        <v>29.048018195857782</v>
      </c>
      <c r="T6" s="32">
        <f t="shared" ref="T6:T70" si="10">+G6/(J6+M6)</f>
        <v>25.061974808853854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2724.0955303717756</v>
      </c>
      <c r="F7" s="2">
        <v>4143.9054790658347</v>
      </c>
      <c r="G7" s="5">
        <f t="shared" si="4"/>
        <v>6868.0010094376103</v>
      </c>
      <c r="H7" s="2">
        <v>115</v>
      </c>
      <c r="I7" s="2">
        <v>118</v>
      </c>
      <c r="J7" s="5">
        <f t="shared" si="5"/>
        <v>233</v>
      </c>
      <c r="K7" s="2">
        <v>0</v>
      </c>
      <c r="L7" s="2">
        <v>0</v>
      </c>
      <c r="M7" s="5">
        <f t="shared" si="6"/>
        <v>0</v>
      </c>
      <c r="N7" s="27">
        <f t="shared" si="7"/>
        <v>0.10966568157696359</v>
      </c>
      <c r="O7" s="27">
        <f t="shared" si="0"/>
        <v>0.16258260668023519</v>
      </c>
      <c r="P7" s="28">
        <f t="shared" si="1"/>
        <v>0.13646481102840585</v>
      </c>
      <c r="R7" s="32">
        <f t="shared" si="8"/>
        <v>23.687787220624134</v>
      </c>
      <c r="S7" s="32">
        <f t="shared" si="9"/>
        <v>35.117843042930801</v>
      </c>
      <c r="T7" s="32">
        <f t="shared" si="10"/>
        <v>29.476399182135665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3165.3877123019879</v>
      </c>
      <c r="F8" s="2">
        <v>4481.6981312421021</v>
      </c>
      <c r="G8" s="5">
        <f t="shared" si="4"/>
        <v>7647.0858435440896</v>
      </c>
      <c r="H8" s="2">
        <v>115</v>
      </c>
      <c r="I8" s="2">
        <v>118</v>
      </c>
      <c r="J8" s="5">
        <f t="shared" si="5"/>
        <v>233</v>
      </c>
      <c r="K8" s="2">
        <v>0</v>
      </c>
      <c r="L8" s="2">
        <v>0</v>
      </c>
      <c r="M8" s="5">
        <f t="shared" si="6"/>
        <v>0</v>
      </c>
      <c r="N8" s="27">
        <f t="shared" si="7"/>
        <v>0.12743106732294637</v>
      </c>
      <c r="O8" s="27">
        <f t="shared" si="0"/>
        <v>0.175835614063171</v>
      </c>
      <c r="P8" s="28">
        <f t="shared" si="1"/>
        <v>0.15194495794675111</v>
      </c>
      <c r="R8" s="32">
        <f t="shared" si="8"/>
        <v>27.525110541756415</v>
      </c>
      <c r="S8" s="32">
        <f t="shared" si="9"/>
        <v>37.980492637644936</v>
      </c>
      <c r="T8" s="32">
        <f t="shared" si="10"/>
        <v>32.820110916498237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4030.9890956108875</v>
      </c>
      <c r="F9" s="2">
        <v>5336.2158382237094</v>
      </c>
      <c r="G9" s="5">
        <f t="shared" si="4"/>
        <v>9367.2049338345969</v>
      </c>
      <c r="H9" s="2">
        <v>115</v>
      </c>
      <c r="I9" s="2">
        <v>119</v>
      </c>
      <c r="J9" s="5">
        <f t="shared" si="5"/>
        <v>234</v>
      </c>
      <c r="K9" s="2">
        <v>0</v>
      </c>
      <c r="L9" s="2">
        <v>0</v>
      </c>
      <c r="M9" s="5">
        <f t="shared" si="6"/>
        <v>0</v>
      </c>
      <c r="N9" s="27">
        <f t="shared" si="7"/>
        <v>0.1622781439456879</v>
      </c>
      <c r="O9" s="27">
        <f t="shared" si="0"/>
        <v>0.20760254583814619</v>
      </c>
      <c r="P9" s="28">
        <f t="shared" si="1"/>
        <v>0.18532773294227994</v>
      </c>
      <c r="R9" s="32">
        <f t="shared" si="8"/>
        <v>35.052079092268585</v>
      </c>
      <c r="S9" s="32">
        <f t="shared" si="9"/>
        <v>44.842149901039576</v>
      </c>
      <c r="T9" s="32">
        <f t="shared" si="10"/>
        <v>40.030790315532464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4517.3357591322119</v>
      </c>
      <c r="F10" s="2">
        <v>6042.2510577811063</v>
      </c>
      <c r="G10" s="5">
        <f t="shared" si="4"/>
        <v>10559.586816913317</v>
      </c>
      <c r="H10" s="2">
        <v>115</v>
      </c>
      <c r="I10" s="2">
        <v>119</v>
      </c>
      <c r="J10" s="5">
        <f t="shared" si="5"/>
        <v>234</v>
      </c>
      <c r="K10" s="2">
        <v>0</v>
      </c>
      <c r="L10" s="2">
        <v>0</v>
      </c>
      <c r="M10" s="5">
        <f t="shared" si="6"/>
        <v>0</v>
      </c>
      <c r="N10" s="27">
        <f t="shared" si="7"/>
        <v>0.18185731719533865</v>
      </c>
      <c r="O10" s="27">
        <f t="shared" si="0"/>
        <v>0.23507045820810404</v>
      </c>
      <c r="P10" s="28">
        <f t="shared" si="1"/>
        <v>0.20891870087277059</v>
      </c>
      <c r="R10" s="32">
        <f t="shared" si="8"/>
        <v>39.281180514193146</v>
      </c>
      <c r="S10" s="32">
        <f t="shared" si="9"/>
        <v>50.775218972950476</v>
      </c>
      <c r="T10" s="32">
        <f t="shared" si="10"/>
        <v>45.126439388518449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6105.5383649935429</v>
      </c>
      <c r="F11" s="2">
        <v>8057.0329321576419</v>
      </c>
      <c r="G11" s="5">
        <f t="shared" si="4"/>
        <v>14162.571297151186</v>
      </c>
      <c r="H11" s="2">
        <v>116</v>
      </c>
      <c r="I11" s="2">
        <v>119</v>
      </c>
      <c r="J11" s="5">
        <f t="shared" si="5"/>
        <v>235</v>
      </c>
      <c r="K11" s="2">
        <v>0</v>
      </c>
      <c r="L11" s="2">
        <v>0</v>
      </c>
      <c r="M11" s="5">
        <f t="shared" si="6"/>
        <v>0</v>
      </c>
      <c r="N11" s="27">
        <f t="shared" si="7"/>
        <v>0.24367570102943578</v>
      </c>
      <c r="O11" s="27">
        <f t="shared" si="0"/>
        <v>0.31345444024889674</v>
      </c>
      <c r="P11" s="28">
        <f t="shared" si="1"/>
        <v>0.27901046684695008</v>
      </c>
      <c r="R11" s="32">
        <f t="shared" si="8"/>
        <v>52.63395142235813</v>
      </c>
      <c r="S11" s="32">
        <f t="shared" si="9"/>
        <v>67.706159093761698</v>
      </c>
      <c r="T11" s="32">
        <f t="shared" si="10"/>
        <v>60.266260838941214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6451.2466372003209</v>
      </c>
      <c r="F12" s="2">
        <v>8191.5538731572096</v>
      </c>
      <c r="G12" s="5">
        <f t="shared" si="4"/>
        <v>14642.800510357531</v>
      </c>
      <c r="H12" s="2">
        <v>116</v>
      </c>
      <c r="I12" s="2">
        <v>122</v>
      </c>
      <c r="J12" s="5">
        <f t="shared" si="5"/>
        <v>238</v>
      </c>
      <c r="K12" s="2">
        <v>0</v>
      </c>
      <c r="L12" s="2">
        <v>0</v>
      </c>
      <c r="M12" s="5">
        <f t="shared" si="6"/>
        <v>0</v>
      </c>
      <c r="N12" s="27">
        <f t="shared" si="7"/>
        <v>0.25747312568647512</v>
      </c>
      <c r="O12" s="27">
        <f t="shared" si="0"/>
        <v>0.31085131576947517</v>
      </c>
      <c r="P12" s="28">
        <f t="shared" si="1"/>
        <v>0.28483505505675244</v>
      </c>
      <c r="R12" s="32">
        <f t="shared" si="8"/>
        <v>55.614195148278625</v>
      </c>
      <c r="S12" s="32">
        <f t="shared" si="9"/>
        <v>67.143884206206636</v>
      </c>
      <c r="T12" s="32">
        <f t="shared" si="10"/>
        <v>61.524371892258529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6636.6369568980626</v>
      </c>
      <c r="F13" s="2">
        <v>8301.3665753136502</v>
      </c>
      <c r="G13" s="5">
        <f t="shared" si="4"/>
        <v>14938.003532211713</v>
      </c>
      <c r="H13" s="2">
        <v>108</v>
      </c>
      <c r="I13" s="2">
        <v>117</v>
      </c>
      <c r="J13" s="5">
        <f t="shared" si="5"/>
        <v>225</v>
      </c>
      <c r="K13" s="2">
        <v>0</v>
      </c>
      <c r="L13" s="2">
        <v>0</v>
      </c>
      <c r="M13" s="5">
        <f t="shared" si="6"/>
        <v>0</v>
      </c>
      <c r="N13" s="27">
        <f t="shared" si="7"/>
        <v>0.28449232496991012</v>
      </c>
      <c r="O13" s="27">
        <f t="shared" si="0"/>
        <v>0.32848079199563351</v>
      </c>
      <c r="P13" s="28">
        <f t="shared" si="1"/>
        <v>0.30736632782328627</v>
      </c>
      <c r="R13" s="32">
        <f t="shared" si="8"/>
        <v>61.450342193500582</v>
      </c>
      <c r="S13" s="32">
        <f t="shared" si="9"/>
        <v>70.951851071056836</v>
      </c>
      <c r="T13" s="32">
        <f t="shared" si="10"/>
        <v>66.391126809829828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7644.1003103477733</v>
      </c>
      <c r="F14" s="2">
        <v>9593.0141721034561</v>
      </c>
      <c r="G14" s="5">
        <f t="shared" si="4"/>
        <v>17237.11448245123</v>
      </c>
      <c r="H14" s="2">
        <v>116</v>
      </c>
      <c r="I14" s="2">
        <v>122</v>
      </c>
      <c r="J14" s="5">
        <f t="shared" si="5"/>
        <v>238</v>
      </c>
      <c r="K14" s="2">
        <v>0</v>
      </c>
      <c r="L14" s="2">
        <v>0</v>
      </c>
      <c r="M14" s="5">
        <f t="shared" si="6"/>
        <v>0</v>
      </c>
      <c r="N14" s="27">
        <f t="shared" si="7"/>
        <v>0.30508063179868189</v>
      </c>
      <c r="O14" s="27">
        <f t="shared" si="0"/>
        <v>0.36403362826743535</v>
      </c>
      <c r="P14" s="28">
        <f t="shared" si="1"/>
        <v>0.33530023503056394</v>
      </c>
      <c r="R14" s="32">
        <f t="shared" si="8"/>
        <v>65.897416468515289</v>
      </c>
      <c r="S14" s="32">
        <f t="shared" si="9"/>
        <v>78.631263705766031</v>
      </c>
      <c r="T14" s="32">
        <f t="shared" si="10"/>
        <v>72.424850766601807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14098.467009804319</v>
      </c>
      <c r="F15" s="2">
        <v>16486.187923921454</v>
      </c>
      <c r="G15" s="5">
        <f t="shared" si="4"/>
        <v>30584.654933725775</v>
      </c>
      <c r="H15" s="2">
        <v>241</v>
      </c>
      <c r="I15" s="2">
        <v>284</v>
      </c>
      <c r="J15" s="5">
        <f t="shared" si="5"/>
        <v>525</v>
      </c>
      <c r="K15" s="2">
        <v>117</v>
      </c>
      <c r="L15" s="2">
        <v>117</v>
      </c>
      <c r="M15" s="5">
        <f t="shared" si="6"/>
        <v>234</v>
      </c>
      <c r="N15" s="27">
        <f t="shared" si="7"/>
        <v>0.17390056998475822</v>
      </c>
      <c r="O15" s="27">
        <f t="shared" si="0"/>
        <v>0.18245006555911303</v>
      </c>
      <c r="P15" s="28">
        <f t="shared" si="1"/>
        <v>0.17840691897502084</v>
      </c>
      <c r="R15" s="32">
        <f t="shared" si="8"/>
        <v>39.381192764816532</v>
      </c>
      <c r="S15" s="32">
        <f t="shared" si="9"/>
        <v>41.112688089579684</v>
      </c>
      <c r="T15" s="32">
        <f t="shared" si="10"/>
        <v>40.295988054974671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26364.922216144365</v>
      </c>
      <c r="F16" s="2">
        <v>29182.347026369131</v>
      </c>
      <c r="G16" s="5">
        <f t="shared" si="4"/>
        <v>55547.269242513496</v>
      </c>
      <c r="H16" s="2">
        <v>280</v>
      </c>
      <c r="I16" s="2">
        <v>288</v>
      </c>
      <c r="J16" s="5">
        <f t="shared" si="5"/>
        <v>568</v>
      </c>
      <c r="K16" s="2">
        <v>248</v>
      </c>
      <c r="L16" s="2">
        <v>241</v>
      </c>
      <c r="M16" s="5">
        <f t="shared" si="6"/>
        <v>489</v>
      </c>
      <c r="N16" s="27">
        <f t="shared" si="7"/>
        <v>0.21613426528187601</v>
      </c>
      <c r="O16" s="27">
        <f t="shared" si="0"/>
        <v>0.23924663070086846</v>
      </c>
      <c r="P16" s="28">
        <f t="shared" si="1"/>
        <v>0.22769006903801237</v>
      </c>
      <c r="R16" s="32">
        <f t="shared" si="8"/>
        <v>49.933564803303724</v>
      </c>
      <c r="S16" s="32">
        <f t="shared" si="9"/>
        <v>55.165117252115557</v>
      </c>
      <c r="T16" s="32">
        <f t="shared" si="10"/>
        <v>52.551815745045879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28411.892947744316</v>
      </c>
      <c r="F17" s="2">
        <v>30940.023855926855</v>
      </c>
      <c r="G17" s="5">
        <f t="shared" si="4"/>
        <v>59351.916803671171</v>
      </c>
      <c r="H17" s="2">
        <v>284</v>
      </c>
      <c r="I17" s="2">
        <v>288</v>
      </c>
      <c r="J17" s="5">
        <f t="shared" si="5"/>
        <v>572</v>
      </c>
      <c r="K17" s="2">
        <v>248</v>
      </c>
      <c r="L17" s="2">
        <v>245</v>
      </c>
      <c r="M17" s="5">
        <f t="shared" si="6"/>
        <v>493</v>
      </c>
      <c r="N17" s="27">
        <f t="shared" si="7"/>
        <v>0.23127680505783013</v>
      </c>
      <c r="O17" s="27">
        <f t="shared" si="0"/>
        <v>0.251610369005976</v>
      </c>
      <c r="P17" s="28">
        <f t="shared" si="1"/>
        <v>0.241448550149995</v>
      </c>
      <c r="R17" s="32">
        <f t="shared" si="8"/>
        <v>53.405813811549464</v>
      </c>
      <c r="S17" s="32">
        <f t="shared" si="9"/>
        <v>58.048825245641375</v>
      </c>
      <c r="T17" s="32">
        <f t="shared" si="10"/>
        <v>55.729499346170115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36298.819142327411</v>
      </c>
      <c r="F18" s="2">
        <v>36745.054610841406</v>
      </c>
      <c r="G18" s="5">
        <f t="shared" si="4"/>
        <v>73043.873753168824</v>
      </c>
      <c r="H18" s="2">
        <v>281</v>
      </c>
      <c r="I18" s="2">
        <v>288</v>
      </c>
      <c r="J18" s="5">
        <f t="shared" si="5"/>
        <v>569</v>
      </c>
      <c r="K18" s="2">
        <v>248</v>
      </c>
      <c r="L18" s="2">
        <v>236</v>
      </c>
      <c r="M18" s="5">
        <f t="shared" si="6"/>
        <v>484</v>
      </c>
      <c r="N18" s="27">
        <f t="shared" si="7"/>
        <v>0.29704434650022432</v>
      </c>
      <c r="O18" s="27">
        <f t="shared" si="0"/>
        <v>0.30434215653029256</v>
      </c>
      <c r="P18" s="28">
        <f t="shared" si="1"/>
        <v>0.30067126219732287</v>
      </c>
      <c r="R18" s="32">
        <f t="shared" si="8"/>
        <v>68.617805562055594</v>
      </c>
      <c r="S18" s="32">
        <f t="shared" si="9"/>
        <v>70.124150020689711</v>
      </c>
      <c r="T18" s="32">
        <f t="shared" si="10"/>
        <v>69.367401474994139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45333.79956713217</v>
      </c>
      <c r="F19" s="2">
        <v>47183.011342922473</v>
      </c>
      <c r="G19" s="5">
        <f t="shared" si="4"/>
        <v>92516.810910054643</v>
      </c>
      <c r="H19" s="2">
        <v>279</v>
      </c>
      <c r="I19" s="2">
        <v>289</v>
      </c>
      <c r="J19" s="5">
        <f t="shared" si="5"/>
        <v>568</v>
      </c>
      <c r="K19" s="2">
        <v>248</v>
      </c>
      <c r="L19" s="2">
        <v>247</v>
      </c>
      <c r="M19" s="5">
        <f t="shared" si="6"/>
        <v>495</v>
      </c>
      <c r="N19" s="27">
        <f t="shared" si="7"/>
        <v>0.37229649470412729</v>
      </c>
      <c r="O19" s="27">
        <f t="shared" si="0"/>
        <v>0.38149265316075737</v>
      </c>
      <c r="P19" s="28">
        <f t="shared" si="1"/>
        <v>0.37693039222179298</v>
      </c>
      <c r="R19" s="32">
        <f t="shared" si="8"/>
        <v>86.022390070459522</v>
      </c>
      <c r="S19" s="32">
        <f t="shared" si="9"/>
        <v>88.028006236795662</v>
      </c>
      <c r="T19" s="32">
        <f t="shared" si="10"/>
        <v>87.033688532506716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57317.032896294251</v>
      </c>
      <c r="F20" s="2">
        <v>64603.229543924637</v>
      </c>
      <c r="G20" s="5">
        <f t="shared" si="4"/>
        <v>121920.26244021888</v>
      </c>
      <c r="H20" s="2">
        <v>454</v>
      </c>
      <c r="I20" s="2">
        <v>426</v>
      </c>
      <c r="J20" s="5">
        <f t="shared" si="5"/>
        <v>880</v>
      </c>
      <c r="K20" s="2">
        <v>249</v>
      </c>
      <c r="L20" s="2">
        <v>246</v>
      </c>
      <c r="M20" s="5">
        <f t="shared" si="6"/>
        <v>495</v>
      </c>
      <c r="N20" s="27">
        <f t="shared" si="7"/>
        <v>0.35864389608233377</v>
      </c>
      <c r="O20" s="27">
        <f t="shared" si="0"/>
        <v>0.42217710649260665</v>
      </c>
      <c r="P20" s="28">
        <f t="shared" si="1"/>
        <v>0.38972082355267512</v>
      </c>
      <c r="R20" s="32">
        <f t="shared" si="8"/>
        <v>81.532052484060102</v>
      </c>
      <c r="S20" s="32">
        <f t="shared" si="9"/>
        <v>96.135758249887857</v>
      </c>
      <c r="T20" s="32">
        <f t="shared" si="10"/>
        <v>88.669281774704643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52896.128648895763</v>
      </c>
      <c r="F21" s="2">
        <v>64183.509356804432</v>
      </c>
      <c r="G21" s="5">
        <f t="shared" si="4"/>
        <v>117079.6380057002</v>
      </c>
      <c r="H21" s="2">
        <v>430</v>
      </c>
      <c r="I21" s="2">
        <v>427</v>
      </c>
      <c r="J21" s="5">
        <f t="shared" si="5"/>
        <v>857</v>
      </c>
      <c r="K21" s="2">
        <v>247</v>
      </c>
      <c r="L21" s="2">
        <v>248</v>
      </c>
      <c r="M21" s="5">
        <f t="shared" si="6"/>
        <v>495</v>
      </c>
      <c r="N21" s="27">
        <f t="shared" si="7"/>
        <v>0.34317828832262265</v>
      </c>
      <c r="O21" s="27">
        <f t="shared" si="0"/>
        <v>0.41749173490141822</v>
      </c>
      <c r="P21" s="28">
        <f t="shared" si="1"/>
        <v>0.38028673606466384</v>
      </c>
      <c r="R21" s="32">
        <f t="shared" si="8"/>
        <v>78.133129466611166</v>
      </c>
      <c r="S21" s="32">
        <f t="shared" si="9"/>
        <v>95.08668052859916</v>
      </c>
      <c r="T21" s="32">
        <f t="shared" si="10"/>
        <v>86.597365388831506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50950.139697710387</v>
      </c>
      <c r="F22" s="2">
        <v>61377.014882761949</v>
      </c>
      <c r="G22" s="5">
        <f t="shared" si="4"/>
        <v>112327.15458047233</v>
      </c>
      <c r="H22" s="2">
        <v>420</v>
      </c>
      <c r="I22" s="2">
        <v>427</v>
      </c>
      <c r="J22" s="5">
        <f t="shared" si="5"/>
        <v>847</v>
      </c>
      <c r="K22" s="2">
        <v>244</v>
      </c>
      <c r="L22" s="2">
        <v>248</v>
      </c>
      <c r="M22" s="5">
        <f t="shared" si="6"/>
        <v>492</v>
      </c>
      <c r="N22" s="27">
        <f t="shared" si="7"/>
        <v>0.33690052169984119</v>
      </c>
      <c r="O22" s="27">
        <f t="shared" si="0"/>
        <v>0.39923645003617858</v>
      </c>
      <c r="P22" s="28">
        <f t="shared" si="1"/>
        <v>0.36832439659397814</v>
      </c>
      <c r="R22" s="32">
        <f t="shared" si="8"/>
        <v>76.732138098961428</v>
      </c>
      <c r="S22" s="32">
        <f t="shared" si="9"/>
        <v>90.928910937425115</v>
      </c>
      <c r="T22" s="32">
        <f t="shared" si="10"/>
        <v>83.88883837227209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48053.203415664459</v>
      </c>
      <c r="F23" s="2">
        <v>50730.849385763584</v>
      </c>
      <c r="G23" s="5">
        <f t="shared" si="4"/>
        <v>98784.052801428043</v>
      </c>
      <c r="H23" s="2">
        <v>418</v>
      </c>
      <c r="I23" s="2">
        <v>408</v>
      </c>
      <c r="J23" s="5">
        <f t="shared" si="5"/>
        <v>826</v>
      </c>
      <c r="K23" s="2">
        <v>244</v>
      </c>
      <c r="L23" s="2">
        <v>248</v>
      </c>
      <c r="M23" s="5">
        <f t="shared" si="6"/>
        <v>492</v>
      </c>
      <c r="N23" s="27">
        <f t="shared" si="7"/>
        <v>0.3186551950640879</v>
      </c>
      <c r="O23" s="27">
        <f t="shared" si="0"/>
        <v>0.33903743441084516</v>
      </c>
      <c r="P23" s="28">
        <f t="shared" si="1"/>
        <v>0.3288066943648747</v>
      </c>
      <c r="R23" s="32">
        <f t="shared" si="8"/>
        <v>72.58792056746897</v>
      </c>
      <c r="S23" s="32">
        <f t="shared" si="9"/>
        <v>77.33361186854205</v>
      </c>
      <c r="T23" s="32">
        <f t="shared" si="10"/>
        <v>74.949964189247382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46236.473131567538</v>
      </c>
      <c r="F24" s="2">
        <v>46693.35364166108</v>
      </c>
      <c r="G24" s="5">
        <f t="shared" si="4"/>
        <v>92929.826773228619</v>
      </c>
      <c r="H24" s="2">
        <v>424</v>
      </c>
      <c r="I24" s="2">
        <v>420</v>
      </c>
      <c r="J24" s="5">
        <f t="shared" si="5"/>
        <v>844</v>
      </c>
      <c r="K24" s="2">
        <v>243</v>
      </c>
      <c r="L24" s="2">
        <v>248</v>
      </c>
      <c r="M24" s="5">
        <f t="shared" si="6"/>
        <v>491</v>
      </c>
      <c r="N24" s="27">
        <f t="shared" si="7"/>
        <v>0.30449181504904599</v>
      </c>
      <c r="O24" s="27">
        <f t="shared" si="0"/>
        <v>0.30674107658228061</v>
      </c>
      <c r="P24" s="28">
        <f t="shared" si="1"/>
        <v>0.30561783647698115</v>
      </c>
      <c r="R24" s="32">
        <f t="shared" si="8"/>
        <v>69.320049672515054</v>
      </c>
      <c r="S24" s="32">
        <f t="shared" si="9"/>
        <v>69.900230002486651</v>
      </c>
      <c r="T24" s="32">
        <f t="shared" si="10"/>
        <v>69.610357133504579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44733.536043408843</v>
      </c>
      <c r="F25" s="2">
        <v>45169.766465451132</v>
      </c>
      <c r="G25" s="5">
        <f t="shared" si="4"/>
        <v>89903.302508859982</v>
      </c>
      <c r="H25" s="2">
        <v>424</v>
      </c>
      <c r="I25" s="2">
        <v>426</v>
      </c>
      <c r="J25" s="5">
        <f t="shared" si="5"/>
        <v>850</v>
      </c>
      <c r="K25" s="2">
        <v>240</v>
      </c>
      <c r="L25" s="2">
        <v>248</v>
      </c>
      <c r="M25" s="5">
        <f t="shared" si="6"/>
        <v>488</v>
      </c>
      <c r="N25" s="27">
        <f t="shared" si="7"/>
        <v>0.29604468474301704</v>
      </c>
      <c r="O25" s="27">
        <f t="shared" si="0"/>
        <v>0.29422724378225074</v>
      </c>
      <c r="P25" s="28">
        <f t="shared" si="1"/>
        <v>0.29512875711979353</v>
      </c>
      <c r="R25" s="32">
        <f t="shared" si="8"/>
        <v>67.36978319790488</v>
      </c>
      <c r="S25" s="32">
        <f t="shared" si="9"/>
        <v>67.017457663874083</v>
      </c>
      <c r="T25" s="32">
        <f t="shared" si="10"/>
        <v>67.192303818281005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43074.28908786903</v>
      </c>
      <c r="F26" s="2">
        <v>43212.856268017909</v>
      </c>
      <c r="G26" s="5">
        <f t="shared" si="4"/>
        <v>86287.14535588694</v>
      </c>
      <c r="H26" s="2">
        <v>423</v>
      </c>
      <c r="I26" s="2">
        <v>427</v>
      </c>
      <c r="J26" s="5">
        <f t="shared" si="5"/>
        <v>850</v>
      </c>
      <c r="K26" s="2">
        <v>244</v>
      </c>
      <c r="L26" s="2">
        <v>248</v>
      </c>
      <c r="M26" s="5">
        <f t="shared" si="6"/>
        <v>492</v>
      </c>
      <c r="N26" s="27">
        <f t="shared" si="7"/>
        <v>0.28360738140551112</v>
      </c>
      <c r="O26" s="27">
        <f t="shared" si="0"/>
        <v>0.28108482247500849</v>
      </c>
      <c r="P26" s="28">
        <f t="shared" si="1"/>
        <v>0.28233844221469734</v>
      </c>
      <c r="R26" s="32">
        <f t="shared" si="8"/>
        <v>64.579144059773654</v>
      </c>
      <c r="S26" s="32">
        <f t="shared" si="9"/>
        <v>64.019046322989496</v>
      </c>
      <c r="T26" s="32">
        <f t="shared" si="10"/>
        <v>64.29742574954318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36795.959645204319</v>
      </c>
      <c r="F27" s="2">
        <v>39879.440698879625</v>
      </c>
      <c r="G27" s="5">
        <f t="shared" si="4"/>
        <v>76675.400344083944</v>
      </c>
      <c r="H27" s="2">
        <v>421</v>
      </c>
      <c r="I27" s="2">
        <v>429</v>
      </c>
      <c r="J27" s="5">
        <f t="shared" si="5"/>
        <v>850</v>
      </c>
      <c r="K27" s="2">
        <v>262</v>
      </c>
      <c r="L27" s="2">
        <v>233</v>
      </c>
      <c r="M27" s="5">
        <f t="shared" si="6"/>
        <v>495</v>
      </c>
      <c r="N27" s="27">
        <f t="shared" si="7"/>
        <v>0.23600466702501616</v>
      </c>
      <c r="O27" s="27">
        <f t="shared" si="0"/>
        <v>0.26507125850047608</v>
      </c>
      <c r="P27" s="28">
        <f t="shared" si="1"/>
        <v>0.25027875814102346</v>
      </c>
      <c r="R27" s="32">
        <f t="shared" si="8"/>
        <v>53.874025834852588</v>
      </c>
      <c r="S27" s="32">
        <f t="shared" si="9"/>
        <v>60.240846977159556</v>
      </c>
      <c r="T27" s="32">
        <f t="shared" si="10"/>
        <v>57.007732597831932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14768.704833343161</v>
      </c>
      <c r="F28" s="2">
        <v>16071.028899719264</v>
      </c>
      <c r="G28" s="5">
        <f t="shared" si="4"/>
        <v>30839.733733062425</v>
      </c>
      <c r="H28" s="2">
        <v>243</v>
      </c>
      <c r="I28" s="2">
        <v>249</v>
      </c>
      <c r="J28" s="5">
        <f t="shared" si="5"/>
        <v>492</v>
      </c>
      <c r="K28" s="2">
        <v>0</v>
      </c>
      <c r="L28" s="2">
        <v>0</v>
      </c>
      <c r="M28" s="5">
        <f t="shared" si="6"/>
        <v>0</v>
      </c>
      <c r="N28" s="27">
        <f t="shared" si="7"/>
        <v>0.2813729773156371</v>
      </c>
      <c r="O28" s="27">
        <f t="shared" si="0"/>
        <v>0.29880687378624243</v>
      </c>
      <c r="P28" s="28">
        <f t="shared" si="1"/>
        <v>0.29019622979771176</v>
      </c>
      <c r="R28" s="32">
        <f t="shared" si="8"/>
        <v>60.776563100177619</v>
      </c>
      <c r="S28" s="32">
        <f t="shared" si="9"/>
        <v>64.542284737828368</v>
      </c>
      <c r="T28" s="32">
        <f t="shared" si="10"/>
        <v>62.682385636305739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14507.312810343354</v>
      </c>
      <c r="F29" s="2">
        <v>15581.05738800486</v>
      </c>
      <c r="G29" s="5">
        <f t="shared" si="4"/>
        <v>30088.370198348213</v>
      </c>
      <c r="H29" s="2">
        <v>244</v>
      </c>
      <c r="I29" s="2">
        <v>256</v>
      </c>
      <c r="J29" s="5">
        <f t="shared" si="5"/>
        <v>500</v>
      </c>
      <c r="K29" s="2">
        <v>0</v>
      </c>
      <c r="L29" s="2">
        <v>0</v>
      </c>
      <c r="M29" s="5">
        <f t="shared" si="6"/>
        <v>0</v>
      </c>
      <c r="N29" s="27">
        <f t="shared" si="7"/>
        <v>0.27526018538143887</v>
      </c>
      <c r="O29" s="27">
        <f t="shared" si="0"/>
        <v>0.28177548806432401</v>
      </c>
      <c r="P29" s="28">
        <f t="shared" si="1"/>
        <v>0.27859602035507602</v>
      </c>
      <c r="R29" s="32">
        <f t="shared" si="8"/>
        <v>59.45620004239079</v>
      </c>
      <c r="S29" s="32">
        <f t="shared" si="9"/>
        <v>60.863505421893983</v>
      </c>
      <c r="T29" s="32">
        <f t="shared" si="10"/>
        <v>60.176740396696424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14254.535871566692</v>
      </c>
      <c r="F30" s="2">
        <v>15304.577216989468</v>
      </c>
      <c r="G30" s="5">
        <f t="shared" si="4"/>
        <v>29559.113088556158</v>
      </c>
      <c r="H30" s="2">
        <v>238</v>
      </c>
      <c r="I30" s="2">
        <v>244</v>
      </c>
      <c r="J30" s="5">
        <f t="shared" si="5"/>
        <v>482</v>
      </c>
      <c r="K30" s="2">
        <v>0</v>
      </c>
      <c r="L30" s="2">
        <v>0</v>
      </c>
      <c r="M30" s="5">
        <f t="shared" si="6"/>
        <v>0</v>
      </c>
      <c r="N30" s="27">
        <f t="shared" si="7"/>
        <v>0.27728244381354444</v>
      </c>
      <c r="O30" s="27">
        <f t="shared" si="0"/>
        <v>0.29038739406856157</v>
      </c>
      <c r="P30" s="28">
        <f t="shared" si="1"/>
        <v>0.28391648502147837</v>
      </c>
      <c r="R30" s="32">
        <f t="shared" si="8"/>
        <v>59.893007863725593</v>
      </c>
      <c r="S30" s="32">
        <f t="shared" si="9"/>
        <v>62.723677118809299</v>
      </c>
      <c r="T30" s="32">
        <f t="shared" si="10"/>
        <v>61.325960764639333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13269.895518162279</v>
      </c>
      <c r="F31" s="2">
        <v>14401.107220647846</v>
      </c>
      <c r="G31" s="5">
        <f t="shared" si="4"/>
        <v>27671.002738810123</v>
      </c>
      <c r="H31" s="2">
        <v>237</v>
      </c>
      <c r="I31" s="2">
        <v>244</v>
      </c>
      <c r="J31" s="5">
        <f t="shared" si="5"/>
        <v>481</v>
      </c>
      <c r="K31" s="2">
        <v>0</v>
      </c>
      <c r="L31" s="2">
        <v>0</v>
      </c>
      <c r="M31" s="5">
        <f t="shared" si="6"/>
        <v>0</v>
      </c>
      <c r="N31" s="27">
        <f t="shared" si="7"/>
        <v>0.25921814967499374</v>
      </c>
      <c r="O31" s="27">
        <f t="shared" si="0"/>
        <v>0.27324505200075605</v>
      </c>
      <c r="P31" s="28">
        <f t="shared" si="1"/>
        <v>0.26633366769471511</v>
      </c>
      <c r="R31" s="32">
        <f t="shared" si="8"/>
        <v>55.991120329798648</v>
      </c>
      <c r="S31" s="32">
        <f t="shared" si="9"/>
        <v>59.020931232163299</v>
      </c>
      <c r="T31" s="32">
        <f t="shared" si="10"/>
        <v>57.528072222058469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12694.10679096883</v>
      </c>
      <c r="F32" s="2">
        <v>13969.685734293296</v>
      </c>
      <c r="G32" s="5">
        <f t="shared" si="4"/>
        <v>26663.792525262128</v>
      </c>
      <c r="H32" s="2">
        <v>239</v>
      </c>
      <c r="I32" s="2">
        <v>243</v>
      </c>
      <c r="J32" s="5">
        <f t="shared" si="5"/>
        <v>482</v>
      </c>
      <c r="K32" s="2">
        <v>0</v>
      </c>
      <c r="L32" s="2">
        <v>0</v>
      </c>
      <c r="M32" s="5">
        <f t="shared" si="6"/>
        <v>0</v>
      </c>
      <c r="N32" s="27">
        <f t="shared" si="7"/>
        <v>0.24589545155293721</v>
      </c>
      <c r="O32" s="27">
        <f t="shared" si="0"/>
        <v>0.26615008638723703</v>
      </c>
      <c r="P32" s="28">
        <f t="shared" si="1"/>
        <v>0.25610681309803029</v>
      </c>
      <c r="R32" s="32">
        <f t="shared" si="8"/>
        <v>53.113417535434436</v>
      </c>
      <c r="S32" s="32">
        <f t="shared" si="9"/>
        <v>57.488418659643195</v>
      </c>
      <c r="T32" s="32">
        <f t="shared" si="10"/>
        <v>55.319071629174537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10221.668990122551</v>
      </c>
      <c r="F33" s="2">
        <v>11129.453498618162</v>
      </c>
      <c r="G33" s="5">
        <f t="shared" si="4"/>
        <v>21351.122488740715</v>
      </c>
      <c r="H33" s="2">
        <v>234</v>
      </c>
      <c r="I33" s="2">
        <v>243</v>
      </c>
      <c r="J33" s="5">
        <f t="shared" si="5"/>
        <v>477</v>
      </c>
      <c r="K33" s="2">
        <v>0</v>
      </c>
      <c r="L33" s="2">
        <v>0</v>
      </c>
      <c r="M33" s="5">
        <f t="shared" si="6"/>
        <v>0</v>
      </c>
      <c r="N33" s="27">
        <f t="shared" si="7"/>
        <v>0.20223308385016125</v>
      </c>
      <c r="O33" s="27">
        <f t="shared" si="0"/>
        <v>0.21203805629130779</v>
      </c>
      <c r="P33" s="28">
        <f t="shared" si="1"/>
        <v>0.20722806981074535</v>
      </c>
      <c r="R33" s="32">
        <f t="shared" si="8"/>
        <v>43.682346111634835</v>
      </c>
      <c r="S33" s="32">
        <f t="shared" si="9"/>
        <v>45.800220158922478</v>
      </c>
      <c r="T33" s="32">
        <f t="shared" si="10"/>
        <v>44.761263079120994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4383.6461279379491</v>
      </c>
      <c r="F34" s="2">
        <v>5757.7027975923857</v>
      </c>
      <c r="G34" s="5">
        <f t="shared" si="4"/>
        <v>10141.348925530336</v>
      </c>
      <c r="H34" s="2">
        <v>242</v>
      </c>
      <c r="I34" s="2">
        <v>246</v>
      </c>
      <c r="J34" s="5">
        <f t="shared" si="5"/>
        <v>488</v>
      </c>
      <c r="K34" s="2">
        <v>0</v>
      </c>
      <c r="L34" s="2">
        <v>0</v>
      </c>
      <c r="M34" s="5">
        <f t="shared" si="6"/>
        <v>0</v>
      </c>
      <c r="N34" s="27">
        <f t="shared" si="7"/>
        <v>8.3862223139308786E-2</v>
      </c>
      <c r="O34" s="27">
        <f t="shared" si="0"/>
        <v>0.10835785150542732</v>
      </c>
      <c r="P34" s="28">
        <f t="shared" si="1"/>
        <v>9.6210429241901332E-2</v>
      </c>
      <c r="R34" s="32">
        <f t="shared" si="8"/>
        <v>18.114240198090698</v>
      </c>
      <c r="S34" s="32">
        <f t="shared" si="9"/>
        <v>23.4052959251723</v>
      </c>
      <c r="T34" s="32">
        <f t="shared" si="10"/>
        <v>20.781452716250687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2222.0742826098926</v>
      </c>
      <c r="F35" s="2">
        <v>3442.4517761319817</v>
      </c>
      <c r="G35" s="5">
        <f t="shared" si="4"/>
        <v>5664.5260587418743</v>
      </c>
      <c r="H35" s="2">
        <v>243</v>
      </c>
      <c r="I35" s="2">
        <v>261</v>
      </c>
      <c r="J35" s="5">
        <f t="shared" si="5"/>
        <v>504</v>
      </c>
      <c r="K35" s="2">
        <v>0</v>
      </c>
      <c r="L35" s="2">
        <v>0</v>
      </c>
      <c r="M35" s="5">
        <f t="shared" si="6"/>
        <v>0</v>
      </c>
      <c r="N35" s="27">
        <f t="shared" si="7"/>
        <v>4.2334900979459925E-2</v>
      </c>
      <c r="O35" s="27">
        <f t="shared" si="0"/>
        <v>6.1062362993684928E-2</v>
      </c>
      <c r="P35" s="28">
        <f t="shared" si="1"/>
        <v>5.2033050951112159E-2</v>
      </c>
      <c r="R35" s="32">
        <f t="shared" si="8"/>
        <v>9.1443386115633434</v>
      </c>
      <c r="S35" s="32">
        <f t="shared" si="9"/>
        <v>13.189470406635944</v>
      </c>
      <c r="T35" s="32">
        <f t="shared" si="10"/>
        <v>11.239139005440228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597.63679997392558</v>
      </c>
      <c r="F36" s="2">
        <v>762.9999999994069</v>
      </c>
      <c r="G36" s="7">
        <f t="shared" si="4"/>
        <v>1360.6367999733325</v>
      </c>
      <c r="H36" s="3">
        <v>238</v>
      </c>
      <c r="I36" s="3">
        <v>258</v>
      </c>
      <c r="J36" s="7">
        <f t="shared" si="5"/>
        <v>496</v>
      </c>
      <c r="K36" s="3">
        <v>0</v>
      </c>
      <c r="L36" s="3">
        <v>0</v>
      </c>
      <c r="M36" s="7">
        <f t="shared" si="6"/>
        <v>0</v>
      </c>
      <c r="N36" s="27">
        <f t="shared" si="7"/>
        <v>1.1625365701329084E-2</v>
      </c>
      <c r="O36" s="27">
        <f t="shared" si="0"/>
        <v>1.3691501579087835E-2</v>
      </c>
      <c r="P36" s="28">
        <f t="shared" si="1"/>
        <v>1.2700089605485854E-2</v>
      </c>
      <c r="R36" s="32">
        <f t="shared" si="8"/>
        <v>2.5110789914870821</v>
      </c>
      <c r="S36" s="32">
        <f t="shared" si="9"/>
        <v>2.9573643410829726</v>
      </c>
      <c r="T36" s="32">
        <f t="shared" si="10"/>
        <v>2.7432193547849444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15862.391054882079</v>
      </c>
      <c r="F37" s="9">
        <v>18413.715765365501</v>
      </c>
      <c r="G37" s="10">
        <f t="shared" si="4"/>
        <v>34276.10682024758</v>
      </c>
      <c r="H37" s="9">
        <v>175</v>
      </c>
      <c r="I37" s="9">
        <v>177</v>
      </c>
      <c r="J37" s="10">
        <f t="shared" si="5"/>
        <v>352</v>
      </c>
      <c r="K37" s="9">
        <v>118</v>
      </c>
      <c r="L37" s="9">
        <v>124</v>
      </c>
      <c r="M37" s="10">
        <f t="shared" si="6"/>
        <v>242</v>
      </c>
      <c r="N37" s="25">
        <f t="shared" si="7"/>
        <v>0.2365261698509197</v>
      </c>
      <c r="O37" s="25">
        <f t="shared" si="0"/>
        <v>0.26692734207012497</v>
      </c>
      <c r="P37" s="26">
        <f t="shared" si="1"/>
        <v>0.25194127675708267</v>
      </c>
      <c r="R37" s="32">
        <f t="shared" si="8"/>
        <v>54.137853429631669</v>
      </c>
      <c r="S37" s="32">
        <f t="shared" si="9"/>
        <v>61.175135433107975</v>
      </c>
      <c r="T37" s="32">
        <f t="shared" si="10"/>
        <v>57.703883535770338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15229.711948880635</v>
      </c>
      <c r="F38" s="2">
        <v>18021.561795674381</v>
      </c>
      <c r="G38" s="5">
        <f t="shared" si="4"/>
        <v>33251.273744555016</v>
      </c>
      <c r="H38" s="2">
        <v>179</v>
      </c>
      <c r="I38" s="2">
        <v>177</v>
      </c>
      <c r="J38" s="5">
        <f t="shared" si="5"/>
        <v>356</v>
      </c>
      <c r="K38" s="2">
        <v>118</v>
      </c>
      <c r="L38" s="2">
        <v>126</v>
      </c>
      <c r="M38" s="5">
        <f t="shared" si="6"/>
        <v>244</v>
      </c>
      <c r="N38" s="27">
        <f t="shared" si="7"/>
        <v>0.22420374438936277</v>
      </c>
      <c r="O38" s="27">
        <f t="shared" si="0"/>
        <v>0.25937768848120868</v>
      </c>
      <c r="P38" s="28">
        <f t="shared" si="1"/>
        <v>0.24198935829467727</v>
      </c>
      <c r="R38" s="32">
        <f t="shared" si="8"/>
        <v>51.27849141037251</v>
      </c>
      <c r="S38" s="32">
        <f t="shared" si="9"/>
        <v>59.477101635889049</v>
      </c>
      <c r="T38" s="32">
        <f t="shared" si="10"/>
        <v>55.418789574258362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14860.089572511442</v>
      </c>
      <c r="F39" s="2">
        <v>17618.297648436845</v>
      </c>
      <c r="G39" s="5">
        <f t="shared" si="4"/>
        <v>32478.387220948287</v>
      </c>
      <c r="H39" s="2">
        <v>179</v>
      </c>
      <c r="I39" s="2">
        <v>177</v>
      </c>
      <c r="J39" s="5">
        <f t="shared" si="5"/>
        <v>356</v>
      </c>
      <c r="K39" s="2">
        <v>118</v>
      </c>
      <c r="L39" s="2">
        <v>134</v>
      </c>
      <c r="M39" s="5">
        <f t="shared" si="6"/>
        <v>252</v>
      </c>
      <c r="N39" s="27">
        <f t="shared" si="7"/>
        <v>0.21876235974136501</v>
      </c>
      <c r="O39" s="27">
        <f t="shared" si="0"/>
        <v>0.24653388627052564</v>
      </c>
      <c r="P39" s="28">
        <f t="shared" si="1"/>
        <v>0.23300036745974151</v>
      </c>
      <c r="R39" s="32">
        <f t="shared" si="8"/>
        <v>50.033971624617649</v>
      </c>
      <c r="S39" s="32">
        <f t="shared" si="9"/>
        <v>56.650474753816219</v>
      </c>
      <c r="T39" s="32">
        <f t="shared" si="10"/>
        <v>53.418400034454422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14698.309291366708</v>
      </c>
      <c r="F40" s="2">
        <v>17419.455624045644</v>
      </c>
      <c r="G40" s="5">
        <f t="shared" si="4"/>
        <v>32117.76491541235</v>
      </c>
      <c r="H40" s="2">
        <v>179</v>
      </c>
      <c r="I40" s="2">
        <v>178</v>
      </c>
      <c r="J40" s="5">
        <f t="shared" si="5"/>
        <v>357</v>
      </c>
      <c r="K40" s="2">
        <v>118</v>
      </c>
      <c r="L40" s="2">
        <v>134</v>
      </c>
      <c r="M40" s="5">
        <f t="shared" si="6"/>
        <v>252</v>
      </c>
      <c r="N40" s="27">
        <f t="shared" si="7"/>
        <v>0.21638071621962532</v>
      </c>
      <c r="O40" s="27">
        <f t="shared" si="0"/>
        <v>0.24301695904081536</v>
      </c>
      <c r="P40" s="28">
        <f t="shared" si="1"/>
        <v>0.23005676548200926</v>
      </c>
      <c r="R40" s="32">
        <f t="shared" si="8"/>
        <v>49.489256873288582</v>
      </c>
      <c r="S40" s="32">
        <f t="shared" si="9"/>
        <v>55.831588538607832</v>
      </c>
      <c r="T40" s="32">
        <f t="shared" si="10"/>
        <v>52.738530238772334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14583.661538166381</v>
      </c>
      <c r="F41" s="2">
        <v>17290.996159900384</v>
      </c>
      <c r="G41" s="5">
        <f t="shared" si="4"/>
        <v>31874.657698066767</v>
      </c>
      <c r="H41" s="2">
        <v>179</v>
      </c>
      <c r="I41" s="2">
        <v>180</v>
      </c>
      <c r="J41" s="5">
        <f t="shared" si="5"/>
        <v>359</v>
      </c>
      <c r="K41" s="2">
        <v>118</v>
      </c>
      <c r="L41" s="2">
        <v>134</v>
      </c>
      <c r="M41" s="5">
        <f t="shared" si="6"/>
        <v>252</v>
      </c>
      <c r="N41" s="27">
        <f t="shared" si="7"/>
        <v>0.2146929327842183</v>
      </c>
      <c r="O41" s="27">
        <f t="shared" si="0"/>
        <v>0.23977973374612246</v>
      </c>
      <c r="P41" s="28">
        <f t="shared" si="1"/>
        <v>0.22761109467342736</v>
      </c>
      <c r="R41" s="32">
        <f t="shared" si="8"/>
        <v>49.103237502243708</v>
      </c>
      <c r="S41" s="32">
        <f t="shared" si="9"/>
        <v>55.066866751275107</v>
      </c>
      <c r="T41" s="32">
        <f t="shared" si="10"/>
        <v>52.168015872449701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10902.448118265671</v>
      </c>
      <c r="F42" s="2">
        <v>9591.7976592072791</v>
      </c>
      <c r="G42" s="5">
        <f t="shared" si="4"/>
        <v>20494.245777472948</v>
      </c>
      <c r="H42" s="2">
        <v>0</v>
      </c>
      <c r="I42" s="2">
        <v>0</v>
      </c>
      <c r="J42" s="5">
        <f t="shared" si="5"/>
        <v>0</v>
      </c>
      <c r="K42" s="2">
        <v>118</v>
      </c>
      <c r="L42" s="2">
        <v>134</v>
      </c>
      <c r="M42" s="5">
        <f t="shared" si="6"/>
        <v>252</v>
      </c>
      <c r="N42" s="27">
        <f t="shared" si="7"/>
        <v>0.37255495210038514</v>
      </c>
      <c r="O42" s="27">
        <f t="shared" si="0"/>
        <v>0.2886313691383991</v>
      </c>
      <c r="P42" s="28">
        <f t="shared" si="1"/>
        <v>0.32792891989044015</v>
      </c>
      <c r="R42" s="32">
        <f t="shared" si="8"/>
        <v>92.393628120895514</v>
      </c>
      <c r="S42" s="32">
        <f t="shared" si="9"/>
        <v>71.58057954632298</v>
      </c>
      <c r="T42" s="32">
        <f t="shared" si="10"/>
        <v>81.326372132829164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10136.355066274449</v>
      </c>
      <c r="F43" s="2">
        <v>8634.0979396520506</v>
      </c>
      <c r="G43" s="5">
        <f t="shared" si="4"/>
        <v>18770.453005926502</v>
      </c>
      <c r="H43" s="2">
        <v>0</v>
      </c>
      <c r="I43" s="2">
        <v>0</v>
      </c>
      <c r="J43" s="5">
        <f t="shared" si="5"/>
        <v>0</v>
      </c>
      <c r="K43" s="2">
        <v>117</v>
      </c>
      <c r="L43" s="2">
        <v>134</v>
      </c>
      <c r="M43" s="5">
        <f t="shared" si="6"/>
        <v>251</v>
      </c>
      <c r="N43" s="27">
        <f t="shared" si="7"/>
        <v>0.34933674752806898</v>
      </c>
      <c r="O43" s="27">
        <f t="shared" si="0"/>
        <v>0.25981276900734385</v>
      </c>
      <c r="P43" s="28">
        <f t="shared" si="1"/>
        <v>0.30154306975206435</v>
      </c>
      <c r="R43" s="32">
        <f t="shared" si="8"/>
        <v>86.635513386961108</v>
      </c>
      <c r="S43" s="32">
        <f t="shared" si="9"/>
        <v>64.433566713821278</v>
      </c>
      <c r="T43" s="32">
        <f t="shared" si="10"/>
        <v>74.78268129851196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9869.5637498557408</v>
      </c>
      <c r="F44" s="2">
        <v>8323.422206362824</v>
      </c>
      <c r="G44" s="5">
        <f t="shared" si="4"/>
        <v>18192.985956218567</v>
      </c>
      <c r="H44" s="2">
        <v>0</v>
      </c>
      <c r="I44" s="2">
        <v>0</v>
      </c>
      <c r="J44" s="5">
        <f t="shared" si="5"/>
        <v>0</v>
      </c>
      <c r="K44" s="2">
        <v>117</v>
      </c>
      <c r="L44" s="2">
        <v>136</v>
      </c>
      <c r="M44" s="5">
        <f t="shared" si="6"/>
        <v>253</v>
      </c>
      <c r="N44" s="27">
        <f t="shared" si="7"/>
        <v>0.34014211985993043</v>
      </c>
      <c r="O44" s="27">
        <f t="shared" si="0"/>
        <v>0.24678078173514065</v>
      </c>
      <c r="P44" s="28">
        <f t="shared" si="1"/>
        <v>0.28995578790352172</v>
      </c>
      <c r="R44" s="32">
        <f t="shared" si="8"/>
        <v>84.355245725262748</v>
      </c>
      <c r="S44" s="32">
        <f t="shared" si="9"/>
        <v>61.201633870314879</v>
      </c>
      <c r="T44" s="32">
        <f t="shared" si="10"/>
        <v>71.909035400073392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9644.8162686806554</v>
      </c>
      <c r="F45" s="2">
        <v>8194.9258497583869</v>
      </c>
      <c r="G45" s="5">
        <f t="shared" si="4"/>
        <v>17839.74211843904</v>
      </c>
      <c r="H45" s="2">
        <v>0</v>
      </c>
      <c r="I45" s="2">
        <v>0</v>
      </c>
      <c r="J45" s="5">
        <f t="shared" si="5"/>
        <v>0</v>
      </c>
      <c r="K45" s="2">
        <v>117</v>
      </c>
      <c r="L45" s="2">
        <v>144</v>
      </c>
      <c r="M45" s="5">
        <f t="shared" si="6"/>
        <v>261</v>
      </c>
      <c r="N45" s="27">
        <f t="shared" si="7"/>
        <v>0.3323964801723413</v>
      </c>
      <c r="O45" s="27">
        <f t="shared" si="0"/>
        <v>0.22947261004027741</v>
      </c>
      <c r="P45" s="28">
        <f t="shared" si="1"/>
        <v>0.27561089665120259</v>
      </c>
      <c r="R45" s="32">
        <f t="shared" si="8"/>
        <v>82.434327082740651</v>
      </c>
      <c r="S45" s="32">
        <f t="shared" si="9"/>
        <v>56.9092072899888</v>
      </c>
      <c r="T45" s="32">
        <f t="shared" si="10"/>
        <v>68.351502369498235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9581.7234061333438</v>
      </c>
      <c r="F46" s="2">
        <v>8124.1191461620301</v>
      </c>
      <c r="G46" s="5">
        <f t="shared" si="4"/>
        <v>17705.842552295373</v>
      </c>
      <c r="H46" s="2">
        <v>0</v>
      </c>
      <c r="I46" s="2">
        <v>0</v>
      </c>
      <c r="J46" s="5">
        <f t="shared" si="5"/>
        <v>0</v>
      </c>
      <c r="K46" s="2">
        <v>117</v>
      </c>
      <c r="L46" s="2">
        <v>133</v>
      </c>
      <c r="M46" s="5">
        <f t="shared" si="6"/>
        <v>250</v>
      </c>
      <c r="N46" s="27">
        <f t="shared" si="7"/>
        <v>0.33022206390037717</v>
      </c>
      <c r="O46" s="27">
        <f t="shared" si="0"/>
        <v>0.24630484920452431</v>
      </c>
      <c r="P46" s="28">
        <f t="shared" si="1"/>
        <v>0.28557810568218345</v>
      </c>
      <c r="R46" s="32">
        <f t="shared" si="8"/>
        <v>81.895071847293536</v>
      </c>
      <c r="S46" s="32">
        <f t="shared" si="9"/>
        <v>61.083602602722031</v>
      </c>
      <c r="T46" s="32">
        <f t="shared" si="10"/>
        <v>70.823370209181491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9587.348858160718</v>
      </c>
      <c r="F47" s="2">
        <v>8067.3557636011965</v>
      </c>
      <c r="G47" s="5">
        <f t="shared" si="4"/>
        <v>17654.704621761914</v>
      </c>
      <c r="H47" s="2">
        <v>0</v>
      </c>
      <c r="I47" s="2">
        <v>0</v>
      </c>
      <c r="J47" s="5">
        <f t="shared" si="5"/>
        <v>0</v>
      </c>
      <c r="K47" s="2">
        <v>117</v>
      </c>
      <c r="L47" s="2">
        <v>134</v>
      </c>
      <c r="M47" s="5">
        <f t="shared" si="6"/>
        <v>251</v>
      </c>
      <c r="N47" s="27">
        <f t="shared" si="7"/>
        <v>0.33041593803972696</v>
      </c>
      <c r="O47" s="27">
        <f t="shared" si="0"/>
        <v>0.24275865923210149</v>
      </c>
      <c r="P47" s="28">
        <f t="shared" si="1"/>
        <v>0.28361882505079544</v>
      </c>
      <c r="R47" s="32">
        <f t="shared" ref="R47" si="11">+E47/(H47+K47)</f>
        <v>81.943152633852293</v>
      </c>
      <c r="S47" s="32">
        <f t="shared" ref="S47" si="12">+F47/(I47+L47)</f>
        <v>60.204147489561166</v>
      </c>
      <c r="T47" s="32">
        <f t="shared" ref="T47" si="13">+G47/(J47+M47)</f>
        <v>70.337468612597263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8272.1534312625863</v>
      </c>
      <c r="F48" s="2">
        <v>7385.1909639495616</v>
      </c>
      <c r="G48" s="5">
        <f t="shared" si="4"/>
        <v>15657.344395212149</v>
      </c>
      <c r="H48" s="2">
        <v>0</v>
      </c>
      <c r="I48" s="2">
        <v>0</v>
      </c>
      <c r="J48" s="5">
        <f t="shared" si="5"/>
        <v>0</v>
      </c>
      <c r="K48" s="2">
        <v>116</v>
      </c>
      <c r="L48" s="2">
        <v>134</v>
      </c>
      <c r="M48" s="5">
        <f t="shared" si="6"/>
        <v>250</v>
      </c>
      <c r="N48" s="27">
        <f t="shared" si="7"/>
        <v>0.28754704641485629</v>
      </c>
      <c r="O48" s="27">
        <f t="shared" si="0"/>
        <v>0.22223131210729302</v>
      </c>
      <c r="P48" s="28">
        <f t="shared" si="1"/>
        <v>0.25253781282600241</v>
      </c>
      <c r="R48" s="32">
        <f t="shared" si="8"/>
        <v>71.311667510884362</v>
      </c>
      <c r="S48" s="32">
        <f t="shared" si="9"/>
        <v>55.113365402608672</v>
      </c>
      <c r="T48" s="32">
        <f t="shared" si="10"/>
        <v>62.629377580848598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8063.5894828088894</v>
      </c>
      <c r="F49" s="2">
        <v>7200.8645521931967</v>
      </c>
      <c r="G49" s="5">
        <f t="shared" si="4"/>
        <v>15264.454035002087</v>
      </c>
      <c r="H49" s="2">
        <v>0</v>
      </c>
      <c r="I49" s="2">
        <v>0</v>
      </c>
      <c r="J49" s="5">
        <f t="shared" si="5"/>
        <v>0</v>
      </c>
      <c r="K49" s="2">
        <v>115</v>
      </c>
      <c r="L49" s="2">
        <v>134</v>
      </c>
      <c r="M49" s="5">
        <f t="shared" si="6"/>
        <v>249</v>
      </c>
      <c r="N49" s="27">
        <f t="shared" si="7"/>
        <v>0.28273455409568338</v>
      </c>
      <c r="O49" s="27">
        <f t="shared" si="0"/>
        <v>0.21668465792589062</v>
      </c>
      <c r="P49" s="28">
        <f t="shared" si="1"/>
        <v>0.24718963005250175</v>
      </c>
      <c r="R49" s="32">
        <f t="shared" si="8"/>
        <v>70.118169415729469</v>
      </c>
      <c r="S49" s="32">
        <f t="shared" si="9"/>
        <v>53.737795165620874</v>
      </c>
      <c r="T49" s="32">
        <f t="shared" si="10"/>
        <v>61.303028253020429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8055.3898455437402</v>
      </c>
      <c r="F50" s="2">
        <v>7141.7377879010646</v>
      </c>
      <c r="G50" s="5">
        <f t="shared" si="4"/>
        <v>15197.127633444805</v>
      </c>
      <c r="H50" s="2">
        <v>0</v>
      </c>
      <c r="I50" s="2">
        <v>0</v>
      </c>
      <c r="J50" s="5">
        <f t="shared" si="5"/>
        <v>0</v>
      </c>
      <c r="K50" s="2">
        <v>114</v>
      </c>
      <c r="L50" s="2">
        <v>134</v>
      </c>
      <c r="M50" s="5">
        <f t="shared" si="6"/>
        <v>248</v>
      </c>
      <c r="N50" s="27">
        <f t="shared" si="7"/>
        <v>0.28492465497820246</v>
      </c>
      <c r="O50" s="27">
        <f t="shared" si="0"/>
        <v>0.21490544619346005</v>
      </c>
      <c r="P50" s="28">
        <f t="shared" si="1"/>
        <v>0.2470916953928981</v>
      </c>
      <c r="R50" s="32">
        <f t="shared" si="8"/>
        <v>70.661314434594217</v>
      </c>
      <c r="S50" s="32">
        <f t="shared" si="9"/>
        <v>53.296550655978095</v>
      </c>
      <c r="T50" s="32">
        <f t="shared" si="10"/>
        <v>61.27874045743873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7774.9526754489043</v>
      </c>
      <c r="F51" s="2">
        <v>6859.5579331672961</v>
      </c>
      <c r="G51" s="5">
        <f t="shared" si="4"/>
        <v>14634.510608616201</v>
      </c>
      <c r="H51" s="2">
        <v>0</v>
      </c>
      <c r="I51" s="2">
        <v>0</v>
      </c>
      <c r="J51" s="5">
        <f t="shared" si="5"/>
        <v>0</v>
      </c>
      <c r="K51" s="2">
        <v>117</v>
      </c>
      <c r="L51" s="2">
        <v>134</v>
      </c>
      <c r="M51" s="5">
        <f t="shared" si="6"/>
        <v>251</v>
      </c>
      <c r="N51" s="27">
        <f t="shared" si="7"/>
        <v>0.26795397971632562</v>
      </c>
      <c r="O51" s="27">
        <f t="shared" si="0"/>
        <v>0.20641423727633895</v>
      </c>
      <c r="P51" s="28">
        <f t="shared" si="1"/>
        <v>0.23510009331410167</v>
      </c>
      <c r="R51" s="32">
        <f t="shared" si="8"/>
        <v>66.452586969648749</v>
      </c>
      <c r="S51" s="32">
        <f t="shared" si="9"/>
        <v>51.190730844532062</v>
      </c>
      <c r="T51" s="32">
        <f t="shared" si="10"/>
        <v>58.304823141897216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7764.2050993404928</v>
      </c>
      <c r="F52" s="2">
        <v>6857.7211539608006</v>
      </c>
      <c r="G52" s="5">
        <f t="shared" si="4"/>
        <v>14621.926253301293</v>
      </c>
      <c r="H52" s="2">
        <v>0</v>
      </c>
      <c r="I52" s="2">
        <v>0</v>
      </c>
      <c r="J52" s="5">
        <f t="shared" si="5"/>
        <v>0</v>
      </c>
      <c r="K52" s="2">
        <v>118</v>
      </c>
      <c r="L52" s="2">
        <v>134</v>
      </c>
      <c r="M52" s="5">
        <f t="shared" si="6"/>
        <v>252</v>
      </c>
      <c r="N52" s="27">
        <f t="shared" si="7"/>
        <v>0.26531592056248265</v>
      </c>
      <c r="O52" s="27">
        <f t="shared" si="0"/>
        <v>0.20635896587508429</v>
      </c>
      <c r="P52" s="28">
        <f t="shared" si="1"/>
        <v>0.23396579386362798</v>
      </c>
      <c r="R52" s="32">
        <f t="shared" si="8"/>
        <v>65.7983482994957</v>
      </c>
      <c r="S52" s="32">
        <f t="shared" si="9"/>
        <v>51.177023537020901</v>
      </c>
      <c r="T52" s="32">
        <f t="shared" si="10"/>
        <v>58.023516878179734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7684.4348418598893</v>
      </c>
      <c r="F53" s="2">
        <v>6798.1657779835978</v>
      </c>
      <c r="G53" s="5">
        <f t="shared" si="4"/>
        <v>14482.600619843488</v>
      </c>
      <c r="H53" s="2">
        <v>0</v>
      </c>
      <c r="I53" s="2">
        <v>0</v>
      </c>
      <c r="J53" s="5">
        <f t="shared" si="5"/>
        <v>0</v>
      </c>
      <c r="K53" s="2">
        <v>115</v>
      </c>
      <c r="L53" s="2">
        <v>150</v>
      </c>
      <c r="M53" s="5">
        <f t="shared" si="6"/>
        <v>265</v>
      </c>
      <c r="N53" s="27">
        <f t="shared" si="7"/>
        <v>0.2694402118464197</v>
      </c>
      <c r="O53" s="27">
        <f t="shared" si="0"/>
        <v>0.1827463918812795</v>
      </c>
      <c r="P53" s="28">
        <f t="shared" si="1"/>
        <v>0.22036823828124602</v>
      </c>
      <c r="R53" s="32">
        <f t="shared" si="8"/>
        <v>66.821172537912076</v>
      </c>
      <c r="S53" s="32">
        <f t="shared" si="9"/>
        <v>45.321105186557318</v>
      </c>
      <c r="T53" s="32">
        <f t="shared" si="10"/>
        <v>54.651323093749014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7447.2099989507715</v>
      </c>
      <c r="F54" s="2">
        <v>6508.3421702739843</v>
      </c>
      <c r="G54" s="5">
        <f t="shared" si="4"/>
        <v>13955.552169224757</v>
      </c>
      <c r="H54" s="2">
        <v>0</v>
      </c>
      <c r="I54" s="2">
        <v>0</v>
      </c>
      <c r="J54" s="5">
        <f t="shared" si="5"/>
        <v>0</v>
      </c>
      <c r="K54" s="2">
        <v>119</v>
      </c>
      <c r="L54" s="2">
        <v>150</v>
      </c>
      <c r="M54" s="5">
        <f t="shared" si="6"/>
        <v>269</v>
      </c>
      <c r="N54" s="27">
        <f t="shared" si="7"/>
        <v>0.25234514770096134</v>
      </c>
      <c r="O54" s="27">
        <f t="shared" si="0"/>
        <v>0.17495543468478453</v>
      </c>
      <c r="P54" s="28">
        <f t="shared" si="1"/>
        <v>0.20919103263617875</v>
      </c>
      <c r="R54" s="32">
        <f t="shared" si="8"/>
        <v>62.581596629838415</v>
      </c>
      <c r="S54" s="32">
        <f t="shared" si="9"/>
        <v>43.388947801826561</v>
      </c>
      <c r="T54" s="32">
        <f t="shared" si="10"/>
        <v>51.879376093772329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6120.4765978918313</v>
      </c>
      <c r="F55" s="2">
        <v>5350.4187334456583</v>
      </c>
      <c r="G55" s="5">
        <f t="shared" si="4"/>
        <v>11470.89533133749</v>
      </c>
      <c r="H55" s="2">
        <v>0</v>
      </c>
      <c r="I55" s="2">
        <v>0</v>
      </c>
      <c r="J55" s="5">
        <f t="shared" si="5"/>
        <v>0</v>
      </c>
      <c r="K55" s="2">
        <v>115</v>
      </c>
      <c r="L55" s="2">
        <v>150</v>
      </c>
      <c r="M55" s="5">
        <f t="shared" si="6"/>
        <v>265</v>
      </c>
      <c r="N55" s="27">
        <f t="shared" si="7"/>
        <v>0.21460296626549197</v>
      </c>
      <c r="O55" s="27">
        <f t="shared" si="0"/>
        <v>0.1438284605764962</v>
      </c>
      <c r="P55" s="28">
        <f t="shared" si="1"/>
        <v>0.17454192530945661</v>
      </c>
      <c r="R55" s="32">
        <f t="shared" si="8"/>
        <v>53.221535633842009</v>
      </c>
      <c r="S55" s="32">
        <f t="shared" si="9"/>
        <v>35.669458222971052</v>
      </c>
      <c r="T55" s="32">
        <f t="shared" si="10"/>
        <v>43.286397476745243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5963.9743217312898</v>
      </c>
      <c r="F56" s="2">
        <v>5224.6319027469808</v>
      </c>
      <c r="G56" s="5">
        <f t="shared" si="4"/>
        <v>11188.60622447827</v>
      </c>
      <c r="H56" s="2">
        <v>0</v>
      </c>
      <c r="I56" s="2">
        <v>0</v>
      </c>
      <c r="J56" s="5">
        <f t="shared" si="5"/>
        <v>0</v>
      </c>
      <c r="K56" s="2">
        <v>118</v>
      </c>
      <c r="L56" s="2">
        <v>150</v>
      </c>
      <c r="M56" s="5">
        <f t="shared" si="6"/>
        <v>268</v>
      </c>
      <c r="N56" s="27">
        <f t="shared" si="7"/>
        <v>0.20379901318108562</v>
      </c>
      <c r="O56" s="27">
        <f t="shared" si="0"/>
        <v>0.14044709415986509</v>
      </c>
      <c r="P56" s="28">
        <f t="shared" si="1"/>
        <v>0.16834084954980547</v>
      </c>
      <c r="R56" s="32">
        <f t="shared" si="8"/>
        <v>50.542155268909234</v>
      </c>
      <c r="S56" s="32">
        <f t="shared" si="9"/>
        <v>34.830879351646537</v>
      </c>
      <c r="T56" s="32">
        <f t="shared" si="10"/>
        <v>41.74853068835175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5175.8776266143368</v>
      </c>
      <c r="F57" s="2">
        <v>4592.3561214363217</v>
      </c>
      <c r="G57" s="5">
        <f t="shared" si="4"/>
        <v>9768.2337480506576</v>
      </c>
      <c r="H57" s="2">
        <v>0</v>
      </c>
      <c r="I57" s="2">
        <v>0</v>
      </c>
      <c r="J57" s="5">
        <f t="shared" si="5"/>
        <v>0</v>
      </c>
      <c r="K57" s="43">
        <v>118</v>
      </c>
      <c r="L57" s="2">
        <v>150</v>
      </c>
      <c r="M57" s="5">
        <f t="shared" si="6"/>
        <v>268</v>
      </c>
      <c r="N57" s="27">
        <f t="shared" si="7"/>
        <v>0.17686842627851068</v>
      </c>
      <c r="O57" s="27">
        <f t="shared" si="0"/>
        <v>0.12345043337194413</v>
      </c>
      <c r="P57" s="28">
        <f t="shared" si="1"/>
        <v>0.14697029592035776</v>
      </c>
      <c r="R57" s="32">
        <f t="shared" si="8"/>
        <v>43.863369717070654</v>
      </c>
      <c r="S57" s="32">
        <f t="shared" si="9"/>
        <v>30.615707476242143</v>
      </c>
      <c r="T57" s="32">
        <f t="shared" si="10"/>
        <v>36.448633388248723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4997.2987411393751</v>
      </c>
      <c r="F58" s="3">
        <v>4483.9999999975917</v>
      </c>
      <c r="G58" s="7">
        <f t="shared" si="4"/>
        <v>9481.2987411369668</v>
      </c>
      <c r="H58" s="6">
        <v>0</v>
      </c>
      <c r="I58" s="3">
        <v>0</v>
      </c>
      <c r="J58" s="7">
        <f t="shared" si="5"/>
        <v>0</v>
      </c>
      <c r="K58" s="44">
        <v>118</v>
      </c>
      <c r="L58" s="3">
        <v>150</v>
      </c>
      <c r="M58" s="7">
        <f t="shared" si="6"/>
        <v>268</v>
      </c>
      <c r="N58" s="27">
        <f t="shared" si="7"/>
        <v>0.1707660860148775</v>
      </c>
      <c r="O58" s="27">
        <f t="shared" si="0"/>
        <v>0.12053763440853742</v>
      </c>
      <c r="P58" s="28">
        <f t="shared" si="1"/>
        <v>0.14265314668297074</v>
      </c>
      <c r="R58" s="32">
        <f t="shared" si="8"/>
        <v>42.349989331689621</v>
      </c>
      <c r="S58" s="32">
        <f t="shared" si="9"/>
        <v>29.893333333317276</v>
      </c>
      <c r="T58" s="32">
        <f t="shared" si="10"/>
        <v>35.377980377376744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8839.2341687187145</v>
      </c>
      <c r="F59" s="2">
        <v>9289.4235147810086</v>
      </c>
      <c r="G59" s="5">
        <f t="shared" si="4"/>
        <v>18128.657683499725</v>
      </c>
      <c r="H59" s="2">
        <v>3</v>
      </c>
      <c r="I59" s="2">
        <v>1</v>
      </c>
      <c r="J59" s="10">
        <f t="shared" si="5"/>
        <v>4</v>
      </c>
      <c r="K59" s="2">
        <v>143</v>
      </c>
      <c r="L59" s="2">
        <v>114</v>
      </c>
      <c r="M59" s="10">
        <f t="shared" si="6"/>
        <v>257</v>
      </c>
      <c r="N59" s="25">
        <f t="shared" si="7"/>
        <v>0.24477276718871052</v>
      </c>
      <c r="O59" s="25">
        <f t="shared" si="0"/>
        <v>0.3260819824059607</v>
      </c>
      <c r="P59" s="26">
        <f t="shared" si="1"/>
        <v>0.28062937590556852</v>
      </c>
      <c r="R59" s="32">
        <f t="shared" si="8"/>
        <v>60.542699785744617</v>
      </c>
      <c r="S59" s="32">
        <f t="shared" si="9"/>
        <v>80.777595780704416</v>
      </c>
      <c r="T59" s="32">
        <f t="shared" si="10"/>
        <v>69.458458557470209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8350.2698504960263</v>
      </c>
      <c r="F60" s="2">
        <v>9203.9308935850113</v>
      </c>
      <c r="G60" s="5">
        <f t="shared" si="4"/>
        <v>17554.200744081038</v>
      </c>
      <c r="H60" s="2">
        <v>3</v>
      </c>
      <c r="I60" s="2">
        <v>1</v>
      </c>
      <c r="J60" s="5">
        <f t="shared" si="5"/>
        <v>4</v>
      </c>
      <c r="K60" s="2">
        <v>143</v>
      </c>
      <c r="L60" s="2">
        <v>113</v>
      </c>
      <c r="M60" s="5">
        <f t="shared" si="6"/>
        <v>256</v>
      </c>
      <c r="N60" s="27">
        <f t="shared" si="7"/>
        <v>0.23123255013557892</v>
      </c>
      <c r="O60" s="27">
        <f t="shared" si="0"/>
        <v>0.32591823277567322</v>
      </c>
      <c r="P60" s="28">
        <f t="shared" si="1"/>
        <v>0.27278407421806683</v>
      </c>
      <c r="R60" s="32">
        <f t="shared" si="8"/>
        <v>57.193629112986478</v>
      </c>
      <c r="S60" s="32">
        <f t="shared" si="9"/>
        <v>80.736235908640452</v>
      </c>
      <c r="T60" s="32">
        <f t="shared" si="10"/>
        <v>67.51615670800399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7875.262332667824</v>
      </c>
      <c r="F61" s="2">
        <v>8862.0623382773902</v>
      </c>
      <c r="G61" s="5">
        <f t="shared" si="4"/>
        <v>16737.324670945214</v>
      </c>
      <c r="H61" s="2">
        <v>3</v>
      </c>
      <c r="I61" s="2">
        <v>1</v>
      </c>
      <c r="J61" s="5">
        <f t="shared" si="5"/>
        <v>4</v>
      </c>
      <c r="K61" s="2">
        <v>143</v>
      </c>
      <c r="L61" s="2">
        <v>113</v>
      </c>
      <c r="M61" s="5">
        <f t="shared" si="6"/>
        <v>256</v>
      </c>
      <c r="N61" s="27">
        <f t="shared" si="7"/>
        <v>0.21807881957985778</v>
      </c>
      <c r="O61" s="27">
        <f t="shared" si="0"/>
        <v>0.31381240574636649</v>
      </c>
      <c r="P61" s="28">
        <f t="shared" si="1"/>
        <v>0.2600902018732163</v>
      </c>
      <c r="R61" s="32">
        <f t="shared" si="8"/>
        <v>53.940152963478248</v>
      </c>
      <c r="S61" s="32">
        <f t="shared" si="9"/>
        <v>77.737388932257815</v>
      </c>
      <c r="T61" s="32">
        <f t="shared" si="10"/>
        <v>64.374325657481592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7522.8569795203293</v>
      </c>
      <c r="F62" s="2">
        <v>8440.0009063476755</v>
      </c>
      <c r="G62" s="5">
        <f t="shared" si="4"/>
        <v>15962.857885868005</v>
      </c>
      <c r="H62" s="2">
        <v>3</v>
      </c>
      <c r="I62" s="2">
        <v>1</v>
      </c>
      <c r="J62" s="5">
        <f t="shared" si="5"/>
        <v>4</v>
      </c>
      <c r="K62" s="2">
        <v>143</v>
      </c>
      <c r="L62" s="2">
        <v>113</v>
      </c>
      <c r="M62" s="5">
        <f t="shared" si="6"/>
        <v>256</v>
      </c>
      <c r="N62" s="27">
        <f t="shared" si="7"/>
        <v>0.20832014232167506</v>
      </c>
      <c r="O62" s="27">
        <f t="shared" si="0"/>
        <v>0.29886688761854374</v>
      </c>
      <c r="P62" s="28">
        <f t="shared" si="1"/>
        <v>0.24805535004145954</v>
      </c>
      <c r="R62" s="32">
        <f t="shared" si="8"/>
        <v>51.526417667947463</v>
      </c>
      <c r="S62" s="32">
        <f t="shared" si="9"/>
        <v>74.035095669716455</v>
      </c>
      <c r="T62" s="32">
        <f t="shared" si="10"/>
        <v>61.395607253338483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7317.7868002114701</v>
      </c>
      <c r="F63" s="2">
        <v>8167.2376016274666</v>
      </c>
      <c r="G63" s="5">
        <f t="shared" si="4"/>
        <v>15485.024401838937</v>
      </c>
      <c r="H63" s="2">
        <v>3</v>
      </c>
      <c r="I63" s="2">
        <v>1</v>
      </c>
      <c r="J63" s="5">
        <f t="shared" si="5"/>
        <v>4</v>
      </c>
      <c r="K63" s="2">
        <v>143</v>
      </c>
      <c r="L63" s="2">
        <v>113</v>
      </c>
      <c r="M63" s="5">
        <f t="shared" si="6"/>
        <v>256</v>
      </c>
      <c r="N63" s="27">
        <f t="shared" si="7"/>
        <v>0.20264141560177976</v>
      </c>
      <c r="O63" s="27">
        <f t="shared" si="0"/>
        <v>0.28920813036924459</v>
      </c>
      <c r="P63" s="28">
        <f t="shared" si="1"/>
        <v>0.2406300410529422</v>
      </c>
      <c r="R63" s="32">
        <f t="shared" si="8"/>
        <v>50.121827398708696</v>
      </c>
      <c r="S63" s="32">
        <f t="shared" si="9"/>
        <v>71.642435101995318</v>
      </c>
      <c r="T63" s="32">
        <f t="shared" si="10"/>
        <v>59.557786160918987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6900.5295812246886</v>
      </c>
      <c r="F64" s="2">
        <v>7782.5532716342823</v>
      </c>
      <c r="G64" s="5">
        <f t="shared" si="4"/>
        <v>14683.08285285897</v>
      </c>
      <c r="H64" s="2">
        <v>4</v>
      </c>
      <c r="I64" s="2">
        <v>1</v>
      </c>
      <c r="J64" s="5">
        <f t="shared" si="5"/>
        <v>5</v>
      </c>
      <c r="K64" s="2">
        <v>138</v>
      </c>
      <c r="L64" s="2">
        <v>128</v>
      </c>
      <c r="M64" s="5">
        <f t="shared" si="6"/>
        <v>266</v>
      </c>
      <c r="N64" s="27">
        <f t="shared" si="7"/>
        <v>0.19666351975674556</v>
      </c>
      <c r="O64" s="27">
        <f t="shared" si="0"/>
        <v>0.24350917620883236</v>
      </c>
      <c r="P64" s="28">
        <f t="shared" si="1"/>
        <v>0.218993599404292</v>
      </c>
      <c r="R64" s="32">
        <f t="shared" si="8"/>
        <v>48.595278741018937</v>
      </c>
      <c r="S64" s="32">
        <f t="shared" si="9"/>
        <v>60.329870322746373</v>
      </c>
      <c r="T64" s="32">
        <f t="shared" si="10"/>
        <v>54.181117538224981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6210.4980687658999</v>
      </c>
      <c r="F65" s="2">
        <v>6972.4495123920024</v>
      </c>
      <c r="G65" s="5">
        <f t="shared" si="4"/>
        <v>13182.947581157903</v>
      </c>
      <c r="H65" s="2">
        <v>4</v>
      </c>
      <c r="I65" s="2">
        <v>1</v>
      </c>
      <c r="J65" s="5">
        <f t="shared" si="5"/>
        <v>5</v>
      </c>
      <c r="K65" s="2">
        <v>126</v>
      </c>
      <c r="L65" s="2">
        <v>129</v>
      </c>
      <c r="M65" s="5">
        <f t="shared" si="6"/>
        <v>255</v>
      </c>
      <c r="N65" s="27">
        <f t="shared" si="7"/>
        <v>0.19340116058688028</v>
      </c>
      <c r="O65" s="27">
        <f t="shared" si="0"/>
        <v>0.21648191481594642</v>
      </c>
      <c r="P65" s="28">
        <f t="shared" si="1"/>
        <v>0.20495876214486788</v>
      </c>
      <c r="R65" s="32">
        <f t="shared" si="8"/>
        <v>47.773062067429997</v>
      </c>
      <c r="S65" s="32">
        <f t="shared" si="9"/>
        <v>53.634227018400018</v>
      </c>
      <c r="T65" s="32">
        <f t="shared" si="10"/>
        <v>50.703644542915015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2476.5180535120689</v>
      </c>
      <c r="F66" s="2">
        <v>2953.9203252619741</v>
      </c>
      <c r="G66" s="5">
        <f t="shared" si="4"/>
        <v>5430.4383787740426</v>
      </c>
      <c r="H66" s="2">
        <v>3</v>
      </c>
      <c r="I66" s="2">
        <v>0</v>
      </c>
      <c r="J66" s="5">
        <f t="shared" si="5"/>
        <v>3</v>
      </c>
      <c r="K66" s="2">
        <v>72</v>
      </c>
      <c r="L66" s="2">
        <v>75</v>
      </c>
      <c r="M66" s="5">
        <f t="shared" si="6"/>
        <v>147</v>
      </c>
      <c r="N66" s="27">
        <f t="shared" si="7"/>
        <v>0.13383690302162068</v>
      </c>
      <c r="O66" s="27">
        <f t="shared" si="0"/>
        <v>0.15881292071300937</v>
      </c>
      <c r="P66" s="28">
        <f t="shared" si="1"/>
        <v>0.14635722236885626</v>
      </c>
      <c r="R66" s="32">
        <f t="shared" si="8"/>
        <v>33.020240713494253</v>
      </c>
      <c r="S66" s="32">
        <f t="shared" si="9"/>
        <v>39.385604336826319</v>
      </c>
      <c r="T66" s="32">
        <f t="shared" si="10"/>
        <v>36.202922525160282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2355.9285142234689</v>
      </c>
      <c r="F67" s="2">
        <v>2686.222236603332</v>
      </c>
      <c r="G67" s="5">
        <f t="shared" si="4"/>
        <v>5042.1507508268005</v>
      </c>
      <c r="H67" s="2">
        <v>3</v>
      </c>
      <c r="I67" s="2">
        <v>0</v>
      </c>
      <c r="J67" s="5">
        <f t="shared" si="5"/>
        <v>3</v>
      </c>
      <c r="K67" s="2">
        <v>72</v>
      </c>
      <c r="L67" s="2">
        <v>75</v>
      </c>
      <c r="M67" s="5">
        <f t="shared" si="6"/>
        <v>147</v>
      </c>
      <c r="N67" s="27">
        <f t="shared" si="7"/>
        <v>0.12731995861562198</v>
      </c>
      <c r="O67" s="27">
        <f t="shared" si="0"/>
        <v>0.14442055035501786</v>
      </c>
      <c r="P67" s="28">
        <f t="shared" si="1"/>
        <v>0.13589237685496983</v>
      </c>
      <c r="R67" s="32">
        <f t="shared" si="8"/>
        <v>31.412380189646253</v>
      </c>
      <c r="S67" s="32">
        <f t="shared" si="9"/>
        <v>35.816296488044429</v>
      </c>
      <c r="T67" s="32">
        <f t="shared" si="10"/>
        <v>33.614338338845336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2241.4725665824753</v>
      </c>
      <c r="F68" s="2">
        <v>2567.5254892554208</v>
      </c>
      <c r="G68" s="5">
        <f t="shared" si="4"/>
        <v>4808.9980558378957</v>
      </c>
      <c r="H68" s="2">
        <v>3</v>
      </c>
      <c r="I68" s="2">
        <v>0</v>
      </c>
      <c r="J68" s="5">
        <f t="shared" si="5"/>
        <v>3</v>
      </c>
      <c r="K68" s="2">
        <v>72</v>
      </c>
      <c r="L68" s="2">
        <v>75</v>
      </c>
      <c r="M68" s="5">
        <f t="shared" si="6"/>
        <v>147</v>
      </c>
      <c r="N68" s="27">
        <f t="shared" si="7"/>
        <v>0.12113448803407238</v>
      </c>
      <c r="O68" s="27">
        <f t="shared" si="0"/>
        <v>0.13803900479867853</v>
      </c>
      <c r="P68" s="28">
        <f t="shared" si="1"/>
        <v>0.12960861513146549</v>
      </c>
      <c r="R68" s="32">
        <f t="shared" si="8"/>
        <v>29.886300887766339</v>
      </c>
      <c r="S68" s="32">
        <f t="shared" si="9"/>
        <v>34.233673190072274</v>
      </c>
      <c r="T68" s="32">
        <f t="shared" si="10"/>
        <v>32.059987038919303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1365.008104135286</v>
      </c>
      <c r="F69" s="2">
        <v>1661.0000000050632</v>
      </c>
      <c r="G69" s="7">
        <f t="shared" si="4"/>
        <v>3026.0081041403491</v>
      </c>
      <c r="H69" s="6">
        <v>3</v>
      </c>
      <c r="I69" s="3">
        <v>0</v>
      </c>
      <c r="J69" s="7">
        <f t="shared" si="5"/>
        <v>3</v>
      </c>
      <c r="K69" s="6">
        <v>72</v>
      </c>
      <c r="L69" s="3">
        <v>75</v>
      </c>
      <c r="M69" s="7">
        <f t="shared" si="6"/>
        <v>147</v>
      </c>
      <c r="N69" s="27">
        <f t="shared" si="7"/>
        <v>7.376827194851307E-2</v>
      </c>
      <c r="O69" s="27">
        <f t="shared" si="0"/>
        <v>8.9301075269089411E-2</v>
      </c>
      <c r="P69" s="28">
        <f t="shared" si="1"/>
        <v>8.1554767791622171E-2</v>
      </c>
      <c r="R69" s="32">
        <f t="shared" si="8"/>
        <v>18.200108055137147</v>
      </c>
      <c r="S69" s="32">
        <f t="shared" si="9"/>
        <v>22.146666666734177</v>
      </c>
      <c r="T69" s="32">
        <f t="shared" si="10"/>
        <v>20.17338736093566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9944.9999999425363</v>
      </c>
      <c r="F70" s="2">
        <v>9123.3889289002436</v>
      </c>
      <c r="G70" s="10">
        <f t="shared" ref="G70:G86" si="14">+E70+F70</f>
        <v>19068.388928842782</v>
      </c>
      <c r="H70" s="2">
        <v>482</v>
      </c>
      <c r="I70" s="2">
        <v>484</v>
      </c>
      <c r="J70" s="10">
        <f t="shared" ref="J70:J86" si="15">+H70+I70</f>
        <v>966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9.5522130013279319E-2</v>
      </c>
      <c r="O70" s="25">
        <f t="shared" si="0"/>
        <v>8.7268412619569205E-2</v>
      </c>
      <c r="P70" s="26">
        <f t="shared" si="1"/>
        <v>9.1386727095519815E-2</v>
      </c>
      <c r="R70" s="32">
        <f t="shared" si="8"/>
        <v>20.632780082868333</v>
      </c>
      <c r="S70" s="32">
        <f t="shared" si="9"/>
        <v>18.84997712582695</v>
      </c>
      <c r="T70" s="32">
        <f t="shared" si="10"/>
        <v>19.739533052632279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13714.361298864438</v>
      </c>
      <c r="F71" s="2">
        <v>13874.350158951091</v>
      </c>
      <c r="G71" s="5">
        <f t="shared" si="14"/>
        <v>27588.711457815531</v>
      </c>
      <c r="H71" s="2">
        <v>482</v>
      </c>
      <c r="I71" s="2">
        <v>484</v>
      </c>
      <c r="J71" s="5">
        <f t="shared" si="15"/>
        <v>966</v>
      </c>
      <c r="K71" s="2">
        <v>0</v>
      </c>
      <c r="L71" s="2">
        <v>0</v>
      </c>
      <c r="M71" s="5">
        <f t="shared" si="16"/>
        <v>0</v>
      </c>
      <c r="N71" s="27">
        <f t="shared" si="17"/>
        <v>0.13172699879806785</v>
      </c>
      <c r="O71" s="27">
        <f t="shared" si="0"/>
        <v>0.1327130218754887</v>
      </c>
      <c r="P71" s="28">
        <f t="shared" si="1"/>
        <v>0.1322210310646017</v>
      </c>
      <c r="R71" s="32">
        <f t="shared" ref="R71:R86" si="18">+E71/(H71+K71)</f>
        <v>28.453031740382652</v>
      </c>
      <c r="S71" s="32">
        <f t="shared" ref="S71:S86" si="19">+F71/(I71+L71)</f>
        <v>28.66601272510556</v>
      </c>
      <c r="T71" s="32">
        <f t="shared" ref="T71:T86" si="20">+G71/(J71+M71)</f>
        <v>28.559742709953966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23493.010052235328</v>
      </c>
      <c r="F72" s="2">
        <v>23728.858632182029</v>
      </c>
      <c r="G72" s="5">
        <f t="shared" si="14"/>
        <v>47221.868684417357</v>
      </c>
      <c r="H72" s="2">
        <v>489</v>
      </c>
      <c r="I72" s="2">
        <v>484</v>
      </c>
      <c r="J72" s="5">
        <f t="shared" si="15"/>
        <v>973</v>
      </c>
      <c r="K72" s="2">
        <v>0</v>
      </c>
      <c r="L72" s="2">
        <v>0</v>
      </c>
      <c r="M72" s="5">
        <f t="shared" si="16"/>
        <v>0</v>
      </c>
      <c r="N72" s="27">
        <f t="shared" si="17"/>
        <v>0.22242113584256729</v>
      </c>
      <c r="O72" s="27">
        <f t="shared" si="0"/>
        <v>0.2269748491752949</v>
      </c>
      <c r="P72" s="28">
        <f t="shared" si="1"/>
        <v>0.22468629232051196</v>
      </c>
      <c r="R72" s="32">
        <f t="shared" si="18"/>
        <v>48.042965341994538</v>
      </c>
      <c r="S72" s="32">
        <f t="shared" si="19"/>
        <v>49.026567421863696</v>
      </c>
      <c r="T72" s="32">
        <f t="shared" si="20"/>
        <v>48.532239141230583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26589.896862903781</v>
      </c>
      <c r="F73" s="2">
        <v>26484.560859014797</v>
      </c>
      <c r="G73" s="5">
        <f t="shared" si="14"/>
        <v>53074.457721918574</v>
      </c>
      <c r="H73" s="2">
        <v>484</v>
      </c>
      <c r="I73" s="2">
        <v>485</v>
      </c>
      <c r="J73" s="5">
        <f t="shared" si="15"/>
        <v>969</v>
      </c>
      <c r="K73" s="2">
        <v>0</v>
      </c>
      <c r="L73" s="2">
        <v>0</v>
      </c>
      <c r="M73" s="5">
        <f t="shared" si="16"/>
        <v>0</v>
      </c>
      <c r="N73" s="27">
        <f t="shared" si="17"/>
        <v>0.25434168257292411</v>
      </c>
      <c r="O73" s="27">
        <f t="shared" si="0"/>
        <v>0.25281176841365788</v>
      </c>
      <c r="P73" s="28">
        <f t="shared" si="1"/>
        <v>0.25357593606390022</v>
      </c>
      <c r="R73" s="32">
        <f t="shared" si="18"/>
        <v>54.937803435751611</v>
      </c>
      <c r="S73" s="32">
        <f t="shared" si="19"/>
        <v>54.607341977350096</v>
      </c>
      <c r="T73" s="32">
        <f t="shared" si="20"/>
        <v>54.772402189802449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28611.038641426236</v>
      </c>
      <c r="F74" s="2">
        <v>29435.483263583475</v>
      </c>
      <c r="G74" s="5">
        <f t="shared" si="14"/>
        <v>58046.521905009708</v>
      </c>
      <c r="H74" s="2">
        <v>484</v>
      </c>
      <c r="I74" s="2">
        <v>478</v>
      </c>
      <c r="J74" s="5">
        <f t="shared" si="15"/>
        <v>962</v>
      </c>
      <c r="K74" s="2">
        <v>0</v>
      </c>
      <c r="L74" s="2">
        <v>0</v>
      </c>
      <c r="M74" s="5">
        <f t="shared" si="16"/>
        <v>0</v>
      </c>
      <c r="N74" s="27">
        <f t="shared" si="17"/>
        <v>0.27367461204302718</v>
      </c>
      <c r="O74" s="27">
        <f t="shared" si="0"/>
        <v>0.28509494870199398</v>
      </c>
      <c r="P74" s="28">
        <f t="shared" si="1"/>
        <v>0.27934916601702525</v>
      </c>
      <c r="R74" s="32">
        <f t="shared" si="18"/>
        <v>59.113716201293876</v>
      </c>
      <c r="S74" s="32">
        <f t="shared" si="19"/>
        <v>61.580508919630702</v>
      </c>
      <c r="T74" s="32">
        <f t="shared" si="20"/>
        <v>60.339419859677449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30446.184584744336</v>
      </c>
      <c r="F75" s="2">
        <v>32168.459789358611</v>
      </c>
      <c r="G75" s="5">
        <f t="shared" si="14"/>
        <v>62614.644374102951</v>
      </c>
      <c r="H75" s="2">
        <v>482</v>
      </c>
      <c r="I75" s="2">
        <v>482</v>
      </c>
      <c r="J75" s="5">
        <f t="shared" si="15"/>
        <v>964</v>
      </c>
      <c r="K75" s="2">
        <v>0</v>
      </c>
      <c r="L75" s="2">
        <v>0</v>
      </c>
      <c r="M75" s="5">
        <f t="shared" si="16"/>
        <v>0</v>
      </c>
      <c r="N75" s="27">
        <f t="shared" si="17"/>
        <v>0.2924368428686831</v>
      </c>
      <c r="O75" s="27">
        <f t="shared" si="0"/>
        <v>0.30897936634930279</v>
      </c>
      <c r="P75" s="28">
        <f t="shared" si="1"/>
        <v>0.30070810460899294</v>
      </c>
      <c r="R75" s="32">
        <f t="shared" si="18"/>
        <v>63.166358059635556</v>
      </c>
      <c r="S75" s="32">
        <f t="shared" si="19"/>
        <v>66.739543131449395</v>
      </c>
      <c r="T75" s="32">
        <f t="shared" si="20"/>
        <v>64.952950595542475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37897.198139679727</v>
      </c>
      <c r="F76" s="2">
        <v>42609.435117844332</v>
      </c>
      <c r="G76" s="5">
        <f t="shared" si="14"/>
        <v>80506.633257524052</v>
      </c>
      <c r="H76" s="2">
        <v>487</v>
      </c>
      <c r="I76" s="2">
        <v>484</v>
      </c>
      <c r="J76" s="5">
        <f t="shared" si="15"/>
        <v>971</v>
      </c>
      <c r="K76" s="2">
        <v>0</v>
      </c>
      <c r="L76" s="2">
        <v>0</v>
      </c>
      <c r="M76" s="5">
        <f t="shared" si="16"/>
        <v>0</v>
      </c>
      <c r="N76" s="27">
        <f t="shared" si="17"/>
        <v>0.36026692276674771</v>
      </c>
      <c r="O76" s="27">
        <f t="shared" si="0"/>
        <v>0.40757418042015164</v>
      </c>
      <c r="P76" s="28">
        <f t="shared" si="1"/>
        <v>0.38384747138080277</v>
      </c>
      <c r="R76" s="32">
        <f t="shared" si="18"/>
        <v>77.817655317617508</v>
      </c>
      <c r="S76" s="32">
        <f t="shared" si="19"/>
        <v>88.036022970752754</v>
      </c>
      <c r="T76" s="32">
        <f t="shared" si="20"/>
        <v>82.911053818253407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41680.276000325532</v>
      </c>
      <c r="F77" s="2">
        <v>45990.895135165221</v>
      </c>
      <c r="G77" s="5">
        <f t="shared" si="14"/>
        <v>87671.17113549076</v>
      </c>
      <c r="H77" s="2">
        <v>482</v>
      </c>
      <c r="I77" s="2">
        <v>484</v>
      </c>
      <c r="J77" s="5">
        <f t="shared" si="15"/>
        <v>966</v>
      </c>
      <c r="K77" s="2">
        <v>0</v>
      </c>
      <c r="L77" s="2">
        <v>0</v>
      </c>
      <c r="M77" s="5">
        <f t="shared" si="16"/>
        <v>0</v>
      </c>
      <c r="N77" s="27">
        <f t="shared" si="17"/>
        <v>0.40034074842790007</v>
      </c>
      <c r="O77" s="27">
        <f t="shared" si="0"/>
        <v>0.43991903060113657</v>
      </c>
      <c r="P77" s="28">
        <f t="shared" si="1"/>
        <v>0.42017086082111593</v>
      </c>
      <c r="R77" s="32">
        <f t="shared" si="18"/>
        <v>86.473601660426411</v>
      </c>
      <c r="S77" s="32">
        <f t="shared" si="19"/>
        <v>95.022510609845497</v>
      </c>
      <c r="T77" s="32">
        <f t="shared" si="20"/>
        <v>90.75690593736104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30901.527396468133</v>
      </c>
      <c r="F78" s="2">
        <v>38789.825320029457</v>
      </c>
      <c r="G78" s="5">
        <f t="shared" si="14"/>
        <v>69691.352716497582</v>
      </c>
      <c r="H78" s="2">
        <v>486</v>
      </c>
      <c r="I78" s="2">
        <v>480</v>
      </c>
      <c r="J78" s="5">
        <f t="shared" si="15"/>
        <v>966</v>
      </c>
      <c r="K78" s="2">
        <v>0</v>
      </c>
      <c r="L78" s="2">
        <v>0</v>
      </c>
      <c r="M78" s="5">
        <f t="shared" si="16"/>
        <v>0</v>
      </c>
      <c r="N78" s="27">
        <f t="shared" si="17"/>
        <v>0.29436754492901362</v>
      </c>
      <c r="O78" s="27">
        <f t="shared" si="0"/>
        <v>0.37413025964534585</v>
      </c>
      <c r="P78" s="28">
        <f t="shared" si="1"/>
        <v>0.33400119199302958</v>
      </c>
      <c r="R78" s="32">
        <f t="shared" si="18"/>
        <v>63.583389704666942</v>
      </c>
      <c r="S78" s="32">
        <f t="shared" si="19"/>
        <v>80.812136083394705</v>
      </c>
      <c r="T78" s="32">
        <f t="shared" si="20"/>
        <v>72.144257470494395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28981.600906474661</v>
      </c>
      <c r="F79" s="2">
        <v>37002.342867053594</v>
      </c>
      <c r="G79" s="5">
        <f t="shared" si="14"/>
        <v>65983.943773528255</v>
      </c>
      <c r="H79" s="2">
        <v>488</v>
      </c>
      <c r="I79" s="2">
        <v>484</v>
      </c>
      <c r="J79" s="5">
        <f t="shared" si="15"/>
        <v>972</v>
      </c>
      <c r="K79" s="2">
        <v>0</v>
      </c>
      <c r="L79" s="2">
        <v>0</v>
      </c>
      <c r="M79" s="5">
        <f t="shared" si="16"/>
        <v>0</v>
      </c>
      <c r="N79" s="27">
        <f t="shared" si="17"/>
        <v>0.27494688170228693</v>
      </c>
      <c r="O79" s="27">
        <f t="shared" si="0"/>
        <v>0.35394037789881383</v>
      </c>
      <c r="P79" s="28">
        <f t="shared" si="1"/>
        <v>0.31428109174253283</v>
      </c>
      <c r="R79" s="32">
        <f t="shared" si="18"/>
        <v>59.388526447693977</v>
      </c>
      <c r="S79" s="32">
        <f t="shared" si="19"/>
        <v>76.451121626143788</v>
      </c>
      <c r="T79" s="32">
        <f t="shared" si="20"/>
        <v>67.8847158163871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22475.723902282367</v>
      </c>
      <c r="F80" s="2">
        <v>30354.790287099557</v>
      </c>
      <c r="G80" s="5">
        <f t="shared" si="14"/>
        <v>52830.514189381924</v>
      </c>
      <c r="H80" s="2">
        <v>486</v>
      </c>
      <c r="I80" s="2">
        <v>484</v>
      </c>
      <c r="J80" s="5">
        <f t="shared" si="15"/>
        <v>970</v>
      </c>
      <c r="K80" s="2">
        <v>0</v>
      </c>
      <c r="L80" s="2">
        <v>0</v>
      </c>
      <c r="M80" s="5">
        <f t="shared" si="16"/>
        <v>0</v>
      </c>
      <c r="N80" s="27">
        <f t="shared" si="17"/>
        <v>0.21410345128679287</v>
      </c>
      <c r="O80" s="27">
        <f t="shared" si="0"/>
        <v>0.29035420767427644</v>
      </c>
      <c r="P80" s="28">
        <f t="shared" si="1"/>
        <v>0.25215022045333108</v>
      </c>
      <c r="R80" s="32">
        <f t="shared" si="18"/>
        <v>46.246345477947258</v>
      </c>
      <c r="S80" s="32">
        <f t="shared" si="19"/>
        <v>62.71650885764371</v>
      </c>
      <c r="T80" s="32">
        <f t="shared" si="20"/>
        <v>54.464447617919511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19596.054701446941</v>
      </c>
      <c r="F81" s="2">
        <v>27086.615387499387</v>
      </c>
      <c r="G81" s="5">
        <f t="shared" si="14"/>
        <v>46682.670088946325</v>
      </c>
      <c r="H81" s="2">
        <v>484</v>
      </c>
      <c r="I81" s="2">
        <v>484</v>
      </c>
      <c r="J81" s="5">
        <f t="shared" si="15"/>
        <v>968</v>
      </c>
      <c r="K81" s="2">
        <v>0</v>
      </c>
      <c r="L81" s="2">
        <v>0</v>
      </c>
      <c r="M81" s="5">
        <f t="shared" si="16"/>
        <v>0</v>
      </c>
      <c r="N81" s="27">
        <f t="shared" si="17"/>
        <v>0.1874431311356648</v>
      </c>
      <c r="O81" s="27">
        <f t="shared" si="17"/>
        <v>0.25909296934782855</v>
      </c>
      <c r="P81" s="28">
        <f t="shared" si="17"/>
        <v>0.22326805024174665</v>
      </c>
      <c r="R81" s="32">
        <f t="shared" si="18"/>
        <v>40.487716325303595</v>
      </c>
      <c r="S81" s="32">
        <f t="shared" si="19"/>
        <v>55.964081379130967</v>
      </c>
      <c r="T81" s="32">
        <f t="shared" si="20"/>
        <v>48.225898852217277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17689.621681293505</v>
      </c>
      <c r="F82" s="2">
        <v>24941.387908649795</v>
      </c>
      <c r="G82" s="5">
        <f t="shared" si="14"/>
        <v>42631.0095899433</v>
      </c>
      <c r="H82" s="2">
        <v>486</v>
      </c>
      <c r="I82" s="2">
        <v>480</v>
      </c>
      <c r="J82" s="5">
        <f t="shared" si="15"/>
        <v>966</v>
      </c>
      <c r="K82" s="2">
        <v>0</v>
      </c>
      <c r="L82" s="2">
        <v>0</v>
      </c>
      <c r="M82" s="5">
        <f t="shared" si="16"/>
        <v>0</v>
      </c>
      <c r="N82" s="27">
        <f t="shared" si="17"/>
        <v>0.16851110426472246</v>
      </c>
      <c r="O82" s="27">
        <f t="shared" si="17"/>
        <v>0.24056122597077348</v>
      </c>
      <c r="P82" s="28">
        <f t="shared" si="17"/>
        <v>0.20431240697580372</v>
      </c>
      <c r="R82" s="32">
        <f t="shared" si="18"/>
        <v>36.398398521180049</v>
      </c>
      <c r="S82" s="32">
        <f t="shared" si="19"/>
        <v>51.961224809687074</v>
      </c>
      <c r="T82" s="32">
        <f t="shared" si="20"/>
        <v>44.131479906773599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13844.529781230021</v>
      </c>
      <c r="F83" s="2">
        <v>20138.739618011223</v>
      </c>
      <c r="G83" s="5">
        <f t="shared" si="14"/>
        <v>33983.269399241246</v>
      </c>
      <c r="H83" s="2">
        <v>486</v>
      </c>
      <c r="I83" s="2">
        <v>482</v>
      </c>
      <c r="J83" s="5">
        <f t="shared" si="15"/>
        <v>968</v>
      </c>
      <c r="K83" s="2">
        <v>0</v>
      </c>
      <c r="L83" s="2">
        <v>0</v>
      </c>
      <c r="M83" s="5">
        <f t="shared" si="16"/>
        <v>0</v>
      </c>
      <c r="N83" s="27">
        <f t="shared" si="17"/>
        <v>0.1318828092252517</v>
      </c>
      <c r="O83" s="27">
        <f t="shared" si="17"/>
        <v>0.19343341418867396</v>
      </c>
      <c r="P83" s="28">
        <f t="shared" si="17"/>
        <v>0.1625309410355508</v>
      </c>
      <c r="R83" s="32">
        <f t="shared" si="18"/>
        <v>28.486686792654364</v>
      </c>
      <c r="S83" s="32">
        <f t="shared" si="19"/>
        <v>41.781617464753573</v>
      </c>
      <c r="T83" s="32">
        <f t="shared" si="20"/>
        <v>35.106683263678974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7250.0333809824442</v>
      </c>
      <c r="F84" s="3">
        <v>10407.999999942691</v>
      </c>
      <c r="G84" s="7">
        <f t="shared" si="14"/>
        <v>17658.033380925135</v>
      </c>
      <c r="H84" s="6">
        <v>494</v>
      </c>
      <c r="I84" s="3">
        <v>482</v>
      </c>
      <c r="J84" s="7">
        <f t="shared" si="15"/>
        <v>976</v>
      </c>
      <c r="K84" s="6">
        <v>0</v>
      </c>
      <c r="L84" s="3">
        <v>0</v>
      </c>
      <c r="M84" s="7">
        <f t="shared" si="16"/>
        <v>0</v>
      </c>
      <c r="N84" s="27">
        <f t="shared" si="17"/>
        <v>6.7945282097976123E-2</v>
      </c>
      <c r="O84" s="27">
        <f t="shared" si="17"/>
        <v>9.9969263869128355E-2</v>
      </c>
      <c r="P84" s="28">
        <f t="shared" si="17"/>
        <v>8.3760404243155812E-2</v>
      </c>
      <c r="R84" s="32">
        <f t="shared" si="18"/>
        <v>14.676180933162842</v>
      </c>
      <c r="S84" s="32">
        <f t="shared" si="19"/>
        <v>21.593360995731725</v>
      </c>
      <c r="T84" s="32">
        <f t="shared" si="20"/>
        <v>18.092247316521654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4055.1795257424319</v>
      </c>
      <c r="F85" s="2">
        <v>8096.5456021765758</v>
      </c>
      <c r="G85" s="5">
        <f t="shared" si="14"/>
        <v>12151.725127919008</v>
      </c>
      <c r="H85" s="2">
        <v>179</v>
      </c>
      <c r="I85" s="2">
        <v>180</v>
      </c>
      <c r="J85" s="5">
        <f t="shared" si="15"/>
        <v>359</v>
      </c>
      <c r="K85" s="2">
        <v>0</v>
      </c>
      <c r="L85" s="2">
        <v>0</v>
      </c>
      <c r="M85" s="5">
        <f t="shared" si="16"/>
        <v>0</v>
      </c>
      <c r="N85" s="25">
        <f t="shared" si="17"/>
        <v>0.10488256584270722</v>
      </c>
      <c r="O85" s="25">
        <f t="shared" si="17"/>
        <v>0.20824448565268971</v>
      </c>
      <c r="P85" s="26">
        <f t="shared" si="17"/>
        <v>0.1567074838532834</v>
      </c>
      <c r="R85" s="32">
        <f t="shared" si="18"/>
        <v>22.654634222024761</v>
      </c>
      <c r="S85" s="32">
        <f t="shared" si="19"/>
        <v>44.980808900980975</v>
      </c>
      <c r="T85" s="32">
        <f t="shared" si="20"/>
        <v>33.848816512309213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3760.0428798287621</v>
      </c>
      <c r="F86" s="3">
        <v>7690.000000000141</v>
      </c>
      <c r="G86" s="7">
        <f t="shared" si="14"/>
        <v>11450.042879828903</v>
      </c>
      <c r="H86" s="6">
        <v>179</v>
      </c>
      <c r="I86" s="3">
        <v>180</v>
      </c>
      <c r="J86" s="7">
        <f t="shared" si="15"/>
        <v>359</v>
      </c>
      <c r="K86" s="6">
        <v>0</v>
      </c>
      <c r="L86" s="3">
        <v>0</v>
      </c>
      <c r="M86" s="7">
        <f t="shared" si="16"/>
        <v>0</v>
      </c>
      <c r="N86" s="27">
        <f t="shared" si="17"/>
        <v>9.7249195112475748E-2</v>
      </c>
      <c r="O86" s="27">
        <f t="shared" si="17"/>
        <v>0.19778806584362502</v>
      </c>
      <c r="P86" s="28">
        <f t="shared" si="17"/>
        <v>0.14765865676040574</v>
      </c>
      <c r="R86" s="32">
        <f t="shared" si="18"/>
        <v>21.005826144294762</v>
      </c>
      <c r="S86" s="32">
        <f t="shared" si="19"/>
        <v>42.722222222223003</v>
      </c>
      <c r="T86" s="32">
        <f t="shared" si="20"/>
        <v>31.89426986024764</v>
      </c>
    </row>
    <row r="87" spans="2:20" x14ac:dyDescent="0.25">
      <c r="B87" s="23" t="s">
        <v>85</v>
      </c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2039417.0666910096</v>
      </c>
    </row>
    <row r="90" spans="2:20" x14ac:dyDescent="0.25">
      <c r="C90" s="51" t="s">
        <v>108</v>
      </c>
      <c r="D90" s="52">
        <f>+(SUMPRODUCT($D$5:$D$86,$J$5:$J$86)+SUMPRODUCT($D$5:$D$86,$M$5:$M$86))/1000</f>
        <v>35292.492420000002</v>
      </c>
    </row>
    <row r="91" spans="2:20" x14ac:dyDescent="0.25">
      <c r="C91" s="51" t="s">
        <v>107</v>
      </c>
      <c r="D91" s="52">
        <f>+(SUMPRODUCT($D$5:$D$86,$J$5:$J$86)*216+SUMPRODUCT($D$5:$D$86,$M$5:$M$86)*248)/1000</f>
        <v>8036560.8507200014</v>
      </c>
    </row>
    <row r="92" spans="2:20" x14ac:dyDescent="0.25">
      <c r="C92" s="51" t="s">
        <v>109</v>
      </c>
      <c r="D92" s="35">
        <f>+D89/D91</f>
        <v>0.25376738938127952</v>
      </c>
    </row>
    <row r="93" spans="2:20" x14ac:dyDescent="0.25">
      <c r="D93" s="5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>
    <tabColor theme="0" tint="-4.9989318521683403E-2"/>
  </sheetPr>
  <dimension ref="A1:T93"/>
  <sheetViews>
    <sheetView topLeftCell="A76" workbookViewId="0">
      <selection activeCell="E5" sqref="E5:F86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6" t="s">
        <v>84</v>
      </c>
      <c r="I2" s="57"/>
      <c r="J2" s="57"/>
      <c r="K2" s="57"/>
      <c r="L2" s="57"/>
      <c r="M2" s="57"/>
      <c r="N2" s="57"/>
      <c r="O2" s="58"/>
      <c r="P2" s="17">
        <v>0.23873381090318319</v>
      </c>
    </row>
    <row r="3" spans="1:20" ht="17.25" x14ac:dyDescent="0.25">
      <c r="B3" s="61" t="s">
        <v>3</v>
      </c>
      <c r="C3" s="63" t="s">
        <v>4</v>
      </c>
      <c r="D3" s="18" t="s">
        <v>82</v>
      </c>
      <c r="E3" s="66" t="s">
        <v>0</v>
      </c>
      <c r="F3" s="66"/>
      <c r="G3" s="67"/>
      <c r="H3" s="65" t="s">
        <v>86</v>
      </c>
      <c r="I3" s="66"/>
      <c r="J3" s="67"/>
      <c r="K3" s="65" t="s">
        <v>87</v>
      </c>
      <c r="L3" s="66"/>
      <c r="M3" s="67"/>
      <c r="N3" s="65" t="s">
        <v>1</v>
      </c>
      <c r="O3" s="66"/>
      <c r="P3" s="67"/>
      <c r="R3" s="65" t="s">
        <v>88</v>
      </c>
      <c r="S3" s="66"/>
      <c r="T3" s="67"/>
    </row>
    <row r="4" spans="1:20" x14ac:dyDescent="0.25">
      <c r="B4" s="62"/>
      <c r="C4" s="64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1101.9999999955915</v>
      </c>
      <c r="F5" s="2">
        <v>2676.1727552385587</v>
      </c>
      <c r="G5" s="10">
        <f>+E5+F5</f>
        <v>3778.1727552341499</v>
      </c>
      <c r="H5" s="9">
        <v>241</v>
      </c>
      <c r="I5" s="9">
        <v>181</v>
      </c>
      <c r="J5" s="10">
        <f>+H5+I5</f>
        <v>422</v>
      </c>
      <c r="K5" s="9">
        <v>0</v>
      </c>
      <c r="L5" s="9">
        <v>0</v>
      </c>
      <c r="M5" s="10">
        <f>+K5+L5</f>
        <v>0</v>
      </c>
      <c r="N5" s="27">
        <f>+E5/(H5*216+K5*248)</f>
        <v>2.1169509758636688E-2</v>
      </c>
      <c r="O5" s="27">
        <f t="shared" ref="O5:O80" si="0">+F5/(I5*216+L5*248)</f>
        <v>6.8451318683204393E-2</v>
      </c>
      <c r="P5" s="28">
        <f t="shared" ref="P5:P80" si="1">+G5/(J5*216+M5*248)</f>
        <v>4.1449148183628992E-2</v>
      </c>
      <c r="R5" s="32">
        <f>+E5/(H5+K5)</f>
        <v>4.5726141078655251</v>
      </c>
      <c r="S5" s="32">
        <f t="shared" ref="S5" si="2">+F5/(I5+L5)</f>
        <v>14.785484835572147</v>
      </c>
      <c r="T5" s="32">
        <f t="shared" ref="T5" si="3">+G5/(J5+M5)</f>
        <v>8.9530160076638623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1702.6954084248491</v>
      </c>
      <c r="F6" s="2">
        <v>4701.0587770556212</v>
      </c>
      <c r="G6" s="5">
        <f t="shared" ref="G6:G69" si="4">+E6+F6</f>
        <v>6403.7541854804704</v>
      </c>
      <c r="H6" s="2">
        <v>255</v>
      </c>
      <c r="I6" s="2">
        <v>179</v>
      </c>
      <c r="J6" s="5">
        <f t="shared" ref="J6:J69" si="5">+H6+I6</f>
        <v>434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3.0913133776776489E-2</v>
      </c>
      <c r="O6" s="27">
        <f t="shared" si="0"/>
        <v>0.12158749164741417</v>
      </c>
      <c r="P6" s="28">
        <f t="shared" si="1"/>
        <v>6.8311083221117841E-2</v>
      </c>
      <c r="R6" s="32">
        <f t="shared" ref="R6:R70" si="8">+E6/(H6+K6)</f>
        <v>6.6772368957837225</v>
      </c>
      <c r="S6" s="32">
        <f t="shared" ref="S6:S70" si="9">+F6/(I6+L6)</f>
        <v>26.262898195841458</v>
      </c>
      <c r="T6" s="32">
        <f t="shared" ref="T6:T70" si="10">+G6/(J6+M6)</f>
        <v>14.755193975761452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2097.7545298794007</v>
      </c>
      <c r="F7" s="2">
        <v>5781.9046785616729</v>
      </c>
      <c r="G7" s="5">
        <f t="shared" si="4"/>
        <v>7879.6592084410731</v>
      </c>
      <c r="H7" s="2">
        <v>225</v>
      </c>
      <c r="I7" s="2">
        <v>179</v>
      </c>
      <c r="J7" s="5">
        <f t="shared" si="5"/>
        <v>404</v>
      </c>
      <c r="K7" s="2">
        <v>0</v>
      </c>
      <c r="L7" s="2">
        <v>0</v>
      </c>
      <c r="M7" s="5">
        <f t="shared" si="6"/>
        <v>0</v>
      </c>
      <c r="N7" s="27">
        <f t="shared" si="7"/>
        <v>4.316367345430866E-2</v>
      </c>
      <c r="O7" s="27">
        <f t="shared" si="0"/>
        <v>0.14954233081320278</v>
      </c>
      <c r="P7" s="28">
        <f t="shared" si="1"/>
        <v>9.0296791442531554E-2</v>
      </c>
      <c r="R7" s="32">
        <f t="shared" si="8"/>
        <v>9.3233534661306692</v>
      </c>
      <c r="S7" s="32">
        <f t="shared" si="9"/>
        <v>32.301143455651804</v>
      </c>
      <c r="T7" s="32">
        <f t="shared" si="10"/>
        <v>19.504106951586813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2524.4545333370274</v>
      </c>
      <c r="F8" s="2">
        <v>6352.8095610011787</v>
      </c>
      <c r="G8" s="5">
        <f t="shared" si="4"/>
        <v>8877.2640943382066</v>
      </c>
      <c r="H8" s="2">
        <v>225</v>
      </c>
      <c r="I8" s="2">
        <v>185</v>
      </c>
      <c r="J8" s="5">
        <f t="shared" si="5"/>
        <v>410</v>
      </c>
      <c r="K8" s="2">
        <v>0</v>
      </c>
      <c r="L8" s="2">
        <v>0</v>
      </c>
      <c r="M8" s="5">
        <f t="shared" si="6"/>
        <v>0</v>
      </c>
      <c r="N8" s="27">
        <f t="shared" si="7"/>
        <v>5.194350891639974E-2</v>
      </c>
      <c r="O8" s="27">
        <f t="shared" si="0"/>
        <v>0.15897921824327274</v>
      </c>
      <c r="P8" s="28">
        <f t="shared" si="1"/>
        <v>0.10024010946633025</v>
      </c>
      <c r="R8" s="32">
        <f t="shared" si="8"/>
        <v>11.219797925942345</v>
      </c>
      <c r="S8" s="32">
        <f t="shared" si="9"/>
        <v>34.339511140546911</v>
      </c>
      <c r="T8" s="32">
        <f t="shared" si="10"/>
        <v>21.651863644727332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3238.5102772441314</v>
      </c>
      <c r="F9" s="2">
        <v>7553.5492869481286</v>
      </c>
      <c r="G9" s="5">
        <f t="shared" si="4"/>
        <v>10792.059564192259</v>
      </c>
      <c r="H9" s="2">
        <v>225</v>
      </c>
      <c r="I9" s="2">
        <v>198</v>
      </c>
      <c r="J9" s="5">
        <f t="shared" si="5"/>
        <v>423</v>
      </c>
      <c r="K9" s="2">
        <v>0</v>
      </c>
      <c r="L9" s="2">
        <v>0</v>
      </c>
      <c r="M9" s="5">
        <f t="shared" si="6"/>
        <v>0</v>
      </c>
      <c r="N9" s="27">
        <f t="shared" si="7"/>
        <v>6.6636013935064436E-2</v>
      </c>
      <c r="O9" s="27">
        <f t="shared" si="0"/>
        <v>0.1766168464026405</v>
      </c>
      <c r="P9" s="28">
        <f t="shared" si="1"/>
        <v>0.11811640360073833</v>
      </c>
      <c r="R9" s="32">
        <f t="shared" si="8"/>
        <v>14.393379009973918</v>
      </c>
      <c r="S9" s="32">
        <f t="shared" si="9"/>
        <v>38.149238822970347</v>
      </c>
      <c r="T9" s="32">
        <f t="shared" si="10"/>
        <v>25.513143177759478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3593.1231690356021</v>
      </c>
      <c r="F10" s="2">
        <v>8555.9760899207613</v>
      </c>
      <c r="G10" s="5">
        <f t="shared" si="4"/>
        <v>12149.099258956363</v>
      </c>
      <c r="H10" s="2">
        <v>225</v>
      </c>
      <c r="I10" s="2">
        <v>206</v>
      </c>
      <c r="J10" s="5">
        <f t="shared" si="5"/>
        <v>431</v>
      </c>
      <c r="K10" s="2">
        <v>0</v>
      </c>
      <c r="L10" s="2">
        <v>0</v>
      </c>
      <c r="M10" s="5">
        <f t="shared" si="6"/>
        <v>0</v>
      </c>
      <c r="N10" s="27">
        <f t="shared" si="7"/>
        <v>7.3932575494559713E-2</v>
      </c>
      <c r="O10" s="27">
        <f t="shared" si="0"/>
        <v>0.19228640978786321</v>
      </c>
      <c r="P10" s="28">
        <f t="shared" si="1"/>
        <v>0.13050076543521058</v>
      </c>
      <c r="R10" s="32">
        <f t="shared" si="8"/>
        <v>15.969436306824898</v>
      </c>
      <c r="S10" s="32">
        <f t="shared" si="9"/>
        <v>41.533864514178454</v>
      </c>
      <c r="T10" s="32">
        <f t="shared" si="10"/>
        <v>28.188165334005483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5248.324379587546</v>
      </c>
      <c r="F11" s="2">
        <v>10529.299189622228</v>
      </c>
      <c r="G11" s="5">
        <f t="shared" si="4"/>
        <v>15777.623569209774</v>
      </c>
      <c r="H11" s="2">
        <v>225</v>
      </c>
      <c r="I11" s="2">
        <v>207</v>
      </c>
      <c r="J11" s="5">
        <f t="shared" si="5"/>
        <v>432</v>
      </c>
      <c r="K11" s="2">
        <v>0</v>
      </c>
      <c r="L11" s="2">
        <v>0</v>
      </c>
      <c r="M11" s="5">
        <f t="shared" si="6"/>
        <v>0</v>
      </c>
      <c r="N11" s="27">
        <f t="shared" si="7"/>
        <v>0.10799021357176021</v>
      </c>
      <c r="O11" s="27">
        <f t="shared" si="0"/>
        <v>0.23549157250004984</v>
      </c>
      <c r="P11" s="28">
        <f t="shared" si="1"/>
        <v>0.169084614724899</v>
      </c>
      <c r="R11" s="32">
        <f t="shared" si="8"/>
        <v>23.325886131500205</v>
      </c>
      <c r="S11" s="32">
        <f t="shared" si="9"/>
        <v>50.866179660010765</v>
      </c>
      <c r="T11" s="32">
        <f t="shared" si="10"/>
        <v>36.522276780578181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5514.9119477665863</v>
      </c>
      <c r="F12" s="2">
        <v>10773.00570374044</v>
      </c>
      <c r="G12" s="5">
        <f t="shared" si="4"/>
        <v>16287.917651507027</v>
      </c>
      <c r="H12" s="2">
        <v>221</v>
      </c>
      <c r="I12" s="2">
        <v>206</v>
      </c>
      <c r="J12" s="5">
        <f t="shared" si="5"/>
        <v>427</v>
      </c>
      <c r="K12" s="2">
        <v>0</v>
      </c>
      <c r="L12" s="2">
        <v>0</v>
      </c>
      <c r="M12" s="5">
        <f t="shared" si="6"/>
        <v>0</v>
      </c>
      <c r="N12" s="27">
        <f t="shared" si="7"/>
        <v>0.11552941067049159</v>
      </c>
      <c r="O12" s="27">
        <f t="shared" si="0"/>
        <v>0.24211177867090167</v>
      </c>
      <c r="P12" s="28">
        <f t="shared" si="1"/>
        <v>0.17659725097045523</v>
      </c>
      <c r="R12" s="32">
        <f t="shared" si="8"/>
        <v>24.954352704826182</v>
      </c>
      <c r="S12" s="32">
        <f t="shared" si="9"/>
        <v>52.29614419291476</v>
      </c>
      <c r="T12" s="32">
        <f t="shared" si="10"/>
        <v>38.14500620961833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5695.270190979767</v>
      </c>
      <c r="F13" s="2">
        <v>10879.676665400901</v>
      </c>
      <c r="G13" s="5">
        <f t="shared" si="4"/>
        <v>16574.946856380666</v>
      </c>
      <c r="H13" s="2">
        <v>198</v>
      </c>
      <c r="I13" s="2">
        <v>201</v>
      </c>
      <c r="J13" s="5">
        <f t="shared" si="5"/>
        <v>399</v>
      </c>
      <c r="K13" s="2">
        <v>0</v>
      </c>
      <c r="L13" s="2">
        <v>0</v>
      </c>
      <c r="M13" s="5">
        <f t="shared" si="6"/>
        <v>0</v>
      </c>
      <c r="N13" s="27">
        <f t="shared" si="7"/>
        <v>0.13316662436821378</v>
      </c>
      <c r="O13" s="27">
        <f t="shared" si="0"/>
        <v>0.25059141020363229</v>
      </c>
      <c r="P13" s="28">
        <f t="shared" si="1"/>
        <v>0.19232046384921408</v>
      </c>
      <c r="R13" s="32">
        <f t="shared" si="8"/>
        <v>28.763990863534175</v>
      </c>
      <c r="S13" s="32">
        <f t="shared" si="9"/>
        <v>54.127744603984581</v>
      </c>
      <c r="T13" s="32">
        <f t="shared" si="10"/>
        <v>41.541220191430241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6651.7321537092203</v>
      </c>
      <c r="F14" s="2">
        <v>12522.228538012918</v>
      </c>
      <c r="G14" s="5">
        <f t="shared" si="4"/>
        <v>19173.960691722139</v>
      </c>
      <c r="H14" s="2">
        <v>205</v>
      </c>
      <c r="I14" s="2">
        <v>197</v>
      </c>
      <c r="J14" s="5">
        <f t="shared" si="5"/>
        <v>402</v>
      </c>
      <c r="K14" s="2">
        <v>0</v>
      </c>
      <c r="L14" s="2">
        <v>0</v>
      </c>
      <c r="M14" s="5">
        <f t="shared" si="6"/>
        <v>0</v>
      </c>
      <c r="N14" s="27">
        <f t="shared" si="7"/>
        <v>0.15021978666913324</v>
      </c>
      <c r="O14" s="27">
        <f t="shared" si="0"/>
        <v>0.29428061050039755</v>
      </c>
      <c r="P14" s="28">
        <f t="shared" si="1"/>
        <v>0.2208167575516185</v>
      </c>
      <c r="R14" s="32">
        <f t="shared" si="8"/>
        <v>32.447473920532779</v>
      </c>
      <c r="S14" s="32">
        <f t="shared" si="9"/>
        <v>63.564611868085876</v>
      </c>
      <c r="T14" s="32">
        <f t="shared" si="10"/>
        <v>47.696419631149602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13493.678013041321</v>
      </c>
      <c r="F15" s="2">
        <v>20555.677593355565</v>
      </c>
      <c r="G15" s="5">
        <f t="shared" si="4"/>
        <v>34049.355606396886</v>
      </c>
      <c r="H15" s="2">
        <v>277</v>
      </c>
      <c r="I15" s="2">
        <v>277</v>
      </c>
      <c r="J15" s="5">
        <f t="shared" si="5"/>
        <v>554</v>
      </c>
      <c r="K15" s="2">
        <v>180</v>
      </c>
      <c r="L15" s="2">
        <v>153</v>
      </c>
      <c r="M15" s="5">
        <f t="shared" si="6"/>
        <v>333</v>
      </c>
      <c r="N15" s="27">
        <f t="shared" si="7"/>
        <v>0.12916071304312468</v>
      </c>
      <c r="O15" s="27">
        <f t="shared" si="0"/>
        <v>0.21023234324737733</v>
      </c>
      <c r="P15" s="28">
        <f t="shared" si="1"/>
        <v>0.16835447374706738</v>
      </c>
      <c r="R15" s="32">
        <f t="shared" si="8"/>
        <v>29.526647730943811</v>
      </c>
      <c r="S15" s="32">
        <f t="shared" si="9"/>
        <v>47.803901379896665</v>
      </c>
      <c r="T15" s="32">
        <f t="shared" si="10"/>
        <v>38.387097639680817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22760.728287204423</v>
      </c>
      <c r="F16" s="2">
        <v>38633.491936742597</v>
      </c>
      <c r="G16" s="5">
        <f t="shared" si="4"/>
        <v>61394.220223947021</v>
      </c>
      <c r="H16" s="2">
        <v>393</v>
      </c>
      <c r="I16" s="2">
        <v>286</v>
      </c>
      <c r="J16" s="5">
        <f t="shared" si="5"/>
        <v>679</v>
      </c>
      <c r="K16" s="2">
        <v>308</v>
      </c>
      <c r="L16" s="2">
        <v>302</v>
      </c>
      <c r="M16" s="5">
        <f t="shared" si="6"/>
        <v>610</v>
      </c>
      <c r="N16" s="27">
        <f t="shared" si="7"/>
        <v>0.14113254803812456</v>
      </c>
      <c r="O16" s="27">
        <f t="shared" si="0"/>
        <v>0.28267305619836247</v>
      </c>
      <c r="P16" s="28">
        <f t="shared" si="1"/>
        <v>0.20605959584333641</v>
      </c>
      <c r="R16" s="32">
        <f t="shared" si="8"/>
        <v>32.468941921832275</v>
      </c>
      <c r="S16" s="32">
        <f t="shared" si="9"/>
        <v>65.703217579494208</v>
      </c>
      <c r="T16" s="32">
        <f t="shared" si="10"/>
        <v>47.629340747825459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24880.175396522118</v>
      </c>
      <c r="F17" s="2">
        <v>40492.034576780701</v>
      </c>
      <c r="G17" s="5">
        <f t="shared" si="4"/>
        <v>65372.209973302815</v>
      </c>
      <c r="H17" s="2">
        <v>379</v>
      </c>
      <c r="I17" s="2">
        <v>288</v>
      </c>
      <c r="J17" s="5">
        <f t="shared" si="5"/>
        <v>667</v>
      </c>
      <c r="K17" s="2">
        <v>308</v>
      </c>
      <c r="L17" s="2">
        <v>310</v>
      </c>
      <c r="M17" s="5">
        <f t="shared" si="6"/>
        <v>618</v>
      </c>
      <c r="N17" s="27">
        <f t="shared" si="7"/>
        <v>0.15722268462490596</v>
      </c>
      <c r="O17" s="27">
        <f t="shared" si="0"/>
        <v>0.29112529173459034</v>
      </c>
      <c r="P17" s="28">
        <f t="shared" si="1"/>
        <v>0.21985972089926148</v>
      </c>
      <c r="R17" s="32">
        <f t="shared" si="8"/>
        <v>36.215684711094788</v>
      </c>
      <c r="S17" s="32">
        <f t="shared" si="9"/>
        <v>67.712432402643316</v>
      </c>
      <c r="T17" s="32">
        <f t="shared" si="10"/>
        <v>50.873315154321254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33965.366181604331</v>
      </c>
      <c r="F18" s="2">
        <v>46598.309772216759</v>
      </c>
      <c r="G18" s="5">
        <f t="shared" si="4"/>
        <v>80563.67595382109</v>
      </c>
      <c r="H18" s="2">
        <v>385</v>
      </c>
      <c r="I18" s="2">
        <v>288</v>
      </c>
      <c r="J18" s="5">
        <f t="shared" si="5"/>
        <v>673</v>
      </c>
      <c r="K18" s="2">
        <v>308</v>
      </c>
      <c r="L18" s="2">
        <v>313</v>
      </c>
      <c r="M18" s="5">
        <f t="shared" si="6"/>
        <v>621</v>
      </c>
      <c r="N18" s="27">
        <f t="shared" si="7"/>
        <v>0.21289027592140308</v>
      </c>
      <c r="O18" s="27">
        <f t="shared" si="0"/>
        <v>0.33324496375805795</v>
      </c>
      <c r="P18" s="28">
        <f t="shared" si="1"/>
        <v>0.26910532558996408</v>
      </c>
      <c r="R18" s="32">
        <f t="shared" si="8"/>
        <v>49.012072412127459</v>
      </c>
      <c r="S18" s="32">
        <f t="shared" si="9"/>
        <v>77.534625244953006</v>
      </c>
      <c r="T18" s="32">
        <f t="shared" si="10"/>
        <v>62.259409547002384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46803.787209178714</v>
      </c>
      <c r="F19" s="2">
        <v>55564.979309804483</v>
      </c>
      <c r="G19" s="5">
        <f t="shared" si="4"/>
        <v>102368.7665189832</v>
      </c>
      <c r="H19" s="2">
        <v>387</v>
      </c>
      <c r="I19" s="2">
        <v>289</v>
      </c>
      <c r="J19" s="5">
        <f t="shared" si="5"/>
        <v>676</v>
      </c>
      <c r="K19" s="2">
        <v>309</v>
      </c>
      <c r="L19" s="2">
        <v>326</v>
      </c>
      <c r="M19" s="5">
        <f t="shared" si="6"/>
        <v>635</v>
      </c>
      <c r="N19" s="27">
        <f t="shared" si="7"/>
        <v>0.29211470946411722</v>
      </c>
      <c r="O19" s="27">
        <f t="shared" si="0"/>
        <v>0.38782860091158416</v>
      </c>
      <c r="P19" s="28">
        <f t="shared" si="1"/>
        <v>0.3372985690716952</v>
      </c>
      <c r="R19" s="32">
        <f t="shared" si="8"/>
        <v>67.246820702842982</v>
      </c>
      <c r="S19" s="32">
        <f t="shared" si="9"/>
        <v>90.349559853340622</v>
      </c>
      <c r="T19" s="32">
        <f t="shared" si="10"/>
        <v>78.084490098385359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64783.53648440988</v>
      </c>
      <c r="F20" s="2">
        <v>76193.351933065496</v>
      </c>
      <c r="G20" s="5">
        <f t="shared" si="4"/>
        <v>140976.88841747539</v>
      </c>
      <c r="H20" s="2">
        <v>550</v>
      </c>
      <c r="I20" s="2">
        <v>441</v>
      </c>
      <c r="J20" s="5">
        <f t="shared" si="5"/>
        <v>991</v>
      </c>
      <c r="K20" s="2">
        <v>309</v>
      </c>
      <c r="L20" s="2">
        <v>330</v>
      </c>
      <c r="M20" s="5">
        <f t="shared" si="6"/>
        <v>639</v>
      </c>
      <c r="N20" s="27">
        <f t="shared" si="7"/>
        <v>0.33148888863855397</v>
      </c>
      <c r="O20" s="27">
        <f t="shared" si="0"/>
        <v>0.43023756568790655</v>
      </c>
      <c r="P20" s="28">
        <f t="shared" si="1"/>
        <v>0.37843299944561321</v>
      </c>
      <c r="R20" s="32">
        <f t="shared" si="8"/>
        <v>75.417388223992873</v>
      </c>
      <c r="S20" s="32">
        <f t="shared" si="9"/>
        <v>98.824062169994164</v>
      </c>
      <c r="T20" s="32">
        <f t="shared" si="10"/>
        <v>86.488888599678148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59077.934895244682</v>
      </c>
      <c r="F21" s="2">
        <v>75845.893225190783</v>
      </c>
      <c r="G21" s="5">
        <f t="shared" si="4"/>
        <v>134923.82812043547</v>
      </c>
      <c r="H21" s="2">
        <v>546</v>
      </c>
      <c r="I21" s="2">
        <v>452</v>
      </c>
      <c r="J21" s="5">
        <f t="shared" si="5"/>
        <v>998</v>
      </c>
      <c r="K21" s="2">
        <v>308</v>
      </c>
      <c r="L21" s="2">
        <v>330</v>
      </c>
      <c r="M21" s="5">
        <f t="shared" si="6"/>
        <v>638</v>
      </c>
      <c r="N21" s="27">
        <f t="shared" si="7"/>
        <v>0.30402395479232547</v>
      </c>
      <c r="O21" s="27">
        <f t="shared" si="0"/>
        <v>0.42260571690955012</v>
      </c>
      <c r="P21" s="28">
        <f t="shared" si="1"/>
        <v>0.36095964632853422</v>
      </c>
      <c r="R21" s="32">
        <f t="shared" si="8"/>
        <v>69.177909713401263</v>
      </c>
      <c r="S21" s="32">
        <f t="shared" si="9"/>
        <v>96.989633280295124</v>
      </c>
      <c r="T21" s="32">
        <f t="shared" si="10"/>
        <v>82.471777579728283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57713.588518152763</v>
      </c>
      <c r="F22" s="2">
        <v>71319.208129241364</v>
      </c>
      <c r="G22" s="5">
        <f t="shared" si="4"/>
        <v>129032.79664739413</v>
      </c>
      <c r="H22" s="2">
        <v>547</v>
      </c>
      <c r="I22" s="2">
        <v>465</v>
      </c>
      <c r="J22" s="5">
        <f t="shared" si="5"/>
        <v>1012</v>
      </c>
      <c r="K22" s="2">
        <v>307</v>
      </c>
      <c r="L22" s="2">
        <v>333</v>
      </c>
      <c r="M22" s="5">
        <f t="shared" si="6"/>
        <v>640</v>
      </c>
      <c r="N22" s="27">
        <f t="shared" si="7"/>
        <v>0.29705174029354753</v>
      </c>
      <c r="O22" s="27">
        <f t="shared" si="0"/>
        <v>0.38967134435506473</v>
      </c>
      <c r="P22" s="28">
        <f t="shared" si="1"/>
        <v>0.34197904293368386</v>
      </c>
      <c r="R22" s="32">
        <f t="shared" si="8"/>
        <v>67.580314424066472</v>
      </c>
      <c r="S22" s="32">
        <f t="shared" si="9"/>
        <v>89.372441264713487</v>
      </c>
      <c r="T22" s="32">
        <f t="shared" si="10"/>
        <v>78.107019762345118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56516.819557660085</v>
      </c>
      <c r="F23" s="2">
        <v>56262.17570270229</v>
      </c>
      <c r="G23" s="5">
        <f t="shared" si="4"/>
        <v>112778.99526036237</v>
      </c>
      <c r="H23" s="2">
        <v>532</v>
      </c>
      <c r="I23" s="2">
        <v>495</v>
      </c>
      <c r="J23" s="5">
        <f t="shared" si="5"/>
        <v>1027</v>
      </c>
      <c r="K23" s="2">
        <v>305</v>
      </c>
      <c r="L23" s="2">
        <v>333</v>
      </c>
      <c r="M23" s="5">
        <f t="shared" si="6"/>
        <v>638</v>
      </c>
      <c r="N23" s="27">
        <f t="shared" si="7"/>
        <v>0.29659525776512491</v>
      </c>
      <c r="O23" s="27">
        <f t="shared" si="0"/>
        <v>0.2968917579718755</v>
      </c>
      <c r="P23" s="28">
        <f t="shared" si="1"/>
        <v>0.29674309907056423</v>
      </c>
      <c r="R23" s="32">
        <f t="shared" si="8"/>
        <v>67.523081908793415</v>
      </c>
      <c r="S23" s="32">
        <f t="shared" si="9"/>
        <v>67.949487563650109</v>
      </c>
      <c r="T23" s="32">
        <f t="shared" si="10"/>
        <v>67.735132288505923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53947.878085945413</v>
      </c>
      <c r="F24" s="2">
        <v>52071.044311551792</v>
      </c>
      <c r="G24" s="5">
        <f t="shared" si="4"/>
        <v>106018.9223974972</v>
      </c>
      <c r="H24" s="2">
        <v>535</v>
      </c>
      <c r="I24" s="2">
        <v>491</v>
      </c>
      <c r="J24" s="5">
        <f t="shared" si="5"/>
        <v>1026</v>
      </c>
      <c r="K24" s="2">
        <v>290</v>
      </c>
      <c r="L24" s="2">
        <v>333</v>
      </c>
      <c r="M24" s="5">
        <f t="shared" si="6"/>
        <v>623</v>
      </c>
      <c r="N24" s="27">
        <f t="shared" si="7"/>
        <v>0.28775271008078412</v>
      </c>
      <c r="O24" s="27">
        <f t="shared" si="0"/>
        <v>0.27603394991280639</v>
      </c>
      <c r="P24" s="28">
        <f t="shared" si="1"/>
        <v>0.28187525895325216</v>
      </c>
      <c r="R24" s="32">
        <f t="shared" si="8"/>
        <v>65.391367376903531</v>
      </c>
      <c r="S24" s="32">
        <f t="shared" si="9"/>
        <v>63.193014941203629</v>
      </c>
      <c r="T24" s="32">
        <f t="shared" si="10"/>
        <v>64.292857730441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51857.853707825678</v>
      </c>
      <c r="F25" s="2">
        <v>50762.185354096146</v>
      </c>
      <c r="G25" s="5">
        <f t="shared" si="4"/>
        <v>102620.03906192182</v>
      </c>
      <c r="H25" s="2">
        <v>535</v>
      </c>
      <c r="I25" s="2">
        <v>483</v>
      </c>
      <c r="J25" s="5">
        <f t="shared" si="5"/>
        <v>1018</v>
      </c>
      <c r="K25" s="2">
        <v>287</v>
      </c>
      <c r="L25" s="2">
        <v>333</v>
      </c>
      <c r="M25" s="5">
        <f t="shared" si="6"/>
        <v>620</v>
      </c>
      <c r="N25" s="27">
        <f t="shared" si="7"/>
        <v>0.27770678234419544</v>
      </c>
      <c r="O25" s="27">
        <f t="shared" si="0"/>
        <v>0.2715833405778984</v>
      </c>
      <c r="P25" s="28">
        <f t="shared" si="1"/>
        <v>0.27464361929388575</v>
      </c>
      <c r="R25" s="32">
        <f t="shared" si="8"/>
        <v>63.087413269860924</v>
      </c>
      <c r="S25" s="32">
        <f t="shared" si="9"/>
        <v>62.208560482960962</v>
      </c>
      <c r="T25" s="32">
        <f t="shared" si="10"/>
        <v>62.649596496899768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50279.08392350925</v>
      </c>
      <c r="F26" s="2">
        <v>48238.588205023938</v>
      </c>
      <c r="G26" s="5">
        <f t="shared" si="4"/>
        <v>98517.672128533188</v>
      </c>
      <c r="H26" s="2">
        <v>535</v>
      </c>
      <c r="I26" s="2">
        <v>477</v>
      </c>
      <c r="J26" s="5">
        <f t="shared" si="5"/>
        <v>1012</v>
      </c>
      <c r="K26" s="2">
        <v>281</v>
      </c>
      <c r="L26" s="2">
        <v>333</v>
      </c>
      <c r="M26" s="5">
        <f t="shared" si="6"/>
        <v>614</v>
      </c>
      <c r="N26" s="27">
        <f t="shared" si="7"/>
        <v>0.27141498922260565</v>
      </c>
      <c r="O26" s="27">
        <f t="shared" si="0"/>
        <v>0.25988378267511386</v>
      </c>
      <c r="P26" s="28">
        <f t="shared" si="1"/>
        <v>0.26564366487050023</v>
      </c>
      <c r="R26" s="32">
        <f t="shared" si="8"/>
        <v>61.616524416065261</v>
      </c>
      <c r="S26" s="32">
        <f t="shared" si="9"/>
        <v>59.553812598794984</v>
      </c>
      <c r="T26" s="32">
        <f t="shared" si="10"/>
        <v>60.5889742487904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45102.208548411611</v>
      </c>
      <c r="F27" s="2">
        <v>42250.770486520189</v>
      </c>
      <c r="G27" s="5">
        <f t="shared" si="4"/>
        <v>87352.979034931806</v>
      </c>
      <c r="H27" s="2">
        <v>537</v>
      </c>
      <c r="I27" s="2">
        <v>475</v>
      </c>
      <c r="J27" s="5">
        <f t="shared" si="5"/>
        <v>1012</v>
      </c>
      <c r="K27" s="2">
        <v>268</v>
      </c>
      <c r="L27" s="2">
        <v>331</v>
      </c>
      <c r="M27" s="5">
        <f t="shared" si="6"/>
        <v>599</v>
      </c>
      <c r="N27" s="27">
        <f t="shared" si="7"/>
        <v>0.24719498700186132</v>
      </c>
      <c r="O27" s="27">
        <f t="shared" si="0"/>
        <v>0.22876835791453798</v>
      </c>
      <c r="P27" s="28">
        <f t="shared" si="1"/>
        <v>0.23792566141604332</v>
      </c>
      <c r="R27" s="32">
        <f t="shared" si="8"/>
        <v>56.027588258896408</v>
      </c>
      <c r="S27" s="32">
        <f t="shared" si="9"/>
        <v>52.420310777320331</v>
      </c>
      <c r="T27" s="32">
        <f t="shared" si="10"/>
        <v>54.222829940988085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15033.656029068194</v>
      </c>
      <c r="F28" s="2">
        <v>18241.480052868836</v>
      </c>
      <c r="G28" s="5">
        <f t="shared" si="4"/>
        <v>33275.136081937031</v>
      </c>
      <c r="H28" s="2">
        <v>252</v>
      </c>
      <c r="I28" s="2">
        <v>265</v>
      </c>
      <c r="J28" s="5">
        <f t="shared" si="5"/>
        <v>517</v>
      </c>
      <c r="K28" s="2">
        <v>0</v>
      </c>
      <c r="L28" s="2">
        <v>0</v>
      </c>
      <c r="M28" s="5">
        <f t="shared" si="6"/>
        <v>0</v>
      </c>
      <c r="N28" s="27">
        <f t="shared" si="7"/>
        <v>0.27619150553108823</v>
      </c>
      <c r="O28" s="27">
        <f t="shared" si="0"/>
        <v>0.31868413789079025</v>
      </c>
      <c r="P28" s="28">
        <f t="shared" si="1"/>
        <v>0.29797206176962021</v>
      </c>
      <c r="R28" s="32">
        <f t="shared" si="8"/>
        <v>59.657365194715055</v>
      </c>
      <c r="S28" s="32">
        <f t="shared" si="9"/>
        <v>68.835773784410705</v>
      </c>
      <c r="T28" s="32">
        <f t="shared" si="10"/>
        <v>64.361965342237966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13844.655876352912</v>
      </c>
      <c r="F29" s="2">
        <v>18077.473224347759</v>
      </c>
      <c r="G29" s="5">
        <f t="shared" si="4"/>
        <v>31922.129100700673</v>
      </c>
      <c r="H29" s="2">
        <v>237</v>
      </c>
      <c r="I29" s="2">
        <v>257</v>
      </c>
      <c r="J29" s="5">
        <f t="shared" si="5"/>
        <v>494</v>
      </c>
      <c r="K29" s="2">
        <v>0</v>
      </c>
      <c r="L29" s="2">
        <v>0</v>
      </c>
      <c r="M29" s="5">
        <f t="shared" si="6"/>
        <v>0</v>
      </c>
      <c r="N29" s="27">
        <f t="shared" si="7"/>
        <v>0.27044569222442788</v>
      </c>
      <c r="O29" s="27">
        <f t="shared" si="0"/>
        <v>0.32564982750302202</v>
      </c>
      <c r="P29" s="28">
        <f t="shared" si="1"/>
        <v>0.29916525248070058</v>
      </c>
      <c r="R29" s="32">
        <f t="shared" si="8"/>
        <v>58.416269520476419</v>
      </c>
      <c r="S29" s="32">
        <f t="shared" si="9"/>
        <v>70.340362740652765</v>
      </c>
      <c r="T29" s="32">
        <f t="shared" si="10"/>
        <v>64.619694535831329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13365.992804943333</v>
      </c>
      <c r="F30" s="2">
        <v>17967.600969162588</v>
      </c>
      <c r="G30" s="5">
        <f t="shared" si="4"/>
        <v>31333.593774105921</v>
      </c>
      <c r="H30" s="2">
        <v>251</v>
      </c>
      <c r="I30" s="2">
        <v>265</v>
      </c>
      <c r="J30" s="5">
        <f t="shared" si="5"/>
        <v>516</v>
      </c>
      <c r="K30" s="2">
        <v>0</v>
      </c>
      <c r="L30" s="2">
        <v>0</v>
      </c>
      <c r="M30" s="5">
        <f t="shared" si="6"/>
        <v>0</v>
      </c>
      <c r="N30" s="27">
        <f t="shared" si="7"/>
        <v>0.24653225625172151</v>
      </c>
      <c r="O30" s="27">
        <f t="shared" si="0"/>
        <v>0.31389938800074402</v>
      </c>
      <c r="P30" s="28">
        <f t="shared" si="1"/>
        <v>0.28112971732437841</v>
      </c>
      <c r="R30" s="32">
        <f t="shared" si="8"/>
        <v>53.250967350371845</v>
      </c>
      <c r="S30" s="32">
        <f t="shared" si="9"/>
        <v>67.802267808160707</v>
      </c>
      <c r="T30" s="32">
        <f t="shared" si="10"/>
        <v>60.72401894206574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12464.030067711088</v>
      </c>
      <c r="F31" s="2">
        <v>16963.402348407788</v>
      </c>
      <c r="G31" s="5">
        <f t="shared" si="4"/>
        <v>29427.432416118878</v>
      </c>
      <c r="H31" s="2">
        <v>252</v>
      </c>
      <c r="I31" s="2">
        <v>265</v>
      </c>
      <c r="J31" s="5">
        <f t="shared" si="5"/>
        <v>517</v>
      </c>
      <c r="K31" s="2">
        <v>0</v>
      </c>
      <c r="L31" s="2">
        <v>0</v>
      </c>
      <c r="M31" s="5">
        <f t="shared" si="6"/>
        <v>0</v>
      </c>
      <c r="N31" s="27">
        <f t="shared" si="7"/>
        <v>0.22898350359551528</v>
      </c>
      <c r="O31" s="27">
        <f t="shared" si="0"/>
        <v>0.29635573634534917</v>
      </c>
      <c r="P31" s="28">
        <f t="shared" si="1"/>
        <v>0.26351665964717097</v>
      </c>
      <c r="R31" s="32">
        <f t="shared" si="8"/>
        <v>49.460436776631305</v>
      </c>
      <c r="S31" s="32">
        <f t="shared" si="9"/>
        <v>64.012839050595431</v>
      </c>
      <c r="T31" s="32">
        <f t="shared" si="10"/>
        <v>56.919598483788931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11912.3404370764</v>
      </c>
      <c r="F32" s="2">
        <v>16397.243665376471</v>
      </c>
      <c r="G32" s="5">
        <f t="shared" si="4"/>
        <v>28309.584102452871</v>
      </c>
      <c r="H32" s="2">
        <v>251</v>
      </c>
      <c r="I32" s="2">
        <v>265</v>
      </c>
      <c r="J32" s="5">
        <f t="shared" si="5"/>
        <v>516</v>
      </c>
      <c r="K32" s="2">
        <v>0</v>
      </c>
      <c r="L32" s="2">
        <v>0</v>
      </c>
      <c r="M32" s="5">
        <f t="shared" si="6"/>
        <v>0</v>
      </c>
      <c r="N32" s="27">
        <f t="shared" si="7"/>
        <v>0.21972001691523535</v>
      </c>
      <c r="O32" s="27">
        <f t="shared" si="0"/>
        <v>0.28646477402824022</v>
      </c>
      <c r="P32" s="28">
        <f t="shared" si="1"/>
        <v>0.25399784760311578</v>
      </c>
      <c r="R32" s="32">
        <f t="shared" si="8"/>
        <v>47.459523653690837</v>
      </c>
      <c r="S32" s="32">
        <f t="shared" si="9"/>
        <v>61.876391190099888</v>
      </c>
      <c r="T32" s="32">
        <f t="shared" si="10"/>
        <v>54.863535082273003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9181.5735655736116</v>
      </c>
      <c r="F33" s="2">
        <v>13252.036875685528</v>
      </c>
      <c r="G33" s="5">
        <f t="shared" si="4"/>
        <v>22433.610441259138</v>
      </c>
      <c r="H33" s="2">
        <v>255</v>
      </c>
      <c r="I33" s="2">
        <v>265</v>
      </c>
      <c r="J33" s="5">
        <f t="shared" si="5"/>
        <v>520</v>
      </c>
      <c r="K33" s="2">
        <v>0</v>
      </c>
      <c r="L33" s="2">
        <v>0</v>
      </c>
      <c r="M33" s="5">
        <f t="shared" si="6"/>
        <v>0</v>
      </c>
      <c r="N33" s="27">
        <f t="shared" si="7"/>
        <v>0.16669523539530887</v>
      </c>
      <c r="O33" s="27">
        <f t="shared" si="0"/>
        <v>0.23151706631176674</v>
      </c>
      <c r="P33" s="28">
        <f t="shared" si="1"/>
        <v>0.19972943768927295</v>
      </c>
      <c r="R33" s="32">
        <f t="shared" si="8"/>
        <v>36.006170845386713</v>
      </c>
      <c r="S33" s="32">
        <f t="shared" si="9"/>
        <v>50.007686323341616</v>
      </c>
      <c r="T33" s="32">
        <f t="shared" si="10"/>
        <v>43.141558540882954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4262.1169004226504</v>
      </c>
      <c r="F34" s="2">
        <v>6179.801826592482</v>
      </c>
      <c r="G34" s="5">
        <f t="shared" si="4"/>
        <v>10441.918727015132</v>
      </c>
      <c r="H34" s="2">
        <v>253</v>
      </c>
      <c r="I34" s="2">
        <v>266</v>
      </c>
      <c r="J34" s="5">
        <f t="shared" si="5"/>
        <v>519</v>
      </c>
      <c r="K34" s="2">
        <v>0</v>
      </c>
      <c r="L34" s="2">
        <v>0</v>
      </c>
      <c r="M34" s="5">
        <f t="shared" si="6"/>
        <v>0</v>
      </c>
      <c r="N34" s="27">
        <f t="shared" si="7"/>
        <v>7.799218453415771E-2</v>
      </c>
      <c r="O34" s="27">
        <f t="shared" si="0"/>
        <v>0.10755711895350324</v>
      </c>
      <c r="P34" s="28">
        <f t="shared" si="1"/>
        <v>9.3144925488966787E-2</v>
      </c>
      <c r="R34" s="32">
        <f t="shared" si="8"/>
        <v>16.846311859378066</v>
      </c>
      <c r="S34" s="32">
        <f t="shared" si="9"/>
        <v>23.232337693956698</v>
      </c>
      <c r="T34" s="32">
        <f t="shared" si="10"/>
        <v>20.119303905616825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2210.0304121268528</v>
      </c>
      <c r="F35" s="2">
        <v>3620.8078024989081</v>
      </c>
      <c r="G35" s="5">
        <f t="shared" si="4"/>
        <v>5830.8382146257609</v>
      </c>
      <c r="H35" s="2">
        <v>246</v>
      </c>
      <c r="I35" s="2">
        <v>271</v>
      </c>
      <c r="J35" s="5">
        <f t="shared" si="5"/>
        <v>517</v>
      </c>
      <c r="K35" s="2">
        <v>0</v>
      </c>
      <c r="L35" s="2">
        <v>0</v>
      </c>
      <c r="M35" s="5">
        <f t="shared" si="6"/>
        <v>0</v>
      </c>
      <c r="N35" s="27">
        <f t="shared" si="7"/>
        <v>4.1591960481158777E-2</v>
      </c>
      <c r="O35" s="27">
        <f t="shared" si="0"/>
        <v>6.1856085186874882E-2</v>
      </c>
      <c r="P35" s="28">
        <f t="shared" si="1"/>
        <v>5.2213967822066061E-2</v>
      </c>
      <c r="R35" s="32">
        <f t="shared" si="8"/>
        <v>8.9838634639302963</v>
      </c>
      <c r="S35" s="32">
        <f t="shared" si="9"/>
        <v>13.360914400364974</v>
      </c>
      <c r="T35" s="32">
        <f t="shared" si="10"/>
        <v>11.278217049566269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569.86076394959139</v>
      </c>
      <c r="F36" s="2">
        <v>804.99999999750435</v>
      </c>
      <c r="G36" s="7">
        <f t="shared" si="4"/>
        <v>1374.8607639470956</v>
      </c>
      <c r="H36" s="3">
        <v>246</v>
      </c>
      <c r="I36" s="3">
        <v>271</v>
      </c>
      <c r="J36" s="7">
        <f t="shared" si="5"/>
        <v>517</v>
      </c>
      <c r="K36" s="3">
        <v>0</v>
      </c>
      <c r="L36" s="3">
        <v>0</v>
      </c>
      <c r="M36" s="7">
        <f t="shared" si="6"/>
        <v>0</v>
      </c>
      <c r="N36" s="27">
        <f t="shared" si="7"/>
        <v>1.0724570233920344E-2</v>
      </c>
      <c r="O36" s="27">
        <f t="shared" si="0"/>
        <v>1.3752220855499254E-2</v>
      </c>
      <c r="P36" s="28">
        <f t="shared" si="1"/>
        <v>1.2311597929177373E-2</v>
      </c>
      <c r="R36" s="32">
        <f t="shared" si="8"/>
        <v>2.3165071705267941</v>
      </c>
      <c r="S36" s="32">
        <f t="shared" si="9"/>
        <v>2.9704797047878388</v>
      </c>
      <c r="T36" s="32">
        <f t="shared" si="10"/>
        <v>2.6593051527023128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18751.043301201105</v>
      </c>
      <c r="F37" s="9">
        <v>20006.429053171742</v>
      </c>
      <c r="G37" s="10">
        <f t="shared" si="4"/>
        <v>38757.472354372847</v>
      </c>
      <c r="H37" s="9">
        <v>159</v>
      </c>
      <c r="I37" s="9">
        <v>175</v>
      </c>
      <c r="J37" s="10">
        <f t="shared" si="5"/>
        <v>334</v>
      </c>
      <c r="K37" s="9">
        <v>166</v>
      </c>
      <c r="L37" s="9">
        <v>163</v>
      </c>
      <c r="M37" s="10">
        <f t="shared" si="6"/>
        <v>329</v>
      </c>
      <c r="N37" s="25">
        <f t="shared" si="7"/>
        <v>0.24831872154361037</v>
      </c>
      <c r="O37" s="25">
        <f t="shared" si="0"/>
        <v>0.25575819509577291</v>
      </c>
      <c r="P37" s="26">
        <f t="shared" si="1"/>
        <v>0.25210407682242836</v>
      </c>
      <c r="R37" s="32">
        <f t="shared" si="8"/>
        <v>57.695517849849558</v>
      </c>
      <c r="S37" s="32">
        <f t="shared" si="9"/>
        <v>59.190618500508108</v>
      </c>
      <c r="T37" s="32">
        <f t="shared" si="10"/>
        <v>58.457726024695091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17819.5305269171</v>
      </c>
      <c r="F38" s="2">
        <v>19595.555597349958</v>
      </c>
      <c r="G38" s="5">
        <f t="shared" si="4"/>
        <v>37415.086124267058</v>
      </c>
      <c r="H38" s="2">
        <v>161</v>
      </c>
      <c r="I38" s="2">
        <v>175</v>
      </c>
      <c r="J38" s="5">
        <f t="shared" si="5"/>
        <v>336</v>
      </c>
      <c r="K38" s="2">
        <v>166</v>
      </c>
      <c r="L38" s="2">
        <v>178</v>
      </c>
      <c r="M38" s="5">
        <f t="shared" si="6"/>
        <v>344</v>
      </c>
      <c r="N38" s="27">
        <f t="shared" si="7"/>
        <v>0.23464039985933188</v>
      </c>
      <c r="O38" s="27">
        <f t="shared" si="0"/>
        <v>0.23913350089512297</v>
      </c>
      <c r="P38" s="28">
        <f t="shared" si="1"/>
        <v>0.23697232293947013</v>
      </c>
      <c r="R38" s="32">
        <f t="shared" si="8"/>
        <v>54.493977146535478</v>
      </c>
      <c r="S38" s="32">
        <f t="shared" si="9"/>
        <v>55.511488944334161</v>
      </c>
      <c r="T38" s="32">
        <f t="shared" si="10"/>
        <v>55.022185476863321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17320.341993546943</v>
      </c>
      <c r="F39" s="2">
        <v>19319.21065428471</v>
      </c>
      <c r="G39" s="5">
        <f t="shared" si="4"/>
        <v>36639.552647831653</v>
      </c>
      <c r="H39" s="2">
        <v>161</v>
      </c>
      <c r="I39" s="2">
        <v>175</v>
      </c>
      <c r="J39" s="5">
        <f t="shared" si="5"/>
        <v>336</v>
      </c>
      <c r="K39" s="2">
        <v>165</v>
      </c>
      <c r="L39" s="2">
        <v>170</v>
      </c>
      <c r="M39" s="5">
        <f t="shared" si="6"/>
        <v>335</v>
      </c>
      <c r="N39" s="27">
        <f t="shared" si="7"/>
        <v>0.22881449473614118</v>
      </c>
      <c r="O39" s="27">
        <f t="shared" si="0"/>
        <v>0.24161093864788283</v>
      </c>
      <c r="P39" s="28">
        <f t="shared" si="1"/>
        <v>0.23538798792100307</v>
      </c>
      <c r="R39" s="32">
        <f t="shared" si="8"/>
        <v>53.129883415788171</v>
      </c>
      <c r="S39" s="32">
        <f t="shared" si="9"/>
        <v>55.997712041404959</v>
      </c>
      <c r="T39" s="32">
        <f t="shared" si="10"/>
        <v>54.604400369346727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17079.156622675007</v>
      </c>
      <c r="F40" s="2">
        <v>19075.241175607393</v>
      </c>
      <c r="G40" s="5">
        <f t="shared" si="4"/>
        <v>36154.3977982824</v>
      </c>
      <c r="H40" s="2">
        <v>161</v>
      </c>
      <c r="I40" s="2">
        <v>173</v>
      </c>
      <c r="J40" s="5">
        <f t="shared" si="5"/>
        <v>334</v>
      </c>
      <c r="K40" s="2">
        <v>156</v>
      </c>
      <c r="L40" s="2">
        <v>170</v>
      </c>
      <c r="M40" s="5">
        <f t="shared" si="6"/>
        <v>326</v>
      </c>
      <c r="N40" s="27">
        <f t="shared" si="7"/>
        <v>0.23248334725409733</v>
      </c>
      <c r="O40" s="27">
        <f t="shared" si="0"/>
        <v>0.23985566310742623</v>
      </c>
      <c r="P40" s="28">
        <f t="shared" si="1"/>
        <v>0.23631560995530745</v>
      </c>
      <c r="R40" s="32">
        <f t="shared" si="8"/>
        <v>53.877465686671947</v>
      </c>
      <c r="S40" s="32">
        <f t="shared" si="9"/>
        <v>55.612948033840794</v>
      </c>
      <c r="T40" s="32">
        <f t="shared" si="10"/>
        <v>54.779390603458182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16858.7056040034</v>
      </c>
      <c r="F41" s="2">
        <v>18922.318156183763</v>
      </c>
      <c r="G41" s="5">
        <f t="shared" si="4"/>
        <v>35781.023760187163</v>
      </c>
      <c r="H41" s="2">
        <v>161</v>
      </c>
      <c r="I41" s="2">
        <v>175</v>
      </c>
      <c r="J41" s="5">
        <f t="shared" si="5"/>
        <v>336</v>
      </c>
      <c r="K41" s="2">
        <v>147</v>
      </c>
      <c r="L41" s="2">
        <v>170</v>
      </c>
      <c r="M41" s="5">
        <f t="shared" si="6"/>
        <v>317</v>
      </c>
      <c r="N41" s="27">
        <f t="shared" si="7"/>
        <v>0.23667320311100909</v>
      </c>
      <c r="O41" s="27">
        <f t="shared" si="0"/>
        <v>0.23664730060259834</v>
      </c>
      <c r="P41" s="28">
        <f t="shared" si="1"/>
        <v>0.23665950420780971</v>
      </c>
      <c r="R41" s="32">
        <f t="shared" si="8"/>
        <v>54.736057155855192</v>
      </c>
      <c r="S41" s="32">
        <f t="shared" si="9"/>
        <v>54.847299003431196</v>
      </c>
      <c r="T41" s="32">
        <f t="shared" si="10"/>
        <v>54.794829648066099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12885.123157463468</v>
      </c>
      <c r="F42" s="2">
        <v>10488.645444010312</v>
      </c>
      <c r="G42" s="5">
        <f t="shared" si="4"/>
        <v>23373.768601473777</v>
      </c>
      <c r="H42" s="2">
        <v>0</v>
      </c>
      <c r="I42" s="2">
        <v>0</v>
      </c>
      <c r="J42" s="5">
        <f t="shared" si="5"/>
        <v>0</v>
      </c>
      <c r="K42" s="2">
        <v>147</v>
      </c>
      <c r="L42" s="2">
        <v>170</v>
      </c>
      <c r="M42" s="5">
        <f t="shared" si="6"/>
        <v>317</v>
      </c>
      <c r="N42" s="27">
        <f t="shared" si="7"/>
        <v>0.35344314125146664</v>
      </c>
      <c r="O42" s="27">
        <f t="shared" si="0"/>
        <v>0.24878191280859374</v>
      </c>
      <c r="P42" s="28">
        <f t="shared" si="1"/>
        <v>0.29731566858494168</v>
      </c>
      <c r="R42" s="32">
        <f t="shared" si="8"/>
        <v>87.653899030363732</v>
      </c>
      <c r="S42" s="32">
        <f t="shared" si="9"/>
        <v>61.697914376531244</v>
      </c>
      <c r="T42" s="32">
        <f t="shared" si="10"/>
        <v>73.73428580906554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11638.375693747001</v>
      </c>
      <c r="F43" s="2">
        <v>9781.5354267953553</v>
      </c>
      <c r="G43" s="5">
        <f t="shared" si="4"/>
        <v>21419.911120542354</v>
      </c>
      <c r="H43" s="2">
        <v>0</v>
      </c>
      <c r="I43" s="2">
        <v>0</v>
      </c>
      <c r="J43" s="5">
        <f t="shared" si="5"/>
        <v>0</v>
      </c>
      <c r="K43" s="2">
        <v>147</v>
      </c>
      <c r="L43" s="2">
        <v>170</v>
      </c>
      <c r="M43" s="5">
        <f t="shared" si="6"/>
        <v>317</v>
      </c>
      <c r="N43" s="27">
        <f t="shared" si="7"/>
        <v>0.31924445067333224</v>
      </c>
      <c r="O43" s="27">
        <f t="shared" si="0"/>
        <v>0.23200985357673992</v>
      </c>
      <c r="P43" s="28">
        <f t="shared" si="1"/>
        <v>0.27246249008525431</v>
      </c>
      <c r="R43" s="32">
        <f t="shared" si="8"/>
        <v>79.172623766986405</v>
      </c>
      <c r="S43" s="32">
        <f t="shared" si="9"/>
        <v>57.538443687031503</v>
      </c>
      <c r="T43" s="32">
        <f t="shared" si="10"/>
        <v>67.570697541143076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11192.961348378032</v>
      </c>
      <c r="F44" s="2">
        <v>9551.7206756673768</v>
      </c>
      <c r="G44" s="5">
        <f t="shared" si="4"/>
        <v>20744.682024045411</v>
      </c>
      <c r="H44" s="2">
        <v>0</v>
      </c>
      <c r="I44" s="2">
        <v>0</v>
      </c>
      <c r="J44" s="5">
        <f t="shared" si="5"/>
        <v>0</v>
      </c>
      <c r="K44" s="2">
        <v>147</v>
      </c>
      <c r="L44" s="2">
        <v>170</v>
      </c>
      <c r="M44" s="5">
        <f t="shared" si="6"/>
        <v>317</v>
      </c>
      <c r="N44" s="27">
        <f t="shared" si="7"/>
        <v>0.30702658954295675</v>
      </c>
      <c r="O44" s="27">
        <f t="shared" si="0"/>
        <v>0.22655883955567782</v>
      </c>
      <c r="P44" s="28">
        <f t="shared" si="1"/>
        <v>0.26387353749930564</v>
      </c>
      <c r="R44" s="32">
        <f t="shared" si="8"/>
        <v>76.142594206653285</v>
      </c>
      <c r="S44" s="32">
        <f t="shared" si="9"/>
        <v>56.186592209808097</v>
      </c>
      <c r="T44" s="32">
        <f t="shared" si="10"/>
        <v>65.440637299827799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10784.488040593111</v>
      </c>
      <c r="F45" s="2">
        <v>9500.1738918322517</v>
      </c>
      <c r="G45" s="5">
        <f t="shared" si="4"/>
        <v>20284.661932425362</v>
      </c>
      <c r="H45" s="2">
        <v>0</v>
      </c>
      <c r="I45" s="2">
        <v>0</v>
      </c>
      <c r="J45" s="5">
        <f t="shared" si="5"/>
        <v>0</v>
      </c>
      <c r="K45" s="2">
        <v>145</v>
      </c>
      <c r="L45" s="2">
        <v>188</v>
      </c>
      <c r="M45" s="5">
        <f t="shared" si="6"/>
        <v>333</v>
      </c>
      <c r="N45" s="27">
        <f t="shared" si="7"/>
        <v>0.29990233705765046</v>
      </c>
      <c r="O45" s="27">
        <f t="shared" si="0"/>
        <v>0.20376145100875626</v>
      </c>
      <c r="P45" s="28">
        <f t="shared" si="1"/>
        <v>0.24562459958860508</v>
      </c>
      <c r="R45" s="32">
        <f t="shared" si="8"/>
        <v>74.375779590297313</v>
      </c>
      <c r="S45" s="32">
        <f t="shared" si="9"/>
        <v>50.532839850171548</v>
      </c>
      <c r="T45" s="32">
        <f t="shared" si="10"/>
        <v>60.914900697974062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10640.069248548971</v>
      </c>
      <c r="F46" s="2">
        <v>9485.5654332647246</v>
      </c>
      <c r="G46" s="5">
        <f t="shared" si="4"/>
        <v>20125.634681813695</v>
      </c>
      <c r="H46" s="2">
        <v>0</v>
      </c>
      <c r="I46" s="2">
        <v>0</v>
      </c>
      <c r="J46" s="5">
        <f t="shared" si="5"/>
        <v>0</v>
      </c>
      <c r="K46" s="2">
        <v>143</v>
      </c>
      <c r="L46" s="2">
        <v>192</v>
      </c>
      <c r="M46" s="5">
        <f t="shared" si="6"/>
        <v>335</v>
      </c>
      <c r="N46" s="27">
        <f t="shared" si="7"/>
        <v>0.30002451073057101</v>
      </c>
      <c r="O46" s="27">
        <f t="shared" si="0"/>
        <v>0.19920962351446414</v>
      </c>
      <c r="P46" s="28">
        <f t="shared" si="1"/>
        <v>0.24224403805745903</v>
      </c>
      <c r="R46" s="32">
        <f t="shared" si="8"/>
        <v>74.40607866118161</v>
      </c>
      <c r="S46" s="32">
        <f t="shared" si="9"/>
        <v>49.403986631587109</v>
      </c>
      <c r="T46" s="32">
        <f t="shared" si="10"/>
        <v>60.076521438249834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10527.228087455454</v>
      </c>
      <c r="F47" s="2">
        <v>9486.4720765439124</v>
      </c>
      <c r="G47" s="5">
        <f t="shared" si="4"/>
        <v>20013.700163999369</v>
      </c>
      <c r="H47" s="2">
        <v>0</v>
      </c>
      <c r="I47" s="2">
        <v>0</v>
      </c>
      <c r="J47" s="5">
        <f t="shared" si="5"/>
        <v>0</v>
      </c>
      <c r="K47" s="2">
        <v>141</v>
      </c>
      <c r="L47" s="2">
        <v>191</v>
      </c>
      <c r="M47" s="5">
        <f t="shared" si="6"/>
        <v>332</v>
      </c>
      <c r="N47" s="27">
        <f t="shared" si="7"/>
        <v>0.30105319399037561</v>
      </c>
      <c r="O47" s="27">
        <f t="shared" si="0"/>
        <v>0.20027174625367153</v>
      </c>
      <c r="P47" s="28">
        <f t="shared" si="1"/>
        <v>0.24307350568401875</v>
      </c>
      <c r="R47" s="32">
        <f t="shared" ref="R47" si="11">+E47/(H47+K47)</f>
        <v>74.661192109613154</v>
      </c>
      <c r="S47" s="32">
        <f t="shared" ref="S47" si="12">+F47/(I47+L47)</f>
        <v>49.667393070910535</v>
      </c>
      <c r="T47" s="32">
        <f t="shared" ref="T47" si="13">+G47/(J47+M47)</f>
        <v>60.282229409636649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9407.7430944796597</v>
      </c>
      <c r="F48" s="2">
        <v>8150.6976879906861</v>
      </c>
      <c r="G48" s="5">
        <f t="shared" si="4"/>
        <v>17558.440782470345</v>
      </c>
      <c r="H48" s="2">
        <v>0</v>
      </c>
      <c r="I48" s="2">
        <v>0</v>
      </c>
      <c r="J48" s="5">
        <f t="shared" si="5"/>
        <v>0</v>
      </c>
      <c r="K48" s="2">
        <v>141</v>
      </c>
      <c r="L48" s="2">
        <v>191</v>
      </c>
      <c r="M48" s="5">
        <f t="shared" si="6"/>
        <v>332</v>
      </c>
      <c r="N48" s="27">
        <f t="shared" si="7"/>
        <v>0.26903863802561367</v>
      </c>
      <c r="O48" s="27">
        <f t="shared" si="0"/>
        <v>0.17207181405148383</v>
      </c>
      <c r="P48" s="28">
        <f t="shared" si="1"/>
        <v>0.21325350736579801</v>
      </c>
      <c r="R48" s="32">
        <f t="shared" si="8"/>
        <v>66.721582230352197</v>
      </c>
      <c r="S48" s="32">
        <f t="shared" si="9"/>
        <v>42.673809884767991</v>
      </c>
      <c r="T48" s="32">
        <f t="shared" si="10"/>
        <v>52.886869826717906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8973.1291792841039</v>
      </c>
      <c r="F49" s="2">
        <v>7821.5533334853826</v>
      </c>
      <c r="G49" s="5">
        <f t="shared" si="4"/>
        <v>16794.682512769486</v>
      </c>
      <c r="H49" s="2">
        <v>0</v>
      </c>
      <c r="I49" s="2">
        <v>0</v>
      </c>
      <c r="J49" s="5">
        <f t="shared" si="5"/>
        <v>0</v>
      </c>
      <c r="K49" s="2">
        <v>141</v>
      </c>
      <c r="L49" s="2">
        <v>191</v>
      </c>
      <c r="M49" s="5">
        <f t="shared" si="6"/>
        <v>332</v>
      </c>
      <c r="N49" s="27">
        <f t="shared" si="7"/>
        <v>0.25660973402208032</v>
      </c>
      <c r="O49" s="27">
        <f t="shared" si="0"/>
        <v>0.16512314924601804</v>
      </c>
      <c r="P49" s="28">
        <f t="shared" si="1"/>
        <v>0.20397739157561073</v>
      </c>
      <c r="R49" s="32">
        <f t="shared" si="8"/>
        <v>63.639214037475917</v>
      </c>
      <c r="S49" s="32">
        <f t="shared" si="9"/>
        <v>40.950541013012476</v>
      </c>
      <c r="T49" s="32">
        <f t="shared" si="10"/>
        <v>50.586393110751466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9001.033122288216</v>
      </c>
      <c r="F50" s="2">
        <v>7673.1390029065251</v>
      </c>
      <c r="G50" s="5">
        <f t="shared" si="4"/>
        <v>16674.172125194742</v>
      </c>
      <c r="H50" s="2">
        <v>0</v>
      </c>
      <c r="I50" s="2">
        <v>0</v>
      </c>
      <c r="J50" s="5">
        <f t="shared" si="5"/>
        <v>0</v>
      </c>
      <c r="K50" s="2">
        <v>138</v>
      </c>
      <c r="L50" s="2">
        <v>191</v>
      </c>
      <c r="M50" s="5">
        <f t="shared" si="6"/>
        <v>329</v>
      </c>
      <c r="N50" s="27">
        <f t="shared" si="7"/>
        <v>0.26300353910379315</v>
      </c>
      <c r="O50" s="27">
        <f t="shared" si="0"/>
        <v>0.16198992997184861</v>
      </c>
      <c r="P50" s="28">
        <f t="shared" si="1"/>
        <v>0.20436038000287701</v>
      </c>
      <c r="R50" s="32">
        <f t="shared" si="8"/>
        <v>65.224877697740695</v>
      </c>
      <c r="S50" s="32">
        <f t="shared" si="9"/>
        <v>40.173502633018458</v>
      </c>
      <c r="T50" s="32">
        <f t="shared" si="10"/>
        <v>50.681374240713502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8451.0616222543249</v>
      </c>
      <c r="F51" s="2">
        <v>7442.7350561937383</v>
      </c>
      <c r="G51" s="5">
        <f t="shared" si="4"/>
        <v>15893.796678448063</v>
      </c>
      <c r="H51" s="2">
        <v>0</v>
      </c>
      <c r="I51" s="2">
        <v>0</v>
      </c>
      <c r="J51" s="5">
        <f t="shared" si="5"/>
        <v>0</v>
      </c>
      <c r="K51" s="2">
        <v>129</v>
      </c>
      <c r="L51" s="2">
        <v>191</v>
      </c>
      <c r="M51" s="5">
        <f t="shared" si="6"/>
        <v>320</v>
      </c>
      <c r="N51" s="27">
        <f t="shared" si="7"/>
        <v>0.26416171612447875</v>
      </c>
      <c r="O51" s="27">
        <f t="shared" si="0"/>
        <v>0.15712580341567595</v>
      </c>
      <c r="P51" s="28">
        <f t="shared" si="1"/>
        <v>0.20027465572641209</v>
      </c>
      <c r="R51" s="32">
        <f t="shared" si="8"/>
        <v>65.512105598870733</v>
      </c>
      <c r="S51" s="32">
        <f t="shared" si="9"/>
        <v>38.967199247087635</v>
      </c>
      <c r="T51" s="32">
        <f t="shared" si="10"/>
        <v>49.668114620150199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8431.1883487585401</v>
      </c>
      <c r="F52" s="2">
        <v>7470.4715525001466</v>
      </c>
      <c r="G52" s="5">
        <f t="shared" si="4"/>
        <v>15901.659901258687</v>
      </c>
      <c r="H52" s="2">
        <v>0</v>
      </c>
      <c r="I52" s="2">
        <v>0</v>
      </c>
      <c r="J52" s="5">
        <f t="shared" si="5"/>
        <v>0</v>
      </c>
      <c r="K52" s="2">
        <v>119</v>
      </c>
      <c r="L52" s="2">
        <v>191</v>
      </c>
      <c r="M52" s="5">
        <f t="shared" si="6"/>
        <v>310</v>
      </c>
      <c r="N52" s="27">
        <f t="shared" si="7"/>
        <v>0.28568678330030295</v>
      </c>
      <c r="O52" s="27">
        <f t="shared" si="0"/>
        <v>0.15771135687595311</v>
      </c>
      <c r="P52" s="28">
        <f t="shared" si="1"/>
        <v>0.20683740766465514</v>
      </c>
      <c r="R52" s="32">
        <f t="shared" si="8"/>
        <v>70.850322258475131</v>
      </c>
      <c r="S52" s="32">
        <f t="shared" si="9"/>
        <v>39.112416505236368</v>
      </c>
      <c r="T52" s="32">
        <f t="shared" si="10"/>
        <v>51.295677100834475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8335.9825553229439</v>
      </c>
      <c r="F53" s="2">
        <v>7442.3362963488944</v>
      </c>
      <c r="G53" s="5">
        <f t="shared" si="4"/>
        <v>15778.318851671838</v>
      </c>
      <c r="H53" s="2">
        <v>0</v>
      </c>
      <c r="I53" s="2">
        <v>0</v>
      </c>
      <c r="J53" s="5">
        <f t="shared" si="5"/>
        <v>0</v>
      </c>
      <c r="K53" s="2">
        <v>121</v>
      </c>
      <c r="L53" s="2">
        <v>194</v>
      </c>
      <c r="M53" s="5">
        <f t="shared" si="6"/>
        <v>315</v>
      </c>
      <c r="N53" s="27">
        <f t="shared" si="7"/>
        <v>0.27779200730881576</v>
      </c>
      <c r="O53" s="27">
        <f t="shared" si="0"/>
        <v>0.15468773479275222</v>
      </c>
      <c r="P53" s="28">
        <f t="shared" si="1"/>
        <v>0.20197540772749409</v>
      </c>
      <c r="R53" s="32">
        <f t="shared" si="8"/>
        <v>68.892417812586316</v>
      </c>
      <c r="S53" s="32">
        <f t="shared" si="9"/>
        <v>38.362558228602552</v>
      </c>
      <c r="T53" s="32">
        <f t="shared" si="10"/>
        <v>50.089901116418531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8103.2217798919173</v>
      </c>
      <c r="F54" s="2">
        <v>7158.6803225001313</v>
      </c>
      <c r="G54" s="5">
        <f t="shared" si="4"/>
        <v>15261.902102392049</v>
      </c>
      <c r="H54" s="2">
        <v>0</v>
      </c>
      <c r="I54" s="2">
        <v>0</v>
      </c>
      <c r="J54" s="5">
        <f t="shared" si="5"/>
        <v>0</v>
      </c>
      <c r="K54" s="2">
        <v>129</v>
      </c>
      <c r="L54" s="2">
        <v>194</v>
      </c>
      <c r="M54" s="5">
        <f t="shared" si="6"/>
        <v>323</v>
      </c>
      <c r="N54" s="27">
        <f t="shared" si="7"/>
        <v>0.25328900287234052</v>
      </c>
      <c r="O54" s="27">
        <f t="shared" si="0"/>
        <v>0.14879199207058802</v>
      </c>
      <c r="P54" s="28">
        <f t="shared" si="1"/>
        <v>0.19052609235983284</v>
      </c>
      <c r="R54" s="32">
        <f t="shared" si="8"/>
        <v>62.815672712340444</v>
      </c>
      <c r="S54" s="32">
        <f t="shared" si="9"/>
        <v>36.900414033505832</v>
      </c>
      <c r="T54" s="32">
        <f t="shared" si="10"/>
        <v>47.250470905238544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6383.6903877025743</v>
      </c>
      <c r="F55" s="2">
        <v>5712.5318473300094</v>
      </c>
      <c r="G55" s="5">
        <f t="shared" si="4"/>
        <v>12096.222235032583</v>
      </c>
      <c r="H55" s="2">
        <v>0</v>
      </c>
      <c r="I55" s="2">
        <v>0</v>
      </c>
      <c r="J55" s="5">
        <f t="shared" si="5"/>
        <v>0</v>
      </c>
      <c r="K55" s="2">
        <v>132</v>
      </c>
      <c r="L55" s="2">
        <v>194</v>
      </c>
      <c r="M55" s="5">
        <f t="shared" si="6"/>
        <v>326</v>
      </c>
      <c r="N55" s="27">
        <f t="shared" si="7"/>
        <v>0.19500520490293788</v>
      </c>
      <c r="O55" s="27">
        <f t="shared" si="0"/>
        <v>0.11873403407320439</v>
      </c>
      <c r="P55" s="28">
        <f t="shared" si="1"/>
        <v>0.14961683943984494</v>
      </c>
      <c r="R55" s="32">
        <f t="shared" si="8"/>
        <v>48.361290815928591</v>
      </c>
      <c r="S55" s="32">
        <f t="shared" si="9"/>
        <v>29.446040450154687</v>
      </c>
      <c r="T55" s="32">
        <f t="shared" si="10"/>
        <v>37.10497618108154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6197.5652790427475</v>
      </c>
      <c r="F56" s="2">
        <v>5516.3215275319089</v>
      </c>
      <c r="G56" s="5">
        <f t="shared" si="4"/>
        <v>11713.886806574657</v>
      </c>
      <c r="H56" s="2">
        <v>0</v>
      </c>
      <c r="I56" s="2">
        <v>0</v>
      </c>
      <c r="J56" s="5">
        <f t="shared" si="5"/>
        <v>0</v>
      </c>
      <c r="K56" s="2">
        <v>130</v>
      </c>
      <c r="L56" s="2">
        <v>194</v>
      </c>
      <c r="M56" s="5">
        <f t="shared" si="6"/>
        <v>324</v>
      </c>
      <c r="N56" s="27">
        <f t="shared" si="7"/>
        <v>0.19223217366757903</v>
      </c>
      <c r="O56" s="27">
        <f t="shared" si="0"/>
        <v>0.11465583487553851</v>
      </c>
      <c r="P56" s="28">
        <f t="shared" si="1"/>
        <v>0.14578214365012268</v>
      </c>
      <c r="R56" s="32">
        <f t="shared" si="8"/>
        <v>47.673579069559594</v>
      </c>
      <c r="S56" s="32">
        <f t="shared" si="9"/>
        <v>28.434647049133552</v>
      </c>
      <c r="T56" s="32">
        <f t="shared" si="10"/>
        <v>36.153971625230426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5089.4343414553941</v>
      </c>
      <c r="F57" s="2">
        <v>5027.999679243243</v>
      </c>
      <c r="G57" s="5">
        <f t="shared" si="4"/>
        <v>10117.434020698638</v>
      </c>
      <c r="H57" s="2">
        <v>0</v>
      </c>
      <c r="I57" s="2">
        <v>0</v>
      </c>
      <c r="J57" s="5">
        <f t="shared" si="5"/>
        <v>0</v>
      </c>
      <c r="K57" s="43">
        <v>118</v>
      </c>
      <c r="L57" s="2">
        <v>194</v>
      </c>
      <c r="M57" s="5">
        <f t="shared" si="6"/>
        <v>312</v>
      </c>
      <c r="N57" s="27">
        <f t="shared" si="7"/>
        <v>0.17391451412846481</v>
      </c>
      <c r="O57" s="27">
        <f t="shared" si="0"/>
        <v>0.10450614564439731</v>
      </c>
      <c r="P57" s="28">
        <f t="shared" si="1"/>
        <v>0.13075674654542285</v>
      </c>
      <c r="R57" s="32">
        <f t="shared" si="8"/>
        <v>43.130799503859272</v>
      </c>
      <c r="S57" s="32">
        <f t="shared" si="9"/>
        <v>25.91752411981053</v>
      </c>
      <c r="T57" s="32">
        <f t="shared" si="10"/>
        <v>32.427673143264869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4887.909555023859</v>
      </c>
      <c r="F58" s="3">
        <v>4940.0000000017308</v>
      </c>
      <c r="G58" s="7">
        <f t="shared" si="4"/>
        <v>9827.9095550255897</v>
      </c>
      <c r="H58" s="6">
        <v>0</v>
      </c>
      <c r="I58" s="3">
        <v>0</v>
      </c>
      <c r="J58" s="7">
        <f t="shared" si="5"/>
        <v>0</v>
      </c>
      <c r="K58" s="44">
        <v>118</v>
      </c>
      <c r="L58" s="3">
        <v>194</v>
      </c>
      <c r="M58" s="7">
        <f t="shared" si="6"/>
        <v>312</v>
      </c>
      <c r="N58" s="27">
        <f t="shared" si="7"/>
        <v>0.16702807391415592</v>
      </c>
      <c r="O58" s="27">
        <f t="shared" si="0"/>
        <v>0.10267708679750853</v>
      </c>
      <c r="P58" s="28">
        <f t="shared" si="1"/>
        <v>0.12701496013008673</v>
      </c>
      <c r="R58" s="32">
        <f t="shared" si="8"/>
        <v>41.422962330710668</v>
      </c>
      <c r="S58" s="32">
        <f t="shared" si="9"/>
        <v>25.463917525782119</v>
      </c>
      <c r="T58" s="32">
        <f t="shared" si="10"/>
        <v>31.499710112261507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12527.999548889211</v>
      </c>
      <c r="F59" s="2">
        <v>9718.2997559081996</v>
      </c>
      <c r="G59" s="5">
        <f t="shared" si="4"/>
        <v>22246.299304797409</v>
      </c>
      <c r="H59" s="2">
        <v>121</v>
      </c>
      <c r="I59" s="2">
        <v>35</v>
      </c>
      <c r="J59" s="10">
        <f t="shared" si="5"/>
        <v>156</v>
      </c>
      <c r="K59" s="2">
        <v>107</v>
      </c>
      <c r="L59" s="2">
        <v>178</v>
      </c>
      <c r="M59" s="10">
        <f t="shared" si="6"/>
        <v>285</v>
      </c>
      <c r="N59" s="25">
        <f t="shared" si="7"/>
        <v>0.23784932314871679</v>
      </c>
      <c r="O59" s="25">
        <f t="shared" si="0"/>
        <v>0.187960307827406</v>
      </c>
      <c r="P59" s="26">
        <f t="shared" si="1"/>
        <v>0.21313615490914969</v>
      </c>
      <c r="R59" s="32">
        <f t="shared" si="8"/>
        <v>54.947366442496538</v>
      </c>
      <c r="S59" s="32">
        <f t="shared" si="9"/>
        <v>45.625820450273238</v>
      </c>
      <c r="T59" s="32">
        <f t="shared" si="10"/>
        <v>50.445123140130178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11703.493847967442</v>
      </c>
      <c r="F60" s="2">
        <v>9629.7552851424898</v>
      </c>
      <c r="G60" s="5">
        <f t="shared" si="4"/>
        <v>21333.24913310993</v>
      </c>
      <c r="H60" s="2">
        <v>121</v>
      </c>
      <c r="I60" s="2">
        <v>35</v>
      </c>
      <c r="J60" s="5">
        <f t="shared" si="5"/>
        <v>156</v>
      </c>
      <c r="K60" s="2">
        <v>107</v>
      </c>
      <c r="L60" s="2">
        <v>180</v>
      </c>
      <c r="M60" s="5">
        <f t="shared" si="6"/>
        <v>287</v>
      </c>
      <c r="N60" s="27">
        <f t="shared" si="7"/>
        <v>0.22219573678553012</v>
      </c>
      <c r="O60" s="27">
        <f t="shared" si="0"/>
        <v>0.18447807059659943</v>
      </c>
      <c r="P60" s="28">
        <f t="shared" si="1"/>
        <v>0.20342178210685341</v>
      </c>
      <c r="R60" s="32">
        <f t="shared" si="8"/>
        <v>51.331113368278253</v>
      </c>
      <c r="S60" s="32">
        <f t="shared" si="9"/>
        <v>44.789559465779021</v>
      </c>
      <c r="T60" s="32">
        <f t="shared" si="10"/>
        <v>48.156318584898258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11057.970980351676</v>
      </c>
      <c r="F61" s="2">
        <v>9396.1326525623354</v>
      </c>
      <c r="G61" s="5">
        <f t="shared" si="4"/>
        <v>20454.103632914012</v>
      </c>
      <c r="H61" s="2">
        <v>121</v>
      </c>
      <c r="I61" s="2">
        <v>35</v>
      </c>
      <c r="J61" s="5">
        <f t="shared" si="5"/>
        <v>156</v>
      </c>
      <c r="K61" s="2">
        <v>107</v>
      </c>
      <c r="L61" s="2">
        <v>180</v>
      </c>
      <c r="M61" s="5">
        <f t="shared" si="6"/>
        <v>287</v>
      </c>
      <c r="N61" s="27">
        <f t="shared" si="7"/>
        <v>0.20994021454191367</v>
      </c>
      <c r="O61" s="27">
        <f t="shared" si="0"/>
        <v>0.18000254123682635</v>
      </c>
      <c r="P61" s="28">
        <f t="shared" si="1"/>
        <v>0.19503874850211697</v>
      </c>
      <c r="R61" s="32">
        <f t="shared" si="8"/>
        <v>48.499872720840685</v>
      </c>
      <c r="S61" s="32">
        <f t="shared" si="9"/>
        <v>43.702942570057374</v>
      </c>
      <c r="T61" s="32">
        <f t="shared" si="10"/>
        <v>46.171791496419893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10545.906443876671</v>
      </c>
      <c r="F62" s="2">
        <v>9086.6163433019337</v>
      </c>
      <c r="G62" s="5">
        <f t="shared" si="4"/>
        <v>19632.522787178605</v>
      </c>
      <c r="H62" s="2">
        <v>121</v>
      </c>
      <c r="I62" s="2">
        <v>35</v>
      </c>
      <c r="J62" s="5">
        <f t="shared" si="5"/>
        <v>156</v>
      </c>
      <c r="K62" s="2">
        <v>107</v>
      </c>
      <c r="L62" s="2">
        <v>180</v>
      </c>
      <c r="M62" s="5">
        <f t="shared" si="6"/>
        <v>287</v>
      </c>
      <c r="N62" s="27">
        <f t="shared" si="7"/>
        <v>0.2002184546604775</v>
      </c>
      <c r="O62" s="27">
        <f t="shared" si="0"/>
        <v>0.17407311002494125</v>
      </c>
      <c r="P62" s="28">
        <f t="shared" si="1"/>
        <v>0.18720461884181291</v>
      </c>
      <c r="R62" s="32">
        <f t="shared" si="8"/>
        <v>46.253975631038031</v>
      </c>
      <c r="S62" s="32">
        <f t="shared" si="9"/>
        <v>42.263331829311319</v>
      </c>
      <c r="T62" s="32">
        <f t="shared" si="10"/>
        <v>44.317207194534099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10240.343721232301</v>
      </c>
      <c r="F63" s="2">
        <v>8806.4300001782303</v>
      </c>
      <c r="G63" s="5">
        <f t="shared" si="4"/>
        <v>19046.773721410529</v>
      </c>
      <c r="H63" s="2">
        <v>121</v>
      </c>
      <c r="I63" s="2">
        <v>35</v>
      </c>
      <c r="J63" s="5">
        <f t="shared" si="5"/>
        <v>156</v>
      </c>
      <c r="K63" s="2">
        <v>106</v>
      </c>
      <c r="L63" s="2">
        <v>180</v>
      </c>
      <c r="M63" s="5">
        <f t="shared" si="6"/>
        <v>286</v>
      </c>
      <c r="N63" s="27">
        <f t="shared" si="7"/>
        <v>0.19533693959316917</v>
      </c>
      <c r="O63" s="27">
        <f t="shared" si="0"/>
        <v>0.16870555555896993</v>
      </c>
      <c r="P63" s="28">
        <f t="shared" si="1"/>
        <v>0.1820497564747145</v>
      </c>
      <c r="R63" s="32">
        <f t="shared" si="8"/>
        <v>45.111646349040974</v>
      </c>
      <c r="S63" s="32">
        <f t="shared" si="9"/>
        <v>40.960139535712699</v>
      </c>
      <c r="T63" s="32">
        <f t="shared" si="10"/>
        <v>43.092248238485361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9525.6133029359335</v>
      </c>
      <c r="F64" s="2">
        <v>8603.1820345461183</v>
      </c>
      <c r="G64" s="5">
        <f t="shared" si="4"/>
        <v>18128.79533748205</v>
      </c>
      <c r="H64" s="2">
        <v>121</v>
      </c>
      <c r="I64" s="2">
        <v>65</v>
      </c>
      <c r="J64" s="5">
        <f t="shared" si="5"/>
        <v>186</v>
      </c>
      <c r="K64" s="2">
        <v>102</v>
      </c>
      <c r="L64" s="2">
        <v>150</v>
      </c>
      <c r="M64" s="5">
        <f t="shared" si="6"/>
        <v>252</v>
      </c>
      <c r="N64" s="27">
        <f t="shared" si="7"/>
        <v>0.18520791147410043</v>
      </c>
      <c r="O64" s="27">
        <f t="shared" si="0"/>
        <v>0.16789972745015844</v>
      </c>
      <c r="P64" s="28">
        <f t="shared" si="1"/>
        <v>0.17657000289740191</v>
      </c>
      <c r="R64" s="32">
        <f t="shared" si="8"/>
        <v>42.715754721685798</v>
      </c>
      <c r="S64" s="32">
        <f t="shared" si="9"/>
        <v>40.01480016067962</v>
      </c>
      <c r="T64" s="32">
        <f t="shared" si="10"/>
        <v>41.389943692881396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8411.5089420317763</v>
      </c>
      <c r="F65" s="2">
        <v>7808.1462768411147</v>
      </c>
      <c r="G65" s="5">
        <f t="shared" si="4"/>
        <v>16219.655218872891</v>
      </c>
      <c r="H65" s="2">
        <v>119</v>
      </c>
      <c r="I65" s="2">
        <v>65</v>
      </c>
      <c r="J65" s="5">
        <f t="shared" si="5"/>
        <v>184</v>
      </c>
      <c r="K65" s="2">
        <v>108</v>
      </c>
      <c r="L65" s="2">
        <v>148</v>
      </c>
      <c r="M65" s="5">
        <f t="shared" si="6"/>
        <v>256</v>
      </c>
      <c r="N65" s="27">
        <f t="shared" si="7"/>
        <v>0.16025584785154276</v>
      </c>
      <c r="O65" s="27">
        <f t="shared" si="0"/>
        <v>0.1538732909672299</v>
      </c>
      <c r="P65" s="28">
        <f t="shared" si="1"/>
        <v>0.1571184828238617</v>
      </c>
      <c r="R65" s="32">
        <f t="shared" si="8"/>
        <v>37.05510547150562</v>
      </c>
      <c r="S65" s="32">
        <f t="shared" si="9"/>
        <v>36.657963741038095</v>
      </c>
      <c r="T65" s="32">
        <f t="shared" si="10"/>
        <v>36.862852770165659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3224.9008427834406</v>
      </c>
      <c r="F66" s="2">
        <v>3859.116560265586</v>
      </c>
      <c r="G66" s="5">
        <f t="shared" si="4"/>
        <v>7084.0174030490271</v>
      </c>
      <c r="H66" s="2">
        <v>58</v>
      </c>
      <c r="I66" s="2">
        <v>2</v>
      </c>
      <c r="J66" s="5">
        <f t="shared" si="5"/>
        <v>60</v>
      </c>
      <c r="K66" s="2">
        <v>49</v>
      </c>
      <c r="L66" s="2">
        <v>89</v>
      </c>
      <c r="M66" s="5">
        <f t="shared" si="6"/>
        <v>138</v>
      </c>
      <c r="N66" s="27">
        <f t="shared" si="7"/>
        <v>0.13066859168490441</v>
      </c>
      <c r="O66" s="27">
        <f t="shared" si="0"/>
        <v>0.17148580520199014</v>
      </c>
      <c r="P66" s="28">
        <f t="shared" si="1"/>
        <v>0.15013600803342292</v>
      </c>
      <c r="R66" s="32">
        <f t="shared" si="8"/>
        <v>30.139260212929351</v>
      </c>
      <c r="S66" s="32">
        <f t="shared" si="9"/>
        <v>42.407874288632811</v>
      </c>
      <c r="T66" s="32">
        <f t="shared" si="10"/>
        <v>35.777865671964783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3086.4535383154021</v>
      </c>
      <c r="F67" s="2">
        <v>3483.5215412447315</v>
      </c>
      <c r="G67" s="5">
        <f t="shared" si="4"/>
        <v>6569.975079560134</v>
      </c>
      <c r="H67" s="2">
        <v>50</v>
      </c>
      <c r="I67" s="2">
        <v>2</v>
      </c>
      <c r="J67" s="5">
        <f t="shared" si="5"/>
        <v>52</v>
      </c>
      <c r="K67" s="2">
        <v>49</v>
      </c>
      <c r="L67" s="2">
        <v>89</v>
      </c>
      <c r="M67" s="5">
        <f t="shared" si="6"/>
        <v>138</v>
      </c>
      <c r="N67" s="27">
        <f t="shared" si="7"/>
        <v>0.1344742740639335</v>
      </c>
      <c r="O67" s="27">
        <f t="shared" si="0"/>
        <v>0.15479566038236453</v>
      </c>
      <c r="P67" s="28">
        <f t="shared" si="1"/>
        <v>0.14453482663587061</v>
      </c>
      <c r="R67" s="32">
        <f t="shared" si="8"/>
        <v>31.176298366822245</v>
      </c>
      <c r="S67" s="32">
        <f t="shared" si="9"/>
        <v>38.280456497194848</v>
      </c>
      <c r="T67" s="32">
        <f t="shared" si="10"/>
        <v>34.578816208211229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2955.6957900667649</v>
      </c>
      <c r="F68" s="2">
        <v>3149.5312272625697</v>
      </c>
      <c r="G68" s="5">
        <f t="shared" si="4"/>
        <v>6105.2270173293346</v>
      </c>
      <c r="H68" s="2">
        <v>32</v>
      </c>
      <c r="I68" s="2">
        <v>33</v>
      </c>
      <c r="J68" s="5">
        <f t="shared" si="5"/>
        <v>65</v>
      </c>
      <c r="K68" s="2">
        <v>48</v>
      </c>
      <c r="L68" s="2">
        <v>94</v>
      </c>
      <c r="M68" s="5">
        <f t="shared" si="6"/>
        <v>142</v>
      </c>
      <c r="N68" s="27">
        <f t="shared" si="7"/>
        <v>0.15708417251630341</v>
      </c>
      <c r="O68" s="27">
        <f t="shared" si="0"/>
        <v>0.10346686029114881</v>
      </c>
      <c r="P68" s="28">
        <f t="shared" si="1"/>
        <v>0.12394889997826325</v>
      </c>
      <c r="R68" s="32">
        <f t="shared" si="8"/>
        <v>36.946197375834558</v>
      </c>
      <c r="S68" s="32">
        <f t="shared" si="9"/>
        <v>24.799458482382438</v>
      </c>
      <c r="T68" s="32">
        <f t="shared" si="10"/>
        <v>29.493850325262486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1649.8790145184867</v>
      </c>
      <c r="F69" s="2">
        <v>2204.000000008652</v>
      </c>
      <c r="G69" s="7">
        <f t="shared" si="4"/>
        <v>3853.8790145271387</v>
      </c>
      <c r="H69" s="6">
        <v>30</v>
      </c>
      <c r="I69" s="3">
        <v>33</v>
      </c>
      <c r="J69" s="7">
        <f t="shared" si="5"/>
        <v>63</v>
      </c>
      <c r="K69" s="6">
        <v>44</v>
      </c>
      <c r="L69" s="3">
        <v>94</v>
      </c>
      <c r="M69" s="7">
        <f t="shared" si="6"/>
        <v>138</v>
      </c>
      <c r="N69" s="27">
        <f t="shared" si="7"/>
        <v>9.4864248764862394E-2</v>
      </c>
      <c r="O69" s="27">
        <f t="shared" si="0"/>
        <v>7.240473061789264E-2</v>
      </c>
      <c r="P69" s="28">
        <f t="shared" si="1"/>
        <v>8.0571145143986E-2</v>
      </c>
      <c r="R69" s="32">
        <f t="shared" si="8"/>
        <v>22.295662358357927</v>
      </c>
      <c r="S69" s="32">
        <f t="shared" si="9"/>
        <v>17.354330708729542</v>
      </c>
      <c r="T69" s="32">
        <f t="shared" si="10"/>
        <v>19.1735274354584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8530.9999999436641</v>
      </c>
      <c r="F70" s="2">
        <v>12083.055034480305</v>
      </c>
      <c r="G70" s="10">
        <f t="shared" ref="G70:G86" si="14">+E70+F70</f>
        <v>20614.055034423967</v>
      </c>
      <c r="H70" s="2">
        <v>486</v>
      </c>
      <c r="I70" s="2">
        <v>486</v>
      </c>
      <c r="J70" s="10">
        <f t="shared" ref="J70:J86" si="15">+H70+I70</f>
        <v>972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8.1266194177180159E-2</v>
      </c>
      <c r="O70" s="25">
        <f t="shared" si="0"/>
        <v>0.11510302387669853</v>
      </c>
      <c r="P70" s="26">
        <f t="shared" si="1"/>
        <v>9.8184609026939332E-2</v>
      </c>
      <c r="R70" s="32">
        <f t="shared" si="8"/>
        <v>17.553497942270912</v>
      </c>
      <c r="S70" s="32">
        <f t="shared" si="9"/>
        <v>24.862253157366883</v>
      </c>
      <c r="T70" s="32">
        <f t="shared" si="10"/>
        <v>21.207875549818898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13135.047679435949</v>
      </c>
      <c r="F71" s="2">
        <v>18041.976317413675</v>
      </c>
      <c r="G71" s="5">
        <f t="shared" si="14"/>
        <v>31177.023996849624</v>
      </c>
      <c r="H71" s="2">
        <v>486</v>
      </c>
      <c r="I71" s="2">
        <v>490</v>
      </c>
      <c r="J71" s="5">
        <f t="shared" si="15"/>
        <v>976</v>
      </c>
      <c r="K71" s="2">
        <v>0</v>
      </c>
      <c r="L71" s="2">
        <v>0</v>
      </c>
      <c r="M71" s="5">
        <f t="shared" si="16"/>
        <v>0</v>
      </c>
      <c r="N71" s="27">
        <f t="shared" si="17"/>
        <v>0.12512429202328104</v>
      </c>
      <c r="O71" s="27">
        <f t="shared" si="0"/>
        <v>0.17046462884933555</v>
      </c>
      <c r="P71" s="28">
        <f t="shared" si="1"/>
        <v>0.14788737096259119</v>
      </c>
      <c r="R71" s="32">
        <f t="shared" ref="R71:R86" si="18">+E71/(H71+K71)</f>
        <v>27.026847077028702</v>
      </c>
      <c r="S71" s="32">
        <f t="shared" ref="S71:S86" si="19">+F71/(I71+L71)</f>
        <v>36.820359831456479</v>
      </c>
      <c r="T71" s="32">
        <f t="shared" ref="T71:T86" si="20">+G71/(J71+M71)</f>
        <v>31.943672127919697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23806.757281895472</v>
      </c>
      <c r="F72" s="2">
        <v>29098.819396056791</v>
      </c>
      <c r="G72" s="5">
        <f t="shared" si="14"/>
        <v>52905.576677952267</v>
      </c>
      <c r="H72" s="2">
        <v>489</v>
      </c>
      <c r="I72" s="2">
        <v>482</v>
      </c>
      <c r="J72" s="5">
        <f t="shared" si="15"/>
        <v>971</v>
      </c>
      <c r="K72" s="2">
        <v>0</v>
      </c>
      <c r="L72" s="2">
        <v>0</v>
      </c>
      <c r="M72" s="5">
        <f t="shared" si="16"/>
        <v>0</v>
      </c>
      <c r="N72" s="27">
        <f t="shared" si="17"/>
        <v>0.22539155193796365</v>
      </c>
      <c r="O72" s="27">
        <f t="shared" si="0"/>
        <v>0.2794953453593898</v>
      </c>
      <c r="P72" s="28">
        <f t="shared" si="1"/>
        <v>0.25224842982583945</v>
      </c>
      <c r="R72" s="32">
        <f t="shared" si="18"/>
        <v>48.684575218600145</v>
      </c>
      <c r="S72" s="32">
        <f t="shared" si="19"/>
        <v>60.370994597628197</v>
      </c>
      <c r="T72" s="32">
        <f t="shared" si="20"/>
        <v>54.485660842381328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26907.019284736685</v>
      </c>
      <c r="F73" s="2">
        <v>33134.706881447783</v>
      </c>
      <c r="G73" s="5">
        <f t="shared" si="14"/>
        <v>60041.726166184468</v>
      </c>
      <c r="H73" s="2">
        <v>486</v>
      </c>
      <c r="I73" s="2">
        <v>486</v>
      </c>
      <c r="J73" s="5">
        <f t="shared" si="15"/>
        <v>972</v>
      </c>
      <c r="K73" s="2">
        <v>0</v>
      </c>
      <c r="L73" s="2">
        <v>0</v>
      </c>
      <c r="M73" s="5">
        <f t="shared" si="16"/>
        <v>0</v>
      </c>
      <c r="N73" s="27">
        <f t="shared" si="17"/>
        <v>0.25631591301570533</v>
      </c>
      <c r="O73" s="27">
        <f t="shared" si="0"/>
        <v>0.31564078343095359</v>
      </c>
      <c r="P73" s="28">
        <f t="shared" si="1"/>
        <v>0.28597834822332946</v>
      </c>
      <c r="R73" s="32">
        <f t="shared" si="18"/>
        <v>55.364237211392357</v>
      </c>
      <c r="S73" s="32">
        <f t="shared" si="19"/>
        <v>68.178409221085971</v>
      </c>
      <c r="T73" s="32">
        <f t="shared" si="20"/>
        <v>61.771323216239168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28295.946764663113</v>
      </c>
      <c r="F74" s="2">
        <v>38121.762669941527</v>
      </c>
      <c r="G74" s="5">
        <f t="shared" si="14"/>
        <v>66417.709434604636</v>
      </c>
      <c r="H74" s="2">
        <v>486</v>
      </c>
      <c r="I74" s="2">
        <v>490</v>
      </c>
      <c r="J74" s="5">
        <f t="shared" si="15"/>
        <v>976</v>
      </c>
      <c r="K74" s="2">
        <v>0</v>
      </c>
      <c r="L74" s="2">
        <v>0</v>
      </c>
      <c r="M74" s="5">
        <f t="shared" si="16"/>
        <v>0</v>
      </c>
      <c r="N74" s="27">
        <f t="shared" si="17"/>
        <v>0.26954681798375929</v>
      </c>
      <c r="O74" s="27">
        <f t="shared" si="0"/>
        <v>0.36018294283769392</v>
      </c>
      <c r="P74" s="28">
        <f t="shared" si="1"/>
        <v>0.31505061017477154</v>
      </c>
      <c r="R74" s="32">
        <f t="shared" si="18"/>
        <v>58.222112684492004</v>
      </c>
      <c r="S74" s="32">
        <f t="shared" si="19"/>
        <v>77.799515652941892</v>
      </c>
      <c r="T74" s="32">
        <f t="shared" si="20"/>
        <v>68.05093179775065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30398.131590315381</v>
      </c>
      <c r="F75" s="2">
        <v>40463.546069032047</v>
      </c>
      <c r="G75" s="5">
        <f t="shared" si="14"/>
        <v>70861.677659347421</v>
      </c>
      <c r="H75" s="2">
        <v>482</v>
      </c>
      <c r="I75" s="2">
        <v>486</v>
      </c>
      <c r="J75" s="5">
        <f t="shared" si="15"/>
        <v>968</v>
      </c>
      <c r="K75" s="2">
        <v>0</v>
      </c>
      <c r="L75" s="2">
        <v>0</v>
      </c>
      <c r="M75" s="5">
        <f t="shared" si="16"/>
        <v>0</v>
      </c>
      <c r="N75" s="27">
        <f t="shared" si="17"/>
        <v>0.29197529190021687</v>
      </c>
      <c r="O75" s="27">
        <f t="shared" si="0"/>
        <v>0.38545520946723105</v>
      </c>
      <c r="P75" s="28">
        <f t="shared" si="1"/>
        <v>0.33890839100927561</v>
      </c>
      <c r="R75" s="32">
        <f t="shared" si="18"/>
        <v>63.066663050446849</v>
      </c>
      <c r="S75" s="32">
        <f t="shared" si="19"/>
        <v>83.258325244921906</v>
      </c>
      <c r="T75" s="32">
        <f t="shared" si="20"/>
        <v>73.204212458003539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39425.17824072377</v>
      </c>
      <c r="F76" s="2">
        <v>50395.369368285043</v>
      </c>
      <c r="G76" s="5">
        <f t="shared" si="14"/>
        <v>89820.54760900882</v>
      </c>
      <c r="H76" s="2">
        <v>479</v>
      </c>
      <c r="I76" s="2">
        <v>488</v>
      </c>
      <c r="J76" s="5">
        <f t="shared" si="15"/>
        <v>967</v>
      </c>
      <c r="K76" s="2">
        <v>0</v>
      </c>
      <c r="L76" s="2">
        <v>0</v>
      </c>
      <c r="M76" s="5">
        <f t="shared" si="16"/>
        <v>0</v>
      </c>
      <c r="N76" s="27">
        <f t="shared" si="17"/>
        <v>0.38105213640226332</v>
      </c>
      <c r="O76" s="27">
        <f t="shared" si="0"/>
        <v>0.47809814594988087</v>
      </c>
      <c r="P76" s="28">
        <f t="shared" si="1"/>
        <v>0.43002675135493901</v>
      </c>
      <c r="R76" s="32">
        <f t="shared" si="18"/>
        <v>82.307261462888874</v>
      </c>
      <c r="S76" s="32">
        <f t="shared" si="19"/>
        <v>103.26919952517427</v>
      </c>
      <c r="T76" s="32">
        <f t="shared" si="20"/>
        <v>92.885778292666828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44827.510114956975</v>
      </c>
      <c r="F77" s="2">
        <v>52485.792930323369</v>
      </c>
      <c r="G77" s="5">
        <f t="shared" si="14"/>
        <v>97313.303045280336</v>
      </c>
      <c r="H77" s="2">
        <v>484</v>
      </c>
      <c r="I77" s="2">
        <v>488</v>
      </c>
      <c r="J77" s="5">
        <f t="shared" si="15"/>
        <v>972</v>
      </c>
      <c r="K77" s="2">
        <v>0</v>
      </c>
      <c r="L77" s="2">
        <v>0</v>
      </c>
      <c r="M77" s="5">
        <f t="shared" si="16"/>
        <v>0</v>
      </c>
      <c r="N77" s="27">
        <f t="shared" si="17"/>
        <v>0.42879084514612964</v>
      </c>
      <c r="O77" s="27">
        <f t="shared" si="0"/>
        <v>0.49792988132137378</v>
      </c>
      <c r="P77" s="28">
        <f t="shared" si="1"/>
        <v>0.46350262462505876</v>
      </c>
      <c r="R77" s="32">
        <f t="shared" si="18"/>
        <v>92.618822551563994</v>
      </c>
      <c r="S77" s="32">
        <f t="shared" si="19"/>
        <v>107.55285436541674</v>
      </c>
      <c r="T77" s="32">
        <f t="shared" si="20"/>
        <v>100.1165669190127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33938.515385433246</v>
      </c>
      <c r="F78" s="2">
        <v>43384.733745941892</v>
      </c>
      <c r="G78" s="5">
        <f t="shared" si="14"/>
        <v>77323.249131375138</v>
      </c>
      <c r="H78" s="2">
        <v>488</v>
      </c>
      <c r="I78" s="2">
        <v>482</v>
      </c>
      <c r="J78" s="5">
        <f t="shared" si="15"/>
        <v>970</v>
      </c>
      <c r="K78" s="2">
        <v>0</v>
      </c>
      <c r="L78" s="2">
        <v>0</v>
      </c>
      <c r="M78" s="5">
        <f t="shared" si="16"/>
        <v>0</v>
      </c>
      <c r="N78" s="27">
        <f t="shared" si="17"/>
        <v>0.32197286150418608</v>
      </c>
      <c r="O78" s="27">
        <f t="shared" si="0"/>
        <v>0.41671213448922212</v>
      </c>
      <c r="P78" s="28">
        <f t="shared" si="1"/>
        <v>0.36904948993592562</v>
      </c>
      <c r="R78" s="32">
        <f t="shared" si="18"/>
        <v>69.546138084904186</v>
      </c>
      <c r="S78" s="32">
        <f t="shared" si="19"/>
        <v>90.00982104967197</v>
      </c>
      <c r="T78" s="32">
        <f t="shared" si="20"/>
        <v>79.71468982615994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31902.453156720076</v>
      </c>
      <c r="F79" s="2">
        <v>41425.38837595834</v>
      </c>
      <c r="G79" s="5">
        <f t="shared" si="14"/>
        <v>73327.841532678416</v>
      </c>
      <c r="H79" s="2">
        <v>488</v>
      </c>
      <c r="I79" s="2">
        <v>488</v>
      </c>
      <c r="J79" s="5">
        <f t="shared" si="15"/>
        <v>976</v>
      </c>
      <c r="K79" s="2">
        <v>0</v>
      </c>
      <c r="L79" s="2">
        <v>0</v>
      </c>
      <c r="M79" s="5">
        <f t="shared" si="16"/>
        <v>0</v>
      </c>
      <c r="N79" s="27">
        <f t="shared" si="17"/>
        <v>0.30265684916439051</v>
      </c>
      <c r="O79" s="27">
        <f t="shared" si="0"/>
        <v>0.3930004209923188</v>
      </c>
      <c r="P79" s="28">
        <f t="shared" si="1"/>
        <v>0.34782863507835465</v>
      </c>
      <c r="R79" s="32">
        <f t="shared" si="18"/>
        <v>65.373879419508356</v>
      </c>
      <c r="S79" s="32">
        <f t="shared" si="19"/>
        <v>84.888090934340866</v>
      </c>
      <c r="T79" s="32">
        <f t="shared" si="20"/>
        <v>75.130985176924611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24990.961701077635</v>
      </c>
      <c r="F80" s="2">
        <v>33065.352727473037</v>
      </c>
      <c r="G80" s="5">
        <f t="shared" si="14"/>
        <v>58056.314428550671</v>
      </c>
      <c r="H80" s="2">
        <v>488</v>
      </c>
      <c r="I80" s="2">
        <v>488</v>
      </c>
      <c r="J80" s="5">
        <f t="shared" si="15"/>
        <v>976</v>
      </c>
      <c r="K80" s="2">
        <v>0</v>
      </c>
      <c r="L80" s="2">
        <v>0</v>
      </c>
      <c r="M80" s="5">
        <f t="shared" si="16"/>
        <v>0</v>
      </c>
      <c r="N80" s="27">
        <f t="shared" si="17"/>
        <v>0.23708790320542686</v>
      </c>
      <c r="O80" s="27">
        <f t="shared" si="0"/>
        <v>0.31368921455177062</v>
      </c>
      <c r="P80" s="28">
        <f t="shared" si="1"/>
        <v>0.27538855887859875</v>
      </c>
      <c r="R80" s="32">
        <f t="shared" si="18"/>
        <v>51.2109870923722</v>
      </c>
      <c r="S80" s="32">
        <f t="shared" si="19"/>
        <v>67.756870343182456</v>
      </c>
      <c r="T80" s="32">
        <f t="shared" si="20"/>
        <v>59.483928717777324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21293.325492388587</v>
      </c>
      <c r="F81" s="2">
        <v>30030.808535420576</v>
      </c>
      <c r="G81" s="5">
        <f t="shared" si="14"/>
        <v>51324.134027809167</v>
      </c>
      <c r="H81" s="2">
        <v>492</v>
      </c>
      <c r="I81" s="2">
        <v>488</v>
      </c>
      <c r="J81" s="5">
        <f t="shared" si="15"/>
        <v>980</v>
      </c>
      <c r="K81" s="2">
        <v>0</v>
      </c>
      <c r="L81" s="2">
        <v>0</v>
      </c>
      <c r="M81" s="5">
        <f t="shared" si="16"/>
        <v>0</v>
      </c>
      <c r="N81" s="27">
        <f t="shared" si="17"/>
        <v>0.20036628173355717</v>
      </c>
      <c r="O81" s="27">
        <f t="shared" si="17"/>
        <v>0.28490065778138829</v>
      </c>
      <c r="P81" s="28">
        <f t="shared" si="17"/>
        <v>0.24246095062268125</v>
      </c>
      <c r="R81" s="32">
        <f t="shared" si="18"/>
        <v>43.279116854448347</v>
      </c>
      <c r="S81" s="32">
        <f t="shared" si="19"/>
        <v>61.53854208077987</v>
      </c>
      <c r="T81" s="32">
        <f t="shared" si="20"/>
        <v>52.371565334499152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18878.492148980949</v>
      </c>
      <c r="F82" s="2">
        <v>27887.533306601679</v>
      </c>
      <c r="G82" s="5">
        <f t="shared" si="14"/>
        <v>46766.025455582625</v>
      </c>
      <c r="H82" s="2">
        <v>485</v>
      </c>
      <c r="I82" s="2">
        <v>496</v>
      </c>
      <c r="J82" s="5">
        <f t="shared" si="15"/>
        <v>981</v>
      </c>
      <c r="K82" s="2">
        <v>0</v>
      </c>
      <c r="L82" s="2">
        <v>0</v>
      </c>
      <c r="M82" s="5">
        <f t="shared" si="16"/>
        <v>0</v>
      </c>
      <c r="N82" s="27">
        <f t="shared" si="17"/>
        <v>0.18020706518691246</v>
      </c>
      <c r="O82" s="27">
        <f t="shared" si="17"/>
        <v>0.26030030341436755</v>
      </c>
      <c r="P82" s="28">
        <f t="shared" si="17"/>
        <v>0.22070272895940757</v>
      </c>
      <c r="R82" s="32">
        <f t="shared" si="18"/>
        <v>38.924726080373091</v>
      </c>
      <c r="S82" s="32">
        <f t="shared" si="19"/>
        <v>56.224865537503383</v>
      </c>
      <c r="T82" s="32">
        <f t="shared" si="20"/>
        <v>47.67178945523203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14707.676195645925</v>
      </c>
      <c r="F83" s="2">
        <v>22010.922087811443</v>
      </c>
      <c r="G83" s="5">
        <f t="shared" si="14"/>
        <v>36718.598283457366</v>
      </c>
      <c r="H83" s="2">
        <v>488</v>
      </c>
      <c r="I83" s="2">
        <v>488</v>
      </c>
      <c r="J83" s="5">
        <f t="shared" si="15"/>
        <v>976</v>
      </c>
      <c r="K83" s="2">
        <v>0</v>
      </c>
      <c r="L83" s="2">
        <v>0</v>
      </c>
      <c r="M83" s="5">
        <f t="shared" si="16"/>
        <v>0</v>
      </c>
      <c r="N83" s="27">
        <f t="shared" si="17"/>
        <v>0.13953092929991959</v>
      </c>
      <c r="O83" s="27">
        <f t="shared" si="17"/>
        <v>0.20881642842869083</v>
      </c>
      <c r="P83" s="28">
        <f t="shared" si="17"/>
        <v>0.17417367886430521</v>
      </c>
      <c r="R83" s="32">
        <f t="shared" si="18"/>
        <v>30.138680728782631</v>
      </c>
      <c r="S83" s="32">
        <f t="shared" si="19"/>
        <v>45.104348540597222</v>
      </c>
      <c r="T83" s="32">
        <f t="shared" si="20"/>
        <v>37.621514634689923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8042.5247829512646</v>
      </c>
      <c r="F84" s="3">
        <v>10007.999999935497</v>
      </c>
      <c r="G84" s="7">
        <f t="shared" si="14"/>
        <v>18050.524782886761</v>
      </c>
      <c r="H84" s="6">
        <v>488</v>
      </c>
      <c r="I84" s="3">
        <v>488</v>
      </c>
      <c r="J84" s="7">
        <f t="shared" si="15"/>
        <v>976</v>
      </c>
      <c r="K84" s="6">
        <v>0</v>
      </c>
      <c r="L84" s="3">
        <v>0</v>
      </c>
      <c r="M84" s="7">
        <f t="shared" si="16"/>
        <v>0</v>
      </c>
      <c r="N84" s="27">
        <f t="shared" si="17"/>
        <v>7.6298998016765943E-2</v>
      </c>
      <c r="O84" s="27">
        <f t="shared" si="17"/>
        <v>9.4945355190644898E-2</v>
      </c>
      <c r="P84" s="28">
        <f t="shared" si="17"/>
        <v>8.5622176603705413E-2</v>
      </c>
      <c r="R84" s="32">
        <f t="shared" si="18"/>
        <v>16.480583571621445</v>
      </c>
      <c r="S84" s="32">
        <f t="shared" si="19"/>
        <v>20.508196721179296</v>
      </c>
      <c r="T84" s="32">
        <f t="shared" si="20"/>
        <v>18.49439014640037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4289.4825863297019</v>
      </c>
      <c r="F85" s="2">
        <v>8852.6687472453741</v>
      </c>
      <c r="G85" s="5">
        <f t="shared" si="14"/>
        <v>13142.151333575075</v>
      </c>
      <c r="H85" s="2">
        <v>161</v>
      </c>
      <c r="I85" s="2">
        <v>175</v>
      </c>
      <c r="J85" s="5">
        <f t="shared" si="15"/>
        <v>336</v>
      </c>
      <c r="K85" s="2">
        <v>0</v>
      </c>
      <c r="L85" s="2">
        <v>0</v>
      </c>
      <c r="M85" s="5">
        <f t="shared" si="16"/>
        <v>0</v>
      </c>
      <c r="N85" s="25">
        <f t="shared" si="17"/>
        <v>0.12334606010839953</v>
      </c>
      <c r="O85" s="25">
        <f t="shared" si="17"/>
        <v>0.23419758590596229</v>
      </c>
      <c r="P85" s="26">
        <f t="shared" si="17"/>
        <v>0.18108122979463012</v>
      </c>
      <c r="R85" s="32">
        <f t="shared" si="18"/>
        <v>26.642748983414297</v>
      </c>
      <c r="S85" s="32">
        <f t="shared" si="19"/>
        <v>50.586678555687854</v>
      </c>
      <c r="T85" s="32">
        <f t="shared" si="20"/>
        <v>39.113545635640108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3936.1108625686966</v>
      </c>
      <c r="F86" s="3">
        <v>7873.9999999936936</v>
      </c>
      <c r="G86" s="7">
        <f t="shared" si="14"/>
        <v>11810.110862562389</v>
      </c>
      <c r="H86" s="6">
        <v>160</v>
      </c>
      <c r="I86" s="3">
        <v>175</v>
      </c>
      <c r="J86" s="7">
        <f t="shared" si="15"/>
        <v>335</v>
      </c>
      <c r="K86" s="6">
        <v>0</v>
      </c>
      <c r="L86" s="3">
        <v>0</v>
      </c>
      <c r="M86" s="7">
        <f t="shared" si="16"/>
        <v>0</v>
      </c>
      <c r="N86" s="27">
        <f t="shared" si="17"/>
        <v>0.11389209671784423</v>
      </c>
      <c r="O86" s="27">
        <f t="shared" si="17"/>
        <v>0.20830687830671146</v>
      </c>
      <c r="P86" s="28">
        <f t="shared" si="17"/>
        <v>0.16321325127919278</v>
      </c>
      <c r="R86" s="32">
        <f t="shared" si="18"/>
        <v>24.600692891054354</v>
      </c>
      <c r="S86" s="32">
        <f t="shared" si="19"/>
        <v>44.994285714249678</v>
      </c>
      <c r="T86" s="32">
        <f t="shared" si="20"/>
        <v>35.254062276305639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2298918.9407742578</v>
      </c>
    </row>
    <row r="90" spans="2:20" x14ac:dyDescent="0.25">
      <c r="C90" s="51" t="s">
        <v>108</v>
      </c>
      <c r="D90" s="52">
        <f>+(SUMPRODUCT($D$5:$D$86,$J$5:$J$86)+SUMPRODUCT($D$5:$D$86,$M$5:$M$86))/1000</f>
        <v>42219.823469999996</v>
      </c>
    </row>
    <row r="91" spans="2:20" x14ac:dyDescent="0.25">
      <c r="C91" s="51" t="s">
        <v>107</v>
      </c>
      <c r="D91" s="52">
        <f>+(SUMPRODUCT($D$5:$D$86,$J$5:$J$86)*216+SUMPRODUCT($D$5:$D$86,$M$5:$M$86)*248)/1000</f>
        <v>9629632.8202400003</v>
      </c>
    </row>
    <row r="92" spans="2:20" x14ac:dyDescent="0.25">
      <c r="C92" s="51" t="s">
        <v>109</v>
      </c>
      <c r="D92" s="35">
        <f>+D89/D91</f>
        <v>0.23873381090318266</v>
      </c>
    </row>
    <row r="93" spans="2:20" x14ac:dyDescent="0.25">
      <c r="D93" s="53">
        <f>+D92-P2</f>
        <v>-5.2735593669694936E-16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4">
    <tabColor theme="0" tint="-4.9989318521683403E-2"/>
  </sheetPr>
  <dimension ref="A1:T93"/>
  <sheetViews>
    <sheetView topLeftCell="C73" workbookViewId="0">
      <selection activeCell="T5" sqref="T5:T6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6" t="s">
        <v>84</v>
      </c>
      <c r="I2" s="57"/>
      <c r="J2" s="57"/>
      <c r="K2" s="57"/>
      <c r="L2" s="57"/>
      <c r="M2" s="57"/>
      <c r="N2" s="57"/>
      <c r="O2" s="58"/>
      <c r="P2" s="17">
        <v>0.28791711377743417</v>
      </c>
    </row>
    <row r="3" spans="1:20" ht="17.25" x14ac:dyDescent="0.25">
      <c r="B3" s="61" t="s">
        <v>3</v>
      </c>
      <c r="C3" s="63" t="s">
        <v>4</v>
      </c>
      <c r="D3" s="18" t="s">
        <v>82</v>
      </c>
      <c r="E3" s="66" t="s">
        <v>0</v>
      </c>
      <c r="F3" s="66"/>
      <c r="G3" s="67"/>
      <c r="H3" s="65" t="s">
        <v>86</v>
      </c>
      <c r="I3" s="66"/>
      <c r="J3" s="67"/>
      <c r="K3" s="65" t="s">
        <v>87</v>
      </c>
      <c r="L3" s="66"/>
      <c r="M3" s="67"/>
      <c r="N3" s="65" t="s">
        <v>1</v>
      </c>
      <c r="O3" s="66"/>
      <c r="P3" s="67"/>
      <c r="R3" s="65" t="s">
        <v>88</v>
      </c>
      <c r="S3" s="66"/>
      <c r="T3" s="67"/>
    </row>
    <row r="4" spans="1:20" x14ac:dyDescent="0.25">
      <c r="B4" s="62"/>
      <c r="C4" s="64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1152.9999999945169</v>
      </c>
      <c r="F5" s="2">
        <v>3962.8399384916033</v>
      </c>
      <c r="G5" s="10">
        <f>+E5+F5</f>
        <v>5115.8399384861204</v>
      </c>
      <c r="H5" s="9">
        <v>233</v>
      </c>
      <c r="I5" s="9">
        <v>221</v>
      </c>
      <c r="J5" s="10">
        <f>+H5+I5</f>
        <v>454</v>
      </c>
      <c r="K5" s="9">
        <v>0</v>
      </c>
      <c r="L5" s="9">
        <v>0</v>
      </c>
      <c r="M5" s="10">
        <f>+K5+L5</f>
        <v>0</v>
      </c>
      <c r="N5" s="27">
        <f>+E5/(H5*216+K5*248)</f>
        <v>2.2909712287285743E-2</v>
      </c>
      <c r="O5" s="27">
        <f t="shared" ref="O5:O80" si="0">+F5/(I5*216+L5*248)</f>
        <v>8.3015752021359218E-2</v>
      </c>
      <c r="P5" s="28">
        <f t="shared" ref="P5:P80" si="1">+G5/(J5*216+M5*248)</f>
        <v>5.2168379206295079E-2</v>
      </c>
      <c r="R5" s="32">
        <f>+E5/(H5+K5)</f>
        <v>4.9484978540537208</v>
      </c>
      <c r="S5" s="32">
        <f t="shared" ref="S5" si="2">+F5/(I5+L5)</f>
        <v>17.931402436613588</v>
      </c>
      <c r="T5" s="32">
        <f t="shared" ref="T5" si="3">+G5/(J5+M5)</f>
        <v>11.268369908559738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1802.4391542801691</v>
      </c>
      <c r="F6" s="2">
        <v>7263.6402825738305</v>
      </c>
      <c r="G6" s="5">
        <f t="shared" ref="G6:G69" si="4">+E6+F6</f>
        <v>9066.0794368539991</v>
      </c>
      <c r="H6" s="2">
        <v>235</v>
      </c>
      <c r="I6" s="2">
        <v>223</v>
      </c>
      <c r="J6" s="5">
        <f t="shared" ref="J6:J69" si="5">+H6+I6</f>
        <v>458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3.5509045592595927E-2</v>
      </c>
      <c r="O6" s="27">
        <f t="shared" si="0"/>
        <v>0.15079804605908134</v>
      </c>
      <c r="P6" s="28">
        <f t="shared" si="1"/>
        <v>9.1643209575185985E-2</v>
      </c>
      <c r="R6" s="32">
        <f t="shared" ref="R6:R70" si="8">+E6/(H6+K6)</f>
        <v>7.6699538480007199</v>
      </c>
      <c r="S6" s="32">
        <f t="shared" ref="S6:S70" si="9">+F6/(I6+L6)</f>
        <v>32.57237794876157</v>
      </c>
      <c r="T6" s="32">
        <f t="shared" ref="T6:T70" si="10">+G6/(J6+M6)</f>
        <v>19.794933268240172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2204.897790800987</v>
      </c>
      <c r="F7" s="2">
        <v>8992.2034413584806</v>
      </c>
      <c r="G7" s="5">
        <f t="shared" si="4"/>
        <v>11197.101232159468</v>
      </c>
      <c r="H7" s="2">
        <v>237</v>
      </c>
      <c r="I7" s="2">
        <v>227</v>
      </c>
      <c r="J7" s="5">
        <f t="shared" si="5"/>
        <v>464</v>
      </c>
      <c r="K7" s="2">
        <v>0</v>
      </c>
      <c r="L7" s="2">
        <v>0</v>
      </c>
      <c r="M7" s="5">
        <f t="shared" si="6"/>
        <v>0</v>
      </c>
      <c r="N7" s="27">
        <f t="shared" si="7"/>
        <v>4.3071139842182117E-2</v>
      </c>
      <c r="O7" s="27">
        <f t="shared" si="0"/>
        <v>0.18339458805185349</v>
      </c>
      <c r="P7" s="28">
        <f t="shared" si="1"/>
        <v>0.11172075782406876</v>
      </c>
      <c r="R7" s="32">
        <f t="shared" si="8"/>
        <v>9.3033662059113382</v>
      </c>
      <c r="S7" s="32">
        <f t="shared" si="9"/>
        <v>39.613231019200356</v>
      </c>
      <c r="T7" s="32">
        <f t="shared" si="10"/>
        <v>24.131683689998855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2638.2873395170318</v>
      </c>
      <c r="F8" s="2">
        <v>10137.043890559175</v>
      </c>
      <c r="G8" s="5">
        <f t="shared" si="4"/>
        <v>12775.331230076206</v>
      </c>
      <c r="H8" s="2">
        <v>237</v>
      </c>
      <c r="I8" s="2">
        <v>221</v>
      </c>
      <c r="J8" s="5">
        <f t="shared" si="5"/>
        <v>458</v>
      </c>
      <c r="K8" s="2">
        <v>0</v>
      </c>
      <c r="L8" s="2">
        <v>0</v>
      </c>
      <c r="M8" s="5">
        <f t="shared" si="6"/>
        <v>0</v>
      </c>
      <c r="N8" s="27">
        <f t="shared" si="7"/>
        <v>5.1537102272172057E-2</v>
      </c>
      <c r="O8" s="27">
        <f t="shared" si="0"/>
        <v>0.21235637444610303</v>
      </c>
      <c r="P8" s="28">
        <f t="shared" si="1"/>
        <v>0.12913766810282434</v>
      </c>
      <c r="R8" s="32">
        <f t="shared" si="8"/>
        <v>11.132014090789164</v>
      </c>
      <c r="S8" s="32">
        <f t="shared" si="9"/>
        <v>45.868976880358254</v>
      </c>
      <c r="T8" s="32">
        <f t="shared" si="10"/>
        <v>27.893736310210059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3444.9368379780053</v>
      </c>
      <c r="F9" s="2">
        <v>12305.159601068744</v>
      </c>
      <c r="G9" s="5">
        <f t="shared" si="4"/>
        <v>15750.096439046749</v>
      </c>
      <c r="H9" s="2">
        <v>237</v>
      </c>
      <c r="I9" s="2">
        <v>213</v>
      </c>
      <c r="J9" s="5">
        <f t="shared" si="5"/>
        <v>450</v>
      </c>
      <c r="K9" s="2">
        <v>0</v>
      </c>
      <c r="L9" s="2">
        <v>0</v>
      </c>
      <c r="M9" s="5">
        <f t="shared" si="6"/>
        <v>0</v>
      </c>
      <c r="N9" s="27">
        <f t="shared" si="7"/>
        <v>6.7294437372597382E-2</v>
      </c>
      <c r="O9" s="27">
        <f t="shared" si="0"/>
        <v>0.26745695533534919</v>
      </c>
      <c r="P9" s="28">
        <f t="shared" si="1"/>
        <v>0.16203802920829988</v>
      </c>
      <c r="R9" s="32">
        <f t="shared" si="8"/>
        <v>14.535598472481036</v>
      </c>
      <c r="S9" s="32">
        <f t="shared" si="9"/>
        <v>57.770702352435421</v>
      </c>
      <c r="T9" s="32">
        <f t="shared" si="10"/>
        <v>35.000214308992774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3836.5082317548849</v>
      </c>
      <c r="F10" s="2">
        <v>13915.917712422111</v>
      </c>
      <c r="G10" s="5">
        <f t="shared" si="4"/>
        <v>17752.425944176997</v>
      </c>
      <c r="H10" s="2">
        <v>237</v>
      </c>
      <c r="I10" s="2">
        <v>218</v>
      </c>
      <c r="J10" s="5">
        <f t="shared" si="5"/>
        <v>455</v>
      </c>
      <c r="K10" s="2">
        <v>0</v>
      </c>
      <c r="L10" s="2">
        <v>0</v>
      </c>
      <c r="M10" s="5">
        <f t="shared" si="6"/>
        <v>0</v>
      </c>
      <c r="N10" s="27">
        <f t="shared" si="7"/>
        <v>7.494351132510714E-2</v>
      </c>
      <c r="O10" s="27">
        <f t="shared" si="0"/>
        <v>0.29553002277484947</v>
      </c>
      <c r="P10" s="28">
        <f t="shared" si="1"/>
        <v>0.18063111461311557</v>
      </c>
      <c r="R10" s="32">
        <f t="shared" si="8"/>
        <v>16.187798446223145</v>
      </c>
      <c r="S10" s="32">
        <f t="shared" si="9"/>
        <v>63.834484919367483</v>
      </c>
      <c r="T10" s="32">
        <f t="shared" si="10"/>
        <v>39.016320756432961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5835.8033604221064</v>
      </c>
      <c r="F11" s="2">
        <v>16864.168764272574</v>
      </c>
      <c r="G11" s="5">
        <f t="shared" si="4"/>
        <v>22699.972124694679</v>
      </c>
      <c r="H11" s="2">
        <v>238</v>
      </c>
      <c r="I11" s="2">
        <v>227</v>
      </c>
      <c r="J11" s="5">
        <f t="shared" si="5"/>
        <v>465</v>
      </c>
      <c r="K11" s="2">
        <v>0</v>
      </c>
      <c r="L11" s="2">
        <v>0</v>
      </c>
      <c r="M11" s="5">
        <f t="shared" si="6"/>
        <v>0</v>
      </c>
      <c r="N11" s="27">
        <f t="shared" si="7"/>
        <v>0.11351936197521993</v>
      </c>
      <c r="O11" s="27">
        <f t="shared" si="0"/>
        <v>0.3439420942297392</v>
      </c>
      <c r="P11" s="28">
        <f t="shared" si="1"/>
        <v>0.22600529793602828</v>
      </c>
      <c r="R11" s="32">
        <f t="shared" si="8"/>
        <v>24.520182186647506</v>
      </c>
      <c r="S11" s="32">
        <f t="shared" si="9"/>
        <v>74.291492353623667</v>
      </c>
      <c r="T11" s="32">
        <f t="shared" si="10"/>
        <v>48.817144354182105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6142.850571652576</v>
      </c>
      <c r="F12" s="2">
        <v>17129.401267060377</v>
      </c>
      <c r="G12" s="5">
        <f t="shared" si="4"/>
        <v>23272.251838712953</v>
      </c>
      <c r="H12" s="2">
        <v>244</v>
      </c>
      <c r="I12" s="2">
        <v>229</v>
      </c>
      <c r="J12" s="5">
        <f t="shared" si="5"/>
        <v>473</v>
      </c>
      <c r="K12" s="2">
        <v>0</v>
      </c>
      <c r="L12" s="2">
        <v>0</v>
      </c>
      <c r="M12" s="5">
        <f t="shared" si="6"/>
        <v>0</v>
      </c>
      <c r="N12" s="27">
        <f t="shared" si="7"/>
        <v>0.11655378285618882</v>
      </c>
      <c r="O12" s="27">
        <f t="shared" si="0"/>
        <v>0.34630036525676</v>
      </c>
      <c r="P12" s="28">
        <f t="shared" si="1"/>
        <v>0.22778415784504888</v>
      </c>
      <c r="R12" s="32">
        <f t="shared" si="8"/>
        <v>25.175617096936787</v>
      </c>
      <c r="S12" s="32">
        <f t="shared" si="9"/>
        <v>74.800878895460158</v>
      </c>
      <c r="T12" s="32">
        <f t="shared" si="10"/>
        <v>49.201378094530554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6309.0873239862185</v>
      </c>
      <c r="F13" s="2">
        <v>17318.965132626803</v>
      </c>
      <c r="G13" s="5">
        <f t="shared" si="4"/>
        <v>23628.052456613023</v>
      </c>
      <c r="H13" s="2">
        <v>270</v>
      </c>
      <c r="I13" s="2">
        <v>222</v>
      </c>
      <c r="J13" s="5">
        <f t="shared" si="5"/>
        <v>492</v>
      </c>
      <c r="K13" s="2">
        <v>0</v>
      </c>
      <c r="L13" s="2">
        <v>0</v>
      </c>
      <c r="M13" s="5">
        <f t="shared" si="6"/>
        <v>0</v>
      </c>
      <c r="N13" s="27">
        <f t="shared" si="7"/>
        <v>0.10818050967054559</v>
      </c>
      <c r="O13" s="27">
        <f t="shared" si="0"/>
        <v>0.36117294654293469</v>
      </c>
      <c r="P13" s="28">
        <f t="shared" si="1"/>
        <v>0.22233563362516018</v>
      </c>
      <c r="R13" s="32">
        <f t="shared" si="8"/>
        <v>23.366990088837845</v>
      </c>
      <c r="S13" s="32">
        <f t="shared" si="9"/>
        <v>78.013356453273886</v>
      </c>
      <c r="T13" s="32">
        <f t="shared" si="10"/>
        <v>48.024496863034599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7475.8844357990338</v>
      </c>
      <c r="F14" s="2">
        <v>19638.681415000639</v>
      </c>
      <c r="G14" s="5">
        <f t="shared" si="4"/>
        <v>27114.565850799674</v>
      </c>
      <c r="H14" s="2">
        <v>254</v>
      </c>
      <c r="I14" s="2">
        <v>230</v>
      </c>
      <c r="J14" s="5">
        <f t="shared" si="5"/>
        <v>484</v>
      </c>
      <c r="K14" s="2">
        <v>0</v>
      </c>
      <c r="L14" s="2">
        <v>0</v>
      </c>
      <c r="M14" s="5">
        <f t="shared" si="6"/>
        <v>0</v>
      </c>
      <c r="N14" s="27">
        <f t="shared" si="7"/>
        <v>0.13626211059709525</v>
      </c>
      <c r="O14" s="27">
        <f t="shared" si="0"/>
        <v>0.39530357115540737</v>
      </c>
      <c r="P14" s="28">
        <f t="shared" si="1"/>
        <v>0.2593603253252188</v>
      </c>
      <c r="R14" s="32">
        <f t="shared" si="8"/>
        <v>29.432615888972574</v>
      </c>
      <c r="S14" s="32">
        <f t="shared" si="9"/>
        <v>85.385571369567998</v>
      </c>
      <c r="T14" s="32">
        <f t="shared" si="10"/>
        <v>56.021830270247257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14307.889907523515</v>
      </c>
      <c r="F15" s="2">
        <v>31840.781321352744</v>
      </c>
      <c r="G15" s="5">
        <f t="shared" si="4"/>
        <v>46148.671228876257</v>
      </c>
      <c r="H15" s="2">
        <v>328</v>
      </c>
      <c r="I15" s="2">
        <v>313</v>
      </c>
      <c r="J15" s="5">
        <f t="shared" si="5"/>
        <v>641</v>
      </c>
      <c r="K15" s="2">
        <v>203</v>
      </c>
      <c r="L15" s="2">
        <v>198</v>
      </c>
      <c r="M15" s="5">
        <f t="shared" si="6"/>
        <v>401</v>
      </c>
      <c r="N15" s="27">
        <f t="shared" si="7"/>
        <v>0.11805968964555016</v>
      </c>
      <c r="O15" s="27">
        <f t="shared" si="0"/>
        <v>0.27281497465001664</v>
      </c>
      <c r="P15" s="28">
        <f t="shared" si="1"/>
        <v>0.19398022407725912</v>
      </c>
      <c r="R15" s="32">
        <f t="shared" si="8"/>
        <v>26.945178733565943</v>
      </c>
      <c r="S15" s="32">
        <f t="shared" si="9"/>
        <v>62.310726656267605</v>
      </c>
      <c r="T15" s="32">
        <f t="shared" si="10"/>
        <v>44.288552043067426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26158.22158685268</v>
      </c>
      <c r="F16" s="2">
        <v>61147.14513116383</v>
      </c>
      <c r="G16" s="5">
        <f t="shared" si="4"/>
        <v>87305.366718016507</v>
      </c>
      <c r="H16" s="2">
        <v>426</v>
      </c>
      <c r="I16" s="2">
        <v>414</v>
      </c>
      <c r="J16" s="5">
        <f t="shared" si="5"/>
        <v>840</v>
      </c>
      <c r="K16" s="2">
        <v>352</v>
      </c>
      <c r="L16" s="2">
        <v>333</v>
      </c>
      <c r="M16" s="5">
        <f t="shared" si="6"/>
        <v>685</v>
      </c>
      <c r="N16" s="27">
        <f t="shared" si="7"/>
        <v>0.14588104302474281</v>
      </c>
      <c r="O16" s="27">
        <f t="shared" si="0"/>
        <v>0.35549012331498436</v>
      </c>
      <c r="P16" s="28">
        <f t="shared" si="1"/>
        <v>0.24850667971654478</v>
      </c>
      <c r="R16" s="32">
        <f t="shared" si="8"/>
        <v>33.622392785157686</v>
      </c>
      <c r="S16" s="32">
        <f t="shared" si="9"/>
        <v>81.856954660192542</v>
      </c>
      <c r="T16" s="32">
        <f t="shared" si="10"/>
        <v>57.249420798699347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29201.656702771888</v>
      </c>
      <c r="F17" s="2">
        <v>63260.429708159325</v>
      </c>
      <c r="G17" s="5">
        <f t="shared" si="4"/>
        <v>92462.08641093121</v>
      </c>
      <c r="H17" s="2">
        <v>428</v>
      </c>
      <c r="I17" s="2">
        <v>426</v>
      </c>
      <c r="J17" s="5">
        <f t="shared" si="5"/>
        <v>854</v>
      </c>
      <c r="K17" s="2">
        <v>353</v>
      </c>
      <c r="L17" s="2">
        <v>321</v>
      </c>
      <c r="M17" s="5">
        <f t="shared" si="6"/>
        <v>674</v>
      </c>
      <c r="N17" s="27">
        <f t="shared" si="7"/>
        <v>0.16223863673258748</v>
      </c>
      <c r="O17" s="27">
        <f t="shared" si="0"/>
        <v>0.36859897047125884</v>
      </c>
      <c r="P17" s="28">
        <f t="shared" si="1"/>
        <v>0.26296325085016387</v>
      </c>
      <c r="R17" s="32">
        <f t="shared" si="8"/>
        <v>37.390085406878221</v>
      </c>
      <c r="S17" s="32">
        <f t="shared" si="9"/>
        <v>84.685983545059344</v>
      </c>
      <c r="T17" s="32">
        <f t="shared" si="10"/>
        <v>60.511836656368594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42584.534578873907</v>
      </c>
      <c r="F18" s="2">
        <v>70264.589547425436</v>
      </c>
      <c r="G18" s="5">
        <f t="shared" si="4"/>
        <v>112849.12412629934</v>
      </c>
      <c r="H18" s="2">
        <v>430</v>
      </c>
      <c r="I18" s="2">
        <v>430</v>
      </c>
      <c r="J18" s="5">
        <f t="shared" si="5"/>
        <v>860</v>
      </c>
      <c r="K18" s="2">
        <v>353</v>
      </c>
      <c r="L18" s="2">
        <v>331</v>
      </c>
      <c r="M18" s="5">
        <f t="shared" si="6"/>
        <v>684</v>
      </c>
      <c r="N18" s="27">
        <f t="shared" si="7"/>
        <v>0.23602477818291306</v>
      </c>
      <c r="O18" s="27">
        <f t="shared" si="0"/>
        <v>0.40158537302492703</v>
      </c>
      <c r="P18" s="28">
        <f t="shared" si="1"/>
        <v>0.3175342273497978</v>
      </c>
      <c r="R18" s="32">
        <f t="shared" si="8"/>
        <v>54.386378772508181</v>
      </c>
      <c r="S18" s="32">
        <f t="shared" si="9"/>
        <v>92.331917933541959</v>
      </c>
      <c r="T18" s="32">
        <f t="shared" si="10"/>
        <v>73.088810962629111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59598.982865538448</v>
      </c>
      <c r="F19" s="2">
        <v>77861.582062822141</v>
      </c>
      <c r="G19" s="5">
        <f t="shared" si="4"/>
        <v>137460.56492836057</v>
      </c>
      <c r="H19" s="2">
        <v>426</v>
      </c>
      <c r="I19" s="2">
        <v>430</v>
      </c>
      <c r="J19" s="5">
        <f t="shared" si="5"/>
        <v>856</v>
      </c>
      <c r="K19" s="2">
        <v>353</v>
      </c>
      <c r="L19" s="2">
        <v>317</v>
      </c>
      <c r="M19" s="5">
        <f t="shared" si="6"/>
        <v>670</v>
      </c>
      <c r="N19" s="27">
        <f t="shared" si="7"/>
        <v>0.3319168125726133</v>
      </c>
      <c r="O19" s="27">
        <f t="shared" si="0"/>
        <v>0.45401398319973724</v>
      </c>
      <c r="P19" s="28">
        <f t="shared" si="1"/>
        <v>0.3915630695056076</v>
      </c>
      <c r="R19" s="32">
        <f t="shared" si="8"/>
        <v>76.507038338303531</v>
      </c>
      <c r="S19" s="32">
        <f t="shared" si="9"/>
        <v>104.23237223938708</v>
      </c>
      <c r="T19" s="32">
        <f t="shared" si="10"/>
        <v>90.07900716144205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86886.788808964367</v>
      </c>
      <c r="F20" s="2">
        <v>105228.13120525773</v>
      </c>
      <c r="G20" s="5">
        <f t="shared" si="4"/>
        <v>192114.92001422209</v>
      </c>
      <c r="H20" s="2">
        <v>559</v>
      </c>
      <c r="I20" s="2">
        <v>573</v>
      </c>
      <c r="J20" s="5">
        <f t="shared" si="5"/>
        <v>1132</v>
      </c>
      <c r="K20" s="2">
        <v>353</v>
      </c>
      <c r="L20" s="2">
        <v>317</v>
      </c>
      <c r="M20" s="5">
        <f t="shared" si="6"/>
        <v>670</v>
      </c>
      <c r="N20" s="27">
        <f t="shared" si="7"/>
        <v>0.41714735754803139</v>
      </c>
      <c r="O20" s="27">
        <f t="shared" si="0"/>
        <v>0.51994293622646914</v>
      </c>
      <c r="P20" s="28">
        <f t="shared" si="1"/>
        <v>0.46780622982385478</v>
      </c>
      <c r="R20" s="32">
        <f t="shared" si="8"/>
        <v>95.270601764215314</v>
      </c>
      <c r="S20" s="32">
        <f t="shared" si="9"/>
        <v>118.23385528680643</v>
      </c>
      <c r="T20" s="32">
        <f t="shared" si="10"/>
        <v>106.61205328203224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79199.963143743371</v>
      </c>
      <c r="F21" s="2">
        <v>104425.24250612469</v>
      </c>
      <c r="G21" s="5">
        <f t="shared" si="4"/>
        <v>183625.20564986806</v>
      </c>
      <c r="H21" s="2">
        <v>562</v>
      </c>
      <c r="I21" s="2">
        <v>569</v>
      </c>
      <c r="J21" s="5">
        <f t="shared" si="5"/>
        <v>1131</v>
      </c>
      <c r="K21" s="2">
        <v>354</v>
      </c>
      <c r="L21" s="2">
        <v>317</v>
      </c>
      <c r="M21" s="5">
        <f t="shared" si="6"/>
        <v>671</v>
      </c>
      <c r="N21" s="27">
        <f t="shared" si="7"/>
        <v>0.37861386694844429</v>
      </c>
      <c r="O21" s="27">
        <f t="shared" si="0"/>
        <v>0.51818798385333809</v>
      </c>
      <c r="P21" s="28">
        <f t="shared" si="1"/>
        <v>0.44709865413988681</v>
      </c>
      <c r="R21" s="32">
        <f t="shared" si="8"/>
        <v>86.46284185998185</v>
      </c>
      <c r="S21" s="32">
        <f t="shared" si="9"/>
        <v>117.86144752384277</v>
      </c>
      <c r="T21" s="32">
        <f t="shared" si="10"/>
        <v>101.90078004987129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77515.207778249038</v>
      </c>
      <c r="F22" s="2">
        <v>97778.601985225061</v>
      </c>
      <c r="G22" s="5">
        <f t="shared" si="4"/>
        <v>175293.8097634741</v>
      </c>
      <c r="H22" s="2">
        <v>557</v>
      </c>
      <c r="I22" s="2">
        <v>578</v>
      </c>
      <c r="J22" s="5">
        <f t="shared" si="5"/>
        <v>1135</v>
      </c>
      <c r="K22" s="2">
        <v>355</v>
      </c>
      <c r="L22" s="2">
        <v>318</v>
      </c>
      <c r="M22" s="5">
        <f t="shared" si="6"/>
        <v>673</v>
      </c>
      <c r="N22" s="27">
        <f t="shared" si="7"/>
        <v>0.37203966258182802</v>
      </c>
      <c r="O22" s="27">
        <f t="shared" si="0"/>
        <v>0.47998449764974604</v>
      </c>
      <c r="P22" s="28">
        <f t="shared" si="1"/>
        <v>0.42540432982127557</v>
      </c>
      <c r="R22" s="32">
        <f t="shared" si="8"/>
        <v>84.994745370887102</v>
      </c>
      <c r="S22" s="32">
        <f t="shared" si="9"/>
        <v>109.12790400136726</v>
      </c>
      <c r="T22" s="32">
        <f t="shared" si="10"/>
        <v>96.954540798381686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77655.841806219469</v>
      </c>
      <c r="F23" s="2">
        <v>74942.76968335369</v>
      </c>
      <c r="G23" s="5">
        <f t="shared" si="4"/>
        <v>152598.61148957314</v>
      </c>
      <c r="H23" s="2">
        <v>560</v>
      </c>
      <c r="I23" s="2">
        <v>571</v>
      </c>
      <c r="J23" s="5">
        <f t="shared" si="5"/>
        <v>1131</v>
      </c>
      <c r="K23" s="2">
        <v>353</v>
      </c>
      <c r="L23" s="2">
        <v>319</v>
      </c>
      <c r="M23" s="5">
        <f t="shared" si="6"/>
        <v>672</v>
      </c>
      <c r="N23" s="27">
        <f t="shared" si="7"/>
        <v>0.37244293541715973</v>
      </c>
      <c r="O23" s="27">
        <f t="shared" si="0"/>
        <v>0.37018281081242438</v>
      </c>
      <c r="P23" s="28">
        <f t="shared" si="1"/>
        <v>0.37132952629400306</v>
      </c>
      <c r="R23" s="32">
        <f t="shared" si="8"/>
        <v>85.055686534742023</v>
      </c>
      <c r="S23" s="32">
        <f t="shared" si="9"/>
        <v>84.205359194779433</v>
      </c>
      <c r="T23" s="32">
        <f t="shared" si="10"/>
        <v>84.635946472309016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74974.016079736102</v>
      </c>
      <c r="F24" s="2">
        <v>68022.429152456156</v>
      </c>
      <c r="G24" s="5">
        <f t="shared" si="4"/>
        <v>142996.44523219226</v>
      </c>
      <c r="H24" s="2">
        <v>552</v>
      </c>
      <c r="I24" s="2">
        <v>557</v>
      </c>
      <c r="J24" s="5">
        <f t="shared" si="5"/>
        <v>1109</v>
      </c>
      <c r="K24" s="2">
        <v>352</v>
      </c>
      <c r="L24" s="2">
        <v>320</v>
      </c>
      <c r="M24" s="5">
        <f t="shared" si="6"/>
        <v>672</v>
      </c>
      <c r="N24" s="27">
        <f t="shared" si="7"/>
        <v>0.36302107258936367</v>
      </c>
      <c r="O24" s="27">
        <f t="shared" si="0"/>
        <v>0.3406708459496382</v>
      </c>
      <c r="P24" s="28">
        <f t="shared" si="1"/>
        <v>0.35203457713488984</v>
      </c>
      <c r="R24" s="32">
        <f t="shared" si="8"/>
        <v>82.935858495283298</v>
      </c>
      <c r="S24" s="32">
        <f t="shared" si="9"/>
        <v>77.562633013062893</v>
      </c>
      <c r="T24" s="32">
        <f t="shared" si="10"/>
        <v>80.289974863667751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71462.394054628545</v>
      </c>
      <c r="F25" s="2">
        <v>66214.741142225859</v>
      </c>
      <c r="G25" s="5">
        <f t="shared" si="4"/>
        <v>137677.13519685442</v>
      </c>
      <c r="H25" s="2">
        <v>552</v>
      </c>
      <c r="I25" s="2">
        <v>562</v>
      </c>
      <c r="J25" s="5">
        <f t="shared" si="5"/>
        <v>1114</v>
      </c>
      <c r="K25" s="2">
        <v>348</v>
      </c>
      <c r="L25" s="2">
        <v>320</v>
      </c>
      <c r="M25" s="5">
        <f t="shared" si="6"/>
        <v>668</v>
      </c>
      <c r="N25" s="27">
        <f t="shared" si="7"/>
        <v>0.34768796733724772</v>
      </c>
      <c r="O25" s="27">
        <f t="shared" si="0"/>
        <v>0.32983353163219226</v>
      </c>
      <c r="P25" s="28">
        <f t="shared" si="1"/>
        <v>0.338865866569661</v>
      </c>
      <c r="R25" s="32">
        <f t="shared" si="8"/>
        <v>79.402660060698381</v>
      </c>
      <c r="S25" s="32">
        <f t="shared" si="9"/>
        <v>75.073402655584871</v>
      </c>
      <c r="T25" s="32">
        <f t="shared" si="10"/>
        <v>77.259896294531103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69170.374804389605</v>
      </c>
      <c r="F26" s="2">
        <v>62755.786267270654</v>
      </c>
      <c r="G26" s="5">
        <f t="shared" si="4"/>
        <v>131926.16107166026</v>
      </c>
      <c r="H26" s="2">
        <v>542</v>
      </c>
      <c r="I26" s="2">
        <v>567</v>
      </c>
      <c r="J26" s="5">
        <f t="shared" si="5"/>
        <v>1109</v>
      </c>
      <c r="K26" s="2">
        <v>359</v>
      </c>
      <c r="L26" s="2">
        <v>320</v>
      </c>
      <c r="M26" s="5">
        <f t="shared" si="6"/>
        <v>679</v>
      </c>
      <c r="N26" s="27">
        <f t="shared" si="7"/>
        <v>0.33560908475521872</v>
      </c>
      <c r="O26" s="27">
        <f t="shared" si="0"/>
        <v>0.31093080516107779</v>
      </c>
      <c r="P26" s="28">
        <f t="shared" si="1"/>
        <v>0.32339916327968177</v>
      </c>
      <c r="R26" s="32">
        <f t="shared" si="8"/>
        <v>76.770671259033961</v>
      </c>
      <c r="S26" s="32">
        <f t="shared" si="9"/>
        <v>70.750604585423517</v>
      </c>
      <c r="T26" s="32">
        <f t="shared" si="10"/>
        <v>73.784206415917367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64061.944879014081</v>
      </c>
      <c r="F27" s="2">
        <v>54733.986551497655</v>
      </c>
      <c r="G27" s="5">
        <f t="shared" si="4"/>
        <v>118795.93143051173</v>
      </c>
      <c r="H27" s="2">
        <v>524</v>
      </c>
      <c r="I27" s="2">
        <v>569</v>
      </c>
      <c r="J27" s="5">
        <f t="shared" si="5"/>
        <v>1093</v>
      </c>
      <c r="K27" s="2">
        <v>384</v>
      </c>
      <c r="L27" s="2">
        <v>312</v>
      </c>
      <c r="M27" s="5">
        <f t="shared" si="6"/>
        <v>696</v>
      </c>
      <c r="N27" s="27">
        <f t="shared" si="7"/>
        <v>0.30737536887289885</v>
      </c>
      <c r="O27" s="27">
        <f t="shared" si="0"/>
        <v>0.27328733049479559</v>
      </c>
      <c r="P27" s="28">
        <f t="shared" si="1"/>
        <v>0.2906706486741043</v>
      </c>
      <c r="R27" s="32">
        <f t="shared" si="8"/>
        <v>70.552802730191715</v>
      </c>
      <c r="S27" s="32">
        <f t="shared" si="9"/>
        <v>62.127112998294727</v>
      </c>
      <c r="T27" s="32">
        <f t="shared" si="10"/>
        <v>66.403539089162507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18682.320541354227</v>
      </c>
      <c r="F28" s="2">
        <v>25159.178786455719</v>
      </c>
      <c r="G28" s="5">
        <f t="shared" si="4"/>
        <v>43841.499327809943</v>
      </c>
      <c r="H28" s="2">
        <v>325</v>
      </c>
      <c r="I28" s="2">
        <v>311</v>
      </c>
      <c r="J28" s="5">
        <f t="shared" si="5"/>
        <v>636</v>
      </c>
      <c r="K28" s="2">
        <v>0</v>
      </c>
      <c r="L28" s="2">
        <v>0</v>
      </c>
      <c r="M28" s="5">
        <f t="shared" si="6"/>
        <v>0</v>
      </c>
      <c r="N28" s="27">
        <f t="shared" si="7"/>
        <v>0.26612992224151322</v>
      </c>
      <c r="O28" s="27">
        <f t="shared" si="0"/>
        <v>0.37452630085827854</v>
      </c>
      <c r="P28" s="28">
        <f t="shared" si="1"/>
        <v>0.31913506964688115</v>
      </c>
      <c r="R28" s="32">
        <f t="shared" si="8"/>
        <v>57.484063204166851</v>
      </c>
      <c r="S28" s="32">
        <f t="shared" si="9"/>
        <v>80.897680985388163</v>
      </c>
      <c r="T28" s="32">
        <f t="shared" si="10"/>
        <v>68.933175043726322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16916.284661641017</v>
      </c>
      <c r="F29" s="2">
        <v>25306.421907922333</v>
      </c>
      <c r="G29" s="5">
        <f t="shared" si="4"/>
        <v>42222.70656956335</v>
      </c>
      <c r="H29" s="2">
        <v>318</v>
      </c>
      <c r="I29" s="2">
        <v>307</v>
      </c>
      <c r="J29" s="5">
        <f t="shared" si="5"/>
        <v>625</v>
      </c>
      <c r="K29" s="2">
        <v>0</v>
      </c>
      <c r="L29" s="2">
        <v>0</v>
      </c>
      <c r="M29" s="5">
        <f t="shared" si="6"/>
        <v>0</v>
      </c>
      <c r="N29" s="27">
        <f t="shared" si="7"/>
        <v>0.24627714683264934</v>
      </c>
      <c r="O29" s="27">
        <f t="shared" si="0"/>
        <v>0.38162658203526262</v>
      </c>
      <c r="P29" s="28">
        <f t="shared" si="1"/>
        <v>0.31276078940417296</v>
      </c>
      <c r="R29" s="32">
        <f t="shared" si="8"/>
        <v>53.195863715852255</v>
      </c>
      <c r="S29" s="32">
        <f t="shared" si="9"/>
        <v>82.431341719616725</v>
      </c>
      <c r="T29" s="32">
        <f t="shared" si="10"/>
        <v>67.556330511301354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16188.540385187736</v>
      </c>
      <c r="F30" s="2">
        <v>24930.083732983574</v>
      </c>
      <c r="G30" s="5">
        <f t="shared" si="4"/>
        <v>41118.624118171312</v>
      </c>
      <c r="H30" s="2">
        <v>316</v>
      </c>
      <c r="I30" s="2">
        <v>328</v>
      </c>
      <c r="J30" s="5">
        <f t="shared" si="5"/>
        <v>644</v>
      </c>
      <c r="K30" s="2">
        <v>0</v>
      </c>
      <c r="L30" s="2">
        <v>0</v>
      </c>
      <c r="M30" s="5">
        <f t="shared" si="6"/>
        <v>0</v>
      </c>
      <c r="N30" s="27">
        <f t="shared" si="7"/>
        <v>0.23717388046747154</v>
      </c>
      <c r="O30" s="27">
        <f t="shared" si="0"/>
        <v>0.35188126316880608</v>
      </c>
      <c r="P30" s="28">
        <f t="shared" si="1"/>
        <v>0.29559627414144318</v>
      </c>
      <c r="R30" s="32">
        <f t="shared" si="8"/>
        <v>51.229558180973847</v>
      </c>
      <c r="S30" s="32">
        <f t="shared" si="9"/>
        <v>76.006352844462114</v>
      </c>
      <c r="T30" s="32">
        <f t="shared" si="10"/>
        <v>63.848795214551728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14881.371021596291</v>
      </c>
      <c r="F31" s="2">
        <v>23912.132351378408</v>
      </c>
      <c r="G31" s="5">
        <f t="shared" si="4"/>
        <v>38793.503372974701</v>
      </c>
      <c r="H31" s="2">
        <v>316</v>
      </c>
      <c r="I31" s="2">
        <v>332</v>
      </c>
      <c r="J31" s="5">
        <f t="shared" si="5"/>
        <v>648</v>
      </c>
      <c r="K31" s="2">
        <v>0</v>
      </c>
      <c r="L31" s="2">
        <v>0</v>
      </c>
      <c r="M31" s="5">
        <f t="shared" si="6"/>
        <v>0</v>
      </c>
      <c r="N31" s="27">
        <f t="shared" si="7"/>
        <v>0.21802289940219602</v>
      </c>
      <c r="O31" s="27">
        <f t="shared" si="0"/>
        <v>0.33344673626977922</v>
      </c>
      <c r="P31" s="28">
        <f t="shared" si="1"/>
        <v>0.27715980347632818</v>
      </c>
      <c r="R31" s="32">
        <f t="shared" si="8"/>
        <v>47.092946270874336</v>
      </c>
      <c r="S31" s="32">
        <f t="shared" si="9"/>
        <v>72.02449503427232</v>
      </c>
      <c r="T31" s="32">
        <f t="shared" si="10"/>
        <v>59.866517550886883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13766.687213355277</v>
      </c>
      <c r="F32" s="2">
        <v>23257.541919106232</v>
      </c>
      <c r="G32" s="5">
        <f t="shared" si="4"/>
        <v>37024.229132461507</v>
      </c>
      <c r="H32" s="2">
        <v>317</v>
      </c>
      <c r="I32" s="2">
        <v>332</v>
      </c>
      <c r="J32" s="5">
        <f t="shared" si="5"/>
        <v>649</v>
      </c>
      <c r="K32" s="2">
        <v>0</v>
      </c>
      <c r="L32" s="2">
        <v>0</v>
      </c>
      <c r="M32" s="5">
        <f t="shared" si="6"/>
        <v>0</v>
      </c>
      <c r="N32" s="27">
        <f t="shared" si="7"/>
        <v>0.20105571932111341</v>
      </c>
      <c r="O32" s="27">
        <f t="shared" si="0"/>
        <v>0.32431869030435956</v>
      </c>
      <c r="P32" s="28">
        <f t="shared" si="1"/>
        <v>0.26411166133411451</v>
      </c>
      <c r="R32" s="32">
        <f t="shared" si="8"/>
        <v>43.428035373360494</v>
      </c>
      <c r="S32" s="32">
        <f t="shared" si="9"/>
        <v>70.052837105741659</v>
      </c>
      <c r="T32" s="32">
        <f t="shared" si="10"/>
        <v>57.048118848168734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10344.553790376609</v>
      </c>
      <c r="F33" s="2">
        <v>18182.722498982261</v>
      </c>
      <c r="G33" s="5">
        <f t="shared" si="4"/>
        <v>28527.27628935887</v>
      </c>
      <c r="H33" s="2">
        <v>308</v>
      </c>
      <c r="I33" s="2">
        <v>332</v>
      </c>
      <c r="J33" s="5">
        <f t="shared" si="5"/>
        <v>640</v>
      </c>
      <c r="K33" s="2">
        <v>0</v>
      </c>
      <c r="L33" s="2">
        <v>0</v>
      </c>
      <c r="M33" s="5">
        <f t="shared" si="6"/>
        <v>0</v>
      </c>
      <c r="N33" s="27">
        <f t="shared" si="7"/>
        <v>0.15549172965332805</v>
      </c>
      <c r="O33" s="27">
        <f t="shared" si="0"/>
        <v>0.2535520205681373</v>
      </c>
      <c r="P33" s="28">
        <f t="shared" si="1"/>
        <v>0.20636050556538535</v>
      </c>
      <c r="R33" s="32">
        <f t="shared" si="8"/>
        <v>33.586213605118857</v>
      </c>
      <c r="S33" s="32">
        <f t="shared" si="9"/>
        <v>54.767236442717653</v>
      </c>
      <c r="T33" s="32">
        <f t="shared" si="10"/>
        <v>44.573869202123234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5130.609876447711</v>
      </c>
      <c r="F34" s="2">
        <v>7522.3967649181359</v>
      </c>
      <c r="G34" s="5">
        <f t="shared" si="4"/>
        <v>12653.006641365846</v>
      </c>
      <c r="H34" s="2">
        <v>319</v>
      </c>
      <c r="I34" s="2">
        <v>338</v>
      </c>
      <c r="J34" s="5">
        <f t="shared" si="5"/>
        <v>657</v>
      </c>
      <c r="K34" s="2">
        <v>0</v>
      </c>
      <c r="L34" s="2">
        <v>0</v>
      </c>
      <c r="M34" s="5">
        <f t="shared" si="6"/>
        <v>0</v>
      </c>
      <c r="N34" s="27">
        <f t="shared" si="7"/>
        <v>7.4460261761983504E-2</v>
      </c>
      <c r="O34" s="27">
        <f t="shared" si="0"/>
        <v>0.10303523949318069</v>
      </c>
      <c r="P34" s="28">
        <f t="shared" si="1"/>
        <v>8.9160935237089511E-2</v>
      </c>
      <c r="R34" s="32">
        <f t="shared" si="8"/>
        <v>16.083416540588434</v>
      </c>
      <c r="S34" s="32">
        <f t="shared" si="9"/>
        <v>22.255611730527029</v>
      </c>
      <c r="T34" s="32">
        <f t="shared" si="10"/>
        <v>19.258762011211335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2850.5807174168808</v>
      </c>
      <c r="F35" s="2">
        <v>4313.7323382233135</v>
      </c>
      <c r="G35" s="5">
        <f t="shared" si="4"/>
        <v>7164.3130556401939</v>
      </c>
      <c r="H35" s="2">
        <v>322</v>
      </c>
      <c r="I35" s="2">
        <v>331</v>
      </c>
      <c r="J35" s="5">
        <f t="shared" si="5"/>
        <v>653</v>
      </c>
      <c r="K35" s="2">
        <v>0</v>
      </c>
      <c r="L35" s="2">
        <v>0</v>
      </c>
      <c r="M35" s="5">
        <f t="shared" si="6"/>
        <v>0</v>
      </c>
      <c r="N35" s="27">
        <f t="shared" si="7"/>
        <v>4.0984884941006453E-2</v>
      </c>
      <c r="O35" s="27">
        <f t="shared" si="0"/>
        <v>6.0335296215498956E-2</v>
      </c>
      <c r="P35" s="28">
        <f t="shared" si="1"/>
        <v>5.0793439507403108E-2</v>
      </c>
      <c r="R35" s="32">
        <f t="shared" si="8"/>
        <v>8.852735147257393</v>
      </c>
      <c r="S35" s="32">
        <f t="shared" si="9"/>
        <v>13.032423982547774</v>
      </c>
      <c r="T35" s="32">
        <f t="shared" si="10"/>
        <v>10.971382933599072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743.01369563987942</v>
      </c>
      <c r="F36" s="2">
        <v>1146.9999999998738</v>
      </c>
      <c r="G36" s="7">
        <f t="shared" si="4"/>
        <v>1890.0136956397532</v>
      </c>
      <c r="H36" s="3">
        <v>318</v>
      </c>
      <c r="I36" s="3">
        <v>327</v>
      </c>
      <c r="J36" s="7">
        <f t="shared" si="5"/>
        <v>645</v>
      </c>
      <c r="K36" s="3">
        <v>0</v>
      </c>
      <c r="L36" s="3">
        <v>0</v>
      </c>
      <c r="M36" s="7">
        <f t="shared" si="6"/>
        <v>0</v>
      </c>
      <c r="N36" s="27">
        <f t="shared" si="7"/>
        <v>1.0817227108663513E-2</v>
      </c>
      <c r="O36" s="27">
        <f t="shared" si="0"/>
        <v>1.6239098425640981E-2</v>
      </c>
      <c r="P36" s="28">
        <f t="shared" si="1"/>
        <v>1.3565989776340463E-2</v>
      </c>
      <c r="R36" s="32">
        <f t="shared" si="8"/>
        <v>2.3365210554713189</v>
      </c>
      <c r="S36" s="32">
        <f t="shared" si="9"/>
        <v>3.5076452599384522</v>
      </c>
      <c r="T36" s="32">
        <f t="shared" si="10"/>
        <v>2.9302537916895397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25734.957529397092</v>
      </c>
      <c r="F37" s="9">
        <v>22065.605389315839</v>
      </c>
      <c r="G37" s="10">
        <f t="shared" si="4"/>
        <v>47800.562918712931</v>
      </c>
      <c r="H37" s="9">
        <v>141</v>
      </c>
      <c r="I37" s="9">
        <v>136</v>
      </c>
      <c r="J37" s="10">
        <f t="shared" si="5"/>
        <v>277</v>
      </c>
      <c r="K37" s="9">
        <v>197</v>
      </c>
      <c r="L37" s="9">
        <v>188</v>
      </c>
      <c r="M37" s="10">
        <f t="shared" si="6"/>
        <v>385</v>
      </c>
      <c r="N37" s="25">
        <f t="shared" si="7"/>
        <v>0.32447747540595484</v>
      </c>
      <c r="O37" s="25">
        <f t="shared" si="0"/>
        <v>0.29033691301731368</v>
      </c>
      <c r="P37" s="26">
        <f t="shared" si="1"/>
        <v>0.30777121483667025</v>
      </c>
      <c r="R37" s="32">
        <f t="shared" si="8"/>
        <v>76.13892760176654</v>
      </c>
      <c r="S37" s="32">
        <f t="shared" si="9"/>
        <v>68.103720337394563</v>
      </c>
      <c r="T37" s="32">
        <f t="shared" si="10"/>
        <v>72.206288396847327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24469.726101378397</v>
      </c>
      <c r="F38" s="2">
        <v>21831.336822196725</v>
      </c>
      <c r="G38" s="5">
        <f t="shared" si="4"/>
        <v>46301.062923575126</v>
      </c>
      <c r="H38" s="2">
        <v>147</v>
      </c>
      <c r="I38" s="2">
        <v>136</v>
      </c>
      <c r="J38" s="5">
        <f t="shared" si="5"/>
        <v>283</v>
      </c>
      <c r="K38" s="2">
        <v>197</v>
      </c>
      <c r="L38" s="2">
        <v>191</v>
      </c>
      <c r="M38" s="5">
        <f t="shared" si="6"/>
        <v>388</v>
      </c>
      <c r="N38" s="27">
        <f t="shared" si="7"/>
        <v>0.30356448617232035</v>
      </c>
      <c r="O38" s="27">
        <f t="shared" si="0"/>
        <v>0.28446962397316694</v>
      </c>
      <c r="P38" s="28">
        <f t="shared" si="1"/>
        <v>0.29425150569153952</v>
      </c>
      <c r="R38" s="32">
        <f t="shared" si="8"/>
        <v>71.132924713309293</v>
      </c>
      <c r="S38" s="32">
        <f t="shared" si="9"/>
        <v>66.762497927207107</v>
      </c>
      <c r="T38" s="32">
        <f t="shared" si="10"/>
        <v>69.003074401751306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23741.625533370672</v>
      </c>
      <c r="F39" s="2">
        <v>21586.965010512715</v>
      </c>
      <c r="G39" s="5">
        <f t="shared" si="4"/>
        <v>45328.590543883387</v>
      </c>
      <c r="H39" s="2">
        <v>147</v>
      </c>
      <c r="I39" s="2">
        <v>136</v>
      </c>
      <c r="J39" s="5">
        <f t="shared" si="5"/>
        <v>283</v>
      </c>
      <c r="K39" s="2">
        <v>198</v>
      </c>
      <c r="L39" s="2">
        <v>200</v>
      </c>
      <c r="M39" s="5">
        <f t="shared" si="6"/>
        <v>398</v>
      </c>
      <c r="N39" s="27">
        <f t="shared" si="7"/>
        <v>0.29362849427835502</v>
      </c>
      <c r="O39" s="27">
        <f t="shared" si="0"/>
        <v>0.27333576036406904</v>
      </c>
      <c r="P39" s="28">
        <f t="shared" si="1"/>
        <v>0.28360147244533879</v>
      </c>
      <c r="R39" s="32">
        <f t="shared" si="8"/>
        <v>68.81630589382803</v>
      </c>
      <c r="S39" s="32">
        <f t="shared" si="9"/>
        <v>64.246919674144991</v>
      </c>
      <c r="T39" s="32">
        <f t="shared" si="10"/>
        <v>66.561806966054903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23330.420469149354</v>
      </c>
      <c r="F40" s="2">
        <v>21351.561641796892</v>
      </c>
      <c r="G40" s="5">
        <f t="shared" si="4"/>
        <v>44681.98211094625</v>
      </c>
      <c r="H40" s="2">
        <v>147</v>
      </c>
      <c r="I40" s="2">
        <v>120</v>
      </c>
      <c r="J40" s="5">
        <f t="shared" si="5"/>
        <v>267</v>
      </c>
      <c r="K40" s="2">
        <v>198</v>
      </c>
      <c r="L40" s="2">
        <v>200</v>
      </c>
      <c r="M40" s="5">
        <f t="shared" si="6"/>
        <v>398</v>
      </c>
      <c r="N40" s="27">
        <f t="shared" si="7"/>
        <v>0.2885428473972167</v>
      </c>
      <c r="O40" s="27">
        <f t="shared" si="0"/>
        <v>0.28272724631616647</v>
      </c>
      <c r="P40" s="28">
        <f t="shared" si="1"/>
        <v>0.28573426939521568</v>
      </c>
      <c r="R40" s="32">
        <f t="shared" si="8"/>
        <v>67.624407156954646</v>
      </c>
      <c r="S40" s="32">
        <f t="shared" si="9"/>
        <v>66.723630130615291</v>
      </c>
      <c r="T40" s="32">
        <f t="shared" si="10"/>
        <v>67.190950542776321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22957.112365626723</v>
      </c>
      <c r="F41" s="2">
        <v>20948.543475219638</v>
      </c>
      <c r="G41" s="5">
        <f t="shared" si="4"/>
        <v>43905.655840846361</v>
      </c>
      <c r="H41" s="2">
        <v>147</v>
      </c>
      <c r="I41" s="2">
        <v>119</v>
      </c>
      <c r="J41" s="5">
        <f t="shared" si="5"/>
        <v>266</v>
      </c>
      <c r="K41" s="2">
        <v>197</v>
      </c>
      <c r="L41" s="2">
        <v>200</v>
      </c>
      <c r="M41" s="5">
        <f t="shared" si="6"/>
        <v>397</v>
      </c>
      <c r="N41" s="27">
        <f t="shared" si="7"/>
        <v>0.28479942891061338</v>
      </c>
      <c r="O41" s="27">
        <f t="shared" si="0"/>
        <v>0.27818633107430729</v>
      </c>
      <c r="P41" s="28">
        <f t="shared" si="1"/>
        <v>0.28160536610938453</v>
      </c>
      <c r="R41" s="32">
        <f t="shared" si="8"/>
        <v>66.735791760542796</v>
      </c>
      <c r="S41" s="32">
        <f t="shared" si="9"/>
        <v>65.669415282820182</v>
      </c>
      <c r="T41" s="32">
        <f t="shared" si="10"/>
        <v>66.222708658893453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18846.744480442354</v>
      </c>
      <c r="F42" s="2">
        <v>13308.042768445404</v>
      </c>
      <c r="G42" s="5">
        <f t="shared" si="4"/>
        <v>32154.787248887758</v>
      </c>
      <c r="H42" s="2">
        <v>0</v>
      </c>
      <c r="I42" s="2">
        <v>0</v>
      </c>
      <c r="J42" s="5">
        <f t="shared" si="5"/>
        <v>0</v>
      </c>
      <c r="K42" s="2">
        <v>197</v>
      </c>
      <c r="L42" s="2">
        <v>200</v>
      </c>
      <c r="M42" s="5">
        <f t="shared" si="6"/>
        <v>397</v>
      </c>
      <c r="N42" s="27">
        <f t="shared" si="7"/>
        <v>0.38576110366060162</v>
      </c>
      <c r="O42" s="27">
        <f t="shared" si="0"/>
        <v>0.26830731387994766</v>
      </c>
      <c r="P42" s="28">
        <f t="shared" si="1"/>
        <v>0.32659042870813115</v>
      </c>
      <c r="R42" s="32">
        <f t="shared" si="8"/>
        <v>95.668753707829211</v>
      </c>
      <c r="S42" s="32">
        <f t="shared" si="9"/>
        <v>66.540213842227018</v>
      </c>
      <c r="T42" s="32">
        <f t="shared" si="10"/>
        <v>80.994426319616522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16849.407098002866</v>
      </c>
      <c r="F43" s="2">
        <v>12033.79713329392</v>
      </c>
      <c r="G43" s="5">
        <f t="shared" si="4"/>
        <v>28883.204231296786</v>
      </c>
      <c r="H43" s="2">
        <v>0</v>
      </c>
      <c r="I43" s="2">
        <v>0</v>
      </c>
      <c r="J43" s="5">
        <f t="shared" si="5"/>
        <v>0</v>
      </c>
      <c r="K43" s="2">
        <v>197</v>
      </c>
      <c r="L43" s="2">
        <v>200</v>
      </c>
      <c r="M43" s="5">
        <f t="shared" si="6"/>
        <v>397</v>
      </c>
      <c r="N43" s="27">
        <f t="shared" si="7"/>
        <v>0.34487897285907293</v>
      </c>
      <c r="O43" s="27">
        <f t="shared" si="0"/>
        <v>0.24261687768737741</v>
      </c>
      <c r="P43" s="28">
        <f t="shared" si="1"/>
        <v>0.29336154456098956</v>
      </c>
      <c r="R43" s="32">
        <f t="shared" si="8"/>
        <v>85.529985269050087</v>
      </c>
      <c r="S43" s="32">
        <f t="shared" si="9"/>
        <v>60.168985666469595</v>
      </c>
      <c r="T43" s="32">
        <f t="shared" si="10"/>
        <v>72.7536630511254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16168.854278684672</v>
      </c>
      <c r="F44" s="2">
        <v>11725.661333925946</v>
      </c>
      <c r="G44" s="5">
        <f t="shared" si="4"/>
        <v>27894.515612610616</v>
      </c>
      <c r="H44" s="2">
        <v>0</v>
      </c>
      <c r="I44" s="2">
        <v>0</v>
      </c>
      <c r="J44" s="5">
        <f t="shared" si="5"/>
        <v>0</v>
      </c>
      <c r="K44" s="2">
        <v>197</v>
      </c>
      <c r="L44" s="2">
        <v>198</v>
      </c>
      <c r="M44" s="5">
        <f t="shared" si="6"/>
        <v>395</v>
      </c>
      <c r="N44" s="27">
        <f t="shared" si="7"/>
        <v>0.33094920334625577</v>
      </c>
      <c r="O44" s="27">
        <f t="shared" si="0"/>
        <v>0.23879238623993862</v>
      </c>
      <c r="P44" s="28">
        <f t="shared" si="1"/>
        <v>0.28475414059422843</v>
      </c>
      <c r="R44" s="32">
        <f t="shared" si="8"/>
        <v>82.075402429871431</v>
      </c>
      <c r="S44" s="32">
        <f t="shared" si="9"/>
        <v>59.220511787504776</v>
      </c>
      <c r="T44" s="32">
        <f t="shared" si="10"/>
        <v>70.619026867368646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15643.751019490179</v>
      </c>
      <c r="F45" s="2">
        <v>11664.976450390124</v>
      </c>
      <c r="G45" s="5">
        <f t="shared" si="4"/>
        <v>27308.727469880301</v>
      </c>
      <c r="H45" s="2">
        <v>0</v>
      </c>
      <c r="I45" s="2">
        <v>0</v>
      </c>
      <c r="J45" s="5">
        <f t="shared" si="5"/>
        <v>0</v>
      </c>
      <c r="K45" s="2">
        <v>199</v>
      </c>
      <c r="L45" s="2">
        <v>198</v>
      </c>
      <c r="M45" s="5">
        <f t="shared" si="6"/>
        <v>397</v>
      </c>
      <c r="N45" s="27">
        <f t="shared" si="7"/>
        <v>0.31698312164634013</v>
      </c>
      <c r="O45" s="27">
        <f t="shared" si="0"/>
        <v>0.23755654224482983</v>
      </c>
      <c r="P45" s="28">
        <f t="shared" si="1"/>
        <v>0.27736986542090175</v>
      </c>
      <c r="R45" s="32">
        <f t="shared" si="8"/>
        <v>78.611814168292355</v>
      </c>
      <c r="S45" s="32">
        <f t="shared" si="9"/>
        <v>58.914022476717797</v>
      </c>
      <c r="T45" s="32">
        <f t="shared" si="10"/>
        <v>68.787726624383623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15433.746713262248</v>
      </c>
      <c r="F46" s="2">
        <v>11655.597200440581</v>
      </c>
      <c r="G46" s="5">
        <f t="shared" si="4"/>
        <v>27089.343913702829</v>
      </c>
      <c r="H46" s="2">
        <v>0</v>
      </c>
      <c r="I46" s="2">
        <v>0</v>
      </c>
      <c r="J46" s="5">
        <f t="shared" si="5"/>
        <v>0</v>
      </c>
      <c r="K46" s="2">
        <v>201</v>
      </c>
      <c r="L46" s="2">
        <v>198</v>
      </c>
      <c r="M46" s="5">
        <f t="shared" si="6"/>
        <v>399</v>
      </c>
      <c r="N46" s="27">
        <f t="shared" si="7"/>
        <v>0.30961616741418407</v>
      </c>
      <c r="O46" s="27">
        <f t="shared" si="0"/>
        <v>0.23736553438499067</v>
      </c>
      <c r="P46" s="28">
        <f t="shared" si="1"/>
        <v>0.27376246982074975</v>
      </c>
      <c r="R46" s="32">
        <f t="shared" si="8"/>
        <v>76.784809518717651</v>
      </c>
      <c r="S46" s="32">
        <f t="shared" si="9"/>
        <v>58.866652527477683</v>
      </c>
      <c r="T46" s="32">
        <f t="shared" si="10"/>
        <v>67.893092515545931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15131.362461700466</v>
      </c>
      <c r="F47" s="2">
        <v>11754.390063973307</v>
      </c>
      <c r="G47" s="5">
        <f t="shared" si="4"/>
        <v>26885.752525673772</v>
      </c>
      <c r="H47" s="2">
        <v>0</v>
      </c>
      <c r="I47" s="2">
        <v>0</v>
      </c>
      <c r="J47" s="5">
        <f t="shared" si="5"/>
        <v>0</v>
      </c>
      <c r="K47" s="2">
        <v>203</v>
      </c>
      <c r="L47" s="2">
        <v>198</v>
      </c>
      <c r="M47" s="5">
        <f t="shared" si="6"/>
        <v>401</v>
      </c>
      <c r="N47" s="27">
        <f t="shared" si="7"/>
        <v>0.3005594005581691</v>
      </c>
      <c r="O47" s="27">
        <f t="shared" si="0"/>
        <v>0.23937744509557893</v>
      </c>
      <c r="P47" s="28">
        <f t="shared" si="1"/>
        <v>0.27034985646442133</v>
      </c>
      <c r="R47" s="32">
        <f t="shared" ref="R47" si="11">+E47/(H47+K47)</f>
        <v>74.538731338425947</v>
      </c>
      <c r="S47" s="32">
        <f t="shared" ref="S47" si="12">+F47/(I47+L47)</f>
        <v>59.365606383703572</v>
      </c>
      <c r="T47" s="32">
        <f t="shared" ref="T47" si="13">+G47/(J47+M47)</f>
        <v>67.046764403176482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13977.138877495063</v>
      </c>
      <c r="F48" s="2">
        <v>10251.620611793474</v>
      </c>
      <c r="G48" s="5">
        <f t="shared" si="4"/>
        <v>24228.759489288539</v>
      </c>
      <c r="H48" s="2">
        <v>0</v>
      </c>
      <c r="I48" s="2">
        <v>0</v>
      </c>
      <c r="J48" s="5">
        <f t="shared" si="5"/>
        <v>0</v>
      </c>
      <c r="K48" s="2">
        <v>201</v>
      </c>
      <c r="L48" s="2">
        <v>198</v>
      </c>
      <c r="M48" s="5">
        <f t="shared" si="6"/>
        <v>399</v>
      </c>
      <c r="N48" s="27">
        <f t="shared" si="7"/>
        <v>0.28039517889373822</v>
      </c>
      <c r="O48" s="27">
        <f t="shared" si="0"/>
        <v>0.20877363578921218</v>
      </c>
      <c r="P48" s="28">
        <f t="shared" si="1"/>
        <v>0.2448536612629208</v>
      </c>
      <c r="R48" s="32">
        <f t="shared" si="8"/>
        <v>69.538004365647083</v>
      </c>
      <c r="S48" s="32">
        <f t="shared" si="9"/>
        <v>51.77586167572462</v>
      </c>
      <c r="T48" s="32">
        <f t="shared" si="10"/>
        <v>60.723707993204357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13131.58005393826</v>
      </c>
      <c r="F49" s="2">
        <v>9769.5236480801323</v>
      </c>
      <c r="G49" s="5">
        <f t="shared" si="4"/>
        <v>22901.103702018394</v>
      </c>
      <c r="H49" s="2">
        <v>0</v>
      </c>
      <c r="I49" s="2">
        <v>0</v>
      </c>
      <c r="J49" s="5">
        <f t="shared" si="5"/>
        <v>0</v>
      </c>
      <c r="K49" s="2">
        <v>202</v>
      </c>
      <c r="L49" s="2">
        <v>196</v>
      </c>
      <c r="M49" s="5">
        <f t="shared" si="6"/>
        <v>398</v>
      </c>
      <c r="N49" s="27">
        <f t="shared" si="7"/>
        <v>0.26212831471451331</v>
      </c>
      <c r="O49" s="27">
        <f t="shared" si="0"/>
        <v>0.20098592100230686</v>
      </c>
      <c r="P49" s="28">
        <f t="shared" si="1"/>
        <v>0.23201799017282373</v>
      </c>
      <c r="R49" s="32">
        <f t="shared" si="8"/>
        <v>65.007822049199305</v>
      </c>
      <c r="S49" s="32">
        <f t="shared" si="9"/>
        <v>49.844508408572104</v>
      </c>
      <c r="T49" s="32">
        <f t="shared" si="10"/>
        <v>57.540461562860287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13238.724116907226</v>
      </c>
      <c r="F50" s="2">
        <v>9390.9822150425389</v>
      </c>
      <c r="G50" s="5">
        <f t="shared" si="4"/>
        <v>22629.706331949765</v>
      </c>
      <c r="H50" s="2">
        <v>0</v>
      </c>
      <c r="I50" s="2">
        <v>0</v>
      </c>
      <c r="J50" s="5">
        <f t="shared" si="5"/>
        <v>0</v>
      </c>
      <c r="K50" s="2">
        <v>200</v>
      </c>
      <c r="L50" s="2">
        <v>196</v>
      </c>
      <c r="M50" s="5">
        <f t="shared" si="6"/>
        <v>396</v>
      </c>
      <c r="N50" s="27">
        <f t="shared" si="7"/>
        <v>0.26690976042151665</v>
      </c>
      <c r="O50" s="27">
        <f t="shared" si="0"/>
        <v>0.19319828454251436</v>
      </c>
      <c r="P50" s="28">
        <f t="shared" si="1"/>
        <v>0.23042630266322259</v>
      </c>
      <c r="R50" s="32">
        <f t="shared" si="8"/>
        <v>66.193620584536134</v>
      </c>
      <c r="S50" s="32">
        <f t="shared" si="9"/>
        <v>47.913174566543567</v>
      </c>
      <c r="T50" s="32">
        <f t="shared" si="10"/>
        <v>57.145723060479206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12361.029335680143</v>
      </c>
      <c r="F51" s="2">
        <v>8519.8472004541236</v>
      </c>
      <c r="G51" s="5">
        <f t="shared" si="4"/>
        <v>20880.876536134267</v>
      </c>
      <c r="H51" s="2">
        <v>0</v>
      </c>
      <c r="I51" s="2">
        <v>0</v>
      </c>
      <c r="J51" s="5">
        <f t="shared" si="5"/>
        <v>0</v>
      </c>
      <c r="K51" s="2">
        <v>207</v>
      </c>
      <c r="L51" s="2">
        <v>196</v>
      </c>
      <c r="M51" s="5">
        <f t="shared" si="6"/>
        <v>403</v>
      </c>
      <c r="N51" s="27">
        <f t="shared" si="7"/>
        <v>0.24078676436964591</v>
      </c>
      <c r="O51" s="27">
        <f t="shared" si="0"/>
        <v>0.17527664582896074</v>
      </c>
      <c r="P51" s="28">
        <f t="shared" si="1"/>
        <v>0.20892576378906455</v>
      </c>
      <c r="R51" s="32">
        <f t="shared" si="8"/>
        <v>59.715117563672187</v>
      </c>
      <c r="S51" s="32">
        <f t="shared" si="9"/>
        <v>43.46860816558226</v>
      </c>
      <c r="T51" s="32">
        <f t="shared" si="10"/>
        <v>51.813589419688007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12276.597546879178</v>
      </c>
      <c r="F52" s="2">
        <v>8503.1348961747753</v>
      </c>
      <c r="G52" s="5">
        <f t="shared" si="4"/>
        <v>20779.732443053952</v>
      </c>
      <c r="H52" s="2">
        <v>0</v>
      </c>
      <c r="I52" s="2">
        <v>0</v>
      </c>
      <c r="J52" s="5">
        <f t="shared" si="5"/>
        <v>0</v>
      </c>
      <c r="K52" s="2">
        <v>211</v>
      </c>
      <c r="L52" s="2">
        <v>196</v>
      </c>
      <c r="M52" s="5">
        <f t="shared" si="6"/>
        <v>407</v>
      </c>
      <c r="N52" s="27">
        <f t="shared" si="7"/>
        <v>0.23460857565508292</v>
      </c>
      <c r="O52" s="27">
        <f t="shared" si="0"/>
        <v>0.17493282785086356</v>
      </c>
      <c r="P52" s="28">
        <f t="shared" si="1"/>
        <v>0.20587037769531141</v>
      </c>
      <c r="R52" s="32">
        <f t="shared" si="8"/>
        <v>58.182926762460561</v>
      </c>
      <c r="S52" s="32">
        <f t="shared" si="9"/>
        <v>43.383341307014163</v>
      </c>
      <c r="T52" s="32">
        <f t="shared" si="10"/>
        <v>51.05585366843723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12051.062066056944</v>
      </c>
      <c r="F53" s="2">
        <v>8463.4011431335766</v>
      </c>
      <c r="G53" s="5">
        <f t="shared" si="4"/>
        <v>20514.463209190522</v>
      </c>
      <c r="H53" s="2">
        <v>0</v>
      </c>
      <c r="I53" s="2">
        <v>0</v>
      </c>
      <c r="J53" s="5">
        <f t="shared" si="5"/>
        <v>0</v>
      </c>
      <c r="K53" s="2">
        <v>205</v>
      </c>
      <c r="L53" s="2">
        <v>198</v>
      </c>
      <c r="M53" s="5">
        <f t="shared" si="6"/>
        <v>403</v>
      </c>
      <c r="N53" s="27">
        <f t="shared" si="7"/>
        <v>0.23703898635045129</v>
      </c>
      <c r="O53" s="27">
        <f t="shared" si="0"/>
        <v>0.17235665410421913</v>
      </c>
      <c r="P53" s="28">
        <f t="shared" si="1"/>
        <v>0.20525957745528017</v>
      </c>
      <c r="R53" s="32">
        <f t="shared" si="8"/>
        <v>58.78566861491192</v>
      </c>
      <c r="S53" s="32">
        <f t="shared" si="9"/>
        <v>42.744450217846349</v>
      </c>
      <c r="T53" s="32">
        <f t="shared" si="10"/>
        <v>50.904375208909485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11719.493160190203</v>
      </c>
      <c r="F54" s="2">
        <v>7981.7546814966145</v>
      </c>
      <c r="G54" s="5">
        <f t="shared" si="4"/>
        <v>19701.247841686818</v>
      </c>
      <c r="H54" s="2">
        <v>0</v>
      </c>
      <c r="I54" s="2">
        <v>0</v>
      </c>
      <c r="J54" s="5">
        <f t="shared" si="5"/>
        <v>0</v>
      </c>
      <c r="K54" s="2">
        <v>185</v>
      </c>
      <c r="L54" s="2">
        <v>198</v>
      </c>
      <c r="M54" s="5">
        <f t="shared" si="6"/>
        <v>383</v>
      </c>
      <c r="N54" s="27">
        <f t="shared" si="7"/>
        <v>0.25543795030928951</v>
      </c>
      <c r="O54" s="27">
        <f t="shared" si="0"/>
        <v>0.16254795294673782</v>
      </c>
      <c r="P54" s="28">
        <f t="shared" si="1"/>
        <v>0.20741648953178238</v>
      </c>
      <c r="R54" s="32">
        <f t="shared" si="8"/>
        <v>63.348611676703797</v>
      </c>
      <c r="S54" s="32">
        <f t="shared" si="9"/>
        <v>40.311892330790982</v>
      </c>
      <c r="T54" s="32">
        <f t="shared" si="10"/>
        <v>51.439289403882029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9110.1040339208412</v>
      </c>
      <c r="F55" s="2">
        <v>6279.8263182622113</v>
      </c>
      <c r="G55" s="5">
        <f t="shared" si="4"/>
        <v>15389.930352183052</v>
      </c>
      <c r="H55" s="2">
        <v>0</v>
      </c>
      <c r="I55" s="2">
        <v>0</v>
      </c>
      <c r="J55" s="5">
        <f t="shared" si="5"/>
        <v>0</v>
      </c>
      <c r="K55" s="2">
        <v>187</v>
      </c>
      <c r="L55" s="2">
        <v>198</v>
      </c>
      <c r="M55" s="5">
        <f t="shared" si="6"/>
        <v>385</v>
      </c>
      <c r="N55" s="27">
        <f t="shared" si="7"/>
        <v>0.19644005593239697</v>
      </c>
      <c r="O55" s="27">
        <f t="shared" si="0"/>
        <v>0.12788828442208805</v>
      </c>
      <c r="P55" s="28">
        <f t="shared" si="1"/>
        <v>0.16118485915566666</v>
      </c>
      <c r="R55" s="32">
        <f t="shared" si="8"/>
        <v>48.717133871234445</v>
      </c>
      <c r="S55" s="32">
        <f t="shared" si="9"/>
        <v>31.716294536677836</v>
      </c>
      <c r="T55" s="32">
        <f t="shared" si="10"/>
        <v>39.973845070605329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8784.5502481811745</v>
      </c>
      <c r="F56" s="2">
        <v>6006.6745295525689</v>
      </c>
      <c r="G56" s="5">
        <f t="shared" si="4"/>
        <v>14791.224777733743</v>
      </c>
      <c r="H56" s="2">
        <v>0</v>
      </c>
      <c r="I56" s="2">
        <v>0</v>
      </c>
      <c r="J56" s="5">
        <f t="shared" si="5"/>
        <v>0</v>
      </c>
      <c r="K56" s="2">
        <v>177</v>
      </c>
      <c r="L56" s="2">
        <v>198</v>
      </c>
      <c r="M56" s="5">
        <f t="shared" si="6"/>
        <v>375</v>
      </c>
      <c r="N56" s="27">
        <f t="shared" si="7"/>
        <v>0.2001218846405407</v>
      </c>
      <c r="O56" s="27">
        <f t="shared" si="0"/>
        <v>0.12232556471066652</v>
      </c>
      <c r="P56" s="28">
        <f t="shared" si="1"/>
        <v>0.15904542771756713</v>
      </c>
      <c r="R56" s="32">
        <f t="shared" si="8"/>
        <v>49.630227390854095</v>
      </c>
      <c r="S56" s="32">
        <f t="shared" si="9"/>
        <v>30.336740048245296</v>
      </c>
      <c r="T56" s="32">
        <f t="shared" si="10"/>
        <v>39.44326607395665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6735.8108292860306</v>
      </c>
      <c r="F57" s="2">
        <v>5331.4098326655749</v>
      </c>
      <c r="G57" s="5">
        <f t="shared" si="4"/>
        <v>12067.220661951606</v>
      </c>
      <c r="H57" s="2">
        <v>0</v>
      </c>
      <c r="I57" s="2">
        <v>0</v>
      </c>
      <c r="J57" s="5">
        <f t="shared" si="5"/>
        <v>0</v>
      </c>
      <c r="K57" s="43">
        <v>179</v>
      </c>
      <c r="L57" s="2">
        <v>198</v>
      </c>
      <c r="M57" s="5">
        <f t="shared" si="6"/>
        <v>377</v>
      </c>
      <c r="N57" s="27">
        <f t="shared" si="7"/>
        <v>0.15173479071197582</v>
      </c>
      <c r="O57" s="27">
        <f t="shared" si="0"/>
        <v>0.10857383986366843</v>
      </c>
      <c r="P57" s="28">
        <f t="shared" si="1"/>
        <v>0.1290667051205571</v>
      </c>
      <c r="R57" s="32">
        <f t="shared" si="8"/>
        <v>37.630228096570001</v>
      </c>
      <c r="S57" s="32">
        <f t="shared" si="9"/>
        <v>26.926312286189773</v>
      </c>
      <c r="T57" s="32">
        <f t="shared" si="10"/>
        <v>32.008542869898157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6383.6071726479331</v>
      </c>
      <c r="F58" s="3">
        <v>5195.0000000042783</v>
      </c>
      <c r="G58" s="7">
        <f t="shared" si="4"/>
        <v>11578.607172652211</v>
      </c>
      <c r="H58" s="6">
        <v>0</v>
      </c>
      <c r="I58" s="3">
        <v>0</v>
      </c>
      <c r="J58" s="7">
        <f t="shared" si="5"/>
        <v>0</v>
      </c>
      <c r="K58" s="44">
        <v>180</v>
      </c>
      <c r="L58" s="3">
        <v>198</v>
      </c>
      <c r="M58" s="7">
        <f t="shared" si="6"/>
        <v>378</v>
      </c>
      <c r="N58" s="27">
        <f t="shared" si="7"/>
        <v>0.14300195279229241</v>
      </c>
      <c r="O58" s="27">
        <f t="shared" si="0"/>
        <v>0.10579586184433606</v>
      </c>
      <c r="P58" s="28">
        <f t="shared" si="1"/>
        <v>0.12351304801002956</v>
      </c>
      <c r="R58" s="32">
        <f t="shared" si="8"/>
        <v>35.464484292488514</v>
      </c>
      <c r="S58" s="32">
        <f t="shared" si="9"/>
        <v>26.237373737395345</v>
      </c>
      <c r="T58" s="32">
        <f t="shared" si="10"/>
        <v>30.631235906487333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19703.185142938735</v>
      </c>
      <c r="F59" s="2">
        <v>15594.662711156721</v>
      </c>
      <c r="G59" s="5">
        <f t="shared" si="4"/>
        <v>35297.847854095453</v>
      </c>
      <c r="H59" s="2">
        <v>63</v>
      </c>
      <c r="I59" s="2">
        <v>121</v>
      </c>
      <c r="J59" s="10">
        <f t="shared" si="5"/>
        <v>184</v>
      </c>
      <c r="K59" s="2">
        <v>184</v>
      </c>
      <c r="L59" s="2">
        <v>127</v>
      </c>
      <c r="M59" s="10">
        <f t="shared" si="6"/>
        <v>311</v>
      </c>
      <c r="N59" s="25">
        <f t="shared" si="7"/>
        <v>0.33259934407391517</v>
      </c>
      <c r="O59" s="25">
        <f t="shared" si="0"/>
        <v>0.27059034409974875</v>
      </c>
      <c r="P59" s="26">
        <f t="shared" si="1"/>
        <v>0.30202142390046766</v>
      </c>
      <c r="R59" s="32">
        <f t="shared" si="8"/>
        <v>79.769980335784354</v>
      </c>
      <c r="S59" s="32">
        <f t="shared" si="9"/>
        <v>62.881704480470653</v>
      </c>
      <c r="T59" s="32">
        <f t="shared" si="10"/>
        <v>71.308783543627172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18580.328030595738</v>
      </c>
      <c r="F60" s="2">
        <v>15567.627202607277</v>
      </c>
      <c r="G60" s="5">
        <f t="shared" si="4"/>
        <v>34147.955233203014</v>
      </c>
      <c r="H60" s="2">
        <v>63</v>
      </c>
      <c r="I60" s="2">
        <v>120</v>
      </c>
      <c r="J60" s="5">
        <f t="shared" si="5"/>
        <v>183</v>
      </c>
      <c r="K60" s="2">
        <v>184</v>
      </c>
      <c r="L60" s="2">
        <v>125</v>
      </c>
      <c r="M60" s="5">
        <f t="shared" si="6"/>
        <v>309</v>
      </c>
      <c r="N60" s="27">
        <f t="shared" si="7"/>
        <v>0.31364497013159587</v>
      </c>
      <c r="O60" s="27">
        <f t="shared" si="0"/>
        <v>0.27350012653912997</v>
      </c>
      <c r="P60" s="28">
        <f t="shared" si="1"/>
        <v>0.29397344381200941</v>
      </c>
      <c r="R60" s="32">
        <f t="shared" si="8"/>
        <v>75.224000123869388</v>
      </c>
      <c r="S60" s="32">
        <f t="shared" si="9"/>
        <v>63.541335520846026</v>
      </c>
      <c r="T60" s="32">
        <f t="shared" si="10"/>
        <v>69.406413075615887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17703.846663574001</v>
      </c>
      <c r="F61" s="2">
        <v>15347.429785235037</v>
      </c>
      <c r="G61" s="5">
        <f t="shared" si="4"/>
        <v>33051.27644880904</v>
      </c>
      <c r="H61" s="2">
        <v>63</v>
      </c>
      <c r="I61" s="2">
        <v>120</v>
      </c>
      <c r="J61" s="5">
        <f t="shared" si="5"/>
        <v>183</v>
      </c>
      <c r="K61" s="2">
        <v>184</v>
      </c>
      <c r="L61" s="2">
        <v>125</v>
      </c>
      <c r="M61" s="5">
        <f t="shared" si="6"/>
        <v>309</v>
      </c>
      <c r="N61" s="27">
        <f t="shared" si="7"/>
        <v>0.2988495385478393</v>
      </c>
      <c r="O61" s="27">
        <f t="shared" si="0"/>
        <v>0.2696315844208545</v>
      </c>
      <c r="P61" s="28">
        <f t="shared" si="1"/>
        <v>0.28453233857445798</v>
      </c>
      <c r="R61" s="32">
        <f t="shared" si="8"/>
        <v>71.675492565076922</v>
      </c>
      <c r="S61" s="32">
        <f t="shared" si="9"/>
        <v>62.642570551979745</v>
      </c>
      <c r="T61" s="32">
        <f t="shared" si="10"/>
        <v>67.177391156115931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16957.240164785686</v>
      </c>
      <c r="F62" s="2">
        <v>14983.803975314248</v>
      </c>
      <c r="G62" s="5">
        <f t="shared" si="4"/>
        <v>31941.044140099933</v>
      </c>
      <c r="H62" s="2">
        <v>63</v>
      </c>
      <c r="I62" s="2">
        <v>120</v>
      </c>
      <c r="J62" s="5">
        <f t="shared" si="5"/>
        <v>183</v>
      </c>
      <c r="K62" s="2">
        <v>184</v>
      </c>
      <c r="L62" s="2">
        <v>125</v>
      </c>
      <c r="M62" s="5">
        <f t="shared" si="6"/>
        <v>309</v>
      </c>
      <c r="N62" s="27">
        <f t="shared" si="7"/>
        <v>0.28624645787956932</v>
      </c>
      <c r="O62" s="27">
        <f t="shared" si="0"/>
        <v>0.26324321811866214</v>
      </c>
      <c r="P62" s="28">
        <f t="shared" si="1"/>
        <v>0.27497455354769229</v>
      </c>
      <c r="R62" s="32">
        <f t="shared" si="8"/>
        <v>68.652794189415729</v>
      </c>
      <c r="S62" s="32">
        <f t="shared" si="9"/>
        <v>61.158383572711216</v>
      </c>
      <c r="T62" s="32">
        <f t="shared" si="10"/>
        <v>64.92082142296735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16364.722769042352</v>
      </c>
      <c r="F63" s="2">
        <v>14709.605237997086</v>
      </c>
      <c r="G63" s="5">
        <f t="shared" si="4"/>
        <v>31074.328007039439</v>
      </c>
      <c r="H63" s="2">
        <v>63</v>
      </c>
      <c r="I63" s="2">
        <v>120</v>
      </c>
      <c r="J63" s="5">
        <f t="shared" si="5"/>
        <v>183</v>
      </c>
      <c r="K63" s="2">
        <v>185</v>
      </c>
      <c r="L63" s="2">
        <v>125</v>
      </c>
      <c r="M63" s="5">
        <f t="shared" si="6"/>
        <v>310</v>
      </c>
      <c r="N63" s="27">
        <f t="shared" si="7"/>
        <v>0.2750928383714758</v>
      </c>
      <c r="O63" s="27">
        <f t="shared" si="0"/>
        <v>0.25842595288118564</v>
      </c>
      <c r="P63" s="28">
        <f t="shared" si="1"/>
        <v>0.26694323420245547</v>
      </c>
      <c r="R63" s="32">
        <f t="shared" si="8"/>
        <v>65.986785359041747</v>
      </c>
      <c r="S63" s="32">
        <f t="shared" si="9"/>
        <v>60.039205053049329</v>
      </c>
      <c r="T63" s="32">
        <f t="shared" si="10"/>
        <v>63.031091292169251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15232.864332345514</v>
      </c>
      <c r="F64" s="2">
        <v>14557.965822327127</v>
      </c>
      <c r="G64" s="5">
        <f t="shared" si="4"/>
        <v>29790.830154672643</v>
      </c>
      <c r="H64" s="2">
        <v>63</v>
      </c>
      <c r="I64" s="2">
        <v>92</v>
      </c>
      <c r="J64" s="5">
        <f t="shared" si="5"/>
        <v>155</v>
      </c>
      <c r="K64" s="2">
        <v>188</v>
      </c>
      <c r="L64" s="2">
        <v>154</v>
      </c>
      <c r="M64" s="5">
        <f t="shared" si="6"/>
        <v>342</v>
      </c>
      <c r="N64" s="27">
        <f t="shared" si="7"/>
        <v>0.25290317991010619</v>
      </c>
      <c r="O64" s="27">
        <f t="shared" si="0"/>
        <v>0.25072275114231068</v>
      </c>
      <c r="P64" s="28">
        <f t="shared" si="1"/>
        <v>0.25183294578576321</v>
      </c>
      <c r="R64" s="32">
        <f t="shared" si="8"/>
        <v>60.68870251930484</v>
      </c>
      <c r="S64" s="32">
        <f t="shared" si="9"/>
        <v>59.178722854988322</v>
      </c>
      <c r="T64" s="32">
        <f t="shared" si="10"/>
        <v>59.941308158295058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12787.41360812007</v>
      </c>
      <c r="F65" s="2">
        <v>13535.101200733598</v>
      </c>
      <c r="G65" s="5">
        <f t="shared" si="4"/>
        <v>26322.514808853666</v>
      </c>
      <c r="H65" s="2">
        <v>65</v>
      </c>
      <c r="I65" s="2">
        <v>92</v>
      </c>
      <c r="J65" s="5">
        <f t="shared" si="5"/>
        <v>157</v>
      </c>
      <c r="K65" s="2">
        <v>184</v>
      </c>
      <c r="L65" s="2">
        <v>154</v>
      </c>
      <c r="M65" s="5">
        <f t="shared" si="6"/>
        <v>338</v>
      </c>
      <c r="N65" s="27">
        <f t="shared" si="7"/>
        <v>0.21429503968561586</v>
      </c>
      <c r="O65" s="27">
        <f t="shared" si="0"/>
        <v>0.23310659273790296</v>
      </c>
      <c r="P65" s="28">
        <f t="shared" si="1"/>
        <v>0.22357235517474405</v>
      </c>
      <c r="R65" s="32">
        <f t="shared" si="8"/>
        <v>51.355074731405907</v>
      </c>
      <c r="S65" s="32">
        <f t="shared" si="9"/>
        <v>55.020736588347958</v>
      </c>
      <c r="T65" s="32">
        <f t="shared" si="10"/>
        <v>53.176797593643769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5358.5682533454083</v>
      </c>
      <c r="F66" s="2">
        <v>7211.1834624421908</v>
      </c>
      <c r="G66" s="5">
        <f t="shared" si="4"/>
        <v>12569.751715787599</v>
      </c>
      <c r="H66" s="2">
        <v>36</v>
      </c>
      <c r="I66" s="2">
        <v>63</v>
      </c>
      <c r="J66" s="5">
        <f t="shared" si="5"/>
        <v>99</v>
      </c>
      <c r="K66" s="2">
        <v>95</v>
      </c>
      <c r="L66" s="2">
        <v>65</v>
      </c>
      <c r="M66" s="5">
        <f t="shared" si="6"/>
        <v>160</v>
      </c>
      <c r="N66" s="27">
        <f t="shared" si="7"/>
        <v>0.17100358224870463</v>
      </c>
      <c r="O66" s="27">
        <f t="shared" si="0"/>
        <v>0.24257210247719962</v>
      </c>
      <c r="P66" s="28">
        <f t="shared" si="1"/>
        <v>0.20584553445217474</v>
      </c>
      <c r="R66" s="32">
        <f t="shared" si="8"/>
        <v>40.905101170575634</v>
      </c>
      <c r="S66" s="32">
        <f t="shared" si="9"/>
        <v>56.337370800329616</v>
      </c>
      <c r="T66" s="32">
        <f t="shared" si="10"/>
        <v>48.531859906515827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5222.5119746400587</v>
      </c>
      <c r="F67" s="2">
        <v>5691.2155945200766</v>
      </c>
      <c r="G67" s="5">
        <f t="shared" si="4"/>
        <v>10913.727569160135</v>
      </c>
      <c r="H67" s="2">
        <v>40</v>
      </c>
      <c r="I67" s="2">
        <v>63</v>
      </c>
      <c r="J67" s="5">
        <f t="shared" si="5"/>
        <v>103</v>
      </c>
      <c r="K67" s="2">
        <v>95</v>
      </c>
      <c r="L67" s="2">
        <v>65</v>
      </c>
      <c r="M67" s="5">
        <f t="shared" si="6"/>
        <v>160</v>
      </c>
      <c r="N67" s="27">
        <f t="shared" si="7"/>
        <v>0.16218981287702045</v>
      </c>
      <c r="O67" s="27">
        <f t="shared" si="0"/>
        <v>0.19144293576830182</v>
      </c>
      <c r="P67" s="28">
        <f t="shared" si="1"/>
        <v>0.17623252114003576</v>
      </c>
      <c r="R67" s="32">
        <f t="shared" si="8"/>
        <v>38.68527388622266</v>
      </c>
      <c r="S67" s="32">
        <f t="shared" si="9"/>
        <v>44.462621832188098</v>
      </c>
      <c r="T67" s="32">
        <f t="shared" si="10"/>
        <v>41.497063000608883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5067.846059556512</v>
      </c>
      <c r="F68" s="2">
        <v>4320.5013246335411</v>
      </c>
      <c r="G68" s="5">
        <f t="shared" si="4"/>
        <v>9388.3473841900523</v>
      </c>
      <c r="H68" s="2">
        <v>38</v>
      </c>
      <c r="I68" s="2">
        <v>33</v>
      </c>
      <c r="J68" s="5">
        <f t="shared" si="5"/>
        <v>71</v>
      </c>
      <c r="K68" s="2">
        <v>94</v>
      </c>
      <c r="L68" s="2">
        <v>96</v>
      </c>
      <c r="M68" s="5">
        <f t="shared" si="6"/>
        <v>190</v>
      </c>
      <c r="N68" s="27">
        <f t="shared" si="7"/>
        <v>0.16078191813313808</v>
      </c>
      <c r="O68" s="27">
        <f t="shared" si="0"/>
        <v>0.13965933943087475</v>
      </c>
      <c r="P68" s="28">
        <f t="shared" si="1"/>
        <v>0.15031938299266767</v>
      </c>
      <c r="R68" s="32">
        <f t="shared" si="8"/>
        <v>38.392773178458427</v>
      </c>
      <c r="S68" s="32">
        <f t="shared" si="9"/>
        <v>33.492258330492568</v>
      </c>
      <c r="T68" s="32">
        <f t="shared" si="10"/>
        <v>35.970679632912081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2764.7371554656797</v>
      </c>
      <c r="F69" s="2">
        <v>3200.000000010129</v>
      </c>
      <c r="G69" s="7">
        <f t="shared" si="4"/>
        <v>5964.7371554758083</v>
      </c>
      <c r="H69" s="6">
        <v>31</v>
      </c>
      <c r="I69" s="3">
        <v>33</v>
      </c>
      <c r="J69" s="7">
        <f t="shared" si="5"/>
        <v>64</v>
      </c>
      <c r="K69" s="6">
        <v>96</v>
      </c>
      <c r="L69" s="3">
        <v>96</v>
      </c>
      <c r="M69" s="7">
        <f t="shared" si="6"/>
        <v>192</v>
      </c>
      <c r="N69" s="27">
        <f t="shared" si="7"/>
        <v>9.0635233263364798E-2</v>
      </c>
      <c r="O69" s="27">
        <f t="shared" si="0"/>
        <v>0.10343935867630363</v>
      </c>
      <c r="P69" s="28">
        <f t="shared" si="1"/>
        <v>9.7082310473239064E-2</v>
      </c>
      <c r="R69" s="32">
        <f t="shared" si="8"/>
        <v>21.769583901304564</v>
      </c>
      <c r="S69" s="32">
        <f t="shared" si="9"/>
        <v>24.806201550466117</v>
      </c>
      <c r="T69" s="32">
        <f t="shared" si="10"/>
        <v>23.299754513577376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9528.9999999309439</v>
      </c>
      <c r="F70" s="2">
        <v>16765.211927800949</v>
      </c>
      <c r="G70" s="10">
        <f t="shared" ref="G70:G86" si="14">+E70+F70</f>
        <v>26294.211927731893</v>
      </c>
      <c r="H70" s="2">
        <v>488</v>
      </c>
      <c r="I70" s="2">
        <v>488</v>
      </c>
      <c r="J70" s="10">
        <f t="shared" ref="J70:J86" si="15">+H70+I70</f>
        <v>976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9.0401108074633266E-2</v>
      </c>
      <c r="O70" s="25">
        <f t="shared" si="0"/>
        <v>0.15905065960649048</v>
      </c>
      <c r="P70" s="26">
        <f t="shared" si="1"/>
        <v>0.12472588384056188</v>
      </c>
      <c r="R70" s="32">
        <f t="shared" si="8"/>
        <v>19.526639344120788</v>
      </c>
      <c r="S70" s="32">
        <f t="shared" si="9"/>
        <v>34.354942475001941</v>
      </c>
      <c r="T70" s="32">
        <f t="shared" si="10"/>
        <v>26.940790909561365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14567.702315143615</v>
      </c>
      <c r="F71" s="2">
        <v>25354.388257411632</v>
      </c>
      <c r="G71" s="5">
        <f t="shared" si="14"/>
        <v>39922.090572555244</v>
      </c>
      <c r="H71" s="2">
        <v>488</v>
      </c>
      <c r="I71" s="2">
        <v>482</v>
      </c>
      <c r="J71" s="5">
        <f t="shared" si="15"/>
        <v>970</v>
      </c>
      <c r="K71" s="2">
        <v>0</v>
      </c>
      <c r="L71" s="2">
        <v>0</v>
      </c>
      <c r="M71" s="5">
        <f t="shared" si="16"/>
        <v>0</v>
      </c>
      <c r="N71" s="27">
        <f t="shared" si="17"/>
        <v>0.13820300465945293</v>
      </c>
      <c r="O71" s="27">
        <f t="shared" si="0"/>
        <v>0.24352993177934948</v>
      </c>
      <c r="P71" s="28">
        <f t="shared" si="1"/>
        <v>0.19054071483655616</v>
      </c>
      <c r="R71" s="32">
        <f t="shared" ref="R71:R86" si="18">+E71/(H71+K71)</f>
        <v>29.851849006441835</v>
      </c>
      <c r="S71" s="32">
        <f t="shared" ref="S71:S86" si="19">+F71/(I71+L71)</f>
        <v>52.602465264339486</v>
      </c>
      <c r="T71" s="32">
        <f t="shared" ref="T71:T86" si="20">+G71/(J71+M71)</f>
        <v>41.156794404696129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27185.428912330732</v>
      </c>
      <c r="F72" s="2">
        <v>39684.530007486879</v>
      </c>
      <c r="G72" s="5">
        <f t="shared" si="14"/>
        <v>66869.958919817611</v>
      </c>
      <c r="H72" s="2">
        <v>484</v>
      </c>
      <c r="I72" s="2">
        <v>494</v>
      </c>
      <c r="J72" s="5">
        <f t="shared" si="15"/>
        <v>978</v>
      </c>
      <c r="K72" s="2">
        <v>0</v>
      </c>
      <c r="L72" s="2">
        <v>0</v>
      </c>
      <c r="M72" s="5">
        <f t="shared" si="16"/>
        <v>0</v>
      </c>
      <c r="N72" s="27">
        <f t="shared" si="17"/>
        <v>0.26003815534445529</v>
      </c>
      <c r="O72" s="27">
        <f t="shared" si="0"/>
        <v>0.37191229951535909</v>
      </c>
      <c r="P72" s="28">
        <f t="shared" si="1"/>
        <v>0.31654718113221242</v>
      </c>
      <c r="R72" s="32">
        <f t="shared" si="18"/>
        <v>56.168241554402336</v>
      </c>
      <c r="S72" s="32">
        <f t="shared" si="19"/>
        <v>80.333056695317566</v>
      </c>
      <c r="T72" s="32">
        <f t="shared" si="20"/>
        <v>68.374191124557882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31863.119080559856</v>
      </c>
      <c r="F73" s="2">
        <v>45188.333814312093</v>
      </c>
      <c r="G73" s="5">
        <f t="shared" si="14"/>
        <v>77051.452894871953</v>
      </c>
      <c r="H73" s="2">
        <v>488</v>
      </c>
      <c r="I73" s="2">
        <v>488</v>
      </c>
      <c r="J73" s="5">
        <f t="shared" si="15"/>
        <v>976</v>
      </c>
      <c r="K73" s="2">
        <v>0</v>
      </c>
      <c r="L73" s="2">
        <v>0</v>
      </c>
      <c r="M73" s="5">
        <f t="shared" si="16"/>
        <v>0</v>
      </c>
      <c r="N73" s="27">
        <f t="shared" si="17"/>
        <v>0.30228368890937934</v>
      </c>
      <c r="O73" s="27">
        <f t="shared" si="0"/>
        <v>0.4286992810252741</v>
      </c>
      <c r="P73" s="28">
        <f t="shared" si="1"/>
        <v>0.36549148496732675</v>
      </c>
      <c r="R73" s="32">
        <f t="shared" si="18"/>
        <v>65.293276804425929</v>
      </c>
      <c r="S73" s="32">
        <f t="shared" si="19"/>
        <v>92.599044701459206</v>
      </c>
      <c r="T73" s="32">
        <f t="shared" si="20"/>
        <v>78.946160752942575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34725.937525441797</v>
      </c>
      <c r="F74" s="2">
        <v>52787.247990739386</v>
      </c>
      <c r="G74" s="5">
        <f t="shared" si="14"/>
        <v>87513.185516181184</v>
      </c>
      <c r="H74" s="2">
        <v>488</v>
      </c>
      <c r="I74" s="2">
        <v>492</v>
      </c>
      <c r="J74" s="5">
        <f t="shared" si="15"/>
        <v>980</v>
      </c>
      <c r="K74" s="2">
        <v>0</v>
      </c>
      <c r="L74" s="2">
        <v>0</v>
      </c>
      <c r="M74" s="5">
        <f t="shared" si="16"/>
        <v>0</v>
      </c>
      <c r="N74" s="27">
        <f t="shared" si="17"/>
        <v>0.32944309279600975</v>
      </c>
      <c r="O74" s="27">
        <f t="shared" si="0"/>
        <v>0.49671830765149227</v>
      </c>
      <c r="P74" s="28">
        <f t="shared" si="1"/>
        <v>0.413422078213252</v>
      </c>
      <c r="R74" s="32">
        <f t="shared" si="18"/>
        <v>71.15970804393811</v>
      </c>
      <c r="S74" s="32">
        <f t="shared" si="19"/>
        <v>107.29115445272232</v>
      </c>
      <c r="T74" s="32">
        <f t="shared" si="20"/>
        <v>89.299168894062433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37606.281424350411</v>
      </c>
      <c r="F75" s="2">
        <v>56125.329868290704</v>
      </c>
      <c r="G75" s="5">
        <f t="shared" si="14"/>
        <v>93731.611292641115</v>
      </c>
      <c r="H75" s="2">
        <v>496</v>
      </c>
      <c r="I75" s="2">
        <v>492</v>
      </c>
      <c r="J75" s="5">
        <f t="shared" si="15"/>
        <v>988</v>
      </c>
      <c r="K75" s="2">
        <v>0</v>
      </c>
      <c r="L75" s="2">
        <v>0</v>
      </c>
      <c r="M75" s="5">
        <f t="shared" si="16"/>
        <v>0</v>
      </c>
      <c r="N75" s="27">
        <f t="shared" si="17"/>
        <v>0.35101442488379642</v>
      </c>
      <c r="O75" s="27">
        <f t="shared" si="0"/>
        <v>0.52812904498165747</v>
      </c>
      <c r="P75" s="28">
        <f t="shared" si="1"/>
        <v>0.43921320331309566</v>
      </c>
      <c r="R75" s="32">
        <f t="shared" si="18"/>
        <v>75.819115774900027</v>
      </c>
      <c r="S75" s="32">
        <f t="shared" si="19"/>
        <v>114.07587371603802</v>
      </c>
      <c r="T75" s="32">
        <f t="shared" si="20"/>
        <v>94.870051915628665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49044.377553642509</v>
      </c>
      <c r="F76" s="2">
        <v>67303.018737989914</v>
      </c>
      <c r="G76" s="5">
        <f t="shared" si="14"/>
        <v>116347.39629163242</v>
      </c>
      <c r="H76" s="2">
        <v>491</v>
      </c>
      <c r="I76" s="2">
        <v>488</v>
      </c>
      <c r="J76" s="5">
        <f t="shared" si="15"/>
        <v>979</v>
      </c>
      <c r="K76" s="2">
        <v>0</v>
      </c>
      <c r="L76" s="2">
        <v>0</v>
      </c>
      <c r="M76" s="5">
        <f t="shared" si="16"/>
        <v>0</v>
      </c>
      <c r="N76" s="27">
        <f t="shared" si="17"/>
        <v>0.46243849997777126</v>
      </c>
      <c r="O76" s="27">
        <f t="shared" si="0"/>
        <v>0.63850010187073003</v>
      </c>
      <c r="P76" s="28">
        <f t="shared" si="1"/>
        <v>0.55019954361797951</v>
      </c>
      <c r="R76" s="32">
        <f t="shared" si="18"/>
        <v>99.8867159951986</v>
      </c>
      <c r="S76" s="32">
        <f t="shared" si="19"/>
        <v>137.91602200407769</v>
      </c>
      <c r="T76" s="32">
        <f t="shared" si="20"/>
        <v>118.84310142148358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56343.170964808931</v>
      </c>
      <c r="F77" s="2">
        <v>68761.916978401787</v>
      </c>
      <c r="G77" s="5">
        <f t="shared" si="14"/>
        <v>125105.08794321072</v>
      </c>
      <c r="H77" s="2">
        <v>489</v>
      </c>
      <c r="I77" s="2">
        <v>488</v>
      </c>
      <c r="J77" s="5">
        <f t="shared" si="15"/>
        <v>977</v>
      </c>
      <c r="K77" s="2">
        <v>0</v>
      </c>
      <c r="L77" s="2">
        <v>0</v>
      </c>
      <c r="M77" s="5">
        <f t="shared" si="16"/>
        <v>0</v>
      </c>
      <c r="N77" s="27">
        <f t="shared" si="17"/>
        <v>0.53343152091199852</v>
      </c>
      <c r="O77" s="27">
        <f t="shared" si="0"/>
        <v>0.65234059064209349</v>
      </c>
      <c r="P77" s="28">
        <f t="shared" si="1"/>
        <v>0.59282520159601726</v>
      </c>
      <c r="R77" s="32">
        <f t="shared" si="18"/>
        <v>115.22120851699168</v>
      </c>
      <c r="S77" s="32">
        <f t="shared" si="19"/>
        <v>140.9055675786922</v>
      </c>
      <c r="T77" s="32">
        <f t="shared" si="20"/>
        <v>128.05024354473974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45576.168661081923</v>
      </c>
      <c r="F78" s="2">
        <v>54185.846286438325</v>
      </c>
      <c r="G78" s="5">
        <f t="shared" si="14"/>
        <v>99762.014947520249</v>
      </c>
      <c r="H78" s="2">
        <v>490</v>
      </c>
      <c r="I78" s="2">
        <v>494</v>
      </c>
      <c r="J78" s="5">
        <f t="shared" si="15"/>
        <v>984</v>
      </c>
      <c r="K78" s="2">
        <v>0</v>
      </c>
      <c r="L78" s="2">
        <v>0</v>
      </c>
      <c r="M78" s="5">
        <f t="shared" si="16"/>
        <v>0</v>
      </c>
      <c r="N78" s="27">
        <f t="shared" si="17"/>
        <v>0.43061383844559642</v>
      </c>
      <c r="O78" s="27">
        <f t="shared" si="0"/>
        <v>0.50781457383451722</v>
      </c>
      <c r="P78" s="28">
        <f t="shared" si="1"/>
        <v>0.46937111820385541</v>
      </c>
      <c r="R78" s="32">
        <f t="shared" si="18"/>
        <v>93.012589104248818</v>
      </c>
      <c r="S78" s="32">
        <f t="shared" si="19"/>
        <v>109.68794794825573</v>
      </c>
      <c r="T78" s="32">
        <f t="shared" si="20"/>
        <v>101.38416153203278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43404.155935797404</v>
      </c>
      <c r="F79" s="2">
        <v>51062.659204263517</v>
      </c>
      <c r="G79" s="5">
        <f t="shared" si="14"/>
        <v>94466.81514006092</v>
      </c>
      <c r="H79" s="2">
        <v>488</v>
      </c>
      <c r="I79" s="2">
        <v>484</v>
      </c>
      <c r="J79" s="5">
        <f t="shared" si="15"/>
        <v>972</v>
      </c>
      <c r="K79" s="2">
        <v>0</v>
      </c>
      <c r="L79" s="2">
        <v>0</v>
      </c>
      <c r="M79" s="5">
        <f t="shared" si="16"/>
        <v>0</v>
      </c>
      <c r="N79" s="27">
        <f t="shared" si="17"/>
        <v>0.41177288190457462</v>
      </c>
      <c r="O79" s="27">
        <f t="shared" si="0"/>
        <v>0.48843223144574072</v>
      </c>
      <c r="P79" s="28">
        <f t="shared" si="1"/>
        <v>0.44994482138803593</v>
      </c>
      <c r="R79" s="32">
        <f t="shared" si="18"/>
        <v>88.942942491388123</v>
      </c>
      <c r="S79" s="32">
        <f t="shared" si="19"/>
        <v>105.50136199228</v>
      </c>
      <c r="T79" s="32">
        <f t="shared" si="20"/>
        <v>97.188081419815759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34646.509215742568</v>
      </c>
      <c r="F80" s="2">
        <v>38986.462910834132</v>
      </c>
      <c r="G80" s="5">
        <f t="shared" si="14"/>
        <v>73632.9721265767</v>
      </c>
      <c r="H80" s="2">
        <v>488</v>
      </c>
      <c r="I80" s="2">
        <v>488</v>
      </c>
      <c r="J80" s="5">
        <f t="shared" si="15"/>
        <v>976</v>
      </c>
      <c r="K80" s="2">
        <v>0</v>
      </c>
      <c r="L80" s="2">
        <v>0</v>
      </c>
      <c r="M80" s="5">
        <f t="shared" si="16"/>
        <v>0</v>
      </c>
      <c r="N80" s="27">
        <f t="shared" si="17"/>
        <v>0.3286895607140119</v>
      </c>
      <c r="O80" s="27">
        <f t="shared" si="0"/>
        <v>0.36986246689847196</v>
      </c>
      <c r="P80" s="28">
        <f t="shared" si="1"/>
        <v>0.34927601380624196</v>
      </c>
      <c r="R80" s="32">
        <f t="shared" si="18"/>
        <v>70.996945114226577</v>
      </c>
      <c r="S80" s="32">
        <f t="shared" si="19"/>
        <v>79.89029285006994</v>
      </c>
      <c r="T80" s="32">
        <f t="shared" si="20"/>
        <v>75.443618982148251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29352.37796850532</v>
      </c>
      <c r="F81" s="2">
        <v>35031.24885016706</v>
      </c>
      <c r="G81" s="5">
        <f t="shared" si="14"/>
        <v>64383.626818672376</v>
      </c>
      <c r="H81" s="2">
        <v>483</v>
      </c>
      <c r="I81" s="2">
        <v>488</v>
      </c>
      <c r="J81" s="5">
        <f t="shared" si="15"/>
        <v>971</v>
      </c>
      <c r="K81" s="2">
        <v>0</v>
      </c>
      <c r="L81" s="2">
        <v>0</v>
      </c>
      <c r="M81" s="5">
        <f t="shared" si="16"/>
        <v>0</v>
      </c>
      <c r="N81" s="27">
        <f t="shared" si="17"/>
        <v>0.28134707814302318</v>
      </c>
      <c r="O81" s="27">
        <f t="shared" si="17"/>
        <v>0.33233956483537358</v>
      </c>
      <c r="P81" s="28">
        <f t="shared" si="17"/>
        <v>0.306974610074915</v>
      </c>
      <c r="R81" s="32">
        <f t="shared" si="18"/>
        <v>60.770968878893001</v>
      </c>
      <c r="S81" s="32">
        <f t="shared" si="19"/>
        <v>71.785346004440697</v>
      </c>
      <c r="T81" s="32">
        <f t="shared" si="20"/>
        <v>66.306515776181641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25818.585614433185</v>
      </c>
      <c r="F82" s="2">
        <v>31955.721404088701</v>
      </c>
      <c r="G82" s="5">
        <f t="shared" si="14"/>
        <v>57774.307018521882</v>
      </c>
      <c r="H82" s="2">
        <v>487</v>
      </c>
      <c r="I82" s="2">
        <v>482</v>
      </c>
      <c r="J82" s="5">
        <f t="shared" si="15"/>
        <v>969</v>
      </c>
      <c r="K82" s="2">
        <v>0</v>
      </c>
      <c r="L82" s="2">
        <v>0</v>
      </c>
      <c r="M82" s="5">
        <f t="shared" si="16"/>
        <v>0</v>
      </c>
      <c r="N82" s="27">
        <f t="shared" si="17"/>
        <v>0.24544248245525502</v>
      </c>
      <c r="O82" s="27">
        <f t="shared" si="17"/>
        <v>0.30693600549493527</v>
      </c>
      <c r="P82" s="28">
        <f t="shared" si="17"/>
        <v>0.2760305919548689</v>
      </c>
      <c r="R82" s="32">
        <f t="shared" si="18"/>
        <v>53.015576210335084</v>
      </c>
      <c r="S82" s="32">
        <f t="shared" si="19"/>
        <v>66.298177186906017</v>
      </c>
      <c r="T82" s="32">
        <f t="shared" si="20"/>
        <v>59.622607862251684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19806.502640824277</v>
      </c>
      <c r="F83" s="2">
        <v>23071.853094931543</v>
      </c>
      <c r="G83" s="5">
        <f t="shared" si="14"/>
        <v>42878.355735755817</v>
      </c>
      <c r="H83" s="2">
        <v>488</v>
      </c>
      <c r="I83" s="2">
        <v>486</v>
      </c>
      <c r="J83" s="5">
        <f t="shared" si="15"/>
        <v>974</v>
      </c>
      <c r="K83" s="2">
        <v>0</v>
      </c>
      <c r="L83" s="2">
        <v>0</v>
      </c>
      <c r="M83" s="5">
        <f t="shared" si="16"/>
        <v>0</v>
      </c>
      <c r="N83" s="27">
        <f t="shared" si="17"/>
        <v>0.18790322025675735</v>
      </c>
      <c r="O83" s="27">
        <f t="shared" si="17"/>
        <v>0.21978217016205173</v>
      </c>
      <c r="P83" s="28">
        <f t="shared" si="17"/>
        <v>0.20380996528137033</v>
      </c>
      <c r="R83" s="32">
        <f t="shared" si="18"/>
        <v>40.587095575459585</v>
      </c>
      <c r="S83" s="32">
        <f t="shared" si="19"/>
        <v>47.472948755003173</v>
      </c>
      <c r="T83" s="32">
        <f t="shared" si="20"/>
        <v>44.022952500775993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10924.612126032736</v>
      </c>
      <c r="F84" s="3">
        <v>11035.999999935295</v>
      </c>
      <c r="G84" s="7">
        <f t="shared" si="14"/>
        <v>21960.612125968029</v>
      </c>
      <c r="H84" s="6">
        <v>486</v>
      </c>
      <c r="I84" s="3">
        <v>486</v>
      </c>
      <c r="J84" s="7">
        <f t="shared" si="15"/>
        <v>972</v>
      </c>
      <c r="K84" s="6">
        <v>0</v>
      </c>
      <c r="L84" s="3">
        <v>0</v>
      </c>
      <c r="M84" s="7">
        <f t="shared" si="16"/>
        <v>0</v>
      </c>
      <c r="N84" s="27">
        <f t="shared" si="17"/>
        <v>0.10406771191541625</v>
      </c>
      <c r="O84" s="27">
        <f t="shared" si="17"/>
        <v>0.10512879134216674</v>
      </c>
      <c r="P84" s="28">
        <f t="shared" si="17"/>
        <v>0.10459825162879148</v>
      </c>
      <c r="R84" s="32">
        <f t="shared" si="18"/>
        <v>22.47862577372991</v>
      </c>
      <c r="S84" s="32">
        <f t="shared" si="19"/>
        <v>22.707818929908015</v>
      </c>
      <c r="T84" s="32">
        <f t="shared" si="20"/>
        <v>22.593222351818959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4297.7400575738884</v>
      </c>
      <c r="F85" s="2">
        <v>7673.3420894567362</v>
      </c>
      <c r="G85" s="5">
        <f t="shared" si="14"/>
        <v>11971.082147030625</v>
      </c>
      <c r="H85" s="2">
        <v>147</v>
      </c>
      <c r="I85" s="2">
        <v>119</v>
      </c>
      <c r="J85" s="5">
        <f t="shared" si="15"/>
        <v>266</v>
      </c>
      <c r="K85" s="2">
        <v>0</v>
      </c>
      <c r="L85" s="2">
        <v>0</v>
      </c>
      <c r="M85" s="5">
        <f t="shared" si="16"/>
        <v>0</v>
      </c>
      <c r="N85" s="25">
        <f t="shared" si="17"/>
        <v>0.13535336538088588</v>
      </c>
      <c r="O85" s="25">
        <f t="shared" si="17"/>
        <v>0.29852715878683223</v>
      </c>
      <c r="P85" s="26">
        <f t="shared" si="17"/>
        <v>0.20835216769407242</v>
      </c>
      <c r="R85" s="32">
        <f t="shared" si="18"/>
        <v>29.236326922271349</v>
      </c>
      <c r="S85" s="32">
        <f t="shared" si="19"/>
        <v>64.481866297955762</v>
      </c>
      <c r="T85" s="32">
        <f t="shared" si="20"/>
        <v>45.004068221919646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3828.9582341612695</v>
      </c>
      <c r="F86" s="3">
        <v>6796.0000000026121</v>
      </c>
      <c r="G86" s="7">
        <f t="shared" si="14"/>
        <v>10624.958234163882</v>
      </c>
      <c r="H86" s="6">
        <v>148</v>
      </c>
      <c r="I86" s="3">
        <v>119</v>
      </c>
      <c r="J86" s="7">
        <f t="shared" si="15"/>
        <v>267</v>
      </c>
      <c r="K86" s="6">
        <v>0</v>
      </c>
      <c r="L86" s="3">
        <v>0</v>
      </c>
      <c r="M86" s="7">
        <f t="shared" si="16"/>
        <v>0</v>
      </c>
      <c r="N86" s="27">
        <f t="shared" si="17"/>
        <v>0.11977471953707675</v>
      </c>
      <c r="O86" s="27">
        <f t="shared" si="17"/>
        <v>0.26439464674768953</v>
      </c>
      <c r="P86" s="28">
        <f t="shared" si="17"/>
        <v>0.18423079196427872</v>
      </c>
      <c r="R86" s="32">
        <f t="shared" si="18"/>
        <v>25.871339420008578</v>
      </c>
      <c r="S86" s="32">
        <f t="shared" si="19"/>
        <v>57.109243697500943</v>
      </c>
      <c r="T86" s="32">
        <f t="shared" si="20"/>
        <v>39.793851064284198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3087445.9316575592</v>
      </c>
    </row>
    <row r="90" spans="2:20" x14ac:dyDescent="0.25">
      <c r="C90" s="51" t="s">
        <v>108</v>
      </c>
      <c r="D90" s="52">
        <f>+(SUMPRODUCT($D$5:$D$86,$J$5:$J$86)+SUMPRODUCT($D$5:$D$86,$M$5:$M$86))/1000</f>
        <v>46890.766779999998</v>
      </c>
    </row>
    <row r="91" spans="2:20" x14ac:dyDescent="0.25">
      <c r="C91" s="51" t="s">
        <v>107</v>
      </c>
      <c r="D91" s="52">
        <f>+(SUMPRODUCT($D$5:$D$86,$J$5:$J$86)*216+SUMPRODUCT($D$5:$D$86,$M$5:$M$86)*248)/1000</f>
        <v>10723384.557280002</v>
      </c>
    </row>
    <row r="92" spans="2:20" x14ac:dyDescent="0.25">
      <c r="C92" s="51" t="s">
        <v>109</v>
      </c>
      <c r="D92" s="35">
        <f>+D89/D91</f>
        <v>0.28791711377743345</v>
      </c>
    </row>
    <row r="93" spans="2:20" x14ac:dyDescent="0.25">
      <c r="D93" s="53">
        <f>+D92-P2</f>
        <v>-7.2164496600635175E-16</v>
      </c>
    </row>
  </sheetData>
  <mergeCells count="8">
    <mergeCell ref="B3:B4"/>
    <mergeCell ref="C3:C4"/>
    <mergeCell ref="K3:M3"/>
    <mergeCell ref="R3:T3"/>
    <mergeCell ref="H2:O2"/>
    <mergeCell ref="E3:G3"/>
    <mergeCell ref="H3:J3"/>
    <mergeCell ref="N3:P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5">
    <tabColor theme="0" tint="-4.9989318521683403E-2"/>
  </sheetPr>
  <dimension ref="A1:T93"/>
  <sheetViews>
    <sheetView topLeftCell="A82" workbookViewId="0">
      <selection activeCell="E5" sqref="E5:F86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6" t="s">
        <v>84</v>
      </c>
      <c r="I2" s="57"/>
      <c r="J2" s="57"/>
      <c r="K2" s="57"/>
      <c r="L2" s="57"/>
      <c r="M2" s="57"/>
      <c r="N2" s="57"/>
      <c r="O2" s="58"/>
      <c r="P2" s="17">
        <v>0.29398141011249646</v>
      </c>
    </row>
    <row r="3" spans="1:20" ht="17.25" x14ac:dyDescent="0.25">
      <c r="B3" s="61" t="s">
        <v>3</v>
      </c>
      <c r="C3" s="63" t="s">
        <v>4</v>
      </c>
      <c r="D3" s="18" t="s">
        <v>82</v>
      </c>
      <c r="E3" s="66" t="s">
        <v>0</v>
      </c>
      <c r="F3" s="66"/>
      <c r="G3" s="67"/>
      <c r="H3" s="65" t="s">
        <v>86</v>
      </c>
      <c r="I3" s="66"/>
      <c r="J3" s="67"/>
      <c r="K3" s="65" t="s">
        <v>87</v>
      </c>
      <c r="L3" s="66"/>
      <c r="M3" s="67"/>
      <c r="N3" s="65" t="s">
        <v>1</v>
      </c>
      <c r="O3" s="66"/>
      <c r="P3" s="67"/>
      <c r="R3" s="65" t="s">
        <v>88</v>
      </c>
      <c r="S3" s="66"/>
      <c r="T3" s="67"/>
    </row>
    <row r="4" spans="1:20" x14ac:dyDescent="0.25">
      <c r="B4" s="62"/>
      <c r="C4" s="64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959.99999999617</v>
      </c>
      <c r="F5" s="2">
        <v>4086.5382262910325</v>
      </c>
      <c r="G5" s="10">
        <f>+E5+F5</f>
        <v>5046.5382262872026</v>
      </c>
      <c r="H5" s="9">
        <v>258</v>
      </c>
      <c r="I5" s="9">
        <v>255</v>
      </c>
      <c r="J5" s="10">
        <f>+H5+I5</f>
        <v>513</v>
      </c>
      <c r="K5" s="9">
        <v>0</v>
      </c>
      <c r="L5" s="9">
        <v>0</v>
      </c>
      <c r="M5" s="10">
        <f>+K5+L5</f>
        <v>0</v>
      </c>
      <c r="N5" s="27">
        <f>+E5/(H5*216+K5*248)</f>
        <v>1.7226528854367106E-2</v>
      </c>
      <c r="O5" s="27">
        <f t="shared" ref="O5:O80" si="0">+F5/(I5*216+L5*248)</f>
        <v>7.419277825510226E-2</v>
      </c>
      <c r="P5" s="28">
        <f t="shared" ref="P5:P80" si="1">+G5/(J5*216+M5*248)</f>
        <v>4.5543085574030778E-2</v>
      </c>
      <c r="R5" s="32">
        <f>+E5/(H5+K5)</f>
        <v>3.7209302325432945</v>
      </c>
      <c r="S5" s="32">
        <f t="shared" ref="S5" si="2">+F5/(I5+L5)</f>
        <v>16.025640103102088</v>
      </c>
      <c r="T5" s="32">
        <f t="shared" ref="T5" si="3">+G5/(J5+M5)</f>
        <v>9.8373064839906483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1559.3682164745965</v>
      </c>
      <c r="F6" s="2">
        <v>7589.2680567816506</v>
      </c>
      <c r="G6" s="5">
        <f t="shared" ref="G6:G69" si="4">+E6+F6</f>
        <v>9148.6362732562466</v>
      </c>
      <c r="H6" s="2">
        <v>258</v>
      </c>
      <c r="I6" s="2">
        <v>257</v>
      </c>
      <c r="J6" s="5">
        <f t="shared" ref="J6:J69" si="5">+H6+I6</f>
        <v>515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2.7981772474781015E-2</v>
      </c>
      <c r="O6" s="27">
        <f t="shared" si="0"/>
        <v>0.13671400880497281</v>
      </c>
      <c r="P6" s="28">
        <f t="shared" si="1"/>
        <v>8.2242325361886429E-2</v>
      </c>
      <c r="R6" s="32">
        <f t="shared" ref="R6:R70" si="8">+E6/(H6+K6)</f>
        <v>6.0440628545526991</v>
      </c>
      <c r="S6" s="32">
        <f t="shared" ref="S6:S70" si="9">+F6/(I6+L6)</f>
        <v>29.530225901874125</v>
      </c>
      <c r="T6" s="32">
        <f t="shared" ref="T6:T70" si="10">+G6/(J6+M6)</f>
        <v>17.764342278167469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1974.855455763086</v>
      </c>
      <c r="F7" s="2">
        <v>9897.7984945152766</v>
      </c>
      <c r="G7" s="5">
        <f t="shared" si="4"/>
        <v>11872.653950278363</v>
      </c>
      <c r="H7" s="2">
        <v>254</v>
      </c>
      <c r="I7" s="2">
        <v>253</v>
      </c>
      <c r="J7" s="5">
        <f t="shared" si="5"/>
        <v>507</v>
      </c>
      <c r="K7" s="2">
        <v>0</v>
      </c>
      <c r="L7" s="2">
        <v>0</v>
      </c>
      <c r="M7" s="5">
        <f t="shared" si="6"/>
        <v>0</v>
      </c>
      <c r="N7" s="27">
        <f t="shared" si="7"/>
        <v>3.5995469811954763E-2</v>
      </c>
      <c r="O7" s="27">
        <f t="shared" si="0"/>
        <v>0.18111913509214017</v>
      </c>
      <c r="P7" s="28">
        <f t="shared" si="1"/>
        <v>0.10841418246656406</v>
      </c>
      <c r="R7" s="32">
        <f t="shared" si="8"/>
        <v>7.7750214793822279</v>
      </c>
      <c r="S7" s="32">
        <f t="shared" si="9"/>
        <v>39.121733179902279</v>
      </c>
      <c r="T7" s="32">
        <f t="shared" si="10"/>
        <v>23.417463412777838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2361.9915948268681</v>
      </c>
      <c r="F8" s="2">
        <v>11376.294401416377</v>
      </c>
      <c r="G8" s="5">
        <f t="shared" si="4"/>
        <v>13738.285996243245</v>
      </c>
      <c r="H8" s="2">
        <v>254</v>
      </c>
      <c r="I8" s="2">
        <v>257</v>
      </c>
      <c r="J8" s="5">
        <f t="shared" si="5"/>
        <v>511</v>
      </c>
      <c r="K8" s="2">
        <v>0</v>
      </c>
      <c r="L8" s="2">
        <v>0</v>
      </c>
      <c r="M8" s="5">
        <f t="shared" si="6"/>
        <v>0</v>
      </c>
      <c r="N8" s="27">
        <f t="shared" si="7"/>
        <v>4.3051756977742564E-2</v>
      </c>
      <c r="O8" s="27">
        <f t="shared" si="0"/>
        <v>0.20493396745598028</v>
      </c>
      <c r="P8" s="28">
        <f t="shared" si="1"/>
        <v>0.12446805461552551</v>
      </c>
      <c r="R8" s="32">
        <f t="shared" si="8"/>
        <v>9.2991795071923935</v>
      </c>
      <c r="S8" s="32">
        <f t="shared" si="9"/>
        <v>44.265736970491737</v>
      </c>
      <c r="T8" s="32">
        <f t="shared" si="10"/>
        <v>26.885099796953511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3205.5071651611261</v>
      </c>
      <c r="F9" s="2">
        <v>13693.648347597908</v>
      </c>
      <c r="G9" s="5">
        <f t="shared" si="4"/>
        <v>16899.155512759033</v>
      </c>
      <c r="H9" s="2">
        <v>254</v>
      </c>
      <c r="I9" s="2">
        <v>263</v>
      </c>
      <c r="J9" s="5">
        <f t="shared" si="5"/>
        <v>517</v>
      </c>
      <c r="K9" s="2">
        <v>0</v>
      </c>
      <c r="L9" s="2">
        <v>0</v>
      </c>
      <c r="M9" s="5">
        <f t="shared" si="6"/>
        <v>0</v>
      </c>
      <c r="N9" s="27">
        <f t="shared" si="7"/>
        <v>5.8426421062283573E-2</v>
      </c>
      <c r="O9" s="27">
        <f t="shared" si="0"/>
        <v>0.2410514073299167</v>
      </c>
      <c r="P9" s="28">
        <f t="shared" si="1"/>
        <v>0.15132849338024781</v>
      </c>
      <c r="R9" s="32">
        <f t="shared" si="8"/>
        <v>12.620106949453252</v>
      </c>
      <c r="S9" s="32">
        <f t="shared" si="9"/>
        <v>52.067103983262008</v>
      </c>
      <c r="T9" s="32">
        <f t="shared" si="10"/>
        <v>32.686954570133523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3584.9883332909931</v>
      </c>
      <c r="F10" s="2">
        <v>15589.303760813575</v>
      </c>
      <c r="G10" s="5">
        <f t="shared" si="4"/>
        <v>19174.292094104567</v>
      </c>
      <c r="H10" s="2">
        <v>253</v>
      </c>
      <c r="I10" s="2">
        <v>264</v>
      </c>
      <c r="J10" s="5">
        <f t="shared" si="5"/>
        <v>517</v>
      </c>
      <c r="K10" s="2">
        <v>0</v>
      </c>
      <c r="L10" s="2">
        <v>0</v>
      </c>
      <c r="M10" s="5">
        <f t="shared" si="6"/>
        <v>0</v>
      </c>
      <c r="N10" s="27">
        <f t="shared" si="7"/>
        <v>6.5601455374231316E-2</v>
      </c>
      <c r="O10" s="27">
        <f t="shared" si="0"/>
        <v>0.27338144922863311</v>
      </c>
      <c r="P10" s="28">
        <f t="shared" si="1"/>
        <v>0.17170187776796839</v>
      </c>
      <c r="R10" s="32">
        <f t="shared" si="8"/>
        <v>14.169914360833964</v>
      </c>
      <c r="S10" s="32">
        <f t="shared" si="9"/>
        <v>59.050393033384751</v>
      </c>
      <c r="T10" s="32">
        <f t="shared" si="10"/>
        <v>37.087605597881172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5506.0315562580854</v>
      </c>
      <c r="F11" s="2">
        <v>18975.762817902629</v>
      </c>
      <c r="G11" s="5">
        <f t="shared" si="4"/>
        <v>24481.794374160716</v>
      </c>
      <c r="H11" s="2">
        <v>252</v>
      </c>
      <c r="I11" s="2">
        <v>260</v>
      </c>
      <c r="J11" s="5">
        <f t="shared" si="5"/>
        <v>512</v>
      </c>
      <c r="K11" s="2">
        <v>0</v>
      </c>
      <c r="L11" s="2">
        <v>0</v>
      </c>
      <c r="M11" s="5">
        <f t="shared" si="6"/>
        <v>0</v>
      </c>
      <c r="N11" s="27">
        <f t="shared" si="7"/>
        <v>0.10115431283542926</v>
      </c>
      <c r="O11" s="27">
        <f t="shared" si="0"/>
        <v>0.33788751456379323</v>
      </c>
      <c r="P11" s="28">
        <f t="shared" si="1"/>
        <v>0.22137039183811411</v>
      </c>
      <c r="R11" s="32">
        <f t="shared" si="8"/>
        <v>21.849331572452719</v>
      </c>
      <c r="S11" s="32">
        <f t="shared" si="9"/>
        <v>72.983703145779344</v>
      </c>
      <c r="T11" s="32">
        <f t="shared" si="10"/>
        <v>47.816004637032648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5755.2599787893569</v>
      </c>
      <c r="F12" s="2">
        <v>19340.937354710506</v>
      </c>
      <c r="G12" s="5">
        <f t="shared" si="4"/>
        <v>25096.197333499862</v>
      </c>
      <c r="H12" s="2">
        <v>252</v>
      </c>
      <c r="I12" s="2">
        <v>258</v>
      </c>
      <c r="J12" s="5">
        <f t="shared" si="5"/>
        <v>510</v>
      </c>
      <c r="K12" s="2">
        <v>0</v>
      </c>
      <c r="L12" s="2">
        <v>0</v>
      </c>
      <c r="M12" s="5">
        <f t="shared" si="6"/>
        <v>0</v>
      </c>
      <c r="N12" s="27">
        <f t="shared" si="7"/>
        <v>0.10573302430168571</v>
      </c>
      <c r="O12" s="27">
        <f t="shared" si="0"/>
        <v>0.34705959938828784</v>
      </c>
      <c r="P12" s="28">
        <f t="shared" si="1"/>
        <v>0.22781587993373151</v>
      </c>
      <c r="R12" s="32">
        <f t="shared" si="8"/>
        <v>22.838333249164116</v>
      </c>
      <c r="S12" s="32">
        <f t="shared" si="9"/>
        <v>74.964873467870177</v>
      </c>
      <c r="T12" s="32">
        <f t="shared" si="10"/>
        <v>49.208230065686003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5851.5072213144349</v>
      </c>
      <c r="F13" s="2">
        <v>19589.338033707787</v>
      </c>
      <c r="G13" s="5">
        <f t="shared" si="4"/>
        <v>25440.845255022221</v>
      </c>
      <c r="H13" s="2">
        <v>242</v>
      </c>
      <c r="I13" s="2">
        <v>270</v>
      </c>
      <c r="J13" s="5">
        <f t="shared" si="5"/>
        <v>512</v>
      </c>
      <c r="K13" s="2">
        <v>0</v>
      </c>
      <c r="L13" s="2">
        <v>0</v>
      </c>
      <c r="M13" s="5">
        <f t="shared" si="6"/>
        <v>0</v>
      </c>
      <c r="N13" s="27">
        <f t="shared" si="7"/>
        <v>0.11194343475119442</v>
      </c>
      <c r="O13" s="27">
        <f t="shared" si="0"/>
        <v>0.33589399920623775</v>
      </c>
      <c r="P13" s="28">
        <f t="shared" si="1"/>
        <v>0.23004236522553367</v>
      </c>
      <c r="R13" s="32">
        <f t="shared" si="8"/>
        <v>24.179781906257997</v>
      </c>
      <c r="S13" s="32">
        <f t="shared" si="9"/>
        <v>72.553103828547364</v>
      </c>
      <c r="T13" s="32">
        <f t="shared" si="10"/>
        <v>49.689150888715275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6634.6750794031886</v>
      </c>
      <c r="F14" s="2">
        <v>21978.12128820267</v>
      </c>
      <c r="G14" s="5">
        <f t="shared" si="4"/>
        <v>28612.796367605857</v>
      </c>
      <c r="H14" s="2">
        <v>238</v>
      </c>
      <c r="I14" s="2">
        <v>280</v>
      </c>
      <c r="J14" s="5">
        <f t="shared" si="5"/>
        <v>518</v>
      </c>
      <c r="K14" s="2">
        <v>0</v>
      </c>
      <c r="L14" s="2">
        <v>0</v>
      </c>
      <c r="M14" s="5">
        <f t="shared" si="6"/>
        <v>0</v>
      </c>
      <c r="N14" s="27">
        <f t="shared" si="7"/>
        <v>0.12905919466626184</v>
      </c>
      <c r="O14" s="27">
        <f t="shared" si="0"/>
        <v>0.36339486256948861</v>
      </c>
      <c r="P14" s="28">
        <f t="shared" si="1"/>
        <v>0.25572712326260061</v>
      </c>
      <c r="R14" s="32">
        <f t="shared" si="8"/>
        <v>27.876786047912557</v>
      </c>
      <c r="S14" s="32">
        <f t="shared" si="9"/>
        <v>78.493290315009531</v>
      </c>
      <c r="T14" s="32">
        <f t="shared" si="10"/>
        <v>55.237058624721733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13384.504012633593</v>
      </c>
      <c r="F15" s="2">
        <v>34725.782423881727</v>
      </c>
      <c r="G15" s="5">
        <f t="shared" si="4"/>
        <v>48110.286436515322</v>
      </c>
      <c r="H15" s="2">
        <v>314</v>
      </c>
      <c r="I15" s="2">
        <v>334</v>
      </c>
      <c r="J15" s="5">
        <f t="shared" si="5"/>
        <v>648</v>
      </c>
      <c r="K15" s="2">
        <v>208</v>
      </c>
      <c r="L15" s="2">
        <v>208</v>
      </c>
      <c r="M15" s="5">
        <f t="shared" si="6"/>
        <v>416</v>
      </c>
      <c r="N15" s="27">
        <f t="shared" si="7"/>
        <v>0.11209051330424756</v>
      </c>
      <c r="O15" s="27">
        <f t="shared" si="0"/>
        <v>0.28066227873950705</v>
      </c>
      <c r="P15" s="28">
        <f t="shared" si="1"/>
        <v>0.19787397356424108</v>
      </c>
      <c r="R15" s="32">
        <f t="shared" si="8"/>
        <v>25.640812284738686</v>
      </c>
      <c r="S15" s="32">
        <f t="shared" si="9"/>
        <v>64.069709269154473</v>
      </c>
      <c r="T15" s="32">
        <f t="shared" si="10"/>
        <v>45.21643462078508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27246.46398474626</v>
      </c>
      <c r="F16" s="2">
        <v>64824.861929850966</v>
      </c>
      <c r="G16" s="5">
        <f t="shared" si="4"/>
        <v>92071.325914597226</v>
      </c>
      <c r="H16" s="2">
        <v>375</v>
      </c>
      <c r="I16" s="2">
        <v>390</v>
      </c>
      <c r="J16" s="5">
        <f t="shared" si="5"/>
        <v>765</v>
      </c>
      <c r="K16" s="2">
        <v>382</v>
      </c>
      <c r="L16" s="2">
        <v>383</v>
      </c>
      <c r="M16" s="5">
        <f t="shared" si="6"/>
        <v>765</v>
      </c>
      <c r="N16" s="27">
        <f t="shared" si="7"/>
        <v>0.15504201748501309</v>
      </c>
      <c r="O16" s="27">
        <f t="shared" si="0"/>
        <v>0.3616974396835857</v>
      </c>
      <c r="P16" s="28">
        <f t="shared" si="1"/>
        <v>0.2593850741339791</v>
      </c>
      <c r="R16" s="32">
        <f t="shared" si="8"/>
        <v>35.992686901910517</v>
      </c>
      <c r="S16" s="32">
        <f t="shared" si="9"/>
        <v>83.86139965051872</v>
      </c>
      <c r="T16" s="32">
        <f t="shared" si="10"/>
        <v>60.177337199083155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29418.314596548724</v>
      </c>
      <c r="F17" s="2">
        <v>67124.214109186403</v>
      </c>
      <c r="G17" s="5">
        <f t="shared" si="4"/>
        <v>96542.528705735123</v>
      </c>
      <c r="H17" s="2">
        <v>379</v>
      </c>
      <c r="I17" s="2">
        <v>383</v>
      </c>
      <c r="J17" s="5">
        <f t="shared" si="5"/>
        <v>762</v>
      </c>
      <c r="K17" s="2">
        <v>382</v>
      </c>
      <c r="L17" s="2">
        <v>381</v>
      </c>
      <c r="M17" s="5">
        <f t="shared" si="6"/>
        <v>763</v>
      </c>
      <c r="N17" s="27">
        <f t="shared" si="7"/>
        <v>0.16658162285701428</v>
      </c>
      <c r="O17" s="27">
        <f t="shared" si="0"/>
        <v>0.37877061952186258</v>
      </c>
      <c r="P17" s="28">
        <f t="shared" si="1"/>
        <v>0.27286083361333324</v>
      </c>
      <c r="R17" s="32">
        <f t="shared" si="8"/>
        <v>38.65744362227165</v>
      </c>
      <c r="S17" s="32">
        <f t="shared" si="9"/>
        <v>87.85891899108168</v>
      </c>
      <c r="T17" s="32">
        <f t="shared" si="10"/>
        <v>63.306576200482048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42485.190124512344</v>
      </c>
      <c r="F18" s="2">
        <v>74079.665016217055</v>
      </c>
      <c r="G18" s="5">
        <f t="shared" si="4"/>
        <v>116564.8551407294</v>
      </c>
      <c r="H18" s="2">
        <v>379</v>
      </c>
      <c r="I18" s="2">
        <v>397</v>
      </c>
      <c r="J18" s="5">
        <f t="shared" si="5"/>
        <v>776</v>
      </c>
      <c r="K18" s="2">
        <v>382</v>
      </c>
      <c r="L18" s="2">
        <v>370</v>
      </c>
      <c r="M18" s="5">
        <f t="shared" si="6"/>
        <v>752</v>
      </c>
      <c r="N18" s="27">
        <f t="shared" si="7"/>
        <v>0.24057299051252742</v>
      </c>
      <c r="O18" s="27">
        <f t="shared" si="0"/>
        <v>0.41732201212434683</v>
      </c>
      <c r="P18" s="28">
        <f t="shared" si="1"/>
        <v>0.32917510601371713</v>
      </c>
      <c r="R18" s="32">
        <f t="shared" si="8"/>
        <v>55.82810791657338</v>
      </c>
      <c r="S18" s="32">
        <f t="shared" si="9"/>
        <v>96.583657126749742</v>
      </c>
      <c r="T18" s="32">
        <f t="shared" si="10"/>
        <v>76.285899961210333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60672.486215883058</v>
      </c>
      <c r="F19" s="2">
        <v>79962.077287523163</v>
      </c>
      <c r="G19" s="5">
        <f t="shared" si="4"/>
        <v>140634.56350340621</v>
      </c>
      <c r="H19" s="2">
        <v>377</v>
      </c>
      <c r="I19" s="2">
        <v>395</v>
      </c>
      <c r="J19" s="5">
        <f t="shared" si="5"/>
        <v>772</v>
      </c>
      <c r="K19" s="2">
        <v>382</v>
      </c>
      <c r="L19" s="2">
        <v>381</v>
      </c>
      <c r="M19" s="5">
        <f t="shared" si="6"/>
        <v>763</v>
      </c>
      <c r="N19" s="27">
        <f t="shared" si="7"/>
        <v>0.34440128863291325</v>
      </c>
      <c r="O19" s="27">
        <f t="shared" si="0"/>
        <v>0.44470811803436533</v>
      </c>
      <c r="P19" s="28">
        <f t="shared" si="1"/>
        <v>0.39506754248434223</v>
      </c>
      <c r="R19" s="32">
        <f t="shared" si="8"/>
        <v>79.93739949391707</v>
      </c>
      <c r="S19" s="32">
        <f t="shared" si="9"/>
        <v>103.04391403031336</v>
      </c>
      <c r="T19" s="32">
        <f t="shared" si="10"/>
        <v>91.618608145541501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91414.284794377338</v>
      </c>
      <c r="F20" s="2">
        <v>111127.65571953126</v>
      </c>
      <c r="G20" s="5">
        <f t="shared" si="4"/>
        <v>202541.9405139086</v>
      </c>
      <c r="H20" s="2">
        <v>498</v>
      </c>
      <c r="I20" s="2">
        <v>513</v>
      </c>
      <c r="J20" s="5">
        <f t="shared" si="5"/>
        <v>1011</v>
      </c>
      <c r="K20" s="2">
        <v>380</v>
      </c>
      <c r="L20" s="2">
        <v>385</v>
      </c>
      <c r="M20" s="5">
        <f t="shared" si="6"/>
        <v>765</v>
      </c>
      <c r="N20" s="27">
        <f t="shared" si="7"/>
        <v>0.45297651626485241</v>
      </c>
      <c r="O20" s="27">
        <f t="shared" si="0"/>
        <v>0.53870150333287081</v>
      </c>
      <c r="P20" s="28">
        <f t="shared" si="1"/>
        <v>0.49630954607226879</v>
      </c>
      <c r="R20" s="32">
        <f t="shared" si="8"/>
        <v>104.1164974879013</v>
      </c>
      <c r="S20" s="32">
        <f t="shared" si="9"/>
        <v>123.75017340705041</v>
      </c>
      <c r="T20" s="32">
        <f t="shared" si="10"/>
        <v>114.04388542449809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82685.471820573875</v>
      </c>
      <c r="F21" s="2">
        <v>111048.79522819172</v>
      </c>
      <c r="G21" s="5">
        <f t="shared" si="4"/>
        <v>193734.26704876561</v>
      </c>
      <c r="H21" s="2">
        <v>520</v>
      </c>
      <c r="I21" s="2">
        <v>519</v>
      </c>
      <c r="J21" s="5">
        <f t="shared" si="5"/>
        <v>1039</v>
      </c>
      <c r="K21" s="2">
        <v>373</v>
      </c>
      <c r="L21" s="2">
        <v>384</v>
      </c>
      <c r="M21" s="5">
        <f t="shared" si="6"/>
        <v>757</v>
      </c>
      <c r="N21" s="27">
        <f t="shared" si="7"/>
        <v>0.40369034791125002</v>
      </c>
      <c r="O21" s="27">
        <f t="shared" si="0"/>
        <v>0.53559823295612785</v>
      </c>
      <c r="P21" s="28">
        <f t="shared" si="1"/>
        <v>0.47004626127903149</v>
      </c>
      <c r="R21" s="32">
        <f t="shared" si="8"/>
        <v>92.592913572871083</v>
      </c>
      <c r="S21" s="32">
        <f t="shared" si="9"/>
        <v>122.97762483742162</v>
      </c>
      <c r="T21" s="32">
        <f t="shared" si="10"/>
        <v>107.86985915855547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81322.924402515797</v>
      </c>
      <c r="F22" s="2">
        <v>104594.84290532759</v>
      </c>
      <c r="G22" s="5">
        <f t="shared" si="4"/>
        <v>185917.76730784337</v>
      </c>
      <c r="H22" s="2">
        <v>533</v>
      </c>
      <c r="I22" s="2">
        <v>519</v>
      </c>
      <c r="J22" s="5">
        <f t="shared" si="5"/>
        <v>1052</v>
      </c>
      <c r="K22" s="2">
        <v>349</v>
      </c>
      <c r="L22" s="2">
        <v>384</v>
      </c>
      <c r="M22" s="5">
        <f t="shared" si="6"/>
        <v>733</v>
      </c>
      <c r="N22" s="27">
        <f t="shared" si="7"/>
        <v>0.40322751092084391</v>
      </c>
      <c r="O22" s="27">
        <f t="shared" si="0"/>
        <v>0.50447024590677736</v>
      </c>
      <c r="P22" s="28">
        <f t="shared" si="1"/>
        <v>0.45454888637081037</v>
      </c>
      <c r="R22" s="32">
        <f t="shared" si="8"/>
        <v>92.202862134371657</v>
      </c>
      <c r="S22" s="32">
        <f t="shared" si="9"/>
        <v>115.83039081431627</v>
      </c>
      <c r="T22" s="32">
        <f t="shared" si="10"/>
        <v>104.15561193716715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83462.358679066412</v>
      </c>
      <c r="F23" s="2">
        <v>78614.891228159788</v>
      </c>
      <c r="G23" s="5">
        <f t="shared" si="4"/>
        <v>162077.24990722619</v>
      </c>
      <c r="H23" s="2">
        <v>533</v>
      </c>
      <c r="I23" s="2">
        <v>519</v>
      </c>
      <c r="J23" s="5">
        <f t="shared" si="5"/>
        <v>1052</v>
      </c>
      <c r="K23" s="2">
        <v>351</v>
      </c>
      <c r="L23" s="2">
        <v>383</v>
      </c>
      <c r="M23" s="5">
        <f t="shared" si="6"/>
        <v>734</v>
      </c>
      <c r="N23" s="27">
        <f t="shared" si="7"/>
        <v>0.41282030843951018</v>
      </c>
      <c r="O23" s="27">
        <f t="shared" si="0"/>
        <v>0.37962069858301684</v>
      </c>
      <c r="P23" s="28">
        <f t="shared" si="1"/>
        <v>0.39602127210608845</v>
      </c>
      <c r="R23" s="32">
        <f t="shared" si="8"/>
        <v>94.41443289487151</v>
      </c>
      <c r="S23" s="32">
        <f t="shared" si="9"/>
        <v>87.156198700842339</v>
      </c>
      <c r="T23" s="32">
        <f t="shared" si="10"/>
        <v>90.748740149622719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80768.196394081431</v>
      </c>
      <c r="F24" s="2">
        <v>71646.540112570554</v>
      </c>
      <c r="G24" s="5">
        <f t="shared" si="4"/>
        <v>152414.73650665197</v>
      </c>
      <c r="H24" s="2">
        <v>526</v>
      </c>
      <c r="I24" s="2">
        <v>515</v>
      </c>
      <c r="J24" s="5">
        <f t="shared" si="5"/>
        <v>1041</v>
      </c>
      <c r="K24" s="2">
        <v>366</v>
      </c>
      <c r="L24" s="2">
        <v>383</v>
      </c>
      <c r="M24" s="5">
        <f t="shared" si="6"/>
        <v>749</v>
      </c>
      <c r="N24" s="27">
        <f t="shared" si="7"/>
        <v>0.39517866562001641</v>
      </c>
      <c r="O24" s="27">
        <f t="shared" si="0"/>
        <v>0.34742096027897118</v>
      </c>
      <c r="P24" s="28">
        <f t="shared" si="1"/>
        <v>0.37119280799850946</v>
      </c>
      <c r="R24" s="32">
        <f t="shared" si="8"/>
        <v>90.547305374530751</v>
      </c>
      <c r="S24" s="32">
        <f t="shared" si="9"/>
        <v>79.78456582691598</v>
      </c>
      <c r="T24" s="32">
        <f t="shared" si="10"/>
        <v>85.14789748974971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76756.065613508006</v>
      </c>
      <c r="F25" s="2">
        <v>68593.47085872</v>
      </c>
      <c r="G25" s="5">
        <f t="shared" si="4"/>
        <v>145349.53647222801</v>
      </c>
      <c r="H25" s="2">
        <v>528</v>
      </c>
      <c r="I25" s="2">
        <v>507</v>
      </c>
      <c r="J25" s="5">
        <f t="shared" si="5"/>
        <v>1035</v>
      </c>
      <c r="K25" s="2">
        <v>355</v>
      </c>
      <c r="L25" s="2">
        <v>383</v>
      </c>
      <c r="M25" s="5">
        <f t="shared" si="6"/>
        <v>738</v>
      </c>
      <c r="N25" s="27">
        <f t="shared" si="7"/>
        <v>0.37981505885311351</v>
      </c>
      <c r="O25" s="27">
        <f t="shared" si="0"/>
        <v>0.33542695631562475</v>
      </c>
      <c r="P25" s="28">
        <f t="shared" si="1"/>
        <v>0.35748956297401768</v>
      </c>
      <c r="R25" s="32">
        <f t="shared" si="8"/>
        <v>86.926461623451871</v>
      </c>
      <c r="S25" s="32">
        <f t="shared" si="9"/>
        <v>77.071315571595505</v>
      </c>
      <c r="T25" s="32">
        <f t="shared" si="10"/>
        <v>81.979433994488446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74813.349400111474</v>
      </c>
      <c r="F26" s="2">
        <v>63145.61553134452</v>
      </c>
      <c r="G26" s="5">
        <f t="shared" si="4"/>
        <v>137958.96493145599</v>
      </c>
      <c r="H26" s="2">
        <v>537</v>
      </c>
      <c r="I26" s="2">
        <v>511</v>
      </c>
      <c r="J26" s="5">
        <f t="shared" si="5"/>
        <v>1048</v>
      </c>
      <c r="K26" s="2">
        <v>348</v>
      </c>
      <c r="L26" s="2">
        <v>383</v>
      </c>
      <c r="M26" s="5">
        <f t="shared" si="6"/>
        <v>731</v>
      </c>
      <c r="N26" s="27">
        <f t="shared" si="7"/>
        <v>0.36982119962881854</v>
      </c>
      <c r="O26" s="27">
        <f t="shared" si="0"/>
        <v>0.3074874149364264</v>
      </c>
      <c r="P26" s="28">
        <f t="shared" si="1"/>
        <v>0.33842005252334317</v>
      </c>
      <c r="R26" s="32">
        <f t="shared" si="8"/>
        <v>84.534858079222005</v>
      </c>
      <c r="S26" s="32">
        <f t="shared" si="9"/>
        <v>70.632679565262322</v>
      </c>
      <c r="T26" s="32">
        <f t="shared" si="10"/>
        <v>77.548603109306342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69028.234942557319</v>
      </c>
      <c r="F27" s="2">
        <v>53495.071694801809</v>
      </c>
      <c r="G27" s="5">
        <f t="shared" si="4"/>
        <v>122523.30663735913</v>
      </c>
      <c r="H27" s="2">
        <v>552</v>
      </c>
      <c r="I27" s="2">
        <v>520</v>
      </c>
      <c r="J27" s="5">
        <f t="shared" si="5"/>
        <v>1072</v>
      </c>
      <c r="K27" s="2">
        <v>325</v>
      </c>
      <c r="L27" s="2">
        <v>382</v>
      </c>
      <c r="M27" s="5">
        <f t="shared" si="6"/>
        <v>707</v>
      </c>
      <c r="N27" s="27">
        <f t="shared" si="7"/>
        <v>0.34543133703589673</v>
      </c>
      <c r="O27" s="27">
        <f t="shared" si="0"/>
        <v>0.25836040344062383</v>
      </c>
      <c r="P27" s="28">
        <f t="shared" si="1"/>
        <v>0.30112292974321958</v>
      </c>
      <c r="R27" s="32">
        <f t="shared" si="8"/>
        <v>78.709503925378925</v>
      </c>
      <c r="S27" s="32">
        <f t="shared" si="9"/>
        <v>59.307174827939924</v>
      </c>
      <c r="T27" s="32">
        <f t="shared" si="10"/>
        <v>68.872010476312042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19119.211921015823</v>
      </c>
      <c r="F28" s="2">
        <v>26455.706370864376</v>
      </c>
      <c r="G28" s="5">
        <f t="shared" si="4"/>
        <v>45574.918291880196</v>
      </c>
      <c r="H28" s="2">
        <v>309</v>
      </c>
      <c r="I28" s="2">
        <v>321</v>
      </c>
      <c r="J28" s="5">
        <f t="shared" si="5"/>
        <v>630</v>
      </c>
      <c r="K28" s="2">
        <v>0</v>
      </c>
      <c r="L28" s="2">
        <v>0</v>
      </c>
      <c r="M28" s="5">
        <f t="shared" si="6"/>
        <v>0</v>
      </c>
      <c r="N28" s="27">
        <f t="shared" si="7"/>
        <v>0.28645588998285726</v>
      </c>
      <c r="O28" s="27">
        <f t="shared" si="0"/>
        <v>0.38155801273313106</v>
      </c>
      <c r="P28" s="28">
        <f t="shared" si="1"/>
        <v>0.3349126858603777</v>
      </c>
      <c r="R28" s="32">
        <f t="shared" si="8"/>
        <v>61.874472236297166</v>
      </c>
      <c r="S28" s="32">
        <f t="shared" si="9"/>
        <v>82.416530750356316</v>
      </c>
      <c r="T28" s="32">
        <f t="shared" si="10"/>
        <v>72.341140145841578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16843.104666615523</v>
      </c>
      <c r="F29" s="2">
        <v>26602.28431441764</v>
      </c>
      <c r="G29" s="5">
        <f t="shared" si="4"/>
        <v>43445.38898103316</v>
      </c>
      <c r="H29" s="2">
        <v>310</v>
      </c>
      <c r="I29" s="2">
        <v>349</v>
      </c>
      <c r="J29" s="5">
        <f t="shared" si="5"/>
        <v>659</v>
      </c>
      <c r="K29" s="2">
        <v>0</v>
      </c>
      <c r="L29" s="2">
        <v>0</v>
      </c>
      <c r="M29" s="5">
        <f t="shared" si="6"/>
        <v>0</v>
      </c>
      <c r="N29" s="27">
        <f t="shared" si="7"/>
        <v>0.2515397949016655</v>
      </c>
      <c r="O29" s="27">
        <f t="shared" si="0"/>
        <v>0.35289032572452561</v>
      </c>
      <c r="P29" s="28">
        <f t="shared" si="1"/>
        <v>0.30521405174108612</v>
      </c>
      <c r="R29" s="32">
        <f t="shared" si="8"/>
        <v>54.332595698759754</v>
      </c>
      <c r="S29" s="32">
        <f t="shared" si="9"/>
        <v>76.22431035649754</v>
      </c>
      <c r="T29" s="32">
        <f t="shared" si="10"/>
        <v>65.926235176074599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15838.485120075928</v>
      </c>
      <c r="F30" s="2">
        <v>26596.154574540531</v>
      </c>
      <c r="G30" s="5">
        <f t="shared" si="4"/>
        <v>42434.63969461646</v>
      </c>
      <c r="H30" s="2">
        <v>301</v>
      </c>
      <c r="I30" s="2">
        <v>325</v>
      </c>
      <c r="J30" s="5">
        <f t="shared" si="5"/>
        <v>626</v>
      </c>
      <c r="K30" s="2">
        <v>0</v>
      </c>
      <c r="L30" s="2">
        <v>0</v>
      </c>
      <c r="M30" s="5">
        <f t="shared" si="6"/>
        <v>0</v>
      </c>
      <c r="N30" s="27">
        <f t="shared" si="7"/>
        <v>0.24360903654601831</v>
      </c>
      <c r="O30" s="27">
        <f t="shared" si="0"/>
        <v>0.37886260077693062</v>
      </c>
      <c r="P30" s="28">
        <f t="shared" si="1"/>
        <v>0.31382853874257827</v>
      </c>
      <c r="R30" s="32">
        <f t="shared" si="8"/>
        <v>52.619551893939956</v>
      </c>
      <c r="S30" s="32">
        <f t="shared" si="9"/>
        <v>81.834321767817016</v>
      </c>
      <c r="T30" s="32">
        <f t="shared" si="10"/>
        <v>67.786964368396909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14406.346277048176</v>
      </c>
      <c r="F31" s="2">
        <v>25911.214376358279</v>
      </c>
      <c r="G31" s="5">
        <f t="shared" si="4"/>
        <v>40317.560653406457</v>
      </c>
      <c r="H31" s="2">
        <v>301</v>
      </c>
      <c r="I31" s="2">
        <v>321</v>
      </c>
      <c r="J31" s="5">
        <f t="shared" si="5"/>
        <v>622</v>
      </c>
      <c r="K31" s="2">
        <v>0</v>
      </c>
      <c r="L31" s="2">
        <v>0</v>
      </c>
      <c r="M31" s="5">
        <f t="shared" si="6"/>
        <v>0</v>
      </c>
      <c r="N31" s="27">
        <f t="shared" si="7"/>
        <v>0.22158155341836128</v>
      </c>
      <c r="O31" s="27">
        <f t="shared" si="0"/>
        <v>0.37370506484882715</v>
      </c>
      <c r="P31" s="28">
        <f t="shared" si="1"/>
        <v>0.30008902475144739</v>
      </c>
      <c r="R31" s="32">
        <f t="shared" si="8"/>
        <v>47.861615538366031</v>
      </c>
      <c r="S31" s="32">
        <f t="shared" si="9"/>
        <v>80.720294007346666</v>
      </c>
      <c r="T31" s="32">
        <f t="shared" si="10"/>
        <v>64.819229346312639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13222.37174112231</v>
      </c>
      <c r="F32" s="2">
        <v>25224.477961296758</v>
      </c>
      <c r="G32" s="5">
        <f t="shared" si="4"/>
        <v>38446.849702419066</v>
      </c>
      <c r="H32" s="2">
        <v>301</v>
      </c>
      <c r="I32" s="2">
        <v>321</v>
      </c>
      <c r="J32" s="5">
        <f t="shared" si="5"/>
        <v>622</v>
      </c>
      <c r="K32" s="2">
        <v>0</v>
      </c>
      <c r="L32" s="2">
        <v>0</v>
      </c>
      <c r="M32" s="5">
        <f t="shared" si="6"/>
        <v>0</v>
      </c>
      <c r="N32" s="27">
        <f t="shared" si="7"/>
        <v>0.20337104314510751</v>
      </c>
      <c r="O32" s="27">
        <f t="shared" si="0"/>
        <v>0.36380059364971673</v>
      </c>
      <c r="P32" s="28">
        <f t="shared" si="1"/>
        <v>0.28616507162095889</v>
      </c>
      <c r="R32" s="32">
        <f t="shared" si="8"/>
        <v>43.928145319343223</v>
      </c>
      <c r="S32" s="32">
        <f t="shared" si="9"/>
        <v>78.580928228338806</v>
      </c>
      <c r="T32" s="32">
        <f t="shared" si="10"/>
        <v>61.811655470127114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9810.3077106718411</v>
      </c>
      <c r="F33" s="2">
        <v>20122.213644415486</v>
      </c>
      <c r="G33" s="5">
        <f t="shared" si="4"/>
        <v>29932.521355087327</v>
      </c>
      <c r="H33" s="2">
        <v>305</v>
      </c>
      <c r="I33" s="2">
        <v>321</v>
      </c>
      <c r="J33" s="5">
        <f t="shared" si="5"/>
        <v>626</v>
      </c>
      <c r="K33" s="2">
        <v>0</v>
      </c>
      <c r="L33" s="2">
        <v>0</v>
      </c>
      <c r="M33" s="5">
        <f t="shared" si="6"/>
        <v>0</v>
      </c>
      <c r="N33" s="27">
        <f t="shared" si="7"/>
        <v>0.1489117746003619</v>
      </c>
      <c r="O33" s="27">
        <f t="shared" si="0"/>
        <v>0.29021307321471507</v>
      </c>
      <c r="P33" s="28">
        <f t="shared" si="1"/>
        <v>0.22136819130197111</v>
      </c>
      <c r="R33" s="32">
        <f t="shared" si="8"/>
        <v>32.164943313678165</v>
      </c>
      <c r="S33" s="32">
        <f t="shared" si="9"/>
        <v>62.686023814378458</v>
      </c>
      <c r="T33" s="32">
        <f t="shared" si="10"/>
        <v>47.81552932122576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4827.429733503197</v>
      </c>
      <c r="F34" s="2">
        <v>7414.1002170877555</v>
      </c>
      <c r="G34" s="5">
        <f t="shared" si="4"/>
        <v>12241.529950590953</v>
      </c>
      <c r="H34" s="2">
        <v>298</v>
      </c>
      <c r="I34" s="2">
        <v>318</v>
      </c>
      <c r="J34" s="5">
        <f t="shared" si="5"/>
        <v>616</v>
      </c>
      <c r="K34" s="2">
        <v>0</v>
      </c>
      <c r="L34" s="2">
        <v>0</v>
      </c>
      <c r="M34" s="5">
        <f t="shared" si="6"/>
        <v>0</v>
      </c>
      <c r="N34" s="27">
        <f t="shared" si="7"/>
        <v>7.4997354795910964E-2</v>
      </c>
      <c r="O34" s="27">
        <f t="shared" si="0"/>
        <v>0.10793879887444321</v>
      </c>
      <c r="P34" s="28">
        <f t="shared" si="1"/>
        <v>9.2002840537750666E-2</v>
      </c>
      <c r="R34" s="32">
        <f t="shared" si="8"/>
        <v>16.199428635916767</v>
      </c>
      <c r="S34" s="32">
        <f t="shared" si="9"/>
        <v>23.314780556879736</v>
      </c>
      <c r="T34" s="32">
        <f t="shared" si="10"/>
        <v>19.872613556154146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2802.6812458459794</v>
      </c>
      <c r="F35" s="2">
        <v>3707.5143744235897</v>
      </c>
      <c r="G35" s="5">
        <f t="shared" si="4"/>
        <v>6510.1956202695692</v>
      </c>
      <c r="H35" s="2">
        <v>299</v>
      </c>
      <c r="I35" s="2">
        <v>305</v>
      </c>
      <c r="J35" s="5">
        <f t="shared" si="5"/>
        <v>604</v>
      </c>
      <c r="K35" s="2">
        <v>0</v>
      </c>
      <c r="L35" s="2">
        <v>0</v>
      </c>
      <c r="M35" s="5">
        <f t="shared" si="6"/>
        <v>0</v>
      </c>
      <c r="N35" s="27">
        <f t="shared" si="7"/>
        <v>4.3395906816641572E-2</v>
      </c>
      <c r="O35" s="27">
        <f t="shared" si="0"/>
        <v>5.6276781639702331E-2</v>
      </c>
      <c r="P35" s="28">
        <f t="shared" si="1"/>
        <v>4.990032208325338E-2</v>
      </c>
      <c r="R35" s="32">
        <f t="shared" si="8"/>
        <v>9.3735158723945808</v>
      </c>
      <c r="S35" s="32">
        <f t="shared" si="9"/>
        <v>12.155784834175703</v>
      </c>
      <c r="T35" s="32">
        <f t="shared" si="10"/>
        <v>10.778469569982731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683.61379215688078</v>
      </c>
      <c r="F36" s="2">
        <v>892.00000000004707</v>
      </c>
      <c r="G36" s="7">
        <f t="shared" si="4"/>
        <v>1575.613792156928</v>
      </c>
      <c r="H36" s="3">
        <v>298</v>
      </c>
      <c r="I36" s="3">
        <v>305</v>
      </c>
      <c r="J36" s="7">
        <f t="shared" si="5"/>
        <v>603</v>
      </c>
      <c r="K36" s="3">
        <v>0</v>
      </c>
      <c r="L36" s="3">
        <v>0</v>
      </c>
      <c r="M36" s="7">
        <f t="shared" si="6"/>
        <v>0</v>
      </c>
      <c r="N36" s="27">
        <f t="shared" si="7"/>
        <v>1.0620398212728076E-2</v>
      </c>
      <c r="O36" s="27">
        <f t="shared" si="0"/>
        <v>1.3539769277474909E-2</v>
      </c>
      <c r="P36" s="28">
        <f t="shared" si="1"/>
        <v>1.2097028684946625E-2</v>
      </c>
      <c r="R36" s="32">
        <f t="shared" si="8"/>
        <v>2.2940060139492644</v>
      </c>
      <c r="S36" s="32">
        <f t="shared" si="9"/>
        <v>2.9245901639345804</v>
      </c>
      <c r="T36" s="32">
        <f t="shared" si="10"/>
        <v>2.6129581959484711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27283.043832978834</v>
      </c>
      <c r="F37" s="9">
        <v>20938.744344473715</v>
      </c>
      <c r="G37" s="10">
        <f t="shared" si="4"/>
        <v>48221.788177452545</v>
      </c>
      <c r="H37" s="9">
        <v>123</v>
      </c>
      <c r="I37" s="9">
        <v>120</v>
      </c>
      <c r="J37" s="10">
        <f t="shared" si="5"/>
        <v>243</v>
      </c>
      <c r="K37" s="9">
        <v>201</v>
      </c>
      <c r="L37" s="9">
        <v>221</v>
      </c>
      <c r="M37" s="10">
        <f t="shared" si="6"/>
        <v>422</v>
      </c>
      <c r="N37" s="25">
        <f t="shared" si="7"/>
        <v>0.35703313223642735</v>
      </c>
      <c r="O37" s="25">
        <f t="shared" si="0"/>
        <v>0.25937400089775187</v>
      </c>
      <c r="P37" s="26">
        <f t="shared" si="1"/>
        <v>0.30686369302965782</v>
      </c>
      <c r="R37" s="32">
        <f t="shared" si="8"/>
        <v>84.206925410428497</v>
      </c>
      <c r="S37" s="32">
        <f t="shared" si="9"/>
        <v>61.403942359160453</v>
      </c>
      <c r="T37" s="32">
        <f t="shared" si="10"/>
        <v>72.513967184139162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25986.42862510528</v>
      </c>
      <c r="F38" s="2">
        <v>20824.380798999096</v>
      </c>
      <c r="G38" s="5">
        <f t="shared" si="4"/>
        <v>46810.809424104373</v>
      </c>
      <c r="H38" s="2">
        <v>120</v>
      </c>
      <c r="I38" s="2">
        <v>120</v>
      </c>
      <c r="J38" s="5">
        <f t="shared" si="5"/>
        <v>240</v>
      </c>
      <c r="K38" s="2">
        <v>199</v>
      </c>
      <c r="L38" s="2">
        <v>206</v>
      </c>
      <c r="M38" s="5">
        <f t="shared" si="6"/>
        <v>405</v>
      </c>
      <c r="N38" s="27">
        <f t="shared" si="7"/>
        <v>0.34523366756702734</v>
      </c>
      <c r="O38" s="27">
        <f t="shared" si="0"/>
        <v>0.27041840846404397</v>
      </c>
      <c r="P38" s="28">
        <f t="shared" si="1"/>
        <v>0.30739958907344611</v>
      </c>
      <c r="R38" s="32">
        <f t="shared" si="8"/>
        <v>81.46215869938959</v>
      </c>
      <c r="S38" s="32">
        <f t="shared" si="9"/>
        <v>63.878468708586183</v>
      </c>
      <c r="T38" s="32">
        <f t="shared" si="10"/>
        <v>72.574898331944766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25146.662649257592</v>
      </c>
      <c r="F39" s="2">
        <v>20503.427620439117</v>
      </c>
      <c r="G39" s="5">
        <f t="shared" si="4"/>
        <v>45650.09026969671</v>
      </c>
      <c r="H39" s="2">
        <v>120</v>
      </c>
      <c r="I39" s="2">
        <v>120</v>
      </c>
      <c r="J39" s="5">
        <f t="shared" si="5"/>
        <v>240</v>
      </c>
      <c r="K39" s="2">
        <v>199</v>
      </c>
      <c r="L39" s="2">
        <v>202</v>
      </c>
      <c r="M39" s="5">
        <f t="shared" si="6"/>
        <v>401</v>
      </c>
      <c r="N39" s="27">
        <f t="shared" si="7"/>
        <v>0.33407724850219994</v>
      </c>
      <c r="O39" s="27">
        <f t="shared" si="0"/>
        <v>0.269725158130382</v>
      </c>
      <c r="P39" s="28">
        <f t="shared" si="1"/>
        <v>0.30174296883888152</v>
      </c>
      <c r="R39" s="32">
        <f t="shared" si="8"/>
        <v>78.829663477296535</v>
      </c>
      <c r="S39" s="32">
        <f t="shared" si="9"/>
        <v>63.675241057264337</v>
      </c>
      <c r="T39" s="32">
        <f t="shared" si="10"/>
        <v>71.21698950030688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24704.349676532078</v>
      </c>
      <c r="F40" s="2">
        <v>20306.37382091154</v>
      </c>
      <c r="G40" s="5">
        <f t="shared" si="4"/>
        <v>45010.723497443614</v>
      </c>
      <c r="H40" s="2">
        <v>120</v>
      </c>
      <c r="I40" s="2">
        <v>122</v>
      </c>
      <c r="J40" s="5">
        <f t="shared" si="5"/>
        <v>242</v>
      </c>
      <c r="K40" s="2">
        <v>205</v>
      </c>
      <c r="L40" s="2">
        <v>202</v>
      </c>
      <c r="M40" s="5">
        <f t="shared" si="6"/>
        <v>407</v>
      </c>
      <c r="N40" s="27">
        <f t="shared" si="7"/>
        <v>0.32183884414450337</v>
      </c>
      <c r="O40" s="27">
        <f t="shared" si="0"/>
        <v>0.26562334947822758</v>
      </c>
      <c r="P40" s="28">
        <f t="shared" si="1"/>
        <v>0.2937883367542401</v>
      </c>
      <c r="R40" s="32">
        <f t="shared" si="8"/>
        <v>76.013383620098708</v>
      </c>
      <c r="S40" s="32">
        <f t="shared" si="9"/>
        <v>62.673993274418336</v>
      </c>
      <c r="T40" s="32">
        <f t="shared" si="10"/>
        <v>69.353965327339935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24282.97696875512</v>
      </c>
      <c r="F41" s="2">
        <v>19841.059795288031</v>
      </c>
      <c r="G41" s="5">
        <f t="shared" si="4"/>
        <v>44124.03676404315</v>
      </c>
      <c r="H41" s="2">
        <v>120</v>
      </c>
      <c r="I41" s="2">
        <v>119</v>
      </c>
      <c r="J41" s="5">
        <f t="shared" si="5"/>
        <v>239</v>
      </c>
      <c r="K41" s="2">
        <v>202</v>
      </c>
      <c r="L41" s="2">
        <v>202</v>
      </c>
      <c r="M41" s="5">
        <f t="shared" si="6"/>
        <v>404</v>
      </c>
      <c r="N41" s="27">
        <f t="shared" si="7"/>
        <v>0.31944560314611553</v>
      </c>
      <c r="O41" s="27">
        <f t="shared" si="0"/>
        <v>0.26175540627029065</v>
      </c>
      <c r="P41" s="28">
        <f t="shared" si="1"/>
        <v>0.29064154479134707</v>
      </c>
      <c r="R41" s="32">
        <f t="shared" si="8"/>
        <v>75.412971952655653</v>
      </c>
      <c r="S41" s="32">
        <f t="shared" si="9"/>
        <v>61.810155125507883</v>
      </c>
      <c r="T41" s="32">
        <f t="shared" si="10"/>
        <v>68.622141157143318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20577.493936589573</v>
      </c>
      <c r="F42" s="2">
        <v>11964.7664640845</v>
      </c>
      <c r="G42" s="5">
        <f t="shared" si="4"/>
        <v>32542.260400674073</v>
      </c>
      <c r="H42" s="2">
        <v>0</v>
      </c>
      <c r="I42" s="2">
        <v>0</v>
      </c>
      <c r="J42" s="5">
        <f t="shared" si="5"/>
        <v>0</v>
      </c>
      <c r="K42" s="2">
        <v>200</v>
      </c>
      <c r="L42" s="2">
        <v>202</v>
      </c>
      <c r="M42" s="5">
        <f t="shared" si="6"/>
        <v>402</v>
      </c>
      <c r="N42" s="27">
        <f t="shared" si="7"/>
        <v>0.41486882936672526</v>
      </c>
      <c r="O42" s="27">
        <f t="shared" si="0"/>
        <v>0.23883676269731116</v>
      </c>
      <c r="P42" s="28">
        <f t="shared" si="1"/>
        <v>0.32641490531891021</v>
      </c>
      <c r="R42" s="32">
        <f t="shared" si="8"/>
        <v>102.88746968294787</v>
      </c>
      <c r="S42" s="32">
        <f t="shared" si="9"/>
        <v>59.231517148933165</v>
      </c>
      <c r="T42" s="32">
        <f t="shared" si="10"/>
        <v>80.950896519089738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18460.073720540087</v>
      </c>
      <c r="F43" s="2">
        <v>10837.106647625897</v>
      </c>
      <c r="G43" s="5">
        <f t="shared" si="4"/>
        <v>29297.180368165984</v>
      </c>
      <c r="H43" s="2">
        <v>0</v>
      </c>
      <c r="I43" s="2">
        <v>0</v>
      </c>
      <c r="J43" s="5">
        <f t="shared" si="5"/>
        <v>0</v>
      </c>
      <c r="K43" s="2">
        <v>200</v>
      </c>
      <c r="L43" s="2">
        <v>202</v>
      </c>
      <c r="M43" s="5">
        <f t="shared" si="6"/>
        <v>402</v>
      </c>
      <c r="N43" s="27">
        <f t="shared" si="7"/>
        <v>0.37217890565605016</v>
      </c>
      <c r="O43" s="27">
        <f t="shared" si="0"/>
        <v>0.21632678552431125</v>
      </c>
      <c r="P43" s="28">
        <f t="shared" si="1"/>
        <v>0.29386515374905697</v>
      </c>
      <c r="R43" s="32">
        <f t="shared" si="8"/>
        <v>92.300368602700431</v>
      </c>
      <c r="S43" s="32">
        <f t="shared" si="9"/>
        <v>53.649042810029194</v>
      </c>
      <c r="T43" s="32">
        <f t="shared" si="10"/>
        <v>72.878558129766134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17752.921204713643</v>
      </c>
      <c r="F44" s="2">
        <v>10573.792203145986</v>
      </c>
      <c r="G44" s="5">
        <f t="shared" si="4"/>
        <v>28326.713407859628</v>
      </c>
      <c r="H44" s="2">
        <v>0</v>
      </c>
      <c r="I44" s="2">
        <v>0</v>
      </c>
      <c r="J44" s="5">
        <f t="shared" si="5"/>
        <v>0</v>
      </c>
      <c r="K44" s="2">
        <v>200</v>
      </c>
      <c r="L44" s="2">
        <v>208</v>
      </c>
      <c r="M44" s="5">
        <f t="shared" si="6"/>
        <v>408</v>
      </c>
      <c r="N44" s="27">
        <f t="shared" si="7"/>
        <v>0.3579217984821299</v>
      </c>
      <c r="O44" s="27">
        <f t="shared" si="0"/>
        <v>0.20498201386371714</v>
      </c>
      <c r="P44" s="28">
        <f t="shared" si="1"/>
        <v>0.27995249651980181</v>
      </c>
      <c r="R44" s="32">
        <f t="shared" si="8"/>
        <v>88.764606023568206</v>
      </c>
      <c r="S44" s="32">
        <f t="shared" si="9"/>
        <v>50.835539438201856</v>
      </c>
      <c r="T44" s="32">
        <f t="shared" si="10"/>
        <v>69.428219136910855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17118.183635653419</v>
      </c>
      <c r="F45" s="2">
        <v>10213.984544451199</v>
      </c>
      <c r="G45" s="5">
        <f t="shared" si="4"/>
        <v>27332.168180104618</v>
      </c>
      <c r="H45" s="2">
        <v>0</v>
      </c>
      <c r="I45" s="2">
        <v>0</v>
      </c>
      <c r="J45" s="5">
        <f t="shared" si="5"/>
        <v>0</v>
      </c>
      <c r="K45" s="2">
        <v>200</v>
      </c>
      <c r="L45" s="2">
        <v>204</v>
      </c>
      <c r="M45" s="5">
        <f t="shared" si="6"/>
        <v>404</v>
      </c>
      <c r="N45" s="27">
        <f t="shared" si="7"/>
        <v>0.34512467007365766</v>
      </c>
      <c r="O45" s="27">
        <f t="shared" si="0"/>
        <v>0.2018893213245414</v>
      </c>
      <c r="P45" s="28">
        <f t="shared" si="1"/>
        <v>0.27279790981420293</v>
      </c>
      <c r="R45" s="32">
        <f t="shared" si="8"/>
        <v>85.590918178267088</v>
      </c>
      <c r="S45" s="32">
        <f t="shared" si="9"/>
        <v>50.068551688486274</v>
      </c>
      <c r="T45" s="32">
        <f t="shared" si="10"/>
        <v>67.653881633922325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16951.760417621394</v>
      </c>
      <c r="F46" s="2">
        <v>10188.243222007863</v>
      </c>
      <c r="G46" s="5">
        <f t="shared" si="4"/>
        <v>27140.003639629256</v>
      </c>
      <c r="H46" s="2">
        <v>0</v>
      </c>
      <c r="I46" s="2">
        <v>0</v>
      </c>
      <c r="J46" s="5">
        <f t="shared" si="5"/>
        <v>0</v>
      </c>
      <c r="K46" s="2">
        <v>198</v>
      </c>
      <c r="L46" s="2">
        <v>202</v>
      </c>
      <c r="M46" s="5">
        <f t="shared" si="6"/>
        <v>400</v>
      </c>
      <c r="N46" s="27">
        <f t="shared" si="7"/>
        <v>0.34522157904898571</v>
      </c>
      <c r="O46" s="27">
        <f t="shared" si="0"/>
        <v>0.20337438561976731</v>
      </c>
      <c r="P46" s="28">
        <f t="shared" si="1"/>
        <v>0.27358874636723041</v>
      </c>
      <c r="R46" s="32">
        <f t="shared" si="8"/>
        <v>85.614951604148459</v>
      </c>
      <c r="S46" s="32">
        <f t="shared" si="9"/>
        <v>50.436847633702293</v>
      </c>
      <c r="T46" s="32">
        <f t="shared" si="10"/>
        <v>67.850009099073134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16745.587998286323</v>
      </c>
      <c r="F47" s="2">
        <v>10229.472072585118</v>
      </c>
      <c r="G47" s="5">
        <f t="shared" si="4"/>
        <v>26975.060070871441</v>
      </c>
      <c r="H47" s="2">
        <v>0</v>
      </c>
      <c r="I47" s="2">
        <v>0</v>
      </c>
      <c r="J47" s="5">
        <f t="shared" si="5"/>
        <v>0</v>
      </c>
      <c r="K47" s="2">
        <v>198</v>
      </c>
      <c r="L47" s="2">
        <v>202</v>
      </c>
      <c r="M47" s="5">
        <f t="shared" si="6"/>
        <v>400</v>
      </c>
      <c r="N47" s="27">
        <f t="shared" si="7"/>
        <v>0.3410228901573461</v>
      </c>
      <c r="O47" s="27">
        <f t="shared" si="0"/>
        <v>0.20419738247734587</v>
      </c>
      <c r="P47" s="28">
        <f t="shared" si="1"/>
        <v>0.27192600877894596</v>
      </c>
      <c r="R47" s="32">
        <f t="shared" ref="R47" si="11">+E47/(H47+K47)</f>
        <v>84.573676759021836</v>
      </c>
      <c r="S47" s="32">
        <f t="shared" ref="S47" si="12">+F47/(I47+L47)</f>
        <v>50.640950854381778</v>
      </c>
      <c r="T47" s="32">
        <f t="shared" ref="T47" si="13">+G47/(J47+M47)</f>
        <v>67.437650177178597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15629.520930794548</v>
      </c>
      <c r="F48" s="2">
        <v>8741.4088491008697</v>
      </c>
      <c r="G48" s="5">
        <f t="shared" si="4"/>
        <v>24370.929779895418</v>
      </c>
      <c r="H48" s="2">
        <v>0</v>
      </c>
      <c r="I48" s="2">
        <v>0</v>
      </c>
      <c r="J48" s="5">
        <f t="shared" si="5"/>
        <v>0</v>
      </c>
      <c r="K48" s="2">
        <v>197</v>
      </c>
      <c r="L48" s="2">
        <v>202</v>
      </c>
      <c r="M48" s="5">
        <f t="shared" si="6"/>
        <v>399</v>
      </c>
      <c r="N48" s="27">
        <f t="shared" si="7"/>
        <v>0.31990995846558351</v>
      </c>
      <c r="O48" s="27">
        <f t="shared" si="0"/>
        <v>0.17449315013376057</v>
      </c>
      <c r="P48" s="28">
        <f t="shared" si="1"/>
        <v>0.24629042141538743</v>
      </c>
      <c r="R48" s="32">
        <f t="shared" si="8"/>
        <v>79.337669699464712</v>
      </c>
      <c r="S48" s="32">
        <f t="shared" si="9"/>
        <v>43.274301233172622</v>
      </c>
      <c r="T48" s="32">
        <f t="shared" si="10"/>
        <v>61.080024511016084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14471.580236908276</v>
      </c>
      <c r="F49" s="2">
        <v>8617.6188217594627</v>
      </c>
      <c r="G49" s="5">
        <f t="shared" si="4"/>
        <v>23089.199058667738</v>
      </c>
      <c r="H49" s="2">
        <v>0</v>
      </c>
      <c r="I49" s="2">
        <v>0</v>
      </c>
      <c r="J49" s="5">
        <f t="shared" si="5"/>
        <v>0</v>
      </c>
      <c r="K49" s="2">
        <v>197</v>
      </c>
      <c r="L49" s="2">
        <v>202</v>
      </c>
      <c r="M49" s="5">
        <f t="shared" si="6"/>
        <v>399</v>
      </c>
      <c r="N49" s="27">
        <f t="shared" si="7"/>
        <v>0.29620886353586612</v>
      </c>
      <c r="O49" s="27">
        <f t="shared" si="0"/>
        <v>0.17202209401468108</v>
      </c>
      <c r="P49" s="28">
        <f t="shared" si="1"/>
        <v>0.23333736618428874</v>
      </c>
      <c r="R49" s="32">
        <f t="shared" si="8"/>
        <v>73.459798156894806</v>
      </c>
      <c r="S49" s="32">
        <f t="shared" si="9"/>
        <v>42.661479315640904</v>
      </c>
      <c r="T49" s="32">
        <f t="shared" si="10"/>
        <v>57.867666813703607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14512.589435154016</v>
      </c>
      <c r="F50" s="2">
        <v>8303.6481191536423</v>
      </c>
      <c r="G50" s="5">
        <f t="shared" si="4"/>
        <v>22816.237554307656</v>
      </c>
      <c r="H50" s="2">
        <v>0</v>
      </c>
      <c r="I50" s="2">
        <v>0</v>
      </c>
      <c r="J50" s="5">
        <f t="shared" si="5"/>
        <v>0</v>
      </c>
      <c r="K50" s="2">
        <v>201</v>
      </c>
      <c r="L50" s="2">
        <v>202</v>
      </c>
      <c r="M50" s="5">
        <f t="shared" si="6"/>
        <v>403</v>
      </c>
      <c r="N50" s="27">
        <f t="shared" si="7"/>
        <v>0.29113684471100176</v>
      </c>
      <c r="O50" s="27">
        <f t="shared" si="0"/>
        <v>0.16575471333347258</v>
      </c>
      <c r="P50" s="28">
        <f t="shared" si="1"/>
        <v>0.22829021806519306</v>
      </c>
      <c r="R50" s="32">
        <f t="shared" si="8"/>
        <v>72.20193748832844</v>
      </c>
      <c r="S50" s="32">
        <f t="shared" si="9"/>
        <v>41.107168906701197</v>
      </c>
      <c r="T50" s="32">
        <f t="shared" si="10"/>
        <v>56.615974080167881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13523.33940406476</v>
      </c>
      <c r="F51" s="2">
        <v>7809.5470290141739</v>
      </c>
      <c r="G51" s="5">
        <f t="shared" si="4"/>
        <v>21332.886433078933</v>
      </c>
      <c r="H51" s="2">
        <v>0</v>
      </c>
      <c r="I51" s="2">
        <v>0</v>
      </c>
      <c r="J51" s="5">
        <f t="shared" si="5"/>
        <v>0</v>
      </c>
      <c r="K51" s="2">
        <v>197</v>
      </c>
      <c r="L51" s="2">
        <v>203</v>
      </c>
      <c r="M51" s="5">
        <f t="shared" si="6"/>
        <v>400</v>
      </c>
      <c r="N51" s="27">
        <f t="shared" si="7"/>
        <v>0.27679997142755774</v>
      </c>
      <c r="O51" s="27">
        <f t="shared" si="0"/>
        <v>0.15512368959586392</v>
      </c>
      <c r="P51" s="28">
        <f t="shared" si="1"/>
        <v>0.21504925839797312</v>
      </c>
      <c r="R51" s="32">
        <f t="shared" si="8"/>
        <v>68.646392914034308</v>
      </c>
      <c r="S51" s="32">
        <f t="shared" si="9"/>
        <v>38.470675019774255</v>
      </c>
      <c r="T51" s="32">
        <f t="shared" si="10"/>
        <v>53.332216082697329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13448.076034307402</v>
      </c>
      <c r="F52" s="2">
        <v>7824.1883979209142</v>
      </c>
      <c r="G52" s="5">
        <f t="shared" si="4"/>
        <v>21272.264432228316</v>
      </c>
      <c r="H52" s="2">
        <v>0</v>
      </c>
      <c r="I52" s="2">
        <v>0</v>
      </c>
      <c r="J52" s="5">
        <f t="shared" si="5"/>
        <v>0</v>
      </c>
      <c r="K52" s="2">
        <v>205</v>
      </c>
      <c r="L52" s="2">
        <v>206</v>
      </c>
      <c r="M52" s="5">
        <f t="shared" si="6"/>
        <v>411</v>
      </c>
      <c r="N52" s="27">
        <f t="shared" si="7"/>
        <v>0.26451762459298589</v>
      </c>
      <c r="O52" s="27">
        <f t="shared" si="0"/>
        <v>0.15315119789228221</v>
      </c>
      <c r="P52" s="28">
        <f t="shared" si="1"/>
        <v>0.20869892897170861</v>
      </c>
      <c r="R52" s="32">
        <f t="shared" si="8"/>
        <v>65.600370899060493</v>
      </c>
      <c r="S52" s="32">
        <f t="shared" si="9"/>
        <v>37.981497077285994</v>
      </c>
      <c r="T52" s="32">
        <f t="shared" si="10"/>
        <v>51.757334384983736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13300.708484862938</v>
      </c>
      <c r="F53" s="2">
        <v>7785.9847478813372</v>
      </c>
      <c r="G53" s="5">
        <f t="shared" si="4"/>
        <v>21086.693232744277</v>
      </c>
      <c r="H53" s="2">
        <v>0</v>
      </c>
      <c r="I53" s="2">
        <v>0</v>
      </c>
      <c r="J53" s="5">
        <f t="shared" si="5"/>
        <v>0</v>
      </c>
      <c r="K53" s="2">
        <v>193</v>
      </c>
      <c r="L53" s="2">
        <v>199</v>
      </c>
      <c r="M53" s="5">
        <f t="shared" si="6"/>
        <v>392</v>
      </c>
      <c r="N53" s="27">
        <f t="shared" si="7"/>
        <v>0.27788543550189992</v>
      </c>
      <c r="O53" s="27">
        <f t="shared" si="0"/>
        <v>0.15776432055198042</v>
      </c>
      <c r="P53" s="28">
        <f t="shared" si="1"/>
        <v>0.21690558377987448</v>
      </c>
      <c r="R53" s="32">
        <f t="shared" si="8"/>
        <v>68.915588004471189</v>
      </c>
      <c r="S53" s="32">
        <f t="shared" si="9"/>
        <v>39.125551496891141</v>
      </c>
      <c r="T53" s="32">
        <f t="shared" si="10"/>
        <v>53.792584777408869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13292.280692820681</v>
      </c>
      <c r="F54" s="2">
        <v>6976.1241606068606</v>
      </c>
      <c r="G54" s="5">
        <f t="shared" si="4"/>
        <v>20268.404853427543</v>
      </c>
      <c r="H54" s="2">
        <v>0</v>
      </c>
      <c r="I54" s="2">
        <v>0</v>
      </c>
      <c r="J54" s="5">
        <f t="shared" si="5"/>
        <v>0</v>
      </c>
      <c r="K54" s="2">
        <v>203</v>
      </c>
      <c r="L54" s="2">
        <v>201</v>
      </c>
      <c r="M54" s="5">
        <f t="shared" si="6"/>
        <v>404</v>
      </c>
      <c r="N54" s="27">
        <f t="shared" si="7"/>
        <v>0.26402909369181393</v>
      </c>
      <c r="O54" s="27">
        <f t="shared" si="0"/>
        <v>0.13994792490384489</v>
      </c>
      <c r="P54" s="28">
        <f t="shared" si="1"/>
        <v>0.20229564090374025</v>
      </c>
      <c r="R54" s="32">
        <f t="shared" si="8"/>
        <v>65.479215235569853</v>
      </c>
      <c r="S54" s="32">
        <f t="shared" si="9"/>
        <v>34.707085376153536</v>
      </c>
      <c r="T54" s="32">
        <f t="shared" si="10"/>
        <v>50.169318944127582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10121.016079899111</v>
      </c>
      <c r="F55" s="2">
        <v>5410.5571075805892</v>
      </c>
      <c r="G55" s="5">
        <f t="shared" si="4"/>
        <v>15531.5731874797</v>
      </c>
      <c r="H55" s="2">
        <v>0</v>
      </c>
      <c r="I55" s="2">
        <v>0</v>
      </c>
      <c r="J55" s="5">
        <f t="shared" si="5"/>
        <v>0</v>
      </c>
      <c r="K55" s="2">
        <v>201</v>
      </c>
      <c r="L55" s="2">
        <v>201</v>
      </c>
      <c r="M55" s="5">
        <f t="shared" si="6"/>
        <v>402</v>
      </c>
      <c r="N55" s="27">
        <f t="shared" si="7"/>
        <v>0.20303755576751548</v>
      </c>
      <c r="O55" s="27">
        <f t="shared" si="0"/>
        <v>0.10854110711724822</v>
      </c>
      <c r="P55" s="28">
        <f t="shared" si="1"/>
        <v>0.15578933144238186</v>
      </c>
      <c r="R55" s="32">
        <f t="shared" si="8"/>
        <v>50.353313830343836</v>
      </c>
      <c r="S55" s="32">
        <f t="shared" si="9"/>
        <v>26.91819456507756</v>
      </c>
      <c r="T55" s="32">
        <f t="shared" si="10"/>
        <v>38.635754197710696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9766.3354783659925</v>
      </c>
      <c r="F56" s="2">
        <v>5225.148248795972</v>
      </c>
      <c r="G56" s="5">
        <f t="shared" si="4"/>
        <v>14991.483727161965</v>
      </c>
      <c r="H56" s="2">
        <v>0</v>
      </c>
      <c r="I56" s="2">
        <v>0</v>
      </c>
      <c r="J56" s="5">
        <f t="shared" si="5"/>
        <v>0</v>
      </c>
      <c r="K56" s="2">
        <v>208</v>
      </c>
      <c r="L56" s="2">
        <v>201</v>
      </c>
      <c r="M56" s="5">
        <f t="shared" si="6"/>
        <v>409</v>
      </c>
      <c r="N56" s="27">
        <f t="shared" si="7"/>
        <v>0.18932877400678491</v>
      </c>
      <c r="O56" s="27">
        <f t="shared" si="0"/>
        <v>0.10482162270895466</v>
      </c>
      <c r="P56" s="28">
        <f t="shared" si="1"/>
        <v>0.14779836468926932</v>
      </c>
      <c r="R56" s="32">
        <f t="shared" si="8"/>
        <v>46.953535953682653</v>
      </c>
      <c r="S56" s="32">
        <f t="shared" si="9"/>
        <v>25.995762431820758</v>
      </c>
      <c r="T56" s="32">
        <f t="shared" si="10"/>
        <v>36.653994442938789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7136.9556462627706</v>
      </c>
      <c r="F57" s="2">
        <v>4752.5460587417074</v>
      </c>
      <c r="G57" s="5">
        <f t="shared" si="4"/>
        <v>11889.501705004477</v>
      </c>
      <c r="H57" s="2">
        <v>0</v>
      </c>
      <c r="I57" s="2">
        <v>0</v>
      </c>
      <c r="J57" s="5">
        <f t="shared" si="5"/>
        <v>0</v>
      </c>
      <c r="K57" s="43">
        <v>221</v>
      </c>
      <c r="L57" s="2">
        <v>201</v>
      </c>
      <c r="M57" s="5">
        <f t="shared" si="6"/>
        <v>422</v>
      </c>
      <c r="N57" s="27">
        <f t="shared" si="7"/>
        <v>0.13021740706215829</v>
      </c>
      <c r="O57" s="27">
        <f t="shared" si="0"/>
        <v>9.5340757076346247E-2</v>
      </c>
      <c r="P57" s="28">
        <f t="shared" si="1"/>
        <v>0.11360554296938997</v>
      </c>
      <c r="R57" s="32">
        <f t="shared" si="8"/>
        <v>32.293916951415255</v>
      </c>
      <c r="S57" s="32">
        <f t="shared" si="9"/>
        <v>23.644507754933869</v>
      </c>
      <c r="T57" s="32">
        <f t="shared" si="10"/>
        <v>28.174174656408713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6691.4730256345902</v>
      </c>
      <c r="F58" s="3">
        <v>4611.0000000040254</v>
      </c>
      <c r="G58" s="7">
        <f t="shared" si="4"/>
        <v>11302.473025638616</v>
      </c>
      <c r="H58" s="6">
        <v>0</v>
      </c>
      <c r="I58" s="3">
        <v>0</v>
      </c>
      <c r="J58" s="7">
        <f t="shared" si="5"/>
        <v>0</v>
      </c>
      <c r="K58" s="44">
        <v>203</v>
      </c>
      <c r="L58" s="3">
        <v>201</v>
      </c>
      <c r="M58" s="7">
        <f t="shared" si="6"/>
        <v>404</v>
      </c>
      <c r="N58" s="27">
        <f t="shared" si="7"/>
        <v>0.13291500527639025</v>
      </c>
      <c r="O58" s="27">
        <f t="shared" si="0"/>
        <v>9.2501203659204487E-2</v>
      </c>
      <c r="P58" s="28">
        <f t="shared" si="1"/>
        <v>0.11280813863021615</v>
      </c>
      <c r="R58" s="32">
        <f t="shared" si="8"/>
        <v>32.962921308544779</v>
      </c>
      <c r="S58" s="32">
        <f t="shared" si="9"/>
        <v>22.940298507482712</v>
      </c>
      <c r="T58" s="32">
        <f t="shared" si="10"/>
        <v>27.976418380293602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22466.793278595786</v>
      </c>
      <c r="F59" s="2">
        <v>13357.779963910045</v>
      </c>
      <c r="G59" s="5">
        <f t="shared" si="4"/>
        <v>35824.57324250583</v>
      </c>
      <c r="H59" s="2">
        <v>118</v>
      </c>
      <c r="I59" s="2">
        <v>93</v>
      </c>
      <c r="J59" s="10">
        <f t="shared" si="5"/>
        <v>211</v>
      </c>
      <c r="K59" s="2">
        <v>124</v>
      </c>
      <c r="L59" s="2">
        <v>152</v>
      </c>
      <c r="M59" s="10">
        <f t="shared" si="6"/>
        <v>276</v>
      </c>
      <c r="N59" s="25">
        <f t="shared" si="7"/>
        <v>0.39948067707318252</v>
      </c>
      <c r="O59" s="25">
        <f t="shared" si="0"/>
        <v>0.23116745057299676</v>
      </c>
      <c r="P59" s="26">
        <f t="shared" si="1"/>
        <v>0.31418449837320067</v>
      </c>
      <c r="R59" s="32">
        <f t="shared" si="8"/>
        <v>92.837988754528041</v>
      </c>
      <c r="S59" s="32">
        <f t="shared" si="9"/>
        <v>54.521550873102221</v>
      </c>
      <c r="T59" s="32">
        <f t="shared" si="10"/>
        <v>73.561752037999653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21313.317662578746</v>
      </c>
      <c r="F60" s="2">
        <v>13474.353847987011</v>
      </c>
      <c r="G60" s="5">
        <f t="shared" si="4"/>
        <v>34787.671510565757</v>
      </c>
      <c r="H60" s="2">
        <v>116</v>
      </c>
      <c r="I60" s="2">
        <v>95</v>
      </c>
      <c r="J60" s="5">
        <f t="shared" si="5"/>
        <v>211</v>
      </c>
      <c r="K60" s="2">
        <v>122</v>
      </c>
      <c r="L60" s="2">
        <v>152</v>
      </c>
      <c r="M60" s="5">
        <f t="shared" si="6"/>
        <v>274</v>
      </c>
      <c r="N60" s="27">
        <f t="shared" si="7"/>
        <v>0.38532900026357292</v>
      </c>
      <c r="O60" s="27">
        <f t="shared" si="0"/>
        <v>0.23145447725688834</v>
      </c>
      <c r="P60" s="28">
        <f t="shared" si="1"/>
        <v>0.30642371494755266</v>
      </c>
      <c r="R60" s="32">
        <f t="shared" si="8"/>
        <v>89.551754884784643</v>
      </c>
      <c r="S60" s="32">
        <f t="shared" si="9"/>
        <v>54.552039870392761</v>
      </c>
      <c r="T60" s="32">
        <f t="shared" si="10"/>
        <v>71.727157753743825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20291.425831646848</v>
      </c>
      <c r="F61" s="2">
        <v>13240.084637773829</v>
      </c>
      <c r="G61" s="5">
        <f t="shared" si="4"/>
        <v>33531.510469420675</v>
      </c>
      <c r="H61" s="2">
        <v>116</v>
      </c>
      <c r="I61" s="2">
        <v>95</v>
      </c>
      <c r="J61" s="5">
        <f t="shared" si="5"/>
        <v>211</v>
      </c>
      <c r="K61" s="2">
        <v>122</v>
      </c>
      <c r="L61" s="2">
        <v>152</v>
      </c>
      <c r="M61" s="5">
        <f t="shared" si="6"/>
        <v>274</v>
      </c>
      <c r="N61" s="27">
        <f t="shared" si="7"/>
        <v>0.36685395269827248</v>
      </c>
      <c r="O61" s="27">
        <f t="shared" si="0"/>
        <v>0.22743033938734761</v>
      </c>
      <c r="P61" s="28">
        <f t="shared" si="1"/>
        <v>0.29535894642221017</v>
      </c>
      <c r="R61" s="32">
        <f t="shared" si="8"/>
        <v>85.258091729608608</v>
      </c>
      <c r="S61" s="32">
        <f t="shared" si="9"/>
        <v>53.603581529448704</v>
      </c>
      <c r="T61" s="32">
        <f t="shared" si="10"/>
        <v>69.137134988496243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19445.730526223033</v>
      </c>
      <c r="F62" s="2">
        <v>12870.279672802219</v>
      </c>
      <c r="G62" s="5">
        <f t="shared" si="4"/>
        <v>32316.010199025251</v>
      </c>
      <c r="H62" s="2">
        <v>116</v>
      </c>
      <c r="I62" s="2">
        <v>95</v>
      </c>
      <c r="J62" s="5">
        <f t="shared" si="5"/>
        <v>211</v>
      </c>
      <c r="K62" s="2">
        <v>122</v>
      </c>
      <c r="L62" s="2">
        <v>152</v>
      </c>
      <c r="M62" s="5">
        <f t="shared" si="6"/>
        <v>274</v>
      </c>
      <c r="N62" s="27">
        <f t="shared" si="7"/>
        <v>0.35156440783596749</v>
      </c>
      <c r="O62" s="27">
        <f t="shared" si="0"/>
        <v>0.22107804852278098</v>
      </c>
      <c r="P62" s="28">
        <f t="shared" si="1"/>
        <v>0.28465233421733188</v>
      </c>
      <c r="R62" s="32">
        <f t="shared" si="8"/>
        <v>81.704750110180811</v>
      </c>
      <c r="S62" s="32">
        <f t="shared" si="9"/>
        <v>52.106395436446228</v>
      </c>
      <c r="T62" s="32">
        <f t="shared" si="10"/>
        <v>66.630948863969593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18766.358053631218</v>
      </c>
      <c r="F63" s="2">
        <v>12628.140372285945</v>
      </c>
      <c r="G63" s="5">
        <f t="shared" si="4"/>
        <v>31394.498425917162</v>
      </c>
      <c r="H63" s="2">
        <v>116</v>
      </c>
      <c r="I63" s="2">
        <v>95</v>
      </c>
      <c r="J63" s="5">
        <f t="shared" si="5"/>
        <v>211</v>
      </c>
      <c r="K63" s="2">
        <v>121</v>
      </c>
      <c r="L63" s="2">
        <v>152</v>
      </c>
      <c r="M63" s="5">
        <f t="shared" si="6"/>
        <v>273</v>
      </c>
      <c r="N63" s="27">
        <f t="shared" si="7"/>
        <v>0.34080993123694642</v>
      </c>
      <c r="O63" s="27">
        <f t="shared" si="0"/>
        <v>0.21691872289896155</v>
      </c>
      <c r="P63" s="28">
        <f t="shared" si="1"/>
        <v>0.2771406993813309</v>
      </c>
      <c r="R63" s="32">
        <f t="shared" si="8"/>
        <v>79.182945373971378</v>
      </c>
      <c r="S63" s="32">
        <f t="shared" si="9"/>
        <v>51.126074381724472</v>
      </c>
      <c r="T63" s="32">
        <f t="shared" si="10"/>
        <v>64.864666169250327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17335.176704762205</v>
      </c>
      <c r="F64" s="2">
        <v>12486.210542367575</v>
      </c>
      <c r="G64" s="5">
        <f t="shared" si="4"/>
        <v>29821.38724712978</v>
      </c>
      <c r="H64" s="2">
        <v>116</v>
      </c>
      <c r="I64" s="2">
        <v>125</v>
      </c>
      <c r="J64" s="5">
        <f t="shared" si="5"/>
        <v>241</v>
      </c>
      <c r="K64" s="2">
        <v>123</v>
      </c>
      <c r="L64" s="2">
        <v>123</v>
      </c>
      <c r="M64" s="5">
        <f t="shared" si="6"/>
        <v>246</v>
      </c>
      <c r="N64" s="27">
        <f t="shared" si="7"/>
        <v>0.31200822002811746</v>
      </c>
      <c r="O64" s="27">
        <f t="shared" si="0"/>
        <v>0.21713638255369322</v>
      </c>
      <c r="P64" s="28">
        <f t="shared" si="1"/>
        <v>0.26375669750875413</v>
      </c>
      <c r="R64" s="32">
        <f t="shared" si="8"/>
        <v>72.532120103607554</v>
      </c>
      <c r="S64" s="32">
        <f t="shared" si="9"/>
        <v>50.347623154707961</v>
      </c>
      <c r="T64" s="32">
        <f t="shared" si="10"/>
        <v>61.234881410944105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13898.008126035542</v>
      </c>
      <c r="F65" s="2">
        <v>11508.848494285821</v>
      </c>
      <c r="G65" s="5">
        <f t="shared" si="4"/>
        <v>25406.856620321363</v>
      </c>
      <c r="H65" s="2">
        <v>116</v>
      </c>
      <c r="I65" s="2">
        <v>125</v>
      </c>
      <c r="J65" s="5">
        <f t="shared" si="5"/>
        <v>241</v>
      </c>
      <c r="K65" s="2">
        <v>125</v>
      </c>
      <c r="L65" s="2">
        <v>123</v>
      </c>
      <c r="M65" s="5">
        <f t="shared" si="6"/>
        <v>248</v>
      </c>
      <c r="N65" s="27">
        <f t="shared" si="7"/>
        <v>0.24793078575059838</v>
      </c>
      <c r="O65" s="27">
        <f t="shared" si="0"/>
        <v>0.20013996407703502</v>
      </c>
      <c r="P65" s="28">
        <f t="shared" si="1"/>
        <v>0.22373068527933571</v>
      </c>
      <c r="R65" s="32">
        <f t="shared" si="8"/>
        <v>57.668083510520923</v>
      </c>
      <c r="S65" s="32">
        <f t="shared" si="9"/>
        <v>46.406647154378312</v>
      </c>
      <c r="T65" s="32">
        <f t="shared" si="10"/>
        <v>51.956762004747162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5892.2562951797399</v>
      </c>
      <c r="F66" s="2">
        <v>5862.3168156078746</v>
      </c>
      <c r="G66" s="5">
        <f t="shared" si="4"/>
        <v>11754.573110787614</v>
      </c>
      <c r="H66" s="2">
        <v>55</v>
      </c>
      <c r="I66" s="2">
        <v>63</v>
      </c>
      <c r="J66" s="5">
        <f t="shared" si="5"/>
        <v>118</v>
      </c>
      <c r="K66" s="2">
        <v>66</v>
      </c>
      <c r="L66" s="2">
        <v>63</v>
      </c>
      <c r="M66" s="5">
        <f t="shared" si="6"/>
        <v>129</v>
      </c>
      <c r="N66" s="27">
        <f t="shared" si="7"/>
        <v>0.20859021152576254</v>
      </c>
      <c r="O66" s="27">
        <f t="shared" si="0"/>
        <v>0.20054449971291305</v>
      </c>
      <c r="P66" s="28">
        <f t="shared" si="1"/>
        <v>0.20449848835747417</v>
      </c>
      <c r="R66" s="32">
        <f t="shared" si="8"/>
        <v>48.696333018014379</v>
      </c>
      <c r="S66" s="32">
        <f t="shared" si="9"/>
        <v>46.52632393339583</v>
      </c>
      <c r="T66" s="32">
        <f t="shared" si="10"/>
        <v>47.589364821002491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5707.3357703257798</v>
      </c>
      <c r="F67" s="2">
        <v>4697.7064210726576</v>
      </c>
      <c r="G67" s="5">
        <f t="shared" si="4"/>
        <v>10405.042191398437</v>
      </c>
      <c r="H67" s="2">
        <v>57</v>
      </c>
      <c r="I67" s="2">
        <v>63</v>
      </c>
      <c r="J67" s="5">
        <f t="shared" si="5"/>
        <v>120</v>
      </c>
      <c r="K67" s="2">
        <v>66</v>
      </c>
      <c r="L67" s="2">
        <v>63</v>
      </c>
      <c r="M67" s="5">
        <f t="shared" si="6"/>
        <v>129</v>
      </c>
      <c r="N67" s="27">
        <f t="shared" si="7"/>
        <v>0.19900054987188912</v>
      </c>
      <c r="O67" s="27">
        <f t="shared" si="0"/>
        <v>0.16070424264753208</v>
      </c>
      <c r="P67" s="28">
        <f t="shared" si="1"/>
        <v>0.17966988174123563</v>
      </c>
      <c r="R67" s="32">
        <f t="shared" si="8"/>
        <v>46.401103823786826</v>
      </c>
      <c r="S67" s="32">
        <f t="shared" si="9"/>
        <v>37.283384294227439</v>
      </c>
      <c r="T67" s="32">
        <f t="shared" si="10"/>
        <v>41.787318037744726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5685.3081429501408</v>
      </c>
      <c r="F68" s="2">
        <v>3386.087674177747</v>
      </c>
      <c r="G68" s="5">
        <f t="shared" si="4"/>
        <v>9071.3958171278882</v>
      </c>
      <c r="H68" s="2">
        <v>56</v>
      </c>
      <c r="I68" s="2">
        <v>62</v>
      </c>
      <c r="J68" s="5">
        <f t="shared" si="5"/>
        <v>118</v>
      </c>
      <c r="K68" s="2">
        <v>64</v>
      </c>
      <c r="L68" s="2">
        <v>62</v>
      </c>
      <c r="M68" s="5">
        <f t="shared" si="6"/>
        <v>126</v>
      </c>
      <c r="N68" s="27">
        <f t="shared" si="7"/>
        <v>0.20327903829198157</v>
      </c>
      <c r="O68" s="27">
        <f t="shared" si="0"/>
        <v>0.11770327009794726</v>
      </c>
      <c r="P68" s="28">
        <f t="shared" si="1"/>
        <v>0.15988782813606683</v>
      </c>
      <c r="R68" s="32">
        <f t="shared" si="8"/>
        <v>47.377567857917839</v>
      </c>
      <c r="S68" s="32">
        <f t="shared" si="9"/>
        <v>27.307158662723765</v>
      </c>
      <c r="T68" s="32">
        <f t="shared" si="10"/>
        <v>37.177851709540526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3135.9563601712239</v>
      </c>
      <c r="F69" s="2">
        <v>2422.0000000078012</v>
      </c>
      <c r="G69" s="7">
        <f t="shared" si="4"/>
        <v>5557.9563601790251</v>
      </c>
      <c r="H69" s="6">
        <v>62</v>
      </c>
      <c r="I69" s="3">
        <v>62</v>
      </c>
      <c r="J69" s="7">
        <f t="shared" si="5"/>
        <v>124</v>
      </c>
      <c r="K69" s="6">
        <v>62</v>
      </c>
      <c r="L69" s="3">
        <v>62</v>
      </c>
      <c r="M69" s="7">
        <f t="shared" si="6"/>
        <v>124</v>
      </c>
      <c r="N69" s="27">
        <f t="shared" si="7"/>
        <v>0.10900849416612986</v>
      </c>
      <c r="O69" s="27">
        <f t="shared" si="0"/>
        <v>8.4190767519737253E-2</v>
      </c>
      <c r="P69" s="28">
        <f t="shared" si="1"/>
        <v>9.6599630842933562E-2</v>
      </c>
      <c r="R69" s="32">
        <f t="shared" si="8"/>
        <v>25.289970646542127</v>
      </c>
      <c r="S69" s="32">
        <f t="shared" si="9"/>
        <v>19.532258064579043</v>
      </c>
      <c r="T69" s="32">
        <f t="shared" si="10"/>
        <v>22.411114355560585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8134.9999999425399</v>
      </c>
      <c r="F70" s="2">
        <v>18344.384389207964</v>
      </c>
      <c r="G70" s="10">
        <f t="shared" ref="G70:G86" si="14">+E70+F70</f>
        <v>26479.384389150502</v>
      </c>
      <c r="H70" s="2">
        <v>488</v>
      </c>
      <c r="I70" s="2">
        <v>486</v>
      </c>
      <c r="J70" s="10">
        <f t="shared" ref="J70:J86" si="15">+H70+I70</f>
        <v>974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7.7176305403219306E-2</v>
      </c>
      <c r="O70" s="25">
        <f t="shared" si="0"/>
        <v>0.17474836523784451</v>
      </c>
      <c r="P70" s="26">
        <f t="shared" si="1"/>
        <v>0.12586215866772427</v>
      </c>
      <c r="R70" s="32">
        <f t="shared" si="8"/>
        <v>16.670081967095367</v>
      </c>
      <c r="S70" s="32">
        <f t="shared" si="9"/>
        <v>37.745646891374413</v>
      </c>
      <c r="T70" s="32">
        <f t="shared" si="10"/>
        <v>27.186226272228442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12781.048236249153</v>
      </c>
      <c r="F71" s="2">
        <v>28356.959358374894</v>
      </c>
      <c r="G71" s="5">
        <f t="shared" si="14"/>
        <v>41138.007594624047</v>
      </c>
      <c r="H71" s="2">
        <v>488</v>
      </c>
      <c r="I71" s="2">
        <v>486</v>
      </c>
      <c r="J71" s="5">
        <f t="shared" si="15"/>
        <v>974</v>
      </c>
      <c r="K71" s="2">
        <v>0</v>
      </c>
      <c r="L71" s="2">
        <v>0</v>
      </c>
      <c r="M71" s="5">
        <f t="shared" si="16"/>
        <v>0</v>
      </c>
      <c r="N71" s="27">
        <f t="shared" si="17"/>
        <v>0.12125311395955859</v>
      </c>
      <c r="O71" s="27">
        <f t="shared" si="0"/>
        <v>0.27012802315171935</v>
      </c>
      <c r="P71" s="28">
        <f t="shared" si="1"/>
        <v>0.19553771957289551</v>
      </c>
      <c r="R71" s="32">
        <f t="shared" ref="R71:R86" si="18">+E71/(H71+K71)</f>
        <v>26.190672615264656</v>
      </c>
      <c r="S71" s="32">
        <f t="shared" ref="S71:S86" si="19">+F71/(I71+L71)</f>
        <v>58.347653000771388</v>
      </c>
      <c r="T71" s="32">
        <f t="shared" ref="T71:T86" si="20">+G71/(J71+M71)</f>
        <v>42.236147427745429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23973.748491871545</v>
      </c>
      <c r="F72" s="2">
        <v>44022.919146858236</v>
      </c>
      <c r="G72" s="5">
        <f t="shared" si="14"/>
        <v>67996.667638729778</v>
      </c>
      <c r="H72" s="2">
        <v>489</v>
      </c>
      <c r="I72" s="2">
        <v>482</v>
      </c>
      <c r="J72" s="5">
        <f t="shared" si="15"/>
        <v>971</v>
      </c>
      <c r="K72" s="2">
        <v>0</v>
      </c>
      <c r="L72" s="2">
        <v>0</v>
      </c>
      <c r="M72" s="5">
        <f t="shared" si="16"/>
        <v>0</v>
      </c>
      <c r="N72" s="27">
        <f t="shared" si="17"/>
        <v>0.22697254877557702</v>
      </c>
      <c r="O72" s="27">
        <f t="shared" si="0"/>
        <v>0.4228419312553619</v>
      </c>
      <c r="P72" s="28">
        <f t="shared" si="1"/>
        <v>0.32420122267388418</v>
      </c>
      <c r="R72" s="32">
        <f t="shared" si="18"/>
        <v>49.026070535524632</v>
      </c>
      <c r="S72" s="32">
        <f t="shared" si="19"/>
        <v>91.33385715115817</v>
      </c>
      <c r="T72" s="32">
        <f t="shared" si="20"/>
        <v>70.02746409755899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27577.218969097252</v>
      </c>
      <c r="F73" s="2">
        <v>50272.689717758934</v>
      </c>
      <c r="G73" s="5">
        <f t="shared" si="14"/>
        <v>77849.908686856186</v>
      </c>
      <c r="H73" s="2">
        <v>488</v>
      </c>
      <c r="I73" s="2">
        <v>487</v>
      </c>
      <c r="J73" s="5">
        <f t="shared" si="15"/>
        <v>975</v>
      </c>
      <c r="K73" s="2">
        <v>0</v>
      </c>
      <c r="L73" s="2">
        <v>0</v>
      </c>
      <c r="M73" s="5">
        <f t="shared" si="16"/>
        <v>0</v>
      </c>
      <c r="N73" s="27">
        <f t="shared" si="17"/>
        <v>0.26162358615187892</v>
      </c>
      <c r="O73" s="27">
        <f t="shared" si="0"/>
        <v>0.4779136219271326</v>
      </c>
      <c r="P73" s="28">
        <f t="shared" si="1"/>
        <v>0.36965768607244154</v>
      </c>
      <c r="R73" s="32">
        <f t="shared" si="18"/>
        <v>56.510694608805842</v>
      </c>
      <c r="S73" s="32">
        <f t="shared" si="19"/>
        <v>103.22934233626064</v>
      </c>
      <c r="T73" s="32">
        <f t="shared" si="20"/>
        <v>79.846060191647368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30086.091549709861</v>
      </c>
      <c r="F74" s="2">
        <v>58607.610549829944</v>
      </c>
      <c r="G74" s="5">
        <f t="shared" si="14"/>
        <v>88693.702099539805</v>
      </c>
      <c r="H74" s="2">
        <v>488</v>
      </c>
      <c r="I74" s="2">
        <v>488</v>
      </c>
      <c r="J74" s="5">
        <f t="shared" si="15"/>
        <v>976</v>
      </c>
      <c r="K74" s="2">
        <v>0</v>
      </c>
      <c r="L74" s="2">
        <v>0</v>
      </c>
      <c r="M74" s="5">
        <f t="shared" si="16"/>
        <v>0</v>
      </c>
      <c r="N74" s="27">
        <f t="shared" si="17"/>
        <v>0.2854251247505869</v>
      </c>
      <c r="O74" s="27">
        <f t="shared" si="0"/>
        <v>0.55600723426903031</v>
      </c>
      <c r="P74" s="28">
        <f t="shared" si="1"/>
        <v>0.42071617950980855</v>
      </c>
      <c r="R74" s="32">
        <f t="shared" si="18"/>
        <v>61.651826946126768</v>
      </c>
      <c r="S74" s="32">
        <f t="shared" si="19"/>
        <v>120.09756260211054</v>
      </c>
      <c r="T74" s="32">
        <f t="shared" si="20"/>
        <v>90.874694774118652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33393.095695055003</v>
      </c>
      <c r="F75" s="2">
        <v>62264.748255457496</v>
      </c>
      <c r="G75" s="5">
        <f t="shared" si="14"/>
        <v>95657.843950512499</v>
      </c>
      <c r="H75" s="2">
        <v>486</v>
      </c>
      <c r="I75" s="2">
        <v>482</v>
      </c>
      <c r="J75" s="5">
        <f t="shared" si="15"/>
        <v>968</v>
      </c>
      <c r="K75" s="2">
        <v>0</v>
      </c>
      <c r="L75" s="2">
        <v>0</v>
      </c>
      <c r="M75" s="5">
        <f t="shared" si="16"/>
        <v>0</v>
      </c>
      <c r="N75" s="27">
        <f t="shared" si="17"/>
        <v>0.3181021918824779</v>
      </c>
      <c r="O75" s="27">
        <f t="shared" si="0"/>
        <v>0.59805544274874656</v>
      </c>
      <c r="P75" s="28">
        <f t="shared" si="1"/>
        <v>0.45750040150803728</v>
      </c>
      <c r="R75" s="32">
        <f t="shared" si="18"/>
        <v>68.710073446615226</v>
      </c>
      <c r="S75" s="32">
        <f t="shared" si="19"/>
        <v>129.17997563372924</v>
      </c>
      <c r="T75" s="32">
        <f t="shared" si="20"/>
        <v>98.820086725736047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47110.471968214675</v>
      </c>
      <c r="F76" s="2">
        <v>70222.509380729141</v>
      </c>
      <c r="G76" s="5">
        <f t="shared" si="14"/>
        <v>117332.98134894381</v>
      </c>
      <c r="H76" s="2">
        <v>492</v>
      </c>
      <c r="I76" s="2">
        <v>488</v>
      </c>
      <c r="J76" s="5">
        <f t="shared" si="15"/>
        <v>980</v>
      </c>
      <c r="K76" s="2">
        <v>0</v>
      </c>
      <c r="L76" s="2">
        <v>0</v>
      </c>
      <c r="M76" s="5">
        <f t="shared" si="16"/>
        <v>0</v>
      </c>
      <c r="N76" s="27">
        <f t="shared" si="17"/>
        <v>0.44330088798756656</v>
      </c>
      <c r="O76" s="27">
        <f t="shared" si="0"/>
        <v>0.66619715183600048</v>
      </c>
      <c r="P76" s="28">
        <f t="shared" si="1"/>
        <v>0.55429412957739899</v>
      </c>
      <c r="R76" s="32">
        <f t="shared" si="18"/>
        <v>95.75299180531438</v>
      </c>
      <c r="S76" s="32">
        <f t="shared" si="19"/>
        <v>143.8985847965761</v>
      </c>
      <c r="T76" s="32">
        <f t="shared" si="20"/>
        <v>119.72753198871817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54617.028276461861</v>
      </c>
      <c r="F77" s="2">
        <v>70692.336152579461</v>
      </c>
      <c r="G77" s="5">
        <f t="shared" si="14"/>
        <v>125309.36442904132</v>
      </c>
      <c r="H77" s="2">
        <v>487</v>
      </c>
      <c r="I77" s="2">
        <v>488</v>
      </c>
      <c r="J77" s="5">
        <f t="shared" si="15"/>
        <v>975</v>
      </c>
      <c r="K77" s="2">
        <v>0</v>
      </c>
      <c r="L77" s="2">
        <v>0</v>
      </c>
      <c r="M77" s="5">
        <f t="shared" si="16"/>
        <v>0</v>
      </c>
      <c r="N77" s="27">
        <f t="shared" si="17"/>
        <v>0.51921275644974774</v>
      </c>
      <c r="O77" s="27">
        <f t="shared" si="0"/>
        <v>0.67065437303221254</v>
      </c>
      <c r="P77" s="28">
        <f t="shared" si="1"/>
        <v>0.59501122710845833</v>
      </c>
      <c r="R77" s="32">
        <f t="shared" si="18"/>
        <v>112.1499553931455</v>
      </c>
      <c r="S77" s="32">
        <f t="shared" si="19"/>
        <v>144.86134457495791</v>
      </c>
      <c r="T77" s="32">
        <f t="shared" si="20"/>
        <v>128.52242505542699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46581.058802244661</v>
      </c>
      <c r="F78" s="2">
        <v>49528.850431259656</v>
      </c>
      <c r="G78" s="5">
        <f t="shared" si="14"/>
        <v>96109.909233504324</v>
      </c>
      <c r="H78" s="2">
        <v>486</v>
      </c>
      <c r="I78" s="2">
        <v>484</v>
      </c>
      <c r="J78" s="5">
        <f t="shared" si="15"/>
        <v>970</v>
      </c>
      <c r="K78" s="2">
        <v>0</v>
      </c>
      <c r="L78" s="2">
        <v>0</v>
      </c>
      <c r="M78" s="5">
        <f t="shared" si="16"/>
        <v>0</v>
      </c>
      <c r="N78" s="27">
        <f t="shared" si="17"/>
        <v>0.44373055557693819</v>
      </c>
      <c r="O78" s="27">
        <f t="shared" si="0"/>
        <v>0.47376081297118589</v>
      </c>
      <c r="P78" s="28">
        <f t="shared" si="1"/>
        <v>0.45871472524582058</v>
      </c>
      <c r="R78" s="32">
        <f t="shared" si="18"/>
        <v>95.845800004618638</v>
      </c>
      <c r="S78" s="32">
        <f t="shared" si="19"/>
        <v>102.33233560177615</v>
      </c>
      <c r="T78" s="32">
        <f t="shared" si="20"/>
        <v>99.082380653097246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43979.334287048376</v>
      </c>
      <c r="F79" s="2">
        <v>46235.883838160902</v>
      </c>
      <c r="G79" s="5">
        <f t="shared" si="14"/>
        <v>90215.218125209271</v>
      </c>
      <c r="H79" s="2">
        <v>488</v>
      </c>
      <c r="I79" s="2">
        <v>490</v>
      </c>
      <c r="J79" s="5">
        <f t="shared" si="15"/>
        <v>978</v>
      </c>
      <c r="K79" s="2">
        <v>0</v>
      </c>
      <c r="L79" s="2">
        <v>0</v>
      </c>
      <c r="M79" s="5">
        <f t="shared" si="16"/>
        <v>0</v>
      </c>
      <c r="N79" s="27">
        <f t="shared" si="17"/>
        <v>0.41722956784160953</v>
      </c>
      <c r="O79" s="27">
        <f t="shared" si="0"/>
        <v>0.43684697503931313</v>
      </c>
      <c r="P79" s="28">
        <f t="shared" si="1"/>
        <v>0.42705833013902744</v>
      </c>
      <c r="R79" s="32">
        <f t="shared" si="18"/>
        <v>90.121586653787659</v>
      </c>
      <c r="S79" s="32">
        <f t="shared" si="19"/>
        <v>94.358946608491635</v>
      </c>
      <c r="T79" s="32">
        <f t="shared" si="20"/>
        <v>92.244599310029926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35200.473134522952</v>
      </c>
      <c r="F80" s="2">
        <v>34393.558817859361</v>
      </c>
      <c r="G80" s="5">
        <f t="shared" si="14"/>
        <v>69594.031952382313</v>
      </c>
      <c r="H80" s="2">
        <v>488</v>
      </c>
      <c r="I80" s="2">
        <v>486</v>
      </c>
      <c r="J80" s="5">
        <f t="shared" si="15"/>
        <v>974</v>
      </c>
      <c r="K80" s="2">
        <v>0</v>
      </c>
      <c r="L80" s="2">
        <v>0</v>
      </c>
      <c r="M80" s="5">
        <f t="shared" si="16"/>
        <v>0</v>
      </c>
      <c r="N80" s="27">
        <f t="shared" si="17"/>
        <v>0.33394498647657628</v>
      </c>
      <c r="O80" s="27">
        <f t="shared" si="0"/>
        <v>0.3276325904764838</v>
      </c>
      <c r="P80" s="28">
        <f t="shared" si="1"/>
        <v>0.33079526937591408</v>
      </c>
      <c r="R80" s="32">
        <f t="shared" si="18"/>
        <v>72.132117078940482</v>
      </c>
      <c r="S80" s="32">
        <f t="shared" si="19"/>
        <v>70.768639542920496</v>
      </c>
      <c r="T80" s="32">
        <f t="shared" si="20"/>
        <v>71.451778185197441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29565.652657271123</v>
      </c>
      <c r="F81" s="2">
        <v>29761.396960462644</v>
      </c>
      <c r="G81" s="5">
        <f t="shared" si="14"/>
        <v>59327.049617733763</v>
      </c>
      <c r="H81" s="2">
        <v>491</v>
      </c>
      <c r="I81" s="2">
        <v>486</v>
      </c>
      <c r="J81" s="5">
        <f t="shared" si="15"/>
        <v>977</v>
      </c>
      <c r="K81" s="2">
        <v>0</v>
      </c>
      <c r="L81" s="2">
        <v>0</v>
      </c>
      <c r="M81" s="5">
        <f t="shared" si="16"/>
        <v>0</v>
      </c>
      <c r="N81" s="27">
        <f t="shared" si="17"/>
        <v>0.27877397466688469</v>
      </c>
      <c r="O81" s="27">
        <f t="shared" si="17"/>
        <v>0.28350667734017915</v>
      </c>
      <c r="P81" s="28">
        <f t="shared" si="17"/>
        <v>0.28112821571009972</v>
      </c>
      <c r="R81" s="32">
        <f t="shared" si="18"/>
        <v>60.21517852804709</v>
      </c>
      <c r="S81" s="32">
        <f t="shared" si="19"/>
        <v>61.237442305478687</v>
      </c>
      <c r="T81" s="32">
        <f t="shared" si="20"/>
        <v>60.723694593381538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25184.792147223729</v>
      </c>
      <c r="F82" s="2">
        <v>27612.580188497188</v>
      </c>
      <c r="G82" s="5">
        <f t="shared" si="14"/>
        <v>52797.372335720916</v>
      </c>
      <c r="H82" s="2">
        <v>486</v>
      </c>
      <c r="I82" s="2">
        <v>480</v>
      </c>
      <c r="J82" s="5">
        <f t="shared" si="15"/>
        <v>966</v>
      </c>
      <c r="K82" s="2">
        <v>0</v>
      </c>
      <c r="L82" s="2">
        <v>0</v>
      </c>
      <c r="M82" s="5">
        <f t="shared" si="16"/>
        <v>0</v>
      </c>
      <c r="N82" s="27">
        <f t="shared" si="17"/>
        <v>0.2399099998782934</v>
      </c>
      <c r="O82" s="27">
        <f t="shared" si="17"/>
        <v>0.26632504039831395</v>
      </c>
      <c r="P82" s="28">
        <f t="shared" si="17"/>
        <v>0.25303548585097441</v>
      </c>
      <c r="R82" s="32">
        <f t="shared" si="18"/>
        <v>51.820559973711376</v>
      </c>
      <c r="S82" s="32">
        <f t="shared" si="19"/>
        <v>57.526208726035811</v>
      </c>
      <c r="T82" s="32">
        <f t="shared" si="20"/>
        <v>54.655664943810471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19206.540134124163</v>
      </c>
      <c r="F83" s="2">
        <v>19327.452914870468</v>
      </c>
      <c r="G83" s="5">
        <f t="shared" si="14"/>
        <v>38533.993048994627</v>
      </c>
      <c r="H83" s="2">
        <v>488</v>
      </c>
      <c r="I83" s="2">
        <v>486</v>
      </c>
      <c r="J83" s="5">
        <f t="shared" si="15"/>
        <v>974</v>
      </c>
      <c r="K83" s="2">
        <v>0</v>
      </c>
      <c r="L83" s="2">
        <v>0</v>
      </c>
      <c r="M83" s="5">
        <f t="shared" si="16"/>
        <v>0</v>
      </c>
      <c r="N83" s="27">
        <f t="shared" si="17"/>
        <v>0.18221140837625383</v>
      </c>
      <c r="O83" s="27">
        <f t="shared" si="17"/>
        <v>0.18411306312748121</v>
      </c>
      <c r="P83" s="28">
        <f t="shared" si="17"/>
        <v>0.18316028333425843</v>
      </c>
      <c r="R83" s="32">
        <f t="shared" si="18"/>
        <v>39.357664209270823</v>
      </c>
      <c r="S83" s="32">
        <f t="shared" si="19"/>
        <v>39.768421635535944</v>
      </c>
      <c r="T83" s="32">
        <f t="shared" si="20"/>
        <v>39.562621200199821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11187.137863265454</v>
      </c>
      <c r="F84" s="3">
        <v>9402.9999999470074</v>
      </c>
      <c r="G84" s="7">
        <f t="shared" si="14"/>
        <v>20590.137863212462</v>
      </c>
      <c r="H84" s="6">
        <v>490</v>
      </c>
      <c r="I84" s="3">
        <v>488</v>
      </c>
      <c r="J84" s="7">
        <f t="shared" si="15"/>
        <v>978</v>
      </c>
      <c r="K84" s="6">
        <v>0</v>
      </c>
      <c r="L84" s="3">
        <v>0</v>
      </c>
      <c r="M84" s="7">
        <f t="shared" si="16"/>
        <v>0</v>
      </c>
      <c r="N84" s="27">
        <f t="shared" si="17"/>
        <v>0.10569858147454132</v>
      </c>
      <c r="O84" s="27">
        <f t="shared" si="17"/>
        <v>8.9205752883528833E-2</v>
      </c>
      <c r="P84" s="28">
        <f t="shared" si="17"/>
        <v>9.746903101195023E-2</v>
      </c>
      <c r="R84" s="32">
        <f t="shared" si="18"/>
        <v>22.830893598500928</v>
      </c>
      <c r="S84" s="32">
        <f t="shared" si="19"/>
        <v>19.26844262284223</v>
      </c>
      <c r="T84" s="32">
        <f t="shared" si="20"/>
        <v>21.053310698581249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3952.1407905918049</v>
      </c>
      <c r="F85" s="2">
        <v>7866.7926235267387</v>
      </c>
      <c r="G85" s="5">
        <f t="shared" si="14"/>
        <v>11818.933414118543</v>
      </c>
      <c r="H85" s="2">
        <v>120</v>
      </c>
      <c r="I85" s="2">
        <v>120</v>
      </c>
      <c r="J85" s="5">
        <f t="shared" si="15"/>
        <v>240</v>
      </c>
      <c r="K85" s="2">
        <v>0</v>
      </c>
      <c r="L85" s="2">
        <v>0</v>
      </c>
      <c r="M85" s="5">
        <f t="shared" si="16"/>
        <v>0</v>
      </c>
      <c r="N85" s="25">
        <f t="shared" si="17"/>
        <v>0.15247456753826408</v>
      </c>
      <c r="O85" s="25">
        <f t="shared" si="17"/>
        <v>0.30350280183359329</v>
      </c>
      <c r="P85" s="26">
        <f t="shared" si="17"/>
        <v>0.22798868468592867</v>
      </c>
      <c r="R85" s="32">
        <f t="shared" si="18"/>
        <v>32.934506588265045</v>
      </c>
      <c r="S85" s="32">
        <f t="shared" si="19"/>
        <v>65.556605196056154</v>
      </c>
      <c r="T85" s="32">
        <f t="shared" si="20"/>
        <v>49.245555892160596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3380.9736041080482</v>
      </c>
      <c r="F86" s="3">
        <v>6616.0000000028158</v>
      </c>
      <c r="G86" s="7">
        <f t="shared" si="14"/>
        <v>9996.9736041108645</v>
      </c>
      <c r="H86" s="6">
        <v>119</v>
      </c>
      <c r="I86" s="3">
        <v>120</v>
      </c>
      <c r="J86" s="7">
        <f t="shared" si="15"/>
        <v>239</v>
      </c>
      <c r="K86" s="6">
        <v>0</v>
      </c>
      <c r="L86" s="3">
        <v>0</v>
      </c>
      <c r="M86" s="7">
        <f t="shared" si="16"/>
        <v>0</v>
      </c>
      <c r="N86" s="27">
        <f t="shared" si="17"/>
        <v>0.13153492079474199</v>
      </c>
      <c r="O86" s="27">
        <f t="shared" si="17"/>
        <v>0.25524691358035556</v>
      </c>
      <c r="P86" s="28">
        <f t="shared" si="17"/>
        <v>0.19364972888793711</v>
      </c>
      <c r="R86" s="32">
        <f t="shared" si="18"/>
        <v>28.411542891664272</v>
      </c>
      <c r="S86" s="32">
        <f t="shared" si="19"/>
        <v>55.133333333356795</v>
      </c>
      <c r="T86" s="32">
        <f t="shared" si="20"/>
        <v>41.828341439794414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3154710.1559828762</v>
      </c>
    </row>
    <row r="90" spans="2:20" x14ac:dyDescent="0.25">
      <c r="C90" s="51" t="s">
        <v>108</v>
      </c>
      <c r="D90" s="52">
        <f>+(SUMPRODUCT($D$5:$D$86,$J$5:$J$86)+SUMPRODUCT($D$5:$D$86,$M$5:$M$86))/1000</f>
        <v>46891.252970000009</v>
      </c>
    </row>
    <row r="91" spans="2:20" x14ac:dyDescent="0.25">
      <c r="C91" s="51" t="s">
        <v>107</v>
      </c>
      <c r="D91" s="52">
        <f>+(SUMPRODUCT($D$5:$D$86,$J$5:$J$86)*216+SUMPRODUCT($D$5:$D$86,$M$5:$M$86)*248)/1000</f>
        <v>10730985.182960004</v>
      </c>
    </row>
    <row r="92" spans="2:20" x14ac:dyDescent="0.25">
      <c r="C92" s="51" t="s">
        <v>109</v>
      </c>
      <c r="D92" s="35">
        <f>+D89/D91</f>
        <v>0.2939814101124954</v>
      </c>
    </row>
    <row r="93" spans="2:20" x14ac:dyDescent="0.25">
      <c r="D93" s="53">
        <f>+D92-P2</f>
        <v>-1.0547118733938987E-15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6">
    <tabColor theme="0" tint="-4.9989318521683403E-2"/>
  </sheetPr>
  <dimension ref="A1:T93"/>
  <sheetViews>
    <sheetView topLeftCell="A79" workbookViewId="0">
      <selection activeCell="E5" sqref="E5:F86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6" t="s">
        <v>84</v>
      </c>
      <c r="I2" s="57"/>
      <c r="J2" s="57"/>
      <c r="K2" s="57"/>
      <c r="L2" s="57"/>
      <c r="M2" s="57"/>
      <c r="N2" s="57"/>
      <c r="O2" s="58"/>
      <c r="P2" s="17">
        <v>0.1948266336373852</v>
      </c>
    </row>
    <row r="3" spans="1:20" ht="17.25" x14ac:dyDescent="0.25">
      <c r="B3" s="61" t="s">
        <v>3</v>
      </c>
      <c r="C3" s="63" t="s">
        <v>4</v>
      </c>
      <c r="D3" s="18" t="s">
        <v>82</v>
      </c>
      <c r="E3" s="66" t="s">
        <v>0</v>
      </c>
      <c r="F3" s="66"/>
      <c r="G3" s="67"/>
      <c r="H3" s="65" t="s">
        <v>86</v>
      </c>
      <c r="I3" s="66"/>
      <c r="J3" s="67"/>
      <c r="K3" s="65" t="s">
        <v>87</v>
      </c>
      <c r="L3" s="66"/>
      <c r="M3" s="67"/>
      <c r="N3" s="65" t="s">
        <v>1</v>
      </c>
      <c r="O3" s="66"/>
      <c r="P3" s="67"/>
      <c r="R3" s="65" t="s">
        <v>88</v>
      </c>
      <c r="S3" s="66"/>
      <c r="T3" s="67"/>
    </row>
    <row r="4" spans="1:20" x14ac:dyDescent="0.25">
      <c r="B4" s="62"/>
      <c r="C4" s="64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699.99999999687702</v>
      </c>
      <c r="F5" s="2">
        <v>2679.8101575391106</v>
      </c>
      <c r="G5" s="10">
        <f>+E5+F5</f>
        <v>3379.8101575359879</v>
      </c>
      <c r="H5" s="9">
        <v>198</v>
      </c>
      <c r="I5" s="9">
        <v>238</v>
      </c>
      <c r="J5" s="10">
        <f>+H5+I5</f>
        <v>436</v>
      </c>
      <c r="K5" s="9">
        <v>0</v>
      </c>
      <c r="L5" s="9">
        <v>0</v>
      </c>
      <c r="M5" s="10">
        <f>+K5+L5</f>
        <v>0</v>
      </c>
      <c r="N5" s="27">
        <f>+E5/(H5*216+K5*248)</f>
        <v>1.636737747841557E-2</v>
      </c>
      <c r="O5" s="27">
        <f t="shared" ref="O5:O80" si="0">+F5/(I5*216+L5*248)</f>
        <v>5.2128271038342486E-2</v>
      </c>
      <c r="P5" s="28">
        <f t="shared" ref="P5:P80" si="1">+G5/(J5*216+M5*248)</f>
        <v>3.5888232219843566E-2</v>
      </c>
      <c r="R5" s="32">
        <f>+E5/(H5+K5)</f>
        <v>3.5353535353377628</v>
      </c>
      <c r="S5" s="32">
        <f t="shared" ref="S5" si="2">+F5/(I5+L5)</f>
        <v>11.259706544281977</v>
      </c>
      <c r="T5" s="32">
        <f t="shared" ref="T5" si="3">+G5/(J5+M5)</f>
        <v>7.7518581594862104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1171.4388552640883</v>
      </c>
      <c r="F6" s="2">
        <v>4986.4784658139733</v>
      </c>
      <c r="G6" s="5">
        <f t="shared" ref="G6:G69" si="4">+E6+F6</f>
        <v>6157.9173210780618</v>
      </c>
      <c r="H6" s="2">
        <v>194</v>
      </c>
      <c r="I6" s="2">
        <v>240</v>
      </c>
      <c r="J6" s="5">
        <f t="shared" ref="J6:J69" si="5">+H6+I6</f>
        <v>434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2.7955299142422878E-2</v>
      </c>
      <c r="O6" s="27">
        <f t="shared" si="0"/>
        <v>9.618978522017696E-2</v>
      </c>
      <c r="P6" s="28">
        <f t="shared" si="1"/>
        <v>6.5688655498784582E-2</v>
      </c>
      <c r="R6" s="32">
        <f t="shared" ref="R6:R70" si="8">+E6/(H6+K6)</f>
        <v>6.0383446147633419</v>
      </c>
      <c r="S6" s="32">
        <f t="shared" ref="S6:S70" si="9">+F6/(I6+L6)</f>
        <v>20.776993607558222</v>
      </c>
      <c r="T6" s="32">
        <f t="shared" ref="T6:T70" si="10">+G6/(J6+M6)</f>
        <v>14.188749587737469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1481.1228574543968</v>
      </c>
      <c r="F7" s="2">
        <v>6465.4987039232037</v>
      </c>
      <c r="G7" s="5">
        <f t="shared" si="4"/>
        <v>7946.6215613776003</v>
      </c>
      <c r="H7" s="2">
        <v>222</v>
      </c>
      <c r="I7" s="2">
        <v>243</v>
      </c>
      <c r="J7" s="5">
        <f t="shared" si="5"/>
        <v>465</v>
      </c>
      <c r="K7" s="2">
        <v>0</v>
      </c>
      <c r="L7" s="2">
        <v>0</v>
      </c>
      <c r="M7" s="5">
        <f t="shared" si="6"/>
        <v>0</v>
      </c>
      <c r="N7" s="27">
        <f t="shared" si="7"/>
        <v>3.0887613810777377E-2</v>
      </c>
      <c r="O7" s="27">
        <f t="shared" si="0"/>
        <v>0.12318051181076063</v>
      </c>
      <c r="P7" s="28">
        <f t="shared" si="1"/>
        <v>7.9118095991413784E-2</v>
      </c>
      <c r="R7" s="32">
        <f t="shared" si="8"/>
        <v>6.6717245831279133</v>
      </c>
      <c r="S7" s="32">
        <f t="shared" si="9"/>
        <v>26.606990551124294</v>
      </c>
      <c r="T7" s="32">
        <f t="shared" si="10"/>
        <v>17.089508734145376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1799.9924297435498</v>
      </c>
      <c r="F8" s="2">
        <v>7425.5151719194209</v>
      </c>
      <c r="G8" s="5">
        <f t="shared" si="4"/>
        <v>9225.50760166297</v>
      </c>
      <c r="H8" s="2">
        <v>222</v>
      </c>
      <c r="I8" s="2">
        <v>242</v>
      </c>
      <c r="J8" s="5">
        <f t="shared" si="5"/>
        <v>464</v>
      </c>
      <c r="K8" s="2">
        <v>0</v>
      </c>
      <c r="L8" s="2">
        <v>0</v>
      </c>
      <c r="M8" s="5">
        <f t="shared" si="6"/>
        <v>0</v>
      </c>
      <c r="N8" s="27">
        <f t="shared" si="7"/>
        <v>3.7537379665989946E-2</v>
      </c>
      <c r="O8" s="27">
        <f t="shared" si="0"/>
        <v>0.14205531014538225</v>
      </c>
      <c r="P8" s="28">
        <f t="shared" si="1"/>
        <v>9.2048886510845404E-2</v>
      </c>
      <c r="R8" s="32">
        <f t="shared" si="8"/>
        <v>8.108074007853828</v>
      </c>
      <c r="S8" s="32">
        <f t="shared" si="9"/>
        <v>30.683946991402564</v>
      </c>
      <c r="T8" s="32">
        <f t="shared" si="10"/>
        <v>19.882559486342608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2389.0366640826828</v>
      </c>
      <c r="F9" s="2">
        <v>9136.9784652405579</v>
      </c>
      <c r="G9" s="5">
        <f t="shared" si="4"/>
        <v>11526.015129323241</v>
      </c>
      <c r="H9" s="2">
        <v>222</v>
      </c>
      <c r="I9" s="2">
        <v>253</v>
      </c>
      <c r="J9" s="5">
        <f t="shared" si="5"/>
        <v>475</v>
      </c>
      <c r="K9" s="2">
        <v>0</v>
      </c>
      <c r="L9" s="2">
        <v>0</v>
      </c>
      <c r="M9" s="5">
        <f t="shared" si="6"/>
        <v>0</v>
      </c>
      <c r="N9" s="27">
        <f t="shared" si="7"/>
        <v>4.9821418586976203E-2</v>
      </c>
      <c r="O9" s="27">
        <f t="shared" si="0"/>
        <v>0.16719694161251203</v>
      </c>
      <c r="P9" s="28">
        <f t="shared" si="1"/>
        <v>0.11233932874584056</v>
      </c>
      <c r="R9" s="32">
        <f t="shared" si="8"/>
        <v>10.761426414786859</v>
      </c>
      <c r="S9" s="32">
        <f t="shared" si="9"/>
        <v>36.114539388302603</v>
      </c>
      <c r="T9" s="32">
        <f t="shared" si="10"/>
        <v>24.26529500910156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2727.1058882791062</v>
      </c>
      <c r="F10" s="2">
        <v>10480.548113712277</v>
      </c>
      <c r="G10" s="5">
        <f t="shared" si="4"/>
        <v>13207.654001991383</v>
      </c>
      <c r="H10" s="2">
        <v>214</v>
      </c>
      <c r="I10" s="2">
        <v>239</v>
      </c>
      <c r="J10" s="5">
        <f t="shared" si="5"/>
        <v>453</v>
      </c>
      <c r="K10" s="2">
        <v>0</v>
      </c>
      <c r="L10" s="2">
        <v>0</v>
      </c>
      <c r="M10" s="5">
        <f t="shared" si="6"/>
        <v>0</v>
      </c>
      <c r="N10" s="27">
        <f t="shared" si="7"/>
        <v>5.8997617866889632E-2</v>
      </c>
      <c r="O10" s="27">
        <f t="shared" si="0"/>
        <v>0.20301697105439867</v>
      </c>
      <c r="P10" s="28">
        <f t="shared" si="1"/>
        <v>0.13498133842277188</v>
      </c>
      <c r="R10" s="32">
        <f t="shared" si="8"/>
        <v>12.743485459248159</v>
      </c>
      <c r="S10" s="32">
        <f t="shared" si="9"/>
        <v>43.851665747750111</v>
      </c>
      <c r="T10" s="32">
        <f t="shared" si="10"/>
        <v>29.155969099318725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4263.1830537609421</v>
      </c>
      <c r="F11" s="2">
        <v>12566.220463432137</v>
      </c>
      <c r="G11" s="5">
        <f t="shared" si="4"/>
        <v>16829.403517193081</v>
      </c>
      <c r="H11" s="2">
        <v>214</v>
      </c>
      <c r="I11" s="2">
        <v>237</v>
      </c>
      <c r="J11" s="5">
        <f t="shared" si="5"/>
        <v>451</v>
      </c>
      <c r="K11" s="2">
        <v>0</v>
      </c>
      <c r="L11" s="2">
        <v>0</v>
      </c>
      <c r="M11" s="5">
        <f t="shared" si="6"/>
        <v>0</v>
      </c>
      <c r="N11" s="27">
        <f t="shared" si="7"/>
        <v>9.2228778421619556E-2</v>
      </c>
      <c r="O11" s="27">
        <f t="shared" si="0"/>
        <v>0.24547234848085905</v>
      </c>
      <c r="P11" s="28">
        <f t="shared" si="1"/>
        <v>0.17275810459465674</v>
      </c>
      <c r="R11" s="32">
        <f t="shared" si="8"/>
        <v>19.921416139069823</v>
      </c>
      <c r="S11" s="32">
        <f t="shared" si="9"/>
        <v>53.022027271865554</v>
      </c>
      <c r="T11" s="32">
        <f t="shared" si="10"/>
        <v>37.315750592445859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4407.7896447506537</v>
      </c>
      <c r="F12" s="2">
        <v>12773.528084808922</v>
      </c>
      <c r="G12" s="5">
        <f t="shared" si="4"/>
        <v>17181.317729559574</v>
      </c>
      <c r="H12" s="2">
        <v>214</v>
      </c>
      <c r="I12" s="2">
        <v>237</v>
      </c>
      <c r="J12" s="5">
        <f t="shared" si="5"/>
        <v>451</v>
      </c>
      <c r="K12" s="2">
        <v>0</v>
      </c>
      <c r="L12" s="2">
        <v>0</v>
      </c>
      <c r="M12" s="5">
        <f t="shared" si="6"/>
        <v>0</v>
      </c>
      <c r="N12" s="27">
        <f t="shared" si="7"/>
        <v>9.5357166077160216E-2</v>
      </c>
      <c r="O12" s="27">
        <f t="shared" si="0"/>
        <v>0.24952195821239495</v>
      </c>
      <c r="P12" s="28">
        <f t="shared" si="1"/>
        <v>0.17637059342982236</v>
      </c>
      <c r="R12" s="32">
        <f t="shared" si="8"/>
        <v>20.597147872666607</v>
      </c>
      <c r="S12" s="32">
        <f t="shared" si="9"/>
        <v>53.896742973877309</v>
      </c>
      <c r="T12" s="32">
        <f t="shared" si="10"/>
        <v>38.096048180841628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4524.4364925144391</v>
      </c>
      <c r="F13" s="2">
        <v>12928.854508431632</v>
      </c>
      <c r="G13" s="5">
        <f t="shared" si="4"/>
        <v>17453.291000946072</v>
      </c>
      <c r="H13" s="2">
        <v>220</v>
      </c>
      <c r="I13" s="2">
        <v>232</v>
      </c>
      <c r="J13" s="5">
        <f t="shared" si="5"/>
        <v>452</v>
      </c>
      <c r="K13" s="2">
        <v>0</v>
      </c>
      <c r="L13" s="2">
        <v>0</v>
      </c>
      <c r="M13" s="5">
        <f t="shared" si="6"/>
        <v>0</v>
      </c>
      <c r="N13" s="27">
        <f t="shared" si="7"/>
        <v>9.521120565055638E-2</v>
      </c>
      <c r="O13" s="27">
        <f t="shared" si="0"/>
        <v>0.25799917202330047</v>
      </c>
      <c r="P13" s="28">
        <f t="shared" si="1"/>
        <v>0.17876609104541619</v>
      </c>
      <c r="R13" s="32">
        <f t="shared" si="8"/>
        <v>20.56562042052018</v>
      </c>
      <c r="S13" s="32">
        <f t="shared" si="9"/>
        <v>55.727821157032899</v>
      </c>
      <c r="T13" s="32">
        <f t="shared" si="10"/>
        <v>38.613475665809894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5068.467521461258</v>
      </c>
      <c r="F14" s="2">
        <v>14394.401479572731</v>
      </c>
      <c r="G14" s="5">
        <f t="shared" si="4"/>
        <v>19462.869001033989</v>
      </c>
      <c r="H14" s="2">
        <v>242</v>
      </c>
      <c r="I14" s="2">
        <v>212</v>
      </c>
      <c r="J14" s="5">
        <f t="shared" si="5"/>
        <v>454</v>
      </c>
      <c r="K14" s="2">
        <v>0</v>
      </c>
      <c r="L14" s="2">
        <v>0</v>
      </c>
      <c r="M14" s="5">
        <f t="shared" si="6"/>
        <v>0</v>
      </c>
      <c r="N14" s="27">
        <f t="shared" si="7"/>
        <v>9.6963336422200369E-2</v>
      </c>
      <c r="O14" s="27">
        <f t="shared" si="0"/>
        <v>0.31434314901233251</v>
      </c>
      <c r="P14" s="28">
        <f t="shared" si="1"/>
        <v>0.19847109031891405</v>
      </c>
      <c r="R14" s="32">
        <f t="shared" si="8"/>
        <v>20.94408066719528</v>
      </c>
      <c r="S14" s="32">
        <f t="shared" si="9"/>
        <v>67.898120186663817</v>
      </c>
      <c r="T14" s="32">
        <f t="shared" si="10"/>
        <v>42.86975550888544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9552.2443657812237</v>
      </c>
      <c r="F15" s="2">
        <v>25439.199990646674</v>
      </c>
      <c r="G15" s="5">
        <f t="shared" si="4"/>
        <v>34991.444356427899</v>
      </c>
      <c r="H15" s="2">
        <v>322</v>
      </c>
      <c r="I15" s="2">
        <v>302</v>
      </c>
      <c r="J15" s="5">
        <f t="shared" si="5"/>
        <v>624</v>
      </c>
      <c r="K15" s="2">
        <v>206</v>
      </c>
      <c r="L15" s="2">
        <v>209</v>
      </c>
      <c r="M15" s="5">
        <f t="shared" si="6"/>
        <v>415</v>
      </c>
      <c r="N15" s="27">
        <f t="shared" si="7"/>
        <v>7.9179744411316505E-2</v>
      </c>
      <c r="O15" s="27">
        <f t="shared" si="0"/>
        <v>0.21731018921826242</v>
      </c>
      <c r="P15" s="28">
        <f t="shared" si="1"/>
        <v>0.14720595512245438</v>
      </c>
      <c r="R15" s="32">
        <f t="shared" si="8"/>
        <v>18.091371904888682</v>
      </c>
      <c r="S15" s="32">
        <f t="shared" si="9"/>
        <v>49.783170236099167</v>
      </c>
      <c r="T15" s="32">
        <f t="shared" si="10"/>
        <v>33.678002267976801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20523.689720195951</v>
      </c>
      <c r="F16" s="2">
        <v>39756.893871162058</v>
      </c>
      <c r="G16" s="5">
        <f t="shared" si="4"/>
        <v>60280.583591358009</v>
      </c>
      <c r="H16" s="2">
        <v>438</v>
      </c>
      <c r="I16" s="2">
        <v>426</v>
      </c>
      <c r="J16" s="5">
        <f t="shared" si="5"/>
        <v>864</v>
      </c>
      <c r="K16" s="2">
        <v>325</v>
      </c>
      <c r="L16" s="2">
        <v>331</v>
      </c>
      <c r="M16" s="5">
        <f t="shared" si="6"/>
        <v>656</v>
      </c>
      <c r="N16" s="27">
        <f t="shared" si="7"/>
        <v>0.11713899890527801</v>
      </c>
      <c r="O16" s="27">
        <f t="shared" si="0"/>
        <v>0.22835140991109945</v>
      </c>
      <c r="P16" s="28">
        <f t="shared" si="1"/>
        <v>0.17256946108738894</v>
      </c>
      <c r="R16" s="32">
        <f t="shared" si="8"/>
        <v>26.89867591113493</v>
      </c>
      <c r="S16" s="32">
        <f t="shared" si="9"/>
        <v>52.519014360848161</v>
      </c>
      <c r="T16" s="32">
        <f t="shared" si="10"/>
        <v>39.658278678525008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21950.991908586948</v>
      </c>
      <c r="F17" s="2">
        <v>41480.937656613227</v>
      </c>
      <c r="G17" s="5">
        <f t="shared" si="4"/>
        <v>63431.929565200175</v>
      </c>
      <c r="H17" s="2">
        <v>441</v>
      </c>
      <c r="I17" s="2">
        <v>428</v>
      </c>
      <c r="J17" s="5">
        <f t="shared" si="5"/>
        <v>869</v>
      </c>
      <c r="K17" s="2">
        <v>321</v>
      </c>
      <c r="L17" s="2">
        <v>338</v>
      </c>
      <c r="M17" s="5">
        <f t="shared" si="6"/>
        <v>659</v>
      </c>
      <c r="N17" s="27">
        <f t="shared" si="7"/>
        <v>0.12553179561594696</v>
      </c>
      <c r="O17" s="27">
        <f t="shared" si="0"/>
        <v>0.23532346405902937</v>
      </c>
      <c r="P17" s="28">
        <f t="shared" si="1"/>
        <v>0.18064775347785522</v>
      </c>
      <c r="R17" s="32">
        <f t="shared" si="8"/>
        <v>28.807075995520929</v>
      </c>
      <c r="S17" s="32">
        <f t="shared" si="9"/>
        <v>54.152660126126925</v>
      </c>
      <c r="T17" s="32">
        <f t="shared" si="10"/>
        <v>41.513042909162415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29665.180926930869</v>
      </c>
      <c r="F18" s="2">
        <v>47036.849432185401</v>
      </c>
      <c r="G18" s="5">
        <f t="shared" si="4"/>
        <v>76702.030359116266</v>
      </c>
      <c r="H18" s="2">
        <v>452</v>
      </c>
      <c r="I18" s="2">
        <v>417</v>
      </c>
      <c r="J18" s="5">
        <f t="shared" si="5"/>
        <v>869</v>
      </c>
      <c r="K18" s="2">
        <v>321</v>
      </c>
      <c r="L18" s="2">
        <v>336</v>
      </c>
      <c r="M18" s="5">
        <f t="shared" si="6"/>
        <v>657</v>
      </c>
      <c r="N18" s="27">
        <f t="shared" si="7"/>
        <v>0.16737294587525881</v>
      </c>
      <c r="O18" s="27">
        <f t="shared" si="0"/>
        <v>0.27126210745204959</v>
      </c>
      <c r="P18" s="28">
        <f t="shared" si="1"/>
        <v>0.21874866061805917</v>
      </c>
      <c r="R18" s="32">
        <f t="shared" si="8"/>
        <v>38.376689426818714</v>
      </c>
      <c r="S18" s="32">
        <f t="shared" si="9"/>
        <v>62.465935500910227</v>
      </c>
      <c r="T18" s="32">
        <f t="shared" si="10"/>
        <v>50.263453708464134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43897.235946522749</v>
      </c>
      <c r="F19" s="2">
        <v>50151.593359439852</v>
      </c>
      <c r="G19" s="5">
        <f t="shared" si="4"/>
        <v>94048.829305962601</v>
      </c>
      <c r="H19" s="2">
        <v>454</v>
      </c>
      <c r="I19" s="2">
        <v>418</v>
      </c>
      <c r="J19" s="5">
        <f t="shared" si="5"/>
        <v>872</v>
      </c>
      <c r="K19" s="2">
        <v>321</v>
      </c>
      <c r="L19" s="2">
        <v>320</v>
      </c>
      <c r="M19" s="5">
        <f t="shared" si="6"/>
        <v>641</v>
      </c>
      <c r="N19" s="27">
        <f t="shared" si="7"/>
        <v>0.24706895822933692</v>
      </c>
      <c r="O19" s="27">
        <f t="shared" si="0"/>
        <v>0.29562148306752717</v>
      </c>
      <c r="P19" s="28">
        <f t="shared" si="1"/>
        <v>0.27078437552102558</v>
      </c>
      <c r="R19" s="32">
        <f t="shared" si="8"/>
        <v>56.641594769706771</v>
      </c>
      <c r="S19" s="32">
        <f t="shared" si="9"/>
        <v>67.956088562926624</v>
      </c>
      <c r="T19" s="32">
        <f t="shared" si="10"/>
        <v>62.160495245183476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62972.668011441252</v>
      </c>
      <c r="F20" s="2">
        <v>67138.519946145985</v>
      </c>
      <c r="G20" s="5">
        <f t="shared" si="4"/>
        <v>130111.18795758724</v>
      </c>
      <c r="H20" s="2">
        <v>576</v>
      </c>
      <c r="I20" s="2">
        <v>550</v>
      </c>
      <c r="J20" s="5">
        <f t="shared" si="5"/>
        <v>1126</v>
      </c>
      <c r="K20" s="2">
        <v>323</v>
      </c>
      <c r="L20" s="2">
        <v>311</v>
      </c>
      <c r="M20" s="5">
        <f t="shared" si="6"/>
        <v>634</v>
      </c>
      <c r="N20" s="27">
        <f t="shared" si="7"/>
        <v>0.30790469397340725</v>
      </c>
      <c r="O20" s="27">
        <f t="shared" si="0"/>
        <v>0.34266934764886076</v>
      </c>
      <c r="P20" s="28">
        <f t="shared" si="1"/>
        <v>0.32491406613989143</v>
      </c>
      <c r="R20" s="32">
        <f t="shared" si="8"/>
        <v>70.04746163675334</v>
      </c>
      <c r="S20" s="32">
        <f t="shared" si="9"/>
        <v>77.977375082631809</v>
      </c>
      <c r="T20" s="32">
        <f t="shared" si="10"/>
        <v>73.926811339538204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57195.459920937858</v>
      </c>
      <c r="F21" s="2">
        <v>66879.827463965194</v>
      </c>
      <c r="G21" s="5">
        <f t="shared" si="4"/>
        <v>124075.28738490306</v>
      </c>
      <c r="H21" s="2">
        <v>576</v>
      </c>
      <c r="I21" s="2">
        <v>550</v>
      </c>
      <c r="J21" s="5">
        <f t="shared" si="5"/>
        <v>1126</v>
      </c>
      <c r="K21" s="2">
        <v>300</v>
      </c>
      <c r="L21" s="2">
        <v>312</v>
      </c>
      <c r="M21" s="5">
        <f t="shared" si="6"/>
        <v>612</v>
      </c>
      <c r="N21" s="27">
        <f t="shared" si="7"/>
        <v>0.28768036737957636</v>
      </c>
      <c r="O21" s="27">
        <f t="shared" si="0"/>
        <v>0.34091747952840917</v>
      </c>
      <c r="P21" s="28">
        <f t="shared" si="1"/>
        <v>0.31412101355192779</v>
      </c>
      <c r="R21" s="32">
        <f t="shared" si="8"/>
        <v>65.291620914312617</v>
      </c>
      <c r="S21" s="32">
        <f t="shared" si="9"/>
        <v>77.586806802743851</v>
      </c>
      <c r="T21" s="32">
        <f t="shared" si="10"/>
        <v>71.389693547124892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55161.413292830322</v>
      </c>
      <c r="F22" s="2">
        <v>64070.358280424509</v>
      </c>
      <c r="G22" s="5">
        <f t="shared" si="4"/>
        <v>119231.77157325484</v>
      </c>
      <c r="H22" s="2">
        <v>575</v>
      </c>
      <c r="I22" s="2">
        <v>535</v>
      </c>
      <c r="J22" s="5">
        <f t="shared" si="5"/>
        <v>1110</v>
      </c>
      <c r="K22" s="2">
        <v>323</v>
      </c>
      <c r="L22" s="2">
        <v>317</v>
      </c>
      <c r="M22" s="5">
        <f t="shared" si="6"/>
        <v>640</v>
      </c>
      <c r="N22" s="27">
        <f t="shared" si="7"/>
        <v>0.26999673669057056</v>
      </c>
      <c r="O22" s="27">
        <f t="shared" si="0"/>
        <v>0.32996023339869246</v>
      </c>
      <c r="P22" s="28">
        <f t="shared" si="1"/>
        <v>0.29921645144864195</v>
      </c>
      <c r="R22" s="32">
        <f t="shared" si="8"/>
        <v>61.426963577762052</v>
      </c>
      <c r="S22" s="32">
        <f t="shared" si="9"/>
        <v>75.199951033362098</v>
      </c>
      <c r="T22" s="32">
        <f t="shared" si="10"/>
        <v>68.132440899002759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54890.249043983647</v>
      </c>
      <c r="F23" s="2">
        <v>47670.045592490555</v>
      </c>
      <c r="G23" s="5">
        <f t="shared" si="4"/>
        <v>102560.29463647419</v>
      </c>
      <c r="H23" s="2">
        <v>571</v>
      </c>
      <c r="I23" s="2">
        <v>515</v>
      </c>
      <c r="J23" s="5">
        <f t="shared" si="5"/>
        <v>1086</v>
      </c>
      <c r="K23" s="2">
        <v>325</v>
      </c>
      <c r="L23" s="2">
        <v>343</v>
      </c>
      <c r="M23" s="5">
        <f t="shared" si="6"/>
        <v>668</v>
      </c>
      <c r="N23" s="27">
        <f t="shared" si="7"/>
        <v>0.26915428881601899</v>
      </c>
      <c r="O23" s="27">
        <f t="shared" si="0"/>
        <v>0.24283787183394406</v>
      </c>
      <c r="P23" s="28">
        <f t="shared" si="1"/>
        <v>0.25624698839814658</v>
      </c>
      <c r="R23" s="32">
        <f t="shared" si="8"/>
        <v>61.26143866516032</v>
      </c>
      <c r="S23" s="32">
        <f t="shared" si="9"/>
        <v>55.559493697541441</v>
      </c>
      <c r="T23" s="32">
        <f t="shared" si="10"/>
        <v>58.472231833793728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51957.266985178285</v>
      </c>
      <c r="F24" s="2">
        <v>44393.53461426116</v>
      </c>
      <c r="G24" s="5">
        <f t="shared" si="4"/>
        <v>96350.801599439437</v>
      </c>
      <c r="H24" s="2">
        <v>575</v>
      </c>
      <c r="I24" s="2">
        <v>524</v>
      </c>
      <c r="J24" s="5">
        <f t="shared" si="5"/>
        <v>1099</v>
      </c>
      <c r="K24" s="2">
        <v>322</v>
      </c>
      <c r="L24" s="2">
        <v>342</v>
      </c>
      <c r="M24" s="5">
        <f t="shared" si="6"/>
        <v>664</v>
      </c>
      <c r="N24" s="27">
        <f t="shared" si="7"/>
        <v>0.25462258882452998</v>
      </c>
      <c r="O24" s="27">
        <f t="shared" si="0"/>
        <v>0.22420977077909676</v>
      </c>
      <c r="P24" s="28">
        <f t="shared" si="1"/>
        <v>0.23964522752909903</v>
      </c>
      <c r="R24" s="32">
        <f t="shared" si="8"/>
        <v>57.923374565416147</v>
      </c>
      <c r="S24" s="32">
        <f t="shared" si="9"/>
        <v>51.262742048800412</v>
      </c>
      <c r="T24" s="32">
        <f t="shared" si="10"/>
        <v>54.651617469903258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48941.633866630902</v>
      </c>
      <c r="F25" s="2">
        <v>43243.742245385394</v>
      </c>
      <c r="G25" s="5">
        <f t="shared" si="4"/>
        <v>92185.376112016296</v>
      </c>
      <c r="H25" s="2">
        <v>575</v>
      </c>
      <c r="I25" s="2">
        <v>532</v>
      </c>
      <c r="J25" s="5">
        <f t="shared" si="5"/>
        <v>1107</v>
      </c>
      <c r="K25" s="2">
        <v>331</v>
      </c>
      <c r="L25" s="2">
        <v>342</v>
      </c>
      <c r="M25" s="5">
        <f t="shared" si="6"/>
        <v>673</v>
      </c>
      <c r="N25" s="27">
        <f t="shared" si="7"/>
        <v>0.23724905892068807</v>
      </c>
      <c r="O25" s="27">
        <f t="shared" si="0"/>
        <v>0.21651316913695323</v>
      </c>
      <c r="P25" s="28">
        <f t="shared" si="1"/>
        <v>0.22704862890136424</v>
      </c>
      <c r="R25" s="32">
        <f t="shared" si="8"/>
        <v>54.019463428952427</v>
      </c>
      <c r="S25" s="32">
        <f t="shared" si="9"/>
        <v>49.477965955818526</v>
      </c>
      <c r="T25" s="32">
        <f t="shared" si="10"/>
        <v>51.789537141582187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47295.177540131954</v>
      </c>
      <c r="F26" s="2">
        <v>40701.067860793155</v>
      </c>
      <c r="G26" s="5">
        <f t="shared" si="4"/>
        <v>87996.245400925109</v>
      </c>
      <c r="H26" s="2">
        <v>570</v>
      </c>
      <c r="I26" s="2">
        <v>528</v>
      </c>
      <c r="J26" s="5">
        <f t="shared" si="5"/>
        <v>1098</v>
      </c>
      <c r="K26" s="2">
        <v>332</v>
      </c>
      <c r="L26" s="2">
        <v>342</v>
      </c>
      <c r="M26" s="5">
        <f t="shared" si="6"/>
        <v>674</v>
      </c>
      <c r="N26" s="27">
        <f t="shared" si="7"/>
        <v>0.23019613708108769</v>
      </c>
      <c r="O26" s="27">
        <f t="shared" si="0"/>
        <v>0.20466785270734347</v>
      </c>
      <c r="P26" s="28">
        <f t="shared" si="1"/>
        <v>0.21764010041780052</v>
      </c>
      <c r="R26" s="32">
        <f t="shared" si="8"/>
        <v>52.433677982407929</v>
      </c>
      <c r="S26" s="32">
        <f t="shared" si="9"/>
        <v>46.782836621601326</v>
      </c>
      <c r="T26" s="32">
        <f t="shared" si="10"/>
        <v>49.659280700296335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43773.271110430229</v>
      </c>
      <c r="F27" s="2">
        <v>33149.379494161411</v>
      </c>
      <c r="G27" s="5">
        <f t="shared" si="4"/>
        <v>76922.650604591647</v>
      </c>
      <c r="H27" s="2">
        <v>551</v>
      </c>
      <c r="I27" s="2">
        <v>522</v>
      </c>
      <c r="J27" s="5">
        <f t="shared" si="5"/>
        <v>1073</v>
      </c>
      <c r="K27" s="2">
        <v>354</v>
      </c>
      <c r="L27" s="2">
        <v>354</v>
      </c>
      <c r="M27" s="5">
        <f t="shared" si="6"/>
        <v>708</v>
      </c>
      <c r="N27" s="27">
        <f t="shared" si="7"/>
        <v>0.21166140144689871</v>
      </c>
      <c r="O27" s="27">
        <f t="shared" si="0"/>
        <v>0.16529728884514824</v>
      </c>
      <c r="P27" s="28">
        <f t="shared" si="1"/>
        <v>0.18883582406516145</v>
      </c>
      <c r="R27" s="32">
        <f t="shared" si="8"/>
        <v>48.368255370641137</v>
      </c>
      <c r="S27" s="32">
        <f t="shared" si="9"/>
        <v>37.841757413426265</v>
      </c>
      <c r="T27" s="32">
        <f t="shared" si="10"/>
        <v>43.190707807182285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13121.750335243436</v>
      </c>
      <c r="F28" s="2">
        <v>14982.709339851182</v>
      </c>
      <c r="G28" s="5">
        <f t="shared" si="4"/>
        <v>28104.459675094618</v>
      </c>
      <c r="H28" s="2">
        <v>331</v>
      </c>
      <c r="I28" s="2">
        <v>313</v>
      </c>
      <c r="J28" s="5">
        <f t="shared" si="5"/>
        <v>644</v>
      </c>
      <c r="K28" s="2">
        <v>0</v>
      </c>
      <c r="L28" s="2">
        <v>0</v>
      </c>
      <c r="M28" s="5">
        <f t="shared" si="6"/>
        <v>0</v>
      </c>
      <c r="N28" s="27">
        <f t="shared" si="7"/>
        <v>0.18353125119228259</v>
      </c>
      <c r="O28" s="27">
        <f t="shared" si="0"/>
        <v>0.221611485916625</v>
      </c>
      <c r="P28" s="28">
        <f t="shared" si="1"/>
        <v>0.20203919136110118</v>
      </c>
      <c r="R28" s="32">
        <f t="shared" si="8"/>
        <v>39.642750257533038</v>
      </c>
      <c r="S28" s="32">
        <f t="shared" si="9"/>
        <v>47.868080957990998</v>
      </c>
      <c r="T28" s="32">
        <f t="shared" si="10"/>
        <v>43.640465333997852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11483.708093435738</v>
      </c>
      <c r="F29" s="2">
        <v>14998.742620145964</v>
      </c>
      <c r="G29" s="5">
        <f t="shared" si="4"/>
        <v>26482.450713581704</v>
      </c>
      <c r="H29" s="2">
        <v>338</v>
      </c>
      <c r="I29" s="2">
        <v>297</v>
      </c>
      <c r="J29" s="5">
        <f t="shared" si="5"/>
        <v>635</v>
      </c>
      <c r="K29" s="2">
        <v>0</v>
      </c>
      <c r="L29" s="2">
        <v>0</v>
      </c>
      <c r="M29" s="5">
        <f t="shared" si="6"/>
        <v>0</v>
      </c>
      <c r="N29" s="27">
        <f t="shared" si="7"/>
        <v>0.15729383209286296</v>
      </c>
      <c r="O29" s="27">
        <f t="shared" si="0"/>
        <v>0.2338000782539276</v>
      </c>
      <c r="P29" s="28">
        <f t="shared" si="1"/>
        <v>0.19307706848630579</v>
      </c>
      <c r="R29" s="32">
        <f t="shared" si="8"/>
        <v>33.975467732058398</v>
      </c>
      <c r="S29" s="32">
        <f t="shared" si="9"/>
        <v>50.500816902848364</v>
      </c>
      <c r="T29" s="32">
        <f t="shared" si="10"/>
        <v>41.704646793042052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10805.214392880396</v>
      </c>
      <c r="F30" s="2">
        <v>15026.365029826684</v>
      </c>
      <c r="G30" s="5">
        <f t="shared" si="4"/>
        <v>25831.57942270708</v>
      </c>
      <c r="H30" s="2">
        <v>330</v>
      </c>
      <c r="I30" s="2">
        <v>309</v>
      </c>
      <c r="J30" s="5">
        <f t="shared" si="5"/>
        <v>639</v>
      </c>
      <c r="K30" s="2">
        <v>0</v>
      </c>
      <c r="L30" s="2">
        <v>0</v>
      </c>
      <c r="M30" s="5">
        <f t="shared" si="6"/>
        <v>0</v>
      </c>
      <c r="N30" s="27">
        <f t="shared" si="7"/>
        <v>0.15158830517508973</v>
      </c>
      <c r="O30" s="27">
        <f t="shared" si="0"/>
        <v>0.22513431963662178</v>
      </c>
      <c r="P30" s="28">
        <f t="shared" si="1"/>
        <v>0.18715280982080712</v>
      </c>
      <c r="R30" s="32">
        <f t="shared" si="8"/>
        <v>32.74307391781938</v>
      </c>
      <c r="S30" s="32">
        <f t="shared" si="9"/>
        <v>48.629013041510305</v>
      </c>
      <c r="T30" s="32">
        <f t="shared" si="10"/>
        <v>40.425006921294333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9788.6628019118161</v>
      </c>
      <c r="F31" s="2">
        <v>14521.661573233727</v>
      </c>
      <c r="G31" s="5">
        <f t="shared" si="4"/>
        <v>24310.324375145545</v>
      </c>
      <c r="H31" s="2">
        <v>330</v>
      </c>
      <c r="I31" s="2">
        <v>311</v>
      </c>
      <c r="J31" s="5">
        <f t="shared" si="5"/>
        <v>641</v>
      </c>
      <c r="K31" s="2">
        <v>0</v>
      </c>
      <c r="L31" s="2">
        <v>0</v>
      </c>
      <c r="M31" s="5">
        <f t="shared" si="6"/>
        <v>0</v>
      </c>
      <c r="N31" s="27">
        <f t="shared" si="7"/>
        <v>0.13732691921874041</v>
      </c>
      <c r="O31" s="27">
        <f t="shared" si="0"/>
        <v>0.21617335913471666</v>
      </c>
      <c r="P31" s="28">
        <f t="shared" si="1"/>
        <v>0.17558158819513453</v>
      </c>
      <c r="R31" s="32">
        <f t="shared" si="8"/>
        <v>29.662614551247927</v>
      </c>
      <c r="S31" s="32">
        <f t="shared" si="9"/>
        <v>46.693445573098799</v>
      </c>
      <c r="T31" s="32">
        <f t="shared" si="10"/>
        <v>37.925623050149056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9055.8632182413548</v>
      </c>
      <c r="F32" s="2">
        <v>14239.858982982392</v>
      </c>
      <c r="G32" s="5">
        <f t="shared" si="4"/>
        <v>23295.722201223747</v>
      </c>
      <c r="H32" s="2">
        <v>328</v>
      </c>
      <c r="I32" s="2">
        <v>311</v>
      </c>
      <c r="J32" s="5">
        <f t="shared" si="5"/>
        <v>639</v>
      </c>
      <c r="K32" s="2">
        <v>0</v>
      </c>
      <c r="L32" s="2">
        <v>0</v>
      </c>
      <c r="M32" s="5">
        <f t="shared" si="6"/>
        <v>0</v>
      </c>
      <c r="N32" s="27">
        <f t="shared" si="7"/>
        <v>0.12782101425927839</v>
      </c>
      <c r="O32" s="27">
        <f t="shared" si="0"/>
        <v>0.21197836999795153</v>
      </c>
      <c r="P32" s="28">
        <f t="shared" si="1"/>
        <v>0.16878022808514279</v>
      </c>
      <c r="R32" s="32">
        <f t="shared" si="8"/>
        <v>27.60933908000413</v>
      </c>
      <c r="S32" s="32">
        <f t="shared" si="9"/>
        <v>45.787327919557534</v>
      </c>
      <c r="T32" s="32">
        <f t="shared" si="10"/>
        <v>36.456529266390838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6737.7507391637764</v>
      </c>
      <c r="F33" s="2">
        <v>11346.324173933997</v>
      </c>
      <c r="G33" s="5">
        <f t="shared" si="4"/>
        <v>18084.074913097775</v>
      </c>
      <c r="H33" s="2">
        <v>338</v>
      </c>
      <c r="I33" s="2">
        <v>315</v>
      </c>
      <c r="J33" s="5">
        <f t="shared" si="5"/>
        <v>653</v>
      </c>
      <c r="K33" s="2">
        <v>0</v>
      </c>
      <c r="L33" s="2">
        <v>0</v>
      </c>
      <c r="M33" s="5">
        <f t="shared" si="6"/>
        <v>0</v>
      </c>
      <c r="N33" s="27">
        <f t="shared" si="7"/>
        <v>9.2287841594945436E-2</v>
      </c>
      <c r="O33" s="27">
        <f t="shared" si="0"/>
        <v>0.1667596145492945</v>
      </c>
      <c r="P33" s="28">
        <f t="shared" si="1"/>
        <v>0.12821220373984582</v>
      </c>
      <c r="R33" s="32">
        <f t="shared" si="8"/>
        <v>19.934173784508214</v>
      </c>
      <c r="S33" s="32">
        <f t="shared" si="9"/>
        <v>36.020076742647611</v>
      </c>
      <c r="T33" s="32">
        <f t="shared" si="10"/>
        <v>27.693836007806699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3134.4822185304697</v>
      </c>
      <c r="F34" s="2">
        <v>4178.1053505581212</v>
      </c>
      <c r="G34" s="5">
        <f t="shared" si="4"/>
        <v>7312.5875690885914</v>
      </c>
      <c r="H34" s="2">
        <v>334</v>
      </c>
      <c r="I34" s="2">
        <v>314</v>
      </c>
      <c r="J34" s="5">
        <f t="shared" si="5"/>
        <v>648</v>
      </c>
      <c r="K34" s="2">
        <v>0</v>
      </c>
      <c r="L34" s="2">
        <v>0</v>
      </c>
      <c r="M34" s="5">
        <f t="shared" si="6"/>
        <v>0</v>
      </c>
      <c r="N34" s="27">
        <f t="shared" si="7"/>
        <v>4.344758009717329E-2</v>
      </c>
      <c r="O34" s="27">
        <f t="shared" si="0"/>
        <v>6.1602166645407547E-2</v>
      </c>
      <c r="P34" s="28">
        <f t="shared" si="1"/>
        <v>5.2244709998632483E-2</v>
      </c>
      <c r="R34" s="32">
        <f t="shared" si="8"/>
        <v>9.3846773009894306</v>
      </c>
      <c r="S34" s="32">
        <f t="shared" si="9"/>
        <v>13.30606799540803</v>
      </c>
      <c r="T34" s="32">
        <f t="shared" si="10"/>
        <v>11.284857359704617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1600.1173854343299</v>
      </c>
      <c r="F35" s="2">
        <v>2264.0600714990028</v>
      </c>
      <c r="G35" s="5">
        <f t="shared" si="4"/>
        <v>3864.1774569333329</v>
      </c>
      <c r="H35" s="2">
        <v>333</v>
      </c>
      <c r="I35" s="2">
        <v>316</v>
      </c>
      <c r="J35" s="5">
        <f t="shared" si="5"/>
        <v>649</v>
      </c>
      <c r="K35" s="2">
        <v>0</v>
      </c>
      <c r="L35" s="2">
        <v>0</v>
      </c>
      <c r="M35" s="5">
        <f t="shared" si="6"/>
        <v>0</v>
      </c>
      <c r="N35" s="27">
        <f t="shared" si="7"/>
        <v>2.2246098674150956E-2</v>
      </c>
      <c r="O35" s="27">
        <f t="shared" si="0"/>
        <v>3.3170125285674562E-2</v>
      </c>
      <c r="P35" s="28">
        <f t="shared" si="1"/>
        <v>2.7565039212273389E-2</v>
      </c>
      <c r="R35" s="32">
        <f t="shared" si="8"/>
        <v>4.8051573136166059</v>
      </c>
      <c r="S35" s="32">
        <f t="shared" si="9"/>
        <v>7.1647470617057047</v>
      </c>
      <c r="T35" s="32">
        <f t="shared" si="10"/>
        <v>5.9540484698510525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398.70719317641777</v>
      </c>
      <c r="F36" s="2">
        <v>441.99999999968054</v>
      </c>
      <c r="G36" s="7">
        <f t="shared" si="4"/>
        <v>840.70719317609837</v>
      </c>
      <c r="H36" s="3">
        <v>330</v>
      </c>
      <c r="I36" s="3">
        <v>316</v>
      </c>
      <c r="J36" s="7">
        <f t="shared" si="5"/>
        <v>646</v>
      </c>
      <c r="K36" s="3">
        <v>0</v>
      </c>
      <c r="L36" s="3">
        <v>0</v>
      </c>
      <c r="M36" s="7">
        <f t="shared" si="6"/>
        <v>0</v>
      </c>
      <c r="N36" s="27">
        <f t="shared" si="7"/>
        <v>5.5935352578060857E-3</v>
      </c>
      <c r="O36" s="27">
        <f t="shared" si="0"/>
        <v>6.4756211908063837E-3</v>
      </c>
      <c r="P36" s="28">
        <f t="shared" si="1"/>
        <v>6.0250200176018972E-3</v>
      </c>
      <c r="R36" s="32">
        <f t="shared" si="8"/>
        <v>1.2082036156861145</v>
      </c>
      <c r="S36" s="32">
        <f t="shared" si="9"/>
        <v>1.398734177214179</v>
      </c>
      <c r="T36" s="32">
        <f t="shared" si="10"/>
        <v>1.3014043238020099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16735.814490820074</v>
      </c>
      <c r="F37" s="9">
        <v>14032.201311104054</v>
      </c>
      <c r="G37" s="10">
        <f t="shared" si="4"/>
        <v>30768.015801924128</v>
      </c>
      <c r="H37" s="9">
        <v>119</v>
      </c>
      <c r="I37" s="9">
        <v>120</v>
      </c>
      <c r="J37" s="10">
        <f t="shared" si="5"/>
        <v>239</v>
      </c>
      <c r="K37" s="9">
        <v>204</v>
      </c>
      <c r="L37" s="9">
        <v>181</v>
      </c>
      <c r="M37" s="10">
        <f t="shared" si="6"/>
        <v>385</v>
      </c>
      <c r="N37" s="25">
        <f t="shared" si="7"/>
        <v>0.21935376023408926</v>
      </c>
      <c r="O37" s="25">
        <f t="shared" si="0"/>
        <v>0.19817254139509735</v>
      </c>
      <c r="P37" s="26">
        <f t="shared" si="1"/>
        <v>0.20915825403744376</v>
      </c>
      <c r="R37" s="32">
        <f t="shared" si="8"/>
        <v>51.813667154241713</v>
      </c>
      <c r="S37" s="32">
        <f t="shared" si="9"/>
        <v>46.618609006990212</v>
      </c>
      <c r="T37" s="32">
        <f t="shared" si="10"/>
        <v>49.307717631288668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15931.012917415432</v>
      </c>
      <c r="F38" s="2">
        <v>13893.937092038654</v>
      </c>
      <c r="G38" s="5">
        <f t="shared" si="4"/>
        <v>29824.950009454085</v>
      </c>
      <c r="H38" s="2">
        <v>120</v>
      </c>
      <c r="I38" s="2">
        <v>120</v>
      </c>
      <c r="J38" s="5">
        <f t="shared" si="5"/>
        <v>240</v>
      </c>
      <c r="K38" s="2">
        <v>206</v>
      </c>
      <c r="L38" s="2">
        <v>171</v>
      </c>
      <c r="M38" s="5">
        <f t="shared" si="6"/>
        <v>377</v>
      </c>
      <c r="N38" s="27">
        <f t="shared" si="7"/>
        <v>0.20687477817129951</v>
      </c>
      <c r="O38" s="27">
        <f t="shared" si="0"/>
        <v>0.20334177924187236</v>
      </c>
      <c r="P38" s="28">
        <f t="shared" si="1"/>
        <v>0.20521378054614195</v>
      </c>
      <c r="R38" s="32">
        <f t="shared" si="8"/>
        <v>48.868137783482922</v>
      </c>
      <c r="S38" s="32">
        <f t="shared" si="9"/>
        <v>47.745488288792622</v>
      </c>
      <c r="T38" s="32">
        <f t="shared" si="10"/>
        <v>48.338654796522022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15332.660982453497</v>
      </c>
      <c r="F39" s="2">
        <v>13707.728173532807</v>
      </c>
      <c r="G39" s="5">
        <f t="shared" si="4"/>
        <v>29040.389155986304</v>
      </c>
      <c r="H39" s="2">
        <v>120</v>
      </c>
      <c r="I39" s="2">
        <v>120</v>
      </c>
      <c r="J39" s="5">
        <f t="shared" si="5"/>
        <v>240</v>
      </c>
      <c r="K39" s="2">
        <v>206</v>
      </c>
      <c r="L39" s="2">
        <v>168</v>
      </c>
      <c r="M39" s="5">
        <f t="shared" si="6"/>
        <v>374</v>
      </c>
      <c r="N39" s="27">
        <f t="shared" si="7"/>
        <v>0.19910478109356816</v>
      </c>
      <c r="O39" s="27">
        <f t="shared" si="0"/>
        <v>0.20282504991614594</v>
      </c>
      <c r="P39" s="28">
        <f t="shared" si="1"/>
        <v>0.20084367846067766</v>
      </c>
      <c r="R39" s="32">
        <f t="shared" si="8"/>
        <v>47.032702400164105</v>
      </c>
      <c r="S39" s="32">
        <f t="shared" si="9"/>
        <v>47.596278380322246</v>
      </c>
      <c r="T39" s="32">
        <f t="shared" si="10"/>
        <v>47.2970507426487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15115.803604114579</v>
      </c>
      <c r="F40" s="2">
        <v>13603.309184060483</v>
      </c>
      <c r="G40" s="5">
        <f t="shared" si="4"/>
        <v>28719.112788175062</v>
      </c>
      <c r="H40" s="2">
        <v>120</v>
      </c>
      <c r="I40" s="2">
        <v>119</v>
      </c>
      <c r="J40" s="5">
        <f t="shared" si="5"/>
        <v>239</v>
      </c>
      <c r="K40" s="2">
        <v>202</v>
      </c>
      <c r="L40" s="2">
        <v>168</v>
      </c>
      <c r="M40" s="5">
        <f t="shared" si="6"/>
        <v>370</v>
      </c>
      <c r="N40" s="27">
        <f t="shared" si="7"/>
        <v>0.19885028946688302</v>
      </c>
      <c r="O40" s="27">
        <f t="shared" si="0"/>
        <v>0.20192538273453989</v>
      </c>
      <c r="P40" s="28">
        <f t="shared" si="1"/>
        <v>0.20029510118405863</v>
      </c>
      <c r="R40" s="32">
        <f t="shared" si="8"/>
        <v>46.943489453771981</v>
      </c>
      <c r="S40" s="32">
        <f t="shared" si="9"/>
        <v>47.398289839931998</v>
      </c>
      <c r="T40" s="32">
        <f t="shared" si="10"/>
        <v>47.157820670238195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14967.040281789979</v>
      </c>
      <c r="F41" s="2">
        <v>13417.964310087342</v>
      </c>
      <c r="G41" s="5">
        <f t="shared" si="4"/>
        <v>28385.004591877321</v>
      </c>
      <c r="H41" s="2">
        <v>120</v>
      </c>
      <c r="I41" s="2">
        <v>121</v>
      </c>
      <c r="J41" s="5">
        <f t="shared" si="5"/>
        <v>241</v>
      </c>
      <c r="K41" s="2">
        <v>201</v>
      </c>
      <c r="L41" s="2">
        <v>168</v>
      </c>
      <c r="M41" s="5">
        <f t="shared" si="6"/>
        <v>369</v>
      </c>
      <c r="N41" s="27">
        <f t="shared" si="7"/>
        <v>0.19753775052515546</v>
      </c>
      <c r="O41" s="27">
        <f t="shared" si="0"/>
        <v>0.19790507831987231</v>
      </c>
      <c r="P41" s="28">
        <f t="shared" si="1"/>
        <v>0.19771122110691325</v>
      </c>
      <c r="R41" s="32">
        <f t="shared" si="8"/>
        <v>46.626293712741372</v>
      </c>
      <c r="S41" s="32">
        <f t="shared" si="9"/>
        <v>46.428942249437171</v>
      </c>
      <c r="T41" s="32">
        <f t="shared" si="10"/>
        <v>46.532794412913638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12061.448668560846</v>
      </c>
      <c r="F42" s="2">
        <v>7280.9412018647154</v>
      </c>
      <c r="G42" s="5">
        <f t="shared" si="4"/>
        <v>19342.389870425563</v>
      </c>
      <c r="H42" s="2">
        <v>0</v>
      </c>
      <c r="I42" s="2">
        <v>0</v>
      </c>
      <c r="J42" s="5">
        <f t="shared" si="5"/>
        <v>0</v>
      </c>
      <c r="K42" s="2">
        <v>203</v>
      </c>
      <c r="L42" s="2">
        <v>168</v>
      </c>
      <c r="M42" s="5">
        <f t="shared" si="6"/>
        <v>371</v>
      </c>
      <c r="N42" s="27">
        <f t="shared" si="7"/>
        <v>0.23958065844114187</v>
      </c>
      <c r="O42" s="27">
        <f t="shared" si="0"/>
        <v>0.17475377308623069</v>
      </c>
      <c r="P42" s="28">
        <f t="shared" si="1"/>
        <v>0.21022508771438964</v>
      </c>
      <c r="R42" s="32">
        <f t="shared" si="8"/>
        <v>59.416003293403186</v>
      </c>
      <c r="S42" s="32">
        <f t="shared" si="9"/>
        <v>43.338935725385213</v>
      </c>
      <c r="T42" s="32">
        <f t="shared" si="10"/>
        <v>52.135821753168635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10523.988931953454</v>
      </c>
      <c r="F43" s="2">
        <v>6955.7477858044449</v>
      </c>
      <c r="G43" s="5">
        <f t="shared" si="4"/>
        <v>17479.7367177579</v>
      </c>
      <c r="H43" s="2">
        <v>0</v>
      </c>
      <c r="I43" s="2">
        <v>0</v>
      </c>
      <c r="J43" s="5">
        <f t="shared" si="5"/>
        <v>0</v>
      </c>
      <c r="K43" s="2">
        <v>203</v>
      </c>
      <c r="L43" s="2">
        <v>169</v>
      </c>
      <c r="M43" s="5">
        <f t="shared" si="6"/>
        <v>372</v>
      </c>
      <c r="N43" s="27">
        <f t="shared" si="7"/>
        <v>0.20904157261944728</v>
      </c>
      <c r="O43" s="27">
        <f t="shared" si="0"/>
        <v>0.16596076984645078</v>
      </c>
      <c r="P43" s="28">
        <f t="shared" si="1"/>
        <v>0.18946991759623114</v>
      </c>
      <c r="R43" s="32">
        <f t="shared" si="8"/>
        <v>51.842310009622928</v>
      </c>
      <c r="S43" s="32">
        <f t="shared" si="9"/>
        <v>41.158270921919794</v>
      </c>
      <c r="T43" s="32">
        <f t="shared" si="10"/>
        <v>46.988539563865324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10077.657669489065</v>
      </c>
      <c r="F44" s="2">
        <v>6848.0092581758136</v>
      </c>
      <c r="G44" s="5">
        <f t="shared" si="4"/>
        <v>16925.666927664879</v>
      </c>
      <c r="H44" s="2">
        <v>0</v>
      </c>
      <c r="I44" s="2">
        <v>0</v>
      </c>
      <c r="J44" s="5">
        <f t="shared" si="5"/>
        <v>0</v>
      </c>
      <c r="K44" s="2">
        <v>203</v>
      </c>
      <c r="L44" s="2">
        <v>164</v>
      </c>
      <c r="M44" s="5">
        <f t="shared" si="6"/>
        <v>367</v>
      </c>
      <c r="N44" s="27">
        <f t="shared" si="7"/>
        <v>0.20017594290261131</v>
      </c>
      <c r="O44" s="27">
        <f t="shared" si="0"/>
        <v>0.16837158876317401</v>
      </c>
      <c r="P44" s="28">
        <f t="shared" si="1"/>
        <v>0.18596364296019249</v>
      </c>
      <c r="R44" s="32">
        <f t="shared" si="8"/>
        <v>49.64363383984761</v>
      </c>
      <c r="S44" s="32">
        <f t="shared" si="9"/>
        <v>41.756154013267157</v>
      </c>
      <c r="T44" s="32">
        <f t="shared" si="10"/>
        <v>46.118983454127736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9776.9049650398974</v>
      </c>
      <c r="F45" s="2">
        <v>6774.4046550954645</v>
      </c>
      <c r="G45" s="5">
        <f t="shared" si="4"/>
        <v>16551.309620135362</v>
      </c>
      <c r="H45" s="2">
        <v>0</v>
      </c>
      <c r="I45" s="2">
        <v>0</v>
      </c>
      <c r="J45" s="5">
        <f t="shared" si="5"/>
        <v>0</v>
      </c>
      <c r="K45" s="2">
        <v>203</v>
      </c>
      <c r="L45" s="2">
        <v>145</v>
      </c>
      <c r="M45" s="5">
        <f t="shared" si="6"/>
        <v>348</v>
      </c>
      <c r="N45" s="27">
        <f t="shared" si="7"/>
        <v>0.19420198961226556</v>
      </c>
      <c r="O45" s="27">
        <f t="shared" si="0"/>
        <v>0.18838722622623649</v>
      </c>
      <c r="P45" s="28">
        <f t="shared" si="1"/>
        <v>0.19177917153475346</v>
      </c>
      <c r="R45" s="32">
        <f t="shared" si="8"/>
        <v>48.16209342384186</v>
      </c>
      <c r="S45" s="32">
        <f t="shared" si="9"/>
        <v>46.72003210410665</v>
      </c>
      <c r="T45" s="32">
        <f t="shared" si="10"/>
        <v>47.561234540618855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9661.7134547235801</v>
      </c>
      <c r="F46" s="2">
        <v>6738.1901484789878</v>
      </c>
      <c r="G46" s="5">
        <f t="shared" si="4"/>
        <v>16399.903603202569</v>
      </c>
      <c r="H46" s="2">
        <v>0</v>
      </c>
      <c r="I46" s="2">
        <v>0</v>
      </c>
      <c r="J46" s="5">
        <f t="shared" si="5"/>
        <v>0</v>
      </c>
      <c r="K46" s="2">
        <v>205</v>
      </c>
      <c r="L46" s="2">
        <v>148</v>
      </c>
      <c r="M46" s="5">
        <f t="shared" si="6"/>
        <v>353</v>
      </c>
      <c r="N46" s="27">
        <f t="shared" si="7"/>
        <v>0.19004157070660072</v>
      </c>
      <c r="O46" s="27">
        <f t="shared" si="0"/>
        <v>0.18358190247599684</v>
      </c>
      <c r="P46" s="28">
        <f t="shared" si="1"/>
        <v>0.18733326787903876</v>
      </c>
      <c r="R46" s="32">
        <f t="shared" si="8"/>
        <v>47.130309535236975</v>
      </c>
      <c r="S46" s="32">
        <f t="shared" si="9"/>
        <v>45.528311814047214</v>
      </c>
      <c r="T46" s="32">
        <f t="shared" si="10"/>
        <v>46.458650434001612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9593.243335539617</v>
      </c>
      <c r="F47" s="2">
        <v>6727.5896252671782</v>
      </c>
      <c r="G47" s="5">
        <f t="shared" si="4"/>
        <v>16320.832960806794</v>
      </c>
      <c r="H47" s="2">
        <v>0</v>
      </c>
      <c r="I47" s="2">
        <v>0</v>
      </c>
      <c r="J47" s="5">
        <f t="shared" si="5"/>
        <v>0</v>
      </c>
      <c r="K47" s="2">
        <v>205</v>
      </c>
      <c r="L47" s="2">
        <v>149</v>
      </c>
      <c r="M47" s="5">
        <f t="shared" si="6"/>
        <v>354</v>
      </c>
      <c r="N47" s="27">
        <f t="shared" si="7"/>
        <v>0.18869479416875723</v>
      </c>
      <c r="O47" s="27">
        <f t="shared" si="0"/>
        <v>0.18206293638415183</v>
      </c>
      <c r="P47" s="28">
        <f t="shared" si="1"/>
        <v>0.18590341899953064</v>
      </c>
      <c r="R47" s="32">
        <f t="shared" ref="R47" si="11">+E47/(H47+K47)</f>
        <v>46.796308953851792</v>
      </c>
      <c r="S47" s="32">
        <f t="shared" ref="S47" si="12">+F47/(I47+L47)</f>
        <v>45.151608223269655</v>
      </c>
      <c r="T47" s="32">
        <f t="shared" ref="T47" si="13">+G47/(J47+M47)</f>
        <v>46.104047911883598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9071.1666009648488</v>
      </c>
      <c r="F48" s="2">
        <v>5581.5227755745009</v>
      </c>
      <c r="G48" s="5">
        <f t="shared" si="4"/>
        <v>14652.689376539351</v>
      </c>
      <c r="H48" s="2">
        <v>0</v>
      </c>
      <c r="I48" s="2">
        <v>0</v>
      </c>
      <c r="J48" s="5">
        <f t="shared" si="5"/>
        <v>0</v>
      </c>
      <c r="K48" s="2">
        <v>206</v>
      </c>
      <c r="L48" s="2">
        <v>150</v>
      </c>
      <c r="M48" s="5">
        <f t="shared" si="6"/>
        <v>356</v>
      </c>
      <c r="N48" s="27">
        <f t="shared" si="7"/>
        <v>0.17755963437529065</v>
      </c>
      <c r="O48" s="27">
        <f t="shared" si="0"/>
        <v>0.15004093482727152</v>
      </c>
      <c r="P48" s="28">
        <f t="shared" si="1"/>
        <v>0.1659646767005635</v>
      </c>
      <c r="R48" s="32">
        <f t="shared" si="8"/>
        <v>44.034789325072083</v>
      </c>
      <c r="S48" s="32">
        <f t="shared" si="9"/>
        <v>37.210151837163338</v>
      </c>
      <c r="T48" s="32">
        <f t="shared" si="10"/>
        <v>41.159239821739746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8619.1545369861142</v>
      </c>
      <c r="F49" s="2">
        <v>5529.0564492612893</v>
      </c>
      <c r="G49" s="5">
        <f t="shared" si="4"/>
        <v>14148.210986247403</v>
      </c>
      <c r="H49" s="2">
        <v>0</v>
      </c>
      <c r="I49" s="2">
        <v>0</v>
      </c>
      <c r="J49" s="5">
        <f t="shared" si="5"/>
        <v>0</v>
      </c>
      <c r="K49" s="2">
        <v>206</v>
      </c>
      <c r="L49" s="2">
        <v>150</v>
      </c>
      <c r="M49" s="5">
        <f t="shared" si="6"/>
        <v>356</v>
      </c>
      <c r="N49" s="27">
        <f t="shared" si="7"/>
        <v>0.16871191937414098</v>
      </c>
      <c r="O49" s="27">
        <f t="shared" si="0"/>
        <v>0.14863054971132497</v>
      </c>
      <c r="P49" s="28">
        <f t="shared" si="1"/>
        <v>0.16025066811171851</v>
      </c>
      <c r="R49" s="32">
        <f t="shared" si="8"/>
        <v>41.840556004786961</v>
      </c>
      <c r="S49" s="32">
        <f t="shared" si="9"/>
        <v>36.860376328408599</v>
      </c>
      <c r="T49" s="32">
        <f t="shared" si="10"/>
        <v>39.742165691706184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8849.3688430424045</v>
      </c>
      <c r="F50" s="2">
        <v>5159.6790612377808</v>
      </c>
      <c r="G50" s="5">
        <f t="shared" si="4"/>
        <v>14009.047904280185</v>
      </c>
      <c r="H50" s="2">
        <v>0</v>
      </c>
      <c r="I50" s="2">
        <v>0</v>
      </c>
      <c r="J50" s="5">
        <f t="shared" si="5"/>
        <v>0</v>
      </c>
      <c r="K50" s="2">
        <v>204</v>
      </c>
      <c r="L50" s="2">
        <v>150</v>
      </c>
      <c r="M50" s="5">
        <f t="shared" si="6"/>
        <v>354</v>
      </c>
      <c r="N50" s="27">
        <f t="shared" si="7"/>
        <v>0.17491636707468383</v>
      </c>
      <c r="O50" s="27">
        <f t="shared" si="0"/>
        <v>0.13870105003327368</v>
      </c>
      <c r="P50" s="28">
        <f t="shared" si="1"/>
        <v>0.15957089375205241</v>
      </c>
      <c r="R50" s="32">
        <f t="shared" si="8"/>
        <v>43.379259034521588</v>
      </c>
      <c r="S50" s="32">
        <f t="shared" si="9"/>
        <v>34.397860408251873</v>
      </c>
      <c r="T50" s="32">
        <f t="shared" si="10"/>
        <v>39.573581650508999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8401.2643188664733</v>
      </c>
      <c r="F51" s="2">
        <v>4566.5704161758149</v>
      </c>
      <c r="G51" s="5">
        <f t="shared" si="4"/>
        <v>12967.834735042288</v>
      </c>
      <c r="H51" s="2">
        <v>0</v>
      </c>
      <c r="I51" s="2">
        <v>0</v>
      </c>
      <c r="J51" s="5">
        <f t="shared" si="5"/>
        <v>0</v>
      </c>
      <c r="K51" s="2">
        <v>208</v>
      </c>
      <c r="L51" s="2">
        <v>149</v>
      </c>
      <c r="M51" s="5">
        <f t="shared" si="6"/>
        <v>357</v>
      </c>
      <c r="N51" s="27">
        <f t="shared" si="7"/>
        <v>0.16286570097058145</v>
      </c>
      <c r="O51" s="27">
        <f t="shared" si="0"/>
        <v>0.12358114354232017</v>
      </c>
      <c r="P51" s="28">
        <f t="shared" si="1"/>
        <v>0.14646962518119508</v>
      </c>
      <c r="R51" s="32">
        <f t="shared" si="8"/>
        <v>40.390693840704202</v>
      </c>
      <c r="S51" s="32">
        <f t="shared" si="9"/>
        <v>30.648123598495403</v>
      </c>
      <c r="T51" s="32">
        <f t="shared" si="10"/>
        <v>36.324467044936384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8307.3368674750582</v>
      </c>
      <c r="F52" s="2">
        <v>4586.3112244047252</v>
      </c>
      <c r="G52" s="5">
        <f t="shared" si="4"/>
        <v>12893.648091879782</v>
      </c>
      <c r="H52" s="2">
        <v>0</v>
      </c>
      <c r="I52" s="2">
        <v>0</v>
      </c>
      <c r="J52" s="5">
        <f t="shared" si="5"/>
        <v>0</v>
      </c>
      <c r="K52" s="2">
        <v>201</v>
      </c>
      <c r="L52" s="2">
        <v>146</v>
      </c>
      <c r="M52" s="5">
        <f t="shared" si="6"/>
        <v>347</v>
      </c>
      <c r="N52" s="27">
        <f t="shared" si="7"/>
        <v>0.16665336357476845</v>
      </c>
      <c r="O52" s="27">
        <f t="shared" si="0"/>
        <v>0.12666568781497806</v>
      </c>
      <c r="P52" s="28">
        <f t="shared" si="1"/>
        <v>0.14982857780840131</v>
      </c>
      <c r="R52" s="32">
        <f t="shared" si="8"/>
        <v>41.330034166542575</v>
      </c>
      <c r="S52" s="32">
        <f t="shared" si="9"/>
        <v>31.413090578114556</v>
      </c>
      <c r="T52" s="32">
        <f t="shared" si="10"/>
        <v>37.157487296483524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8196.8186827966529</v>
      </c>
      <c r="F53" s="2">
        <v>4534.6135426647752</v>
      </c>
      <c r="G53" s="5">
        <f t="shared" si="4"/>
        <v>12731.432225461427</v>
      </c>
      <c r="H53" s="2">
        <v>0</v>
      </c>
      <c r="I53" s="2">
        <v>0</v>
      </c>
      <c r="J53" s="5">
        <f t="shared" si="5"/>
        <v>0</v>
      </c>
      <c r="K53" s="2">
        <v>213</v>
      </c>
      <c r="L53" s="2">
        <v>133</v>
      </c>
      <c r="M53" s="5">
        <f t="shared" si="6"/>
        <v>346</v>
      </c>
      <c r="N53" s="27">
        <f t="shared" si="7"/>
        <v>0.15517224524452244</v>
      </c>
      <c r="O53" s="27">
        <f t="shared" si="0"/>
        <v>0.13747918817198568</v>
      </c>
      <c r="P53" s="28">
        <f t="shared" si="1"/>
        <v>0.14837115683224672</v>
      </c>
      <c r="R53" s="32">
        <f t="shared" si="8"/>
        <v>38.482716820641564</v>
      </c>
      <c r="S53" s="32">
        <f t="shared" si="9"/>
        <v>34.094838666652443</v>
      </c>
      <c r="T53" s="32">
        <f t="shared" si="10"/>
        <v>36.796046894397186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7866.0267673222797</v>
      </c>
      <c r="F54" s="2">
        <v>4342.9358487600257</v>
      </c>
      <c r="G54" s="5">
        <f t="shared" si="4"/>
        <v>12208.962616082306</v>
      </c>
      <c r="H54" s="2">
        <v>0</v>
      </c>
      <c r="I54" s="2">
        <v>0</v>
      </c>
      <c r="J54" s="5">
        <f t="shared" si="5"/>
        <v>0</v>
      </c>
      <c r="K54" s="2">
        <v>207</v>
      </c>
      <c r="L54" s="2">
        <v>131</v>
      </c>
      <c r="M54" s="5">
        <f t="shared" si="6"/>
        <v>338</v>
      </c>
      <c r="N54" s="27">
        <f t="shared" si="7"/>
        <v>0.15322632786586957</v>
      </c>
      <c r="O54" s="27">
        <f t="shared" si="0"/>
        <v>0.13367815343388406</v>
      </c>
      <c r="P54" s="28">
        <f t="shared" si="1"/>
        <v>0.14564996440258526</v>
      </c>
      <c r="R54" s="32">
        <f t="shared" si="8"/>
        <v>38.000129310735652</v>
      </c>
      <c r="S54" s="32">
        <f t="shared" si="9"/>
        <v>33.152182051603248</v>
      </c>
      <c r="T54" s="32">
        <f t="shared" si="10"/>
        <v>36.12119117184114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6155.3841320372003</v>
      </c>
      <c r="F55" s="2">
        <v>3252.2283819362347</v>
      </c>
      <c r="G55" s="5">
        <f t="shared" si="4"/>
        <v>9407.6125139734359</v>
      </c>
      <c r="H55" s="2">
        <v>0</v>
      </c>
      <c r="I55" s="2">
        <v>0</v>
      </c>
      <c r="J55" s="5">
        <f t="shared" si="5"/>
        <v>0</v>
      </c>
      <c r="K55" s="2">
        <v>199</v>
      </c>
      <c r="L55" s="2">
        <v>131</v>
      </c>
      <c r="M55" s="5">
        <f t="shared" si="6"/>
        <v>330</v>
      </c>
      <c r="N55" s="27">
        <f t="shared" si="7"/>
        <v>0.12472410706834981</v>
      </c>
      <c r="O55" s="27">
        <f t="shared" si="0"/>
        <v>0.1001055276390124</v>
      </c>
      <c r="P55" s="28">
        <f t="shared" si="1"/>
        <v>0.11495127705246133</v>
      </c>
      <c r="R55" s="32">
        <f t="shared" si="8"/>
        <v>30.931578552950754</v>
      </c>
      <c r="S55" s="32">
        <f t="shared" si="9"/>
        <v>24.826170854475073</v>
      </c>
      <c r="T55" s="32">
        <f t="shared" si="10"/>
        <v>28.507916709010413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5935.7875714170805</v>
      </c>
      <c r="F56" s="2">
        <v>3155.3631833018708</v>
      </c>
      <c r="G56" s="5">
        <f t="shared" si="4"/>
        <v>9091.1507547189503</v>
      </c>
      <c r="H56" s="2">
        <v>0</v>
      </c>
      <c r="I56" s="2">
        <v>0</v>
      </c>
      <c r="J56" s="5">
        <f t="shared" si="5"/>
        <v>0</v>
      </c>
      <c r="K56" s="2">
        <v>203</v>
      </c>
      <c r="L56" s="2">
        <v>131</v>
      </c>
      <c r="M56" s="5">
        <f t="shared" si="6"/>
        <v>334</v>
      </c>
      <c r="N56" s="27">
        <f t="shared" si="7"/>
        <v>0.11790456800049819</v>
      </c>
      <c r="O56" s="27">
        <f t="shared" si="0"/>
        <v>9.7123959101879792E-2</v>
      </c>
      <c r="P56" s="28">
        <f t="shared" si="1"/>
        <v>0.10975408966002209</v>
      </c>
      <c r="R56" s="32">
        <f t="shared" si="8"/>
        <v>29.240332864123548</v>
      </c>
      <c r="S56" s="32">
        <f t="shared" si="9"/>
        <v>24.08674185726619</v>
      </c>
      <c r="T56" s="32">
        <f t="shared" si="10"/>
        <v>27.219014235685481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4566.9105385895591</v>
      </c>
      <c r="F57" s="2">
        <v>2706.0239526485411</v>
      </c>
      <c r="G57" s="5">
        <f t="shared" si="4"/>
        <v>7272.9344912381002</v>
      </c>
      <c r="H57" s="2">
        <v>0</v>
      </c>
      <c r="I57" s="2">
        <v>0</v>
      </c>
      <c r="J57" s="5">
        <f t="shared" si="5"/>
        <v>0</v>
      </c>
      <c r="K57" s="43">
        <v>186</v>
      </c>
      <c r="L57" s="2">
        <v>131</v>
      </c>
      <c r="M57" s="5">
        <f t="shared" si="6"/>
        <v>317</v>
      </c>
      <c r="N57" s="27">
        <f t="shared" si="7"/>
        <v>9.9005171231997036E-2</v>
      </c>
      <c r="O57" s="27">
        <f t="shared" si="0"/>
        <v>8.3293029815579331E-2</v>
      </c>
      <c r="P57" s="28">
        <f t="shared" si="1"/>
        <v>9.2512141182941141E-2</v>
      </c>
      <c r="R57" s="32">
        <f t="shared" si="8"/>
        <v>24.553282465535265</v>
      </c>
      <c r="S57" s="32">
        <f t="shared" si="9"/>
        <v>20.656671394263672</v>
      </c>
      <c r="T57" s="32">
        <f t="shared" si="10"/>
        <v>22.9430110133694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4264.4952192033779</v>
      </c>
      <c r="F58" s="3">
        <v>2600.0000000015825</v>
      </c>
      <c r="G58" s="7">
        <f t="shared" si="4"/>
        <v>6864.4952192049604</v>
      </c>
      <c r="H58" s="6">
        <v>0</v>
      </c>
      <c r="I58" s="3">
        <v>0</v>
      </c>
      <c r="J58" s="7">
        <f t="shared" si="5"/>
        <v>0</v>
      </c>
      <c r="K58" s="44">
        <v>200</v>
      </c>
      <c r="L58" s="3">
        <v>131</v>
      </c>
      <c r="M58" s="7">
        <f t="shared" si="6"/>
        <v>331</v>
      </c>
      <c r="N58" s="27">
        <f t="shared" si="7"/>
        <v>8.5977726193616488E-2</v>
      </c>
      <c r="O58" s="27">
        <f t="shared" si="0"/>
        <v>8.0029549372124559E-2</v>
      </c>
      <c r="P58" s="28">
        <f t="shared" si="1"/>
        <v>8.3623613916832679E-2</v>
      </c>
      <c r="R58" s="32">
        <f t="shared" si="8"/>
        <v>21.322476096016889</v>
      </c>
      <c r="S58" s="32">
        <f t="shared" si="9"/>
        <v>19.847328244286889</v>
      </c>
      <c r="T58" s="32">
        <f t="shared" si="10"/>
        <v>20.738656251374504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13320.415430783902</v>
      </c>
      <c r="F59" s="2">
        <v>6799.9603609605874</v>
      </c>
      <c r="G59" s="5">
        <f t="shared" si="4"/>
        <v>20120.375791744489</v>
      </c>
      <c r="H59" s="2">
        <v>97</v>
      </c>
      <c r="I59" s="2">
        <v>66</v>
      </c>
      <c r="J59" s="10">
        <f t="shared" si="5"/>
        <v>163</v>
      </c>
      <c r="K59" s="2">
        <v>152</v>
      </c>
      <c r="L59" s="2">
        <v>169</v>
      </c>
      <c r="M59" s="10">
        <f t="shared" si="6"/>
        <v>321</v>
      </c>
      <c r="N59" s="25">
        <f t="shared" si="7"/>
        <v>0.22712480273468663</v>
      </c>
      <c r="O59" s="25">
        <f t="shared" si="0"/>
        <v>0.1210646695798424</v>
      </c>
      <c r="P59" s="26">
        <f t="shared" si="1"/>
        <v>0.1752401737714647</v>
      </c>
      <c r="R59" s="32">
        <f t="shared" si="8"/>
        <v>53.495644300336956</v>
      </c>
      <c r="S59" s="32">
        <f t="shared" si="9"/>
        <v>28.9360015360025</v>
      </c>
      <c r="T59" s="32">
        <f t="shared" si="10"/>
        <v>41.57102436310845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12681.235085022954</v>
      </c>
      <c r="F60" s="2">
        <v>6738.8192555581154</v>
      </c>
      <c r="G60" s="5">
        <f t="shared" si="4"/>
        <v>19420.054340581068</v>
      </c>
      <c r="H60" s="2">
        <v>99</v>
      </c>
      <c r="I60" s="2">
        <v>63</v>
      </c>
      <c r="J60" s="5">
        <f t="shared" si="5"/>
        <v>162</v>
      </c>
      <c r="K60" s="2">
        <v>152</v>
      </c>
      <c r="L60" s="2">
        <v>170</v>
      </c>
      <c r="M60" s="5">
        <f t="shared" si="6"/>
        <v>322</v>
      </c>
      <c r="N60" s="27">
        <f t="shared" si="7"/>
        <v>0.21464514361921047</v>
      </c>
      <c r="O60" s="27">
        <f t="shared" si="0"/>
        <v>0.12083666718473167</v>
      </c>
      <c r="P60" s="28">
        <f t="shared" si="1"/>
        <v>0.16909353528647489</v>
      </c>
      <c r="R60" s="32">
        <f t="shared" si="8"/>
        <v>50.522848944314561</v>
      </c>
      <c r="S60" s="32">
        <f t="shared" si="9"/>
        <v>28.92197105389749</v>
      </c>
      <c r="T60" s="32">
        <f t="shared" si="10"/>
        <v>40.124079216076588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11936.606739148441</v>
      </c>
      <c r="F61" s="2">
        <v>6636.5554586109456</v>
      </c>
      <c r="G61" s="5">
        <f t="shared" si="4"/>
        <v>18573.162197759386</v>
      </c>
      <c r="H61" s="2">
        <v>99</v>
      </c>
      <c r="I61" s="2">
        <v>63</v>
      </c>
      <c r="J61" s="5">
        <f t="shared" si="5"/>
        <v>162</v>
      </c>
      <c r="K61" s="2">
        <v>154</v>
      </c>
      <c r="L61" s="2">
        <v>170</v>
      </c>
      <c r="M61" s="5">
        <f t="shared" si="6"/>
        <v>324</v>
      </c>
      <c r="N61" s="27">
        <f t="shared" si="7"/>
        <v>0.20035931816752453</v>
      </c>
      <c r="O61" s="27">
        <f t="shared" si="0"/>
        <v>0.11900293104667453</v>
      </c>
      <c r="P61" s="28">
        <f t="shared" si="1"/>
        <v>0.16102408619225436</v>
      </c>
      <c r="R61" s="32">
        <f t="shared" si="8"/>
        <v>47.180263791100558</v>
      </c>
      <c r="S61" s="32">
        <f t="shared" si="9"/>
        <v>28.483070637815217</v>
      </c>
      <c r="T61" s="32">
        <f t="shared" si="10"/>
        <v>38.216383122961702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11466.016988395266</v>
      </c>
      <c r="F62" s="2">
        <v>6455.7066394725216</v>
      </c>
      <c r="G62" s="5">
        <f t="shared" si="4"/>
        <v>17921.723627867788</v>
      </c>
      <c r="H62" s="2">
        <v>99</v>
      </c>
      <c r="I62" s="2">
        <v>63</v>
      </c>
      <c r="J62" s="5">
        <f t="shared" si="5"/>
        <v>162</v>
      </c>
      <c r="K62" s="2">
        <v>154</v>
      </c>
      <c r="L62" s="2">
        <v>170</v>
      </c>
      <c r="M62" s="5">
        <f t="shared" si="6"/>
        <v>324</v>
      </c>
      <c r="N62" s="27">
        <f t="shared" si="7"/>
        <v>0.19246033618227584</v>
      </c>
      <c r="O62" s="27">
        <f t="shared" si="0"/>
        <v>0.11576005306757499</v>
      </c>
      <c r="P62" s="28">
        <f t="shared" si="1"/>
        <v>0.15537629723147964</v>
      </c>
      <c r="R62" s="32">
        <f t="shared" si="8"/>
        <v>45.320225250574175</v>
      </c>
      <c r="S62" s="32">
        <f t="shared" si="9"/>
        <v>27.706895448379921</v>
      </c>
      <c r="T62" s="32">
        <f t="shared" si="10"/>
        <v>36.875974542937833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11005.057427102509</v>
      </c>
      <c r="F63" s="2">
        <v>6270.4555286581426</v>
      </c>
      <c r="G63" s="5">
        <f t="shared" si="4"/>
        <v>17275.512955760652</v>
      </c>
      <c r="H63" s="2">
        <v>97</v>
      </c>
      <c r="I63" s="2">
        <v>63</v>
      </c>
      <c r="J63" s="5">
        <f t="shared" si="5"/>
        <v>160</v>
      </c>
      <c r="K63" s="2">
        <v>155</v>
      </c>
      <c r="L63" s="2">
        <v>170</v>
      </c>
      <c r="M63" s="5">
        <f t="shared" si="6"/>
        <v>325</v>
      </c>
      <c r="N63" s="27">
        <f t="shared" si="7"/>
        <v>0.18529528264922057</v>
      </c>
      <c r="O63" s="27">
        <f t="shared" si="0"/>
        <v>0.11243823570252014</v>
      </c>
      <c r="P63" s="28">
        <f t="shared" si="1"/>
        <v>0.15001313785828979</v>
      </c>
      <c r="R63" s="32">
        <f t="shared" si="8"/>
        <v>43.670862805962336</v>
      </c>
      <c r="S63" s="32">
        <f t="shared" si="9"/>
        <v>26.911826303253832</v>
      </c>
      <c r="T63" s="32">
        <f t="shared" si="10"/>
        <v>35.619614341774543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10090.090792794472</v>
      </c>
      <c r="F64" s="2">
        <v>6102.2903204255272</v>
      </c>
      <c r="G64" s="5">
        <f t="shared" si="4"/>
        <v>16192.381113219999</v>
      </c>
      <c r="H64" s="2">
        <v>88</v>
      </c>
      <c r="I64" s="2">
        <v>54</v>
      </c>
      <c r="J64" s="5">
        <f t="shared" si="5"/>
        <v>142</v>
      </c>
      <c r="K64" s="2">
        <v>161</v>
      </c>
      <c r="L64" s="2">
        <v>169</v>
      </c>
      <c r="M64" s="5">
        <f t="shared" si="6"/>
        <v>330</v>
      </c>
      <c r="N64" s="27">
        <f t="shared" si="7"/>
        <v>0.17120420104510778</v>
      </c>
      <c r="O64" s="27">
        <f t="shared" si="0"/>
        <v>0.11389969987355396</v>
      </c>
      <c r="P64" s="28">
        <f t="shared" si="1"/>
        <v>0.14391692542324375</v>
      </c>
      <c r="R64" s="32">
        <f t="shared" si="8"/>
        <v>40.522452983110327</v>
      </c>
      <c r="S64" s="32">
        <f t="shared" si="9"/>
        <v>27.364530584867836</v>
      </c>
      <c r="T64" s="32">
        <f t="shared" si="10"/>
        <v>34.305892189025421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8389.8811728710334</v>
      </c>
      <c r="F65" s="2">
        <v>5455.304554303927</v>
      </c>
      <c r="G65" s="5">
        <f t="shared" si="4"/>
        <v>13845.185727174961</v>
      </c>
      <c r="H65" s="2">
        <v>68</v>
      </c>
      <c r="I65" s="2">
        <v>64</v>
      </c>
      <c r="J65" s="5">
        <f t="shared" si="5"/>
        <v>132</v>
      </c>
      <c r="K65" s="2">
        <v>182</v>
      </c>
      <c r="L65" s="2">
        <v>170</v>
      </c>
      <c r="M65" s="5">
        <f t="shared" si="6"/>
        <v>352</v>
      </c>
      <c r="N65" s="27">
        <f t="shared" si="7"/>
        <v>0.14024273156042782</v>
      </c>
      <c r="O65" s="27">
        <f t="shared" si="0"/>
        <v>9.7443993896540571E-2</v>
      </c>
      <c r="P65" s="28">
        <f t="shared" si="1"/>
        <v>0.11955293008406122</v>
      </c>
      <c r="R65" s="32">
        <f t="shared" si="8"/>
        <v>33.559524691484135</v>
      </c>
      <c r="S65" s="32">
        <f t="shared" si="9"/>
        <v>23.313267326085157</v>
      </c>
      <c r="T65" s="32">
        <f t="shared" si="10"/>
        <v>28.605755634659012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3540.4802144813921</v>
      </c>
      <c r="F66" s="2">
        <v>2487.2766283375072</v>
      </c>
      <c r="G66" s="5">
        <f t="shared" si="4"/>
        <v>6027.7568428188988</v>
      </c>
      <c r="H66" s="2">
        <v>32</v>
      </c>
      <c r="I66" s="2">
        <v>30</v>
      </c>
      <c r="J66" s="5">
        <f t="shared" si="5"/>
        <v>62</v>
      </c>
      <c r="K66" s="2">
        <v>94</v>
      </c>
      <c r="L66" s="2">
        <v>80</v>
      </c>
      <c r="M66" s="5">
        <f t="shared" si="6"/>
        <v>174</v>
      </c>
      <c r="N66" s="27">
        <f t="shared" si="7"/>
        <v>0.11714135172317999</v>
      </c>
      <c r="O66" s="27">
        <f t="shared" si="0"/>
        <v>9.4501391654160605E-2</v>
      </c>
      <c r="P66" s="28">
        <f t="shared" si="1"/>
        <v>0.10660294359824028</v>
      </c>
      <c r="R66" s="32">
        <f t="shared" si="8"/>
        <v>28.099049321280891</v>
      </c>
      <c r="S66" s="32">
        <f t="shared" si="9"/>
        <v>22.611605712159157</v>
      </c>
      <c r="T66" s="32">
        <f t="shared" si="10"/>
        <v>25.541342554317367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3429.8178241473584</v>
      </c>
      <c r="F67" s="2">
        <v>2018.0948815203847</v>
      </c>
      <c r="G67" s="5">
        <f t="shared" si="4"/>
        <v>5447.9127056677426</v>
      </c>
      <c r="H67" s="2">
        <v>26</v>
      </c>
      <c r="I67" s="2">
        <v>30</v>
      </c>
      <c r="J67" s="5">
        <f t="shared" si="5"/>
        <v>56</v>
      </c>
      <c r="K67" s="2">
        <v>94</v>
      </c>
      <c r="L67" s="2">
        <v>80</v>
      </c>
      <c r="M67" s="5">
        <f t="shared" si="6"/>
        <v>174</v>
      </c>
      <c r="N67" s="27">
        <f t="shared" si="7"/>
        <v>0.11856394580155415</v>
      </c>
      <c r="O67" s="27">
        <f t="shared" si="0"/>
        <v>7.6675337443783617E-2</v>
      </c>
      <c r="P67" s="28">
        <f t="shared" si="1"/>
        <v>9.8608324385819263E-2</v>
      </c>
      <c r="R67" s="32">
        <f t="shared" si="8"/>
        <v>28.581815201227986</v>
      </c>
      <c r="S67" s="32">
        <f t="shared" si="9"/>
        <v>18.346317104730769</v>
      </c>
      <c r="T67" s="32">
        <f t="shared" si="10"/>
        <v>23.686576981164098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3367.2634479228659</v>
      </c>
      <c r="F68" s="2">
        <v>1784.3934124039179</v>
      </c>
      <c r="G68" s="5">
        <f t="shared" si="4"/>
        <v>5151.6568603267842</v>
      </c>
      <c r="H68" s="2">
        <v>25</v>
      </c>
      <c r="I68" s="2">
        <v>30</v>
      </c>
      <c r="J68" s="5">
        <f t="shared" si="5"/>
        <v>55</v>
      </c>
      <c r="K68" s="2">
        <v>95</v>
      </c>
      <c r="L68" s="2">
        <v>67</v>
      </c>
      <c r="M68" s="5">
        <f t="shared" si="6"/>
        <v>162</v>
      </c>
      <c r="N68" s="27">
        <f t="shared" si="7"/>
        <v>0.11627290911335864</v>
      </c>
      <c r="O68" s="27">
        <f t="shared" si="0"/>
        <v>7.7259846397814247E-2</v>
      </c>
      <c r="P68" s="28">
        <f t="shared" si="1"/>
        <v>9.8963747893168585E-2</v>
      </c>
      <c r="R68" s="32">
        <f t="shared" si="8"/>
        <v>28.06052873269055</v>
      </c>
      <c r="S68" s="32">
        <f t="shared" si="9"/>
        <v>18.395808375298124</v>
      </c>
      <c r="T68" s="32">
        <f t="shared" si="10"/>
        <v>23.740354195054305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1792.6797053743883</v>
      </c>
      <c r="F69" s="2">
        <v>1232.0000000037369</v>
      </c>
      <c r="G69" s="7">
        <f t="shared" si="4"/>
        <v>3024.6797053781252</v>
      </c>
      <c r="H69" s="6">
        <v>28</v>
      </c>
      <c r="I69" s="3">
        <v>30</v>
      </c>
      <c r="J69" s="7">
        <f t="shared" si="5"/>
        <v>58</v>
      </c>
      <c r="K69" s="6">
        <v>95</v>
      </c>
      <c r="L69" s="3">
        <v>67</v>
      </c>
      <c r="M69" s="7">
        <f t="shared" si="6"/>
        <v>162</v>
      </c>
      <c r="N69" s="27">
        <f t="shared" si="7"/>
        <v>6.054713946819739E-2</v>
      </c>
      <c r="O69" s="27">
        <f t="shared" si="0"/>
        <v>5.3342570142177734E-2</v>
      </c>
      <c r="P69" s="28">
        <f t="shared" si="1"/>
        <v>5.7389945836713058E-2</v>
      </c>
      <c r="R69" s="32">
        <f t="shared" si="8"/>
        <v>14.574631751011287</v>
      </c>
      <c r="S69" s="32">
        <f t="shared" si="9"/>
        <v>12.701030927873576</v>
      </c>
      <c r="T69" s="32">
        <f t="shared" si="10"/>
        <v>13.748544115355115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5113.9999999734518</v>
      </c>
      <c r="F70" s="2">
        <v>12426.710407358638</v>
      </c>
      <c r="G70" s="10">
        <f t="shared" ref="G70:G86" si="14">+E70+F70</f>
        <v>17540.710407332088</v>
      </c>
      <c r="H70" s="2">
        <v>428</v>
      </c>
      <c r="I70" s="2">
        <v>486</v>
      </c>
      <c r="J70" s="10">
        <f t="shared" ref="J70:J86" si="15">+H70+I70</f>
        <v>914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5.5317583938792096E-2</v>
      </c>
      <c r="O70" s="25">
        <f t="shared" si="0"/>
        <v>0.11837668045418608</v>
      </c>
      <c r="P70" s="26">
        <f t="shared" si="1"/>
        <v>8.8847913158137254E-2</v>
      </c>
      <c r="R70" s="32">
        <f t="shared" si="8"/>
        <v>11.948598130779093</v>
      </c>
      <c r="S70" s="32">
        <f t="shared" si="9"/>
        <v>25.569362978104195</v>
      </c>
      <c r="T70" s="32">
        <f t="shared" si="10"/>
        <v>19.191149242157646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7978.8307550885384</v>
      </c>
      <c r="F71" s="2">
        <v>18898.402848688151</v>
      </c>
      <c r="G71" s="5">
        <f t="shared" si="14"/>
        <v>26877.233603776687</v>
      </c>
      <c r="H71" s="2">
        <v>428</v>
      </c>
      <c r="I71" s="2">
        <v>492</v>
      </c>
      <c r="J71" s="5">
        <f t="shared" si="15"/>
        <v>920</v>
      </c>
      <c r="K71" s="2">
        <v>0</v>
      </c>
      <c r="L71" s="2">
        <v>0</v>
      </c>
      <c r="M71" s="5">
        <f t="shared" si="16"/>
        <v>0</v>
      </c>
      <c r="N71" s="27">
        <f t="shared" si="17"/>
        <v>8.6306147835416E-2</v>
      </c>
      <c r="O71" s="27">
        <f t="shared" si="0"/>
        <v>0.17783049955480418</v>
      </c>
      <c r="P71" s="28">
        <f t="shared" si="1"/>
        <v>0.1352517794070888</v>
      </c>
      <c r="R71" s="32">
        <f t="shared" ref="R71:R86" si="18">+E71/(H71+K71)</f>
        <v>18.642127932449856</v>
      </c>
      <c r="S71" s="32">
        <f t="shared" ref="S71:S86" si="19">+F71/(I71+L71)</f>
        <v>38.411387903837706</v>
      </c>
      <c r="T71" s="32">
        <f t="shared" ref="T71:T86" si="20">+G71/(J71+M71)</f>
        <v>29.21438435193118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16306.931999424231</v>
      </c>
      <c r="F72" s="2">
        <v>29247.606188912097</v>
      </c>
      <c r="G72" s="5">
        <f t="shared" si="14"/>
        <v>45554.53818833633</v>
      </c>
      <c r="H72" s="2">
        <v>461</v>
      </c>
      <c r="I72" s="2">
        <v>490</v>
      </c>
      <c r="J72" s="5">
        <f t="shared" si="15"/>
        <v>951</v>
      </c>
      <c r="K72" s="2">
        <v>0</v>
      </c>
      <c r="L72" s="2">
        <v>0</v>
      </c>
      <c r="M72" s="5">
        <f t="shared" si="16"/>
        <v>0</v>
      </c>
      <c r="N72" s="27">
        <f t="shared" si="17"/>
        <v>0.16376367798891531</v>
      </c>
      <c r="O72" s="27">
        <f t="shared" si="0"/>
        <v>0.2763379269549518</v>
      </c>
      <c r="P72" s="28">
        <f t="shared" si="1"/>
        <v>0.22176723423850297</v>
      </c>
      <c r="R72" s="32">
        <f t="shared" si="18"/>
        <v>35.372954445605707</v>
      </c>
      <c r="S72" s="32">
        <f t="shared" si="19"/>
        <v>59.68899222226959</v>
      </c>
      <c r="T72" s="32">
        <f t="shared" si="20"/>
        <v>47.901722595516645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18762.053995788781</v>
      </c>
      <c r="F73" s="2">
        <v>33562.7552001269</v>
      </c>
      <c r="G73" s="5">
        <f t="shared" si="14"/>
        <v>52324.809195915681</v>
      </c>
      <c r="H73" s="2">
        <v>474</v>
      </c>
      <c r="I73" s="2">
        <v>492</v>
      </c>
      <c r="J73" s="5">
        <f t="shared" si="15"/>
        <v>966</v>
      </c>
      <c r="K73" s="2">
        <v>0</v>
      </c>
      <c r="L73" s="2">
        <v>0</v>
      </c>
      <c r="M73" s="5">
        <f t="shared" si="16"/>
        <v>0</v>
      </c>
      <c r="N73" s="27">
        <f t="shared" si="17"/>
        <v>0.18325181664897622</v>
      </c>
      <c r="O73" s="27">
        <f t="shared" si="0"/>
        <v>0.31581936163925495</v>
      </c>
      <c r="P73" s="28">
        <f t="shared" si="1"/>
        <v>0.25077069049495671</v>
      </c>
      <c r="R73" s="32">
        <f t="shared" si="18"/>
        <v>39.582392396178861</v>
      </c>
      <c r="S73" s="32">
        <f t="shared" si="19"/>
        <v>68.216982114079059</v>
      </c>
      <c r="T73" s="32">
        <f t="shared" si="20"/>
        <v>54.166469146910643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20594.261626237727</v>
      </c>
      <c r="F74" s="2">
        <v>38154.096402958676</v>
      </c>
      <c r="G74" s="5">
        <f t="shared" si="14"/>
        <v>58748.358029196403</v>
      </c>
      <c r="H74" s="2">
        <v>458</v>
      </c>
      <c r="I74" s="2">
        <v>482</v>
      </c>
      <c r="J74" s="5">
        <f t="shared" si="15"/>
        <v>940</v>
      </c>
      <c r="K74" s="2">
        <v>0</v>
      </c>
      <c r="L74" s="2">
        <v>0</v>
      </c>
      <c r="M74" s="5">
        <f t="shared" si="16"/>
        <v>0</v>
      </c>
      <c r="N74" s="27">
        <f t="shared" si="17"/>
        <v>0.20817424415977001</v>
      </c>
      <c r="O74" s="27">
        <f t="shared" si="0"/>
        <v>0.36647164979021318</v>
      </c>
      <c r="P74" s="28">
        <f t="shared" si="1"/>
        <v>0.28934376491921004</v>
      </c>
      <c r="R74" s="32">
        <f t="shared" si="18"/>
        <v>44.96563673851032</v>
      </c>
      <c r="S74" s="32">
        <f t="shared" si="19"/>
        <v>79.157876354686053</v>
      </c>
      <c r="T74" s="32">
        <f t="shared" si="20"/>
        <v>62.498253222549366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24210.876724487945</v>
      </c>
      <c r="F75" s="2">
        <v>40767.743908939519</v>
      </c>
      <c r="G75" s="5">
        <f t="shared" si="14"/>
        <v>64978.620633427461</v>
      </c>
      <c r="H75" s="2">
        <v>450</v>
      </c>
      <c r="I75" s="2">
        <v>488</v>
      </c>
      <c r="J75" s="5">
        <f t="shared" si="15"/>
        <v>938</v>
      </c>
      <c r="K75" s="2">
        <v>0</v>
      </c>
      <c r="L75" s="2">
        <v>0</v>
      </c>
      <c r="M75" s="5">
        <f t="shared" si="16"/>
        <v>0</v>
      </c>
      <c r="N75" s="27">
        <f t="shared" si="17"/>
        <v>0.24908309387333277</v>
      </c>
      <c r="O75" s="27">
        <f t="shared" si="0"/>
        <v>0.38676138347126898</v>
      </c>
      <c r="P75" s="28">
        <f t="shared" si="1"/>
        <v>0.3207110313187409</v>
      </c>
      <c r="R75" s="32">
        <f t="shared" si="18"/>
        <v>53.801948276639877</v>
      </c>
      <c r="S75" s="32">
        <f t="shared" si="19"/>
        <v>83.54045882979409</v>
      </c>
      <c r="T75" s="32">
        <f t="shared" si="20"/>
        <v>69.273582764848044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35308.55249524238</v>
      </c>
      <c r="F76" s="2">
        <v>44941.173916231593</v>
      </c>
      <c r="G76" s="5">
        <f t="shared" si="14"/>
        <v>80249.726411473966</v>
      </c>
      <c r="H76" s="2">
        <v>477</v>
      </c>
      <c r="I76" s="2">
        <v>480</v>
      </c>
      <c r="J76" s="5">
        <f t="shared" si="15"/>
        <v>957</v>
      </c>
      <c r="K76" s="2">
        <v>0</v>
      </c>
      <c r="L76" s="2">
        <v>0</v>
      </c>
      <c r="M76" s="5">
        <f t="shared" si="16"/>
        <v>0</v>
      </c>
      <c r="N76" s="27">
        <f t="shared" si="17"/>
        <v>0.34269501218303422</v>
      </c>
      <c r="O76" s="27">
        <f t="shared" si="0"/>
        <v>0.43346039656859175</v>
      </c>
      <c r="P76" s="28">
        <f t="shared" si="1"/>
        <v>0.38821996986858026</v>
      </c>
      <c r="R76" s="32">
        <f t="shared" si="18"/>
        <v>74.022122631535382</v>
      </c>
      <c r="S76" s="32">
        <f t="shared" si="19"/>
        <v>93.627445658815816</v>
      </c>
      <c r="T76" s="32">
        <f t="shared" si="20"/>
        <v>83.855513491613337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40822.47256525766</v>
      </c>
      <c r="F77" s="2">
        <v>45881.064478633132</v>
      </c>
      <c r="G77" s="5">
        <f t="shared" si="14"/>
        <v>86703.537043890799</v>
      </c>
      <c r="H77" s="2">
        <v>483</v>
      </c>
      <c r="I77" s="2">
        <v>498</v>
      </c>
      <c r="J77" s="5">
        <f t="shared" si="15"/>
        <v>981</v>
      </c>
      <c r="K77" s="2">
        <v>0</v>
      </c>
      <c r="L77" s="2">
        <v>0</v>
      </c>
      <c r="M77" s="5">
        <f t="shared" si="16"/>
        <v>0</v>
      </c>
      <c r="N77" s="27">
        <f t="shared" si="17"/>
        <v>0.39128970712807359</v>
      </c>
      <c r="O77" s="27">
        <f t="shared" si="0"/>
        <v>0.42653079427555718</v>
      </c>
      <c r="P77" s="28">
        <f t="shared" si="1"/>
        <v>0.40917967797358518</v>
      </c>
      <c r="R77" s="32">
        <f t="shared" si="18"/>
        <v>84.518576739663885</v>
      </c>
      <c r="S77" s="32">
        <f t="shared" si="19"/>
        <v>92.130651563520345</v>
      </c>
      <c r="T77" s="32">
        <f t="shared" si="20"/>
        <v>88.382810442294399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32747.964628819729</v>
      </c>
      <c r="F78" s="2">
        <v>30665.008673293603</v>
      </c>
      <c r="G78" s="5">
        <f t="shared" si="14"/>
        <v>63412.973302113329</v>
      </c>
      <c r="H78" s="2">
        <v>460</v>
      </c>
      <c r="I78" s="2">
        <v>488</v>
      </c>
      <c r="J78" s="5">
        <f t="shared" si="15"/>
        <v>948</v>
      </c>
      <c r="K78" s="2">
        <v>0</v>
      </c>
      <c r="L78" s="2">
        <v>0</v>
      </c>
      <c r="M78" s="5">
        <f t="shared" si="16"/>
        <v>0</v>
      </c>
      <c r="N78" s="27">
        <f t="shared" si="17"/>
        <v>0.32958901599053675</v>
      </c>
      <c r="O78" s="27">
        <f t="shared" si="0"/>
        <v>0.29091728021870827</v>
      </c>
      <c r="P78" s="28">
        <f t="shared" si="1"/>
        <v>0.30968204652149423</v>
      </c>
      <c r="R78" s="32">
        <f t="shared" si="18"/>
        <v>71.191227453955932</v>
      </c>
      <c r="S78" s="32">
        <f t="shared" si="19"/>
        <v>62.838132527240994</v>
      </c>
      <c r="T78" s="32">
        <f t="shared" si="20"/>
        <v>66.891322048642749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30514.960384509031</v>
      </c>
      <c r="F79" s="2">
        <v>28937.952057680013</v>
      </c>
      <c r="G79" s="5">
        <f t="shared" si="14"/>
        <v>59452.912442189045</v>
      </c>
      <c r="H79" s="2">
        <v>484</v>
      </c>
      <c r="I79" s="2">
        <v>486</v>
      </c>
      <c r="J79" s="5">
        <f t="shared" si="15"/>
        <v>970</v>
      </c>
      <c r="K79" s="2">
        <v>0</v>
      </c>
      <c r="L79" s="2">
        <v>0</v>
      </c>
      <c r="M79" s="5">
        <f t="shared" si="16"/>
        <v>0</v>
      </c>
      <c r="N79" s="27">
        <f t="shared" si="17"/>
        <v>0.29188629079152351</v>
      </c>
      <c r="O79" s="27">
        <f t="shared" si="0"/>
        <v>0.27566255198978828</v>
      </c>
      <c r="P79" s="28">
        <f t="shared" si="1"/>
        <v>0.28375769588673655</v>
      </c>
      <c r="R79" s="32">
        <f t="shared" si="18"/>
        <v>63.047438810969076</v>
      </c>
      <c r="S79" s="32">
        <f t="shared" si="19"/>
        <v>59.543111229794263</v>
      </c>
      <c r="T79" s="32">
        <f t="shared" si="20"/>
        <v>61.291662311535099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23681.472662166139</v>
      </c>
      <c r="F80" s="2">
        <v>21966.014823776681</v>
      </c>
      <c r="G80" s="5">
        <f t="shared" si="14"/>
        <v>45647.487485942824</v>
      </c>
      <c r="H80" s="2">
        <v>476</v>
      </c>
      <c r="I80" s="2">
        <v>486</v>
      </c>
      <c r="J80" s="5">
        <f t="shared" si="15"/>
        <v>962</v>
      </c>
      <c r="K80" s="2">
        <v>0</v>
      </c>
      <c r="L80" s="2">
        <v>0</v>
      </c>
      <c r="M80" s="5">
        <f t="shared" si="16"/>
        <v>0</v>
      </c>
      <c r="N80" s="27">
        <f t="shared" si="17"/>
        <v>0.2303286712395555</v>
      </c>
      <c r="O80" s="27">
        <f t="shared" si="0"/>
        <v>0.20924796928609093</v>
      </c>
      <c r="P80" s="28">
        <f t="shared" si="1"/>
        <v>0.21967875320485306</v>
      </c>
      <c r="R80" s="32">
        <f t="shared" si="18"/>
        <v>49.750992987743992</v>
      </c>
      <c r="S80" s="32">
        <f t="shared" si="19"/>
        <v>45.197561365795636</v>
      </c>
      <c r="T80" s="32">
        <f t="shared" si="20"/>
        <v>47.450610692248254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19785.018314101453</v>
      </c>
      <c r="F81" s="2">
        <v>19377.537439677722</v>
      </c>
      <c r="G81" s="5">
        <f t="shared" si="14"/>
        <v>39162.555753779176</v>
      </c>
      <c r="H81" s="2">
        <v>479</v>
      </c>
      <c r="I81" s="2">
        <v>490</v>
      </c>
      <c r="J81" s="5">
        <f t="shared" si="15"/>
        <v>969</v>
      </c>
      <c r="K81" s="2">
        <v>0</v>
      </c>
      <c r="L81" s="2">
        <v>0</v>
      </c>
      <c r="M81" s="5">
        <f t="shared" si="16"/>
        <v>0</v>
      </c>
      <c r="N81" s="27">
        <f t="shared" si="17"/>
        <v>0.19122611066749259</v>
      </c>
      <c r="O81" s="27">
        <f t="shared" si="17"/>
        <v>0.18308330914283563</v>
      </c>
      <c r="P81" s="28">
        <f t="shared" si="17"/>
        <v>0.18710849173345553</v>
      </c>
      <c r="R81" s="32">
        <f t="shared" si="18"/>
        <v>41.304839904178401</v>
      </c>
      <c r="S81" s="32">
        <f t="shared" si="19"/>
        <v>39.545994774852495</v>
      </c>
      <c r="T81" s="32">
        <f t="shared" si="20"/>
        <v>40.415434214426391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16816.274202778826</v>
      </c>
      <c r="F82" s="2">
        <v>18102.313079020132</v>
      </c>
      <c r="G82" s="5">
        <f t="shared" si="14"/>
        <v>34918.587281798958</v>
      </c>
      <c r="H82" s="2">
        <v>486</v>
      </c>
      <c r="I82" s="2">
        <v>492</v>
      </c>
      <c r="J82" s="5">
        <f t="shared" si="15"/>
        <v>978</v>
      </c>
      <c r="K82" s="2">
        <v>0</v>
      </c>
      <c r="L82" s="2">
        <v>0</v>
      </c>
      <c r="M82" s="5">
        <f t="shared" si="16"/>
        <v>0</v>
      </c>
      <c r="N82" s="27">
        <f t="shared" si="17"/>
        <v>0.16019160763201901</v>
      </c>
      <c r="O82" s="27">
        <f t="shared" si="17"/>
        <v>0.17033944104769019</v>
      </c>
      <c r="P82" s="28">
        <f t="shared" si="17"/>
        <v>0.16529665266321555</v>
      </c>
      <c r="R82" s="32">
        <f t="shared" si="18"/>
        <v>34.601387248516104</v>
      </c>
      <c r="S82" s="32">
        <f t="shared" si="19"/>
        <v>36.793319266301083</v>
      </c>
      <c r="T82" s="32">
        <f t="shared" si="20"/>
        <v>35.704076975254559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12801.83084484459</v>
      </c>
      <c r="F83" s="2">
        <v>13433.36628055956</v>
      </c>
      <c r="G83" s="5">
        <f t="shared" si="14"/>
        <v>26235.197125404149</v>
      </c>
      <c r="H83" s="2">
        <v>486</v>
      </c>
      <c r="I83" s="2">
        <v>488</v>
      </c>
      <c r="J83" s="5">
        <f t="shared" si="15"/>
        <v>974</v>
      </c>
      <c r="K83" s="2">
        <v>0</v>
      </c>
      <c r="L83" s="2">
        <v>0</v>
      </c>
      <c r="M83" s="5">
        <f t="shared" si="16"/>
        <v>0</v>
      </c>
      <c r="N83" s="27">
        <f t="shared" si="17"/>
        <v>0.12195007282468935</v>
      </c>
      <c r="O83" s="27">
        <f t="shared" si="17"/>
        <v>0.12744161999620104</v>
      </c>
      <c r="P83" s="28">
        <f t="shared" si="17"/>
        <v>0.12470148454922499</v>
      </c>
      <c r="R83" s="32">
        <f t="shared" si="18"/>
        <v>26.341215730132902</v>
      </c>
      <c r="S83" s="32">
        <f t="shared" si="19"/>
        <v>27.527389919179424</v>
      </c>
      <c r="T83" s="32">
        <f t="shared" si="20"/>
        <v>26.935520662632598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7318.6639885835257</v>
      </c>
      <c r="F84" s="3">
        <v>6440.9999999612137</v>
      </c>
      <c r="G84" s="7">
        <f t="shared" si="14"/>
        <v>13759.66398854474</v>
      </c>
      <c r="H84" s="6">
        <v>482</v>
      </c>
      <c r="I84" s="3">
        <v>486</v>
      </c>
      <c r="J84" s="7">
        <f t="shared" si="15"/>
        <v>968</v>
      </c>
      <c r="K84" s="6">
        <v>0</v>
      </c>
      <c r="L84" s="3">
        <v>0</v>
      </c>
      <c r="M84" s="7">
        <f t="shared" si="16"/>
        <v>0</v>
      </c>
      <c r="N84" s="27">
        <f t="shared" si="17"/>
        <v>7.0296065665663182E-2</v>
      </c>
      <c r="O84" s="27">
        <f t="shared" si="17"/>
        <v>6.1356881572561479E-2</v>
      </c>
      <c r="P84" s="28">
        <f t="shared" si="17"/>
        <v>6.5808004230490227E-2</v>
      </c>
      <c r="R84" s="32">
        <f t="shared" si="18"/>
        <v>15.183950183783248</v>
      </c>
      <c r="S84" s="32">
        <f t="shared" si="19"/>
        <v>13.253086419673279</v>
      </c>
      <c r="T84" s="32">
        <f t="shared" si="20"/>
        <v>14.214528913785889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3031.0313417675748</v>
      </c>
      <c r="F85" s="2">
        <v>6281.3016616491896</v>
      </c>
      <c r="G85" s="5">
        <f t="shared" si="14"/>
        <v>9312.3330034167648</v>
      </c>
      <c r="H85" s="2">
        <v>120</v>
      </c>
      <c r="I85" s="2">
        <v>120</v>
      </c>
      <c r="J85" s="5">
        <f t="shared" si="15"/>
        <v>240</v>
      </c>
      <c r="K85" s="2">
        <v>0</v>
      </c>
      <c r="L85" s="2">
        <v>0</v>
      </c>
      <c r="M85" s="5">
        <f t="shared" si="16"/>
        <v>0</v>
      </c>
      <c r="N85" s="25">
        <f t="shared" si="17"/>
        <v>0.11693793756819347</v>
      </c>
      <c r="O85" s="25">
        <f t="shared" si="17"/>
        <v>0.24233416904510763</v>
      </c>
      <c r="P85" s="26">
        <f t="shared" si="17"/>
        <v>0.17963605330665056</v>
      </c>
      <c r="R85" s="32">
        <f t="shared" si="18"/>
        <v>25.25859451472979</v>
      </c>
      <c r="S85" s="32">
        <f t="shared" si="19"/>
        <v>52.344180513743247</v>
      </c>
      <c r="T85" s="32">
        <f t="shared" si="20"/>
        <v>38.801387514236517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2613.3942067412072</v>
      </c>
      <c r="F86" s="3">
        <v>5839.0000000000091</v>
      </c>
      <c r="G86" s="7">
        <f t="shared" si="14"/>
        <v>8452.3942067412172</v>
      </c>
      <c r="H86" s="6">
        <v>121</v>
      </c>
      <c r="I86" s="3">
        <v>120</v>
      </c>
      <c r="J86" s="7">
        <f t="shared" si="15"/>
        <v>241</v>
      </c>
      <c r="K86" s="6">
        <v>0</v>
      </c>
      <c r="L86" s="3">
        <v>0</v>
      </c>
      <c r="M86" s="7">
        <f t="shared" si="16"/>
        <v>0</v>
      </c>
      <c r="N86" s="27">
        <f t="shared" si="17"/>
        <v>9.9992126061417483E-2</v>
      </c>
      <c r="O86" s="27">
        <f t="shared" si="17"/>
        <v>0.22527006172839542</v>
      </c>
      <c r="P86" s="28">
        <f t="shared" si="17"/>
        <v>0.16237118116530691</v>
      </c>
      <c r="R86" s="32">
        <f t="shared" si="18"/>
        <v>21.598299229266175</v>
      </c>
      <c r="S86" s="32">
        <f t="shared" si="19"/>
        <v>48.65833333333341</v>
      </c>
      <c r="T86" s="32">
        <f t="shared" si="20"/>
        <v>35.072175131706295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2006080.7644514358</v>
      </c>
    </row>
    <row r="90" spans="2:20" x14ac:dyDescent="0.25">
      <c r="C90" s="51" t="s">
        <v>108</v>
      </c>
      <c r="D90" s="52">
        <f>+(SUMPRODUCT($D$5:$D$86,$J$5:$J$86)+SUMPRODUCT($D$5:$D$86,$M$5:$M$86))/1000</f>
        <v>45066.00665000001</v>
      </c>
    </row>
    <row r="91" spans="2:20" x14ac:dyDescent="0.25">
      <c r="C91" s="51" t="s">
        <v>107</v>
      </c>
      <c r="D91" s="52">
        <f>+(SUMPRODUCT($D$5:$D$86,$J$5:$J$86)*216+SUMPRODUCT($D$5:$D$86,$M$5:$M$86)*248)/1000</f>
        <v>10296748.072880004</v>
      </c>
    </row>
    <row r="92" spans="2:20" x14ac:dyDescent="0.25">
      <c r="C92" s="51" t="s">
        <v>109</v>
      </c>
      <c r="D92" s="35">
        <f>+D89/D91</f>
        <v>0.19482663363738434</v>
      </c>
    </row>
    <row r="93" spans="2:20" x14ac:dyDescent="0.25">
      <c r="D93" s="53">
        <f>+D92-P2</f>
        <v>-8.6042284408449632E-16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7">
    <tabColor theme="0" tint="-4.9989318521683403E-2"/>
  </sheetPr>
  <dimension ref="A1:T93"/>
  <sheetViews>
    <sheetView topLeftCell="A88" workbookViewId="0">
      <selection activeCell="E5" sqref="E5:F86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6" t="s">
        <v>84</v>
      </c>
      <c r="I2" s="57"/>
      <c r="J2" s="57"/>
      <c r="K2" s="57"/>
      <c r="L2" s="57"/>
      <c r="M2" s="57"/>
      <c r="N2" s="57"/>
      <c r="O2" s="58"/>
      <c r="P2" s="17">
        <v>0.15493679237150176</v>
      </c>
    </row>
    <row r="3" spans="1:20" ht="17.25" x14ac:dyDescent="0.25">
      <c r="B3" s="61" t="s">
        <v>3</v>
      </c>
      <c r="C3" s="63" t="s">
        <v>4</v>
      </c>
      <c r="D3" s="18" t="s">
        <v>82</v>
      </c>
      <c r="E3" s="66" t="s">
        <v>0</v>
      </c>
      <c r="F3" s="66"/>
      <c r="G3" s="67"/>
      <c r="H3" s="65" t="s">
        <v>86</v>
      </c>
      <c r="I3" s="66"/>
      <c r="J3" s="67"/>
      <c r="K3" s="65" t="s">
        <v>87</v>
      </c>
      <c r="L3" s="66"/>
      <c r="M3" s="67"/>
      <c r="N3" s="65" t="s">
        <v>1</v>
      </c>
      <c r="O3" s="66"/>
      <c r="P3" s="67"/>
      <c r="R3" s="65" t="s">
        <v>88</v>
      </c>
      <c r="S3" s="66"/>
      <c r="T3" s="67"/>
    </row>
    <row r="4" spans="1:20" x14ac:dyDescent="0.25">
      <c r="B4" s="62"/>
      <c r="C4" s="64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358.99999999943145</v>
      </c>
      <c r="F5" s="2">
        <v>1290.8033156003974</v>
      </c>
      <c r="G5" s="10">
        <f>+E5+F5</f>
        <v>1649.8033155998287</v>
      </c>
      <c r="H5" s="9">
        <v>87</v>
      </c>
      <c r="I5" s="9">
        <v>153</v>
      </c>
      <c r="J5" s="10">
        <f>+H5+I5</f>
        <v>240</v>
      </c>
      <c r="K5" s="9">
        <v>0</v>
      </c>
      <c r="L5" s="9">
        <v>0</v>
      </c>
      <c r="M5" s="10">
        <f>+K5+L5</f>
        <v>0</v>
      </c>
      <c r="N5" s="27">
        <f>+E5/(H5*216+K5*248)</f>
        <v>1.9103873988901204E-2</v>
      </c>
      <c r="O5" s="27">
        <f t="shared" ref="O5:O80" si="0">+F5/(I5*216+L5*248)</f>
        <v>3.9058439711946183E-2</v>
      </c>
      <c r="P5" s="28">
        <f t="shared" ref="P5:P80" si="1">+G5/(J5*216+M5*248)</f>
        <v>3.1824909637342372E-2</v>
      </c>
      <c r="R5" s="32">
        <f>+E5/(H5+K5)</f>
        <v>4.1264367816026608</v>
      </c>
      <c r="S5" s="32">
        <f t="shared" ref="S5" si="2">+F5/(I5+L5)</f>
        <v>8.4366229777803756</v>
      </c>
      <c r="T5" s="32">
        <f t="shared" ref="T5" si="3">+G5/(J5+M5)</f>
        <v>6.8741804816659533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586.69766930081755</v>
      </c>
      <c r="F6" s="2">
        <v>2456.6103796547873</v>
      </c>
      <c r="G6" s="5">
        <f t="shared" ref="G6:G69" si="4">+E6+F6</f>
        <v>3043.308048955605</v>
      </c>
      <c r="H6" s="2">
        <v>94</v>
      </c>
      <c r="I6" s="2">
        <v>149</v>
      </c>
      <c r="J6" s="5">
        <f t="shared" ref="J6:J69" si="5">+H6+I6</f>
        <v>243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2.8895669291805436E-2</v>
      </c>
      <c r="O6" s="27">
        <f t="shared" si="0"/>
        <v>7.6330175853057028E-2</v>
      </c>
      <c r="P6" s="28">
        <f t="shared" si="1"/>
        <v>5.7981025166811556E-2</v>
      </c>
      <c r="R6" s="32">
        <f t="shared" ref="R6:R70" si="8">+E6/(H6+K6)</f>
        <v>6.2414645670299738</v>
      </c>
      <c r="S6" s="32">
        <f t="shared" ref="S6:S70" si="9">+F6/(I6+L6)</f>
        <v>16.487317984260319</v>
      </c>
      <c r="T6" s="32">
        <f t="shared" ref="T6:T70" si="10">+G6/(J6+M6)</f>
        <v>12.523901436031297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744.54816702816447</v>
      </c>
      <c r="F7" s="2">
        <v>3055.0708284806415</v>
      </c>
      <c r="G7" s="5">
        <f t="shared" si="4"/>
        <v>3799.6189955088057</v>
      </c>
      <c r="H7" s="2">
        <v>108</v>
      </c>
      <c r="I7" s="2">
        <v>158</v>
      </c>
      <c r="J7" s="5">
        <f t="shared" si="5"/>
        <v>266</v>
      </c>
      <c r="K7" s="2">
        <v>0</v>
      </c>
      <c r="L7" s="2">
        <v>0</v>
      </c>
      <c r="M7" s="5">
        <f t="shared" si="6"/>
        <v>0</v>
      </c>
      <c r="N7" s="27">
        <f t="shared" si="7"/>
        <v>3.1916502358889078E-2</v>
      </c>
      <c r="O7" s="27">
        <f t="shared" si="0"/>
        <v>8.9518015368045045E-2</v>
      </c>
      <c r="P7" s="28">
        <f t="shared" si="1"/>
        <v>6.6130934898162172E-2</v>
      </c>
      <c r="R7" s="32">
        <f t="shared" si="8"/>
        <v>6.8939645095200417</v>
      </c>
      <c r="S7" s="32">
        <f t="shared" si="9"/>
        <v>19.33589131949773</v>
      </c>
      <c r="T7" s="32">
        <f t="shared" si="10"/>
        <v>14.284281938003028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892.92234299036784</v>
      </c>
      <c r="F8" s="2">
        <v>3510.4236329349783</v>
      </c>
      <c r="G8" s="5">
        <f t="shared" si="4"/>
        <v>4403.3459759253465</v>
      </c>
      <c r="H8" s="2">
        <v>108</v>
      </c>
      <c r="I8" s="2">
        <v>158</v>
      </c>
      <c r="J8" s="5">
        <f t="shared" si="5"/>
        <v>266</v>
      </c>
      <c r="K8" s="2">
        <v>0</v>
      </c>
      <c r="L8" s="2">
        <v>0</v>
      </c>
      <c r="M8" s="5">
        <f t="shared" si="6"/>
        <v>0</v>
      </c>
      <c r="N8" s="27">
        <f t="shared" si="7"/>
        <v>3.8276849408023311E-2</v>
      </c>
      <c r="O8" s="27">
        <f t="shared" si="0"/>
        <v>0.10286051432650546</v>
      </c>
      <c r="P8" s="28">
        <f t="shared" si="1"/>
        <v>7.663857518667061E-2</v>
      </c>
      <c r="R8" s="32">
        <f t="shared" si="8"/>
        <v>8.267799472133035</v>
      </c>
      <c r="S8" s="32">
        <f t="shared" si="9"/>
        <v>22.217871094525179</v>
      </c>
      <c r="T8" s="32">
        <f t="shared" si="10"/>
        <v>16.553932240320851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1197.6668291943256</v>
      </c>
      <c r="F9" s="2">
        <v>4457.3579132289115</v>
      </c>
      <c r="G9" s="5">
        <f t="shared" si="4"/>
        <v>5655.0247424232366</v>
      </c>
      <c r="H9" s="2">
        <v>108</v>
      </c>
      <c r="I9" s="2">
        <v>138</v>
      </c>
      <c r="J9" s="5">
        <f t="shared" si="5"/>
        <v>246</v>
      </c>
      <c r="K9" s="2">
        <v>0</v>
      </c>
      <c r="L9" s="2">
        <v>0</v>
      </c>
      <c r="M9" s="5">
        <f t="shared" si="6"/>
        <v>0</v>
      </c>
      <c r="N9" s="27">
        <f t="shared" si="7"/>
        <v>5.1340313322802027E-2</v>
      </c>
      <c r="O9" s="27">
        <f t="shared" si="0"/>
        <v>0.14953562510832366</v>
      </c>
      <c r="P9" s="28">
        <f t="shared" si="1"/>
        <v>0.10642548822687513</v>
      </c>
      <c r="R9" s="32">
        <f t="shared" si="8"/>
        <v>11.089507677725237</v>
      </c>
      <c r="S9" s="32">
        <f t="shared" si="9"/>
        <v>32.299695023397909</v>
      </c>
      <c r="T9" s="32">
        <f t="shared" si="10"/>
        <v>22.987905457005027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1342.5716650072791</v>
      </c>
      <c r="F10" s="2">
        <v>5237.5785596481546</v>
      </c>
      <c r="G10" s="5">
        <f t="shared" si="4"/>
        <v>6580.1502246554337</v>
      </c>
      <c r="H10" s="2">
        <v>117</v>
      </c>
      <c r="I10" s="2">
        <v>138</v>
      </c>
      <c r="J10" s="5">
        <f t="shared" si="5"/>
        <v>255</v>
      </c>
      <c r="K10" s="2">
        <v>0</v>
      </c>
      <c r="L10" s="2">
        <v>0</v>
      </c>
      <c r="M10" s="5">
        <f t="shared" si="6"/>
        <v>0</v>
      </c>
      <c r="N10" s="27">
        <f t="shared" si="7"/>
        <v>5.3124868036058842E-2</v>
      </c>
      <c r="O10" s="27">
        <f t="shared" si="0"/>
        <v>0.17571049918304329</v>
      </c>
      <c r="P10" s="28">
        <f t="shared" si="1"/>
        <v>0.11946532724501513</v>
      </c>
      <c r="R10" s="32">
        <f t="shared" si="8"/>
        <v>11.47497149578871</v>
      </c>
      <c r="S10" s="32">
        <f t="shared" si="9"/>
        <v>37.953467823537352</v>
      </c>
      <c r="T10" s="32">
        <f t="shared" si="10"/>
        <v>25.804510684923269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2374.3189643611613</v>
      </c>
      <c r="F11" s="2">
        <v>6300.3323242805318</v>
      </c>
      <c r="G11" s="5">
        <f t="shared" si="4"/>
        <v>8674.6512886416931</v>
      </c>
      <c r="H11" s="2">
        <v>117</v>
      </c>
      <c r="I11" s="2">
        <v>136</v>
      </c>
      <c r="J11" s="5">
        <f t="shared" si="5"/>
        <v>253</v>
      </c>
      <c r="K11" s="2">
        <v>0</v>
      </c>
      <c r="L11" s="2">
        <v>0</v>
      </c>
      <c r="M11" s="5">
        <f t="shared" si="6"/>
        <v>0</v>
      </c>
      <c r="N11" s="27">
        <f t="shared" si="7"/>
        <v>9.3950576304256142E-2</v>
      </c>
      <c r="O11" s="27">
        <f t="shared" si="0"/>
        <v>0.21447209709560633</v>
      </c>
      <c r="P11" s="28">
        <f t="shared" si="1"/>
        <v>0.15873684835019933</v>
      </c>
      <c r="R11" s="32">
        <f t="shared" si="8"/>
        <v>20.293324481719328</v>
      </c>
      <c r="S11" s="32">
        <f t="shared" si="9"/>
        <v>46.325972972650966</v>
      </c>
      <c r="T11" s="32">
        <f t="shared" si="10"/>
        <v>34.287159243643053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2450.1113522134751</v>
      </c>
      <c r="F12" s="2">
        <v>6448.3177580446581</v>
      </c>
      <c r="G12" s="5">
        <f t="shared" si="4"/>
        <v>8898.4291102581337</v>
      </c>
      <c r="H12" s="2">
        <v>117</v>
      </c>
      <c r="I12" s="2">
        <v>137</v>
      </c>
      <c r="J12" s="5">
        <f t="shared" si="5"/>
        <v>254</v>
      </c>
      <c r="K12" s="2">
        <v>0</v>
      </c>
      <c r="L12" s="2">
        <v>0</v>
      </c>
      <c r="M12" s="5">
        <f t="shared" si="6"/>
        <v>0</v>
      </c>
      <c r="N12" s="27">
        <f t="shared" si="7"/>
        <v>9.6949641983755747E-2</v>
      </c>
      <c r="O12" s="27">
        <f t="shared" si="0"/>
        <v>0.21790746681686463</v>
      </c>
      <c r="P12" s="28">
        <f t="shared" si="1"/>
        <v>0.16219067348822785</v>
      </c>
      <c r="R12" s="32">
        <f t="shared" si="8"/>
        <v>20.941122668491239</v>
      </c>
      <c r="S12" s="32">
        <f t="shared" si="9"/>
        <v>47.068012832442761</v>
      </c>
      <c r="T12" s="32">
        <f t="shared" si="10"/>
        <v>35.033185473457216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2529.5895464118098</v>
      </c>
      <c r="F13" s="2">
        <v>6587.2062372193213</v>
      </c>
      <c r="G13" s="5">
        <f t="shared" si="4"/>
        <v>9116.7957836311307</v>
      </c>
      <c r="H13" s="2">
        <v>135</v>
      </c>
      <c r="I13" s="2">
        <v>141</v>
      </c>
      <c r="J13" s="5">
        <f t="shared" si="5"/>
        <v>276</v>
      </c>
      <c r="K13" s="2">
        <v>0</v>
      </c>
      <c r="L13" s="2">
        <v>0</v>
      </c>
      <c r="M13" s="5">
        <f t="shared" si="6"/>
        <v>0</v>
      </c>
      <c r="N13" s="27">
        <f t="shared" si="7"/>
        <v>8.6748612702736969E-2</v>
      </c>
      <c r="O13" s="27">
        <f t="shared" si="0"/>
        <v>0.21628599412987001</v>
      </c>
      <c r="P13" s="28">
        <f t="shared" si="1"/>
        <v>0.15292531843181581</v>
      </c>
      <c r="R13" s="32">
        <f t="shared" si="8"/>
        <v>18.737700343791182</v>
      </c>
      <c r="S13" s="32">
        <f t="shared" si="9"/>
        <v>46.717774732051922</v>
      </c>
      <c r="T13" s="32">
        <f t="shared" si="10"/>
        <v>33.031868781272216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2905.3681163628698</v>
      </c>
      <c r="F14" s="2">
        <v>7399.8257315956789</v>
      </c>
      <c r="G14" s="5">
        <f t="shared" si="4"/>
        <v>10305.193847958548</v>
      </c>
      <c r="H14" s="2">
        <v>138</v>
      </c>
      <c r="I14" s="2">
        <v>138</v>
      </c>
      <c r="J14" s="5">
        <f t="shared" si="5"/>
        <v>276</v>
      </c>
      <c r="K14" s="2">
        <v>0</v>
      </c>
      <c r="L14" s="2">
        <v>0</v>
      </c>
      <c r="M14" s="5">
        <f t="shared" si="6"/>
        <v>0</v>
      </c>
      <c r="N14" s="27">
        <f t="shared" si="7"/>
        <v>9.746940809054179E-2</v>
      </c>
      <c r="O14" s="27">
        <f t="shared" si="0"/>
        <v>0.24824965551515293</v>
      </c>
      <c r="P14" s="28">
        <f t="shared" si="1"/>
        <v>0.17285953180284735</v>
      </c>
      <c r="R14" s="32">
        <f t="shared" si="8"/>
        <v>21.053392147557027</v>
      </c>
      <c r="S14" s="32">
        <f t="shared" si="9"/>
        <v>53.621925591273033</v>
      </c>
      <c r="T14" s="32">
        <f t="shared" si="10"/>
        <v>37.33765886941503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9979.7488339836164</v>
      </c>
      <c r="F15" s="2">
        <v>11914.390123787136</v>
      </c>
      <c r="G15" s="5">
        <f t="shared" si="4"/>
        <v>21894.138957770752</v>
      </c>
      <c r="H15" s="2">
        <v>155</v>
      </c>
      <c r="I15" s="2">
        <v>274</v>
      </c>
      <c r="J15" s="5">
        <f t="shared" si="5"/>
        <v>429</v>
      </c>
      <c r="K15" s="2">
        <v>113</v>
      </c>
      <c r="L15" s="2">
        <v>139</v>
      </c>
      <c r="M15" s="5">
        <f t="shared" si="6"/>
        <v>252</v>
      </c>
      <c r="N15" s="27">
        <f t="shared" si="7"/>
        <v>0.16226178515191883</v>
      </c>
      <c r="O15" s="27">
        <f t="shared" si="0"/>
        <v>0.12721438160702075</v>
      </c>
      <c r="P15" s="28">
        <f t="shared" si="1"/>
        <v>0.14110685072035803</v>
      </c>
      <c r="R15" s="32">
        <f t="shared" si="8"/>
        <v>37.237868783520959</v>
      </c>
      <c r="S15" s="32">
        <f t="shared" si="9"/>
        <v>28.848402236772728</v>
      </c>
      <c r="T15" s="32">
        <f t="shared" si="10"/>
        <v>32.149983785272767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16125.633881401383</v>
      </c>
      <c r="F16" s="2">
        <v>18835.766337213758</v>
      </c>
      <c r="G16" s="5">
        <f t="shared" si="4"/>
        <v>34961.400218615141</v>
      </c>
      <c r="H16" s="2">
        <v>156</v>
      </c>
      <c r="I16" s="2">
        <v>351</v>
      </c>
      <c r="J16" s="5">
        <f t="shared" si="5"/>
        <v>507</v>
      </c>
      <c r="K16" s="2">
        <v>223</v>
      </c>
      <c r="L16" s="2">
        <v>250</v>
      </c>
      <c r="M16" s="5">
        <f t="shared" si="6"/>
        <v>473</v>
      </c>
      <c r="N16" s="27">
        <f t="shared" si="7"/>
        <v>0.18118689754383577</v>
      </c>
      <c r="O16" s="27">
        <f t="shared" si="0"/>
        <v>0.13667329146988563</v>
      </c>
      <c r="P16" s="28">
        <f t="shared" si="1"/>
        <v>0.15413992054623635</v>
      </c>
      <c r="R16" s="32">
        <f t="shared" si="8"/>
        <v>42.547846652774098</v>
      </c>
      <c r="S16" s="32">
        <f t="shared" si="9"/>
        <v>31.340709379723389</v>
      </c>
      <c r="T16" s="32">
        <f t="shared" si="10"/>
        <v>35.67489818226035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16980.615748267715</v>
      </c>
      <c r="F17" s="2">
        <v>19967.671411872467</v>
      </c>
      <c r="G17" s="5">
        <f t="shared" si="4"/>
        <v>36948.287160140186</v>
      </c>
      <c r="H17" s="2">
        <v>139</v>
      </c>
      <c r="I17" s="2">
        <v>342</v>
      </c>
      <c r="J17" s="5">
        <f t="shared" si="5"/>
        <v>481</v>
      </c>
      <c r="K17" s="2">
        <v>227</v>
      </c>
      <c r="L17" s="2">
        <v>243</v>
      </c>
      <c r="M17" s="5">
        <f t="shared" si="6"/>
        <v>470</v>
      </c>
      <c r="N17" s="27">
        <f t="shared" si="7"/>
        <v>0.19671704991042302</v>
      </c>
      <c r="O17" s="27">
        <f t="shared" si="0"/>
        <v>0.14886139002111637</v>
      </c>
      <c r="P17" s="28">
        <f t="shared" si="1"/>
        <v>0.16759937202952147</v>
      </c>
      <c r="R17" s="32">
        <f t="shared" si="8"/>
        <v>46.395124995266983</v>
      </c>
      <c r="S17" s="32">
        <f t="shared" si="9"/>
        <v>34.132771644226438</v>
      </c>
      <c r="T17" s="32">
        <f t="shared" si="10"/>
        <v>38.852036971756242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21366.10699587467</v>
      </c>
      <c r="F18" s="2">
        <v>23673.293170492179</v>
      </c>
      <c r="G18" s="5">
        <f t="shared" si="4"/>
        <v>45039.400166366846</v>
      </c>
      <c r="H18" s="2">
        <v>161</v>
      </c>
      <c r="I18" s="2">
        <v>335</v>
      </c>
      <c r="J18" s="5">
        <f t="shared" si="5"/>
        <v>496</v>
      </c>
      <c r="K18" s="2">
        <v>225</v>
      </c>
      <c r="L18" s="2">
        <v>239</v>
      </c>
      <c r="M18" s="5">
        <f t="shared" si="6"/>
        <v>464</v>
      </c>
      <c r="N18" s="27">
        <f t="shared" si="7"/>
        <v>0.23589148334961435</v>
      </c>
      <c r="O18" s="27">
        <f t="shared" si="0"/>
        <v>0.17984451478737828</v>
      </c>
      <c r="P18" s="28">
        <f t="shared" si="1"/>
        <v>0.20269027292611808</v>
      </c>
      <c r="R18" s="32">
        <f t="shared" si="8"/>
        <v>55.35260879760277</v>
      </c>
      <c r="S18" s="32">
        <f t="shared" si="9"/>
        <v>41.242671028732019</v>
      </c>
      <c r="T18" s="32">
        <f t="shared" si="10"/>
        <v>46.916041839965466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27265.471619691794</v>
      </c>
      <c r="F19" s="2">
        <v>26529.330144437266</v>
      </c>
      <c r="G19" s="5">
        <f t="shared" si="4"/>
        <v>53794.801764129064</v>
      </c>
      <c r="H19" s="2">
        <v>163</v>
      </c>
      <c r="I19" s="2">
        <v>334</v>
      </c>
      <c r="J19" s="5">
        <f t="shared" si="5"/>
        <v>497</v>
      </c>
      <c r="K19" s="2">
        <v>225</v>
      </c>
      <c r="L19" s="2">
        <v>235</v>
      </c>
      <c r="M19" s="5">
        <f t="shared" si="6"/>
        <v>460</v>
      </c>
      <c r="N19" s="27">
        <f t="shared" si="7"/>
        <v>0.29959422929513663</v>
      </c>
      <c r="O19" s="27">
        <f t="shared" si="0"/>
        <v>0.20340834619730469</v>
      </c>
      <c r="P19" s="28">
        <f t="shared" si="1"/>
        <v>0.24294050437212808</v>
      </c>
      <c r="R19" s="32">
        <f t="shared" si="8"/>
        <v>70.271834071370606</v>
      </c>
      <c r="S19" s="32">
        <f t="shared" si="9"/>
        <v>46.624481800416987</v>
      </c>
      <c r="T19" s="32">
        <f t="shared" si="10"/>
        <v>56.211914069100381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36365.271180155374</v>
      </c>
      <c r="F20" s="2">
        <v>36655.868142360865</v>
      </c>
      <c r="G20" s="5">
        <f t="shared" si="4"/>
        <v>73021.139322516246</v>
      </c>
      <c r="H20" s="2">
        <v>341</v>
      </c>
      <c r="I20" s="2">
        <v>447</v>
      </c>
      <c r="J20" s="5">
        <f t="shared" si="5"/>
        <v>788</v>
      </c>
      <c r="K20" s="2">
        <v>225</v>
      </c>
      <c r="L20" s="2">
        <v>235</v>
      </c>
      <c r="M20" s="5">
        <f t="shared" si="6"/>
        <v>460</v>
      </c>
      <c r="N20" s="27">
        <f t="shared" si="7"/>
        <v>0.28090834862930553</v>
      </c>
      <c r="O20" s="27">
        <f t="shared" si="0"/>
        <v>0.23674607408262416</v>
      </c>
      <c r="P20" s="28">
        <f t="shared" si="1"/>
        <v>0.25685621384833779</v>
      </c>
      <c r="R20" s="32">
        <f t="shared" si="8"/>
        <v>64.249595724656132</v>
      </c>
      <c r="S20" s="32">
        <f t="shared" si="9"/>
        <v>53.747607246863438</v>
      </c>
      <c r="T20" s="32">
        <f t="shared" si="10"/>
        <v>58.510528303298273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33338.416428553537</v>
      </c>
      <c r="F21" s="2">
        <v>36867.123016557511</v>
      </c>
      <c r="G21" s="5">
        <f t="shared" si="4"/>
        <v>70205.539445111048</v>
      </c>
      <c r="H21" s="2">
        <v>343</v>
      </c>
      <c r="I21" s="2">
        <v>435</v>
      </c>
      <c r="J21" s="5">
        <f t="shared" si="5"/>
        <v>778</v>
      </c>
      <c r="K21" s="2">
        <v>256</v>
      </c>
      <c r="L21" s="2">
        <v>234</v>
      </c>
      <c r="M21" s="5">
        <f t="shared" si="6"/>
        <v>490</v>
      </c>
      <c r="N21" s="27">
        <f t="shared" si="7"/>
        <v>0.24232726949870281</v>
      </c>
      <c r="O21" s="27">
        <f t="shared" si="0"/>
        <v>0.2425596282472598</v>
      </c>
      <c r="P21" s="28">
        <f t="shared" si="1"/>
        <v>0.24244923280580399</v>
      </c>
      <c r="R21" s="32">
        <f t="shared" si="8"/>
        <v>55.656788695414917</v>
      </c>
      <c r="S21" s="32">
        <f t="shared" si="9"/>
        <v>55.107807199637534</v>
      </c>
      <c r="T21" s="32">
        <f t="shared" si="10"/>
        <v>55.367144672800514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31845.941974646423</v>
      </c>
      <c r="F22" s="2">
        <v>35025.579368915387</v>
      </c>
      <c r="G22" s="5">
        <f t="shared" si="4"/>
        <v>66871.521343561806</v>
      </c>
      <c r="H22" s="2">
        <v>347</v>
      </c>
      <c r="I22" s="2">
        <v>447</v>
      </c>
      <c r="J22" s="5">
        <f t="shared" si="5"/>
        <v>794</v>
      </c>
      <c r="K22" s="2">
        <v>245</v>
      </c>
      <c r="L22" s="2">
        <v>225</v>
      </c>
      <c r="M22" s="5">
        <f t="shared" si="6"/>
        <v>470</v>
      </c>
      <c r="N22" s="27">
        <f t="shared" si="7"/>
        <v>0.23465826142600818</v>
      </c>
      <c r="O22" s="27">
        <f t="shared" si="0"/>
        <v>0.22989904542713838</v>
      </c>
      <c r="P22" s="28">
        <f t="shared" si="1"/>
        <v>0.23214119551058726</v>
      </c>
      <c r="R22" s="32">
        <f t="shared" si="8"/>
        <v>53.793820903118956</v>
      </c>
      <c r="S22" s="32">
        <f t="shared" si="9"/>
        <v>52.121397870409801</v>
      </c>
      <c r="T22" s="32">
        <f t="shared" si="10"/>
        <v>52.904684607248264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29868.676539561278</v>
      </c>
      <c r="F23" s="2">
        <v>27687.956598528079</v>
      </c>
      <c r="G23" s="5">
        <f t="shared" si="4"/>
        <v>57556.633138089353</v>
      </c>
      <c r="H23" s="2">
        <v>375</v>
      </c>
      <c r="I23" s="2">
        <v>448</v>
      </c>
      <c r="J23" s="5">
        <f t="shared" si="5"/>
        <v>823</v>
      </c>
      <c r="K23" s="2">
        <v>237</v>
      </c>
      <c r="L23" s="2">
        <v>199</v>
      </c>
      <c r="M23" s="5">
        <f t="shared" si="6"/>
        <v>436</v>
      </c>
      <c r="N23" s="27">
        <f t="shared" si="7"/>
        <v>0.21368959291696199</v>
      </c>
      <c r="O23" s="27">
        <f t="shared" si="0"/>
        <v>0.18948779495297069</v>
      </c>
      <c r="P23" s="28">
        <f t="shared" si="1"/>
        <v>0.2013201763511534</v>
      </c>
      <c r="R23" s="32">
        <f t="shared" si="8"/>
        <v>48.805027025426924</v>
      </c>
      <c r="S23" s="32">
        <f t="shared" si="9"/>
        <v>42.794368776704914</v>
      </c>
      <c r="T23" s="32">
        <f t="shared" si="10"/>
        <v>45.716150228823949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28252.451657509366</v>
      </c>
      <c r="F24" s="2">
        <v>26049.954057209605</v>
      </c>
      <c r="G24" s="5">
        <f t="shared" si="4"/>
        <v>54302.405714718974</v>
      </c>
      <c r="H24" s="2">
        <v>391</v>
      </c>
      <c r="I24" s="2">
        <v>441</v>
      </c>
      <c r="J24" s="5">
        <f t="shared" si="5"/>
        <v>832</v>
      </c>
      <c r="K24" s="2">
        <v>233</v>
      </c>
      <c r="L24" s="2">
        <v>199</v>
      </c>
      <c r="M24" s="5">
        <f t="shared" si="6"/>
        <v>432</v>
      </c>
      <c r="N24" s="27">
        <f t="shared" si="7"/>
        <v>0.19862522256404222</v>
      </c>
      <c r="O24" s="27">
        <f t="shared" si="0"/>
        <v>0.18014185976716091</v>
      </c>
      <c r="P24" s="28">
        <f t="shared" si="1"/>
        <v>0.18930724883812672</v>
      </c>
      <c r="R24" s="32">
        <f t="shared" si="8"/>
        <v>45.27636483575219</v>
      </c>
      <c r="S24" s="32">
        <f t="shared" si="9"/>
        <v>40.70305321439001</v>
      </c>
      <c r="T24" s="32">
        <f t="shared" si="10"/>
        <v>42.960764014809314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26576.481399737899</v>
      </c>
      <c r="F25" s="2">
        <v>25697.699637488982</v>
      </c>
      <c r="G25" s="5">
        <f t="shared" si="4"/>
        <v>52274.181037226881</v>
      </c>
      <c r="H25" s="2">
        <v>389</v>
      </c>
      <c r="I25" s="2">
        <v>434</v>
      </c>
      <c r="J25" s="5">
        <f t="shared" si="5"/>
        <v>823</v>
      </c>
      <c r="K25" s="2">
        <v>242</v>
      </c>
      <c r="L25" s="2">
        <v>199</v>
      </c>
      <c r="M25" s="5">
        <f t="shared" si="6"/>
        <v>441</v>
      </c>
      <c r="N25" s="27">
        <f t="shared" si="7"/>
        <v>0.18450764648526727</v>
      </c>
      <c r="O25" s="27">
        <f t="shared" si="0"/>
        <v>0.17958363362699853</v>
      </c>
      <c r="P25" s="28">
        <f t="shared" si="1"/>
        <v>0.18205373424867269</v>
      </c>
      <c r="R25" s="32">
        <f t="shared" si="8"/>
        <v>42.118037083578287</v>
      </c>
      <c r="S25" s="32">
        <f t="shared" si="9"/>
        <v>40.596681891767744</v>
      </c>
      <c r="T25" s="32">
        <f t="shared" si="10"/>
        <v>41.356155883882025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25739.00478386294</v>
      </c>
      <c r="F26" s="2">
        <v>24109.941395782724</v>
      </c>
      <c r="G26" s="5">
        <f t="shared" si="4"/>
        <v>49848.94617964566</v>
      </c>
      <c r="H26" s="2">
        <v>393</v>
      </c>
      <c r="I26" s="2">
        <v>408</v>
      </c>
      <c r="J26" s="5">
        <f t="shared" si="5"/>
        <v>801</v>
      </c>
      <c r="K26" s="2">
        <v>246</v>
      </c>
      <c r="L26" s="2">
        <v>199</v>
      </c>
      <c r="M26" s="5">
        <f t="shared" si="6"/>
        <v>445</v>
      </c>
      <c r="N26" s="27">
        <f t="shared" si="7"/>
        <v>0.17642022251372855</v>
      </c>
      <c r="O26" s="27">
        <f t="shared" si="0"/>
        <v>0.17537053677467795</v>
      </c>
      <c r="P26" s="28">
        <f t="shared" si="1"/>
        <v>0.17591096698254496</v>
      </c>
      <c r="R26" s="32">
        <f t="shared" si="8"/>
        <v>40.28013268210163</v>
      </c>
      <c r="S26" s="32">
        <f t="shared" si="9"/>
        <v>39.719837554831507</v>
      </c>
      <c r="T26" s="32">
        <f t="shared" si="10"/>
        <v>40.0071799194588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23692.009127606361</v>
      </c>
      <c r="F27" s="2">
        <v>19053.290507518886</v>
      </c>
      <c r="G27" s="5">
        <f t="shared" si="4"/>
        <v>42745.299635125251</v>
      </c>
      <c r="H27" s="2">
        <v>394</v>
      </c>
      <c r="I27" s="2">
        <v>402</v>
      </c>
      <c r="J27" s="5">
        <f t="shared" si="5"/>
        <v>796</v>
      </c>
      <c r="K27" s="2">
        <v>252</v>
      </c>
      <c r="L27" s="2">
        <v>193</v>
      </c>
      <c r="M27" s="5">
        <f t="shared" si="6"/>
        <v>445</v>
      </c>
      <c r="N27" s="27">
        <f t="shared" si="7"/>
        <v>0.16051496698920298</v>
      </c>
      <c r="O27" s="27">
        <f t="shared" si="0"/>
        <v>0.14145401873492075</v>
      </c>
      <c r="P27" s="28">
        <f t="shared" si="1"/>
        <v>0.15142013926915454</v>
      </c>
      <c r="R27" s="32">
        <f t="shared" si="8"/>
        <v>36.674936730040805</v>
      </c>
      <c r="S27" s="32">
        <f t="shared" si="9"/>
        <v>32.022336987426698</v>
      </c>
      <c r="T27" s="32">
        <f t="shared" si="10"/>
        <v>34.44423822330802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7242.1946276786603</v>
      </c>
      <c r="F28" s="2">
        <v>8389.7762188147699</v>
      </c>
      <c r="G28" s="5">
        <f t="shared" si="4"/>
        <v>15631.97084649343</v>
      </c>
      <c r="H28" s="2">
        <v>176</v>
      </c>
      <c r="I28" s="2">
        <v>216</v>
      </c>
      <c r="J28" s="5">
        <f t="shared" si="5"/>
        <v>392</v>
      </c>
      <c r="K28" s="2">
        <v>0</v>
      </c>
      <c r="L28" s="2">
        <v>0</v>
      </c>
      <c r="M28" s="5">
        <f t="shared" si="6"/>
        <v>0</v>
      </c>
      <c r="N28" s="27">
        <f t="shared" si="7"/>
        <v>0.19050385699912301</v>
      </c>
      <c r="O28" s="27">
        <f t="shared" si="0"/>
        <v>0.17982202115086526</v>
      </c>
      <c r="P28" s="28">
        <f t="shared" si="1"/>
        <v>0.18461794745008303</v>
      </c>
      <c r="R28" s="32">
        <f t="shared" si="8"/>
        <v>41.148833111810568</v>
      </c>
      <c r="S28" s="32">
        <f t="shared" si="9"/>
        <v>38.841556568586896</v>
      </c>
      <c r="T28" s="32">
        <f t="shared" si="10"/>
        <v>39.877476649217932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6391.3114273593283</v>
      </c>
      <c r="F29" s="2">
        <v>8321.488504721503</v>
      </c>
      <c r="G29" s="5">
        <f t="shared" si="4"/>
        <v>14712.79993208083</v>
      </c>
      <c r="H29" s="2">
        <v>198</v>
      </c>
      <c r="I29" s="2">
        <v>215</v>
      </c>
      <c r="J29" s="5">
        <f t="shared" si="5"/>
        <v>413</v>
      </c>
      <c r="K29" s="2">
        <v>0</v>
      </c>
      <c r="L29" s="2">
        <v>0</v>
      </c>
      <c r="M29" s="5">
        <f t="shared" si="6"/>
        <v>0</v>
      </c>
      <c r="N29" s="27">
        <f t="shared" si="7"/>
        <v>0.14944143816309691</v>
      </c>
      <c r="O29" s="27">
        <f t="shared" si="0"/>
        <v>0.17918795229805132</v>
      </c>
      <c r="P29" s="28">
        <f t="shared" si="1"/>
        <v>0.16492691162318213</v>
      </c>
      <c r="R29" s="32">
        <f t="shared" si="8"/>
        <v>32.279350643228931</v>
      </c>
      <c r="S29" s="32">
        <f t="shared" si="9"/>
        <v>38.704597696379082</v>
      </c>
      <c r="T29" s="32">
        <f t="shared" si="10"/>
        <v>35.624212910607341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6050.7117176220163</v>
      </c>
      <c r="F30" s="2">
        <v>8157.9619235232212</v>
      </c>
      <c r="G30" s="5">
        <f t="shared" si="4"/>
        <v>14208.673641145237</v>
      </c>
      <c r="H30" s="2">
        <v>232</v>
      </c>
      <c r="I30" s="2">
        <v>191</v>
      </c>
      <c r="J30" s="5">
        <f t="shared" si="5"/>
        <v>423</v>
      </c>
      <c r="K30" s="2">
        <v>0</v>
      </c>
      <c r="L30" s="2">
        <v>0</v>
      </c>
      <c r="M30" s="5">
        <f t="shared" si="6"/>
        <v>0</v>
      </c>
      <c r="N30" s="27">
        <f t="shared" si="7"/>
        <v>0.12074376831142274</v>
      </c>
      <c r="O30" s="27">
        <f t="shared" si="0"/>
        <v>0.19774001172007033</v>
      </c>
      <c r="P30" s="28">
        <f t="shared" si="1"/>
        <v>0.15551039358577659</v>
      </c>
      <c r="R30" s="32">
        <f t="shared" si="8"/>
        <v>26.080653955267312</v>
      </c>
      <c r="S30" s="32">
        <f t="shared" si="9"/>
        <v>42.71184253153519</v>
      </c>
      <c r="T30" s="32">
        <f t="shared" si="10"/>
        <v>33.590245014527746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5559.6803405894407</v>
      </c>
      <c r="F31" s="2">
        <v>7654.5617604230347</v>
      </c>
      <c r="G31" s="5">
        <f t="shared" si="4"/>
        <v>13214.242101012474</v>
      </c>
      <c r="H31" s="2">
        <v>221</v>
      </c>
      <c r="I31" s="2">
        <v>189</v>
      </c>
      <c r="J31" s="5">
        <f t="shared" si="5"/>
        <v>410</v>
      </c>
      <c r="K31" s="2">
        <v>0</v>
      </c>
      <c r="L31" s="2">
        <v>0</v>
      </c>
      <c r="M31" s="5">
        <f t="shared" si="6"/>
        <v>0</v>
      </c>
      <c r="N31" s="27">
        <f t="shared" si="7"/>
        <v>0.11646724360209151</v>
      </c>
      <c r="O31" s="27">
        <f t="shared" si="0"/>
        <v>0.18750151284594932</v>
      </c>
      <c r="P31" s="28">
        <f t="shared" si="1"/>
        <v>0.14921230918035766</v>
      </c>
      <c r="R31" s="32">
        <f t="shared" si="8"/>
        <v>25.156924618051768</v>
      </c>
      <c r="S31" s="32">
        <f t="shared" si="9"/>
        <v>40.500326774725053</v>
      </c>
      <c r="T31" s="32">
        <f t="shared" si="10"/>
        <v>32.229858782957258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5110.6322947072567</v>
      </c>
      <c r="F32" s="2">
        <v>7419.3749673126331</v>
      </c>
      <c r="G32" s="5">
        <f t="shared" si="4"/>
        <v>12530.00726201989</v>
      </c>
      <c r="H32" s="2">
        <v>221</v>
      </c>
      <c r="I32" s="2">
        <v>191</v>
      </c>
      <c r="J32" s="5">
        <f t="shared" si="5"/>
        <v>412</v>
      </c>
      <c r="K32" s="2">
        <v>0</v>
      </c>
      <c r="L32" s="2">
        <v>0</v>
      </c>
      <c r="M32" s="5">
        <f t="shared" si="6"/>
        <v>0</v>
      </c>
      <c r="N32" s="27">
        <f t="shared" si="7"/>
        <v>0.10706033799872752</v>
      </c>
      <c r="O32" s="27">
        <f t="shared" si="0"/>
        <v>0.17983747739268549</v>
      </c>
      <c r="P32" s="28">
        <f t="shared" si="1"/>
        <v>0.14079925456243134</v>
      </c>
      <c r="R32" s="32">
        <f t="shared" si="8"/>
        <v>23.125033007725143</v>
      </c>
      <c r="S32" s="32">
        <f t="shared" si="9"/>
        <v>38.844895116820069</v>
      </c>
      <c r="T32" s="32">
        <f t="shared" si="10"/>
        <v>30.41263898548517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3818.7513331389205</v>
      </c>
      <c r="F33" s="2">
        <v>5892.7306346407604</v>
      </c>
      <c r="G33" s="5">
        <f t="shared" si="4"/>
        <v>9711.4819677796804</v>
      </c>
      <c r="H33" s="2">
        <v>226</v>
      </c>
      <c r="I33" s="2">
        <v>187</v>
      </c>
      <c r="J33" s="5">
        <f t="shared" si="5"/>
        <v>413</v>
      </c>
      <c r="K33" s="2">
        <v>0</v>
      </c>
      <c r="L33" s="2">
        <v>0</v>
      </c>
      <c r="M33" s="5">
        <f t="shared" si="6"/>
        <v>0</v>
      </c>
      <c r="N33" s="27">
        <f t="shared" si="7"/>
        <v>7.8227452743750425E-2</v>
      </c>
      <c r="O33" s="27">
        <f t="shared" si="0"/>
        <v>0.14588855799764211</v>
      </c>
      <c r="P33" s="28">
        <f t="shared" si="1"/>
        <v>0.10886335270132365</v>
      </c>
      <c r="R33" s="32">
        <f t="shared" si="8"/>
        <v>16.897129792650091</v>
      </c>
      <c r="S33" s="32">
        <f t="shared" si="9"/>
        <v>31.511928527490696</v>
      </c>
      <c r="T33" s="32">
        <f t="shared" si="10"/>
        <v>23.514484183485909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1828.1788600850214</v>
      </c>
      <c r="F34" s="2">
        <v>1773.2218606217871</v>
      </c>
      <c r="G34" s="5">
        <f t="shared" si="4"/>
        <v>3601.4007207068084</v>
      </c>
      <c r="H34" s="2">
        <v>247</v>
      </c>
      <c r="I34" s="2">
        <v>179</v>
      </c>
      <c r="J34" s="5">
        <f t="shared" si="5"/>
        <v>426</v>
      </c>
      <c r="K34" s="2">
        <v>0</v>
      </c>
      <c r="L34" s="2">
        <v>0</v>
      </c>
      <c r="M34" s="5">
        <f t="shared" si="6"/>
        <v>0</v>
      </c>
      <c r="N34" s="27">
        <f t="shared" si="7"/>
        <v>3.4266360400453992E-2</v>
      </c>
      <c r="O34" s="27">
        <f t="shared" si="0"/>
        <v>4.586234897118216E-2</v>
      </c>
      <c r="P34" s="28">
        <f t="shared" si="1"/>
        <v>3.9138853250595643E-2</v>
      </c>
      <c r="R34" s="32">
        <f t="shared" si="8"/>
        <v>7.4015338464980625</v>
      </c>
      <c r="S34" s="32">
        <f t="shared" si="9"/>
        <v>9.9062673777753467</v>
      </c>
      <c r="T34" s="32">
        <f t="shared" si="10"/>
        <v>8.4539923021286576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1023.4045667865007</v>
      </c>
      <c r="F35" s="2">
        <v>1120.1190135426673</v>
      </c>
      <c r="G35" s="5">
        <f t="shared" si="4"/>
        <v>2143.523580329168</v>
      </c>
      <c r="H35" s="2">
        <v>255</v>
      </c>
      <c r="I35" s="2">
        <v>149</v>
      </c>
      <c r="J35" s="5">
        <f t="shared" si="5"/>
        <v>404</v>
      </c>
      <c r="K35" s="2">
        <v>0</v>
      </c>
      <c r="L35" s="2">
        <v>0</v>
      </c>
      <c r="M35" s="5">
        <f t="shared" si="6"/>
        <v>0</v>
      </c>
      <c r="N35" s="27">
        <f t="shared" si="7"/>
        <v>1.8580329825462975E-2</v>
      </c>
      <c r="O35" s="27">
        <f t="shared" si="0"/>
        <v>3.480359848193721E-2</v>
      </c>
      <c r="P35" s="28">
        <f t="shared" si="1"/>
        <v>2.4563664057677483E-2</v>
      </c>
      <c r="R35" s="32">
        <f t="shared" si="8"/>
        <v>4.0133512423000024</v>
      </c>
      <c r="S35" s="32">
        <f t="shared" si="9"/>
        <v>7.5175772720984382</v>
      </c>
      <c r="T35" s="32">
        <f t="shared" si="10"/>
        <v>5.3057514364583369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208.07367890365958</v>
      </c>
      <c r="F36" s="2">
        <v>214.0000000000793</v>
      </c>
      <c r="G36" s="7">
        <f t="shared" si="4"/>
        <v>422.07367890373888</v>
      </c>
      <c r="H36" s="3">
        <v>257</v>
      </c>
      <c r="I36" s="3">
        <v>147</v>
      </c>
      <c r="J36" s="7">
        <f t="shared" si="5"/>
        <v>404</v>
      </c>
      <c r="K36" s="3">
        <v>0</v>
      </c>
      <c r="L36" s="3">
        <v>0</v>
      </c>
      <c r="M36" s="7">
        <f t="shared" si="6"/>
        <v>0</v>
      </c>
      <c r="N36" s="27">
        <f t="shared" si="7"/>
        <v>3.7482648599160466E-3</v>
      </c>
      <c r="O36" s="27">
        <f t="shared" si="0"/>
        <v>6.7397329302116178E-3</v>
      </c>
      <c r="P36" s="28">
        <f t="shared" si="1"/>
        <v>4.8367445785631978E-3</v>
      </c>
      <c r="R36" s="32">
        <f t="shared" si="8"/>
        <v>0.80962520974186614</v>
      </c>
      <c r="S36" s="32">
        <f t="shared" si="9"/>
        <v>1.4557823129257095</v>
      </c>
      <c r="T36" s="32">
        <f t="shared" si="10"/>
        <v>1.0447368289696506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9244.2963425148682</v>
      </c>
      <c r="F37" s="9">
        <v>8525.3738663531149</v>
      </c>
      <c r="G37" s="10">
        <f t="shared" si="4"/>
        <v>17769.670208867981</v>
      </c>
      <c r="H37" s="9">
        <v>179</v>
      </c>
      <c r="I37" s="9">
        <v>120</v>
      </c>
      <c r="J37" s="10">
        <f t="shared" si="5"/>
        <v>299</v>
      </c>
      <c r="K37" s="9">
        <v>118</v>
      </c>
      <c r="L37" s="9">
        <v>115</v>
      </c>
      <c r="M37" s="10">
        <f t="shared" si="6"/>
        <v>233</v>
      </c>
      <c r="N37" s="25">
        <f t="shared" si="7"/>
        <v>0.13608962935041322</v>
      </c>
      <c r="O37" s="25">
        <f t="shared" si="0"/>
        <v>0.15660128336431145</v>
      </c>
      <c r="P37" s="26">
        <f t="shared" si="1"/>
        <v>0.1452150088983066</v>
      </c>
      <c r="R37" s="32">
        <f t="shared" si="8"/>
        <v>31.125576910824471</v>
      </c>
      <c r="S37" s="32">
        <f t="shared" si="9"/>
        <v>36.278186665332406</v>
      </c>
      <c r="T37" s="32">
        <f t="shared" si="10"/>
        <v>33.401635730954851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8859.6548291627078</v>
      </c>
      <c r="F38" s="2">
        <v>8380.8079081745964</v>
      </c>
      <c r="G38" s="5">
        <f t="shared" si="4"/>
        <v>17240.462737337304</v>
      </c>
      <c r="H38" s="2">
        <v>167</v>
      </c>
      <c r="I38" s="2">
        <v>120</v>
      </c>
      <c r="J38" s="5">
        <f t="shared" si="5"/>
        <v>287</v>
      </c>
      <c r="K38" s="2">
        <v>118</v>
      </c>
      <c r="L38" s="2">
        <v>105</v>
      </c>
      <c r="M38" s="5">
        <f t="shared" si="6"/>
        <v>223</v>
      </c>
      <c r="N38" s="27">
        <f t="shared" si="7"/>
        <v>0.13560142691873864</v>
      </c>
      <c r="O38" s="27">
        <f t="shared" si="0"/>
        <v>0.16129345473777129</v>
      </c>
      <c r="P38" s="28">
        <f t="shared" si="1"/>
        <v>0.14698252913430385</v>
      </c>
      <c r="R38" s="32">
        <f t="shared" si="8"/>
        <v>31.086508172500729</v>
      </c>
      <c r="S38" s="32">
        <f t="shared" si="9"/>
        <v>37.24803514744265</v>
      </c>
      <c r="T38" s="32">
        <f t="shared" si="10"/>
        <v>33.804828896739814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8575.9374270601074</v>
      </c>
      <c r="F39" s="2">
        <v>8281.1684131758229</v>
      </c>
      <c r="G39" s="5">
        <f t="shared" si="4"/>
        <v>16857.10584023593</v>
      </c>
      <c r="H39" s="2">
        <v>167</v>
      </c>
      <c r="I39" s="2">
        <v>120</v>
      </c>
      <c r="J39" s="5">
        <f t="shared" si="5"/>
        <v>287</v>
      </c>
      <c r="K39" s="2">
        <v>113</v>
      </c>
      <c r="L39" s="2">
        <v>103</v>
      </c>
      <c r="M39" s="5">
        <f t="shared" si="6"/>
        <v>216</v>
      </c>
      <c r="N39" s="27">
        <f t="shared" si="7"/>
        <v>0.13379832481059828</v>
      </c>
      <c r="O39" s="27">
        <f t="shared" si="0"/>
        <v>0.16091186874661556</v>
      </c>
      <c r="P39" s="28">
        <f t="shared" si="1"/>
        <v>0.14587319003319427</v>
      </c>
      <c r="R39" s="32">
        <f t="shared" si="8"/>
        <v>30.628347953786097</v>
      </c>
      <c r="S39" s="32">
        <f t="shared" si="9"/>
        <v>37.135284364017146</v>
      </c>
      <c r="T39" s="32">
        <f t="shared" si="10"/>
        <v>33.513132883172823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8421.0658784871448</v>
      </c>
      <c r="F40" s="2">
        <v>8247.90698283655</v>
      </c>
      <c r="G40" s="5">
        <f t="shared" si="4"/>
        <v>16668.972861323695</v>
      </c>
      <c r="H40" s="2">
        <v>167</v>
      </c>
      <c r="I40" s="2">
        <v>119</v>
      </c>
      <c r="J40" s="5">
        <f t="shared" si="5"/>
        <v>286</v>
      </c>
      <c r="K40" s="2">
        <v>109</v>
      </c>
      <c r="L40" s="2">
        <v>103</v>
      </c>
      <c r="M40" s="5">
        <f t="shared" si="6"/>
        <v>212</v>
      </c>
      <c r="N40" s="27">
        <f t="shared" si="7"/>
        <v>0.13344741820624911</v>
      </c>
      <c r="O40" s="27">
        <f t="shared" si="0"/>
        <v>0.16094105102319212</v>
      </c>
      <c r="P40" s="28">
        <f t="shared" si="1"/>
        <v>0.14576896653599145</v>
      </c>
      <c r="R40" s="32">
        <f t="shared" si="8"/>
        <v>30.511108255388205</v>
      </c>
      <c r="S40" s="32">
        <f t="shared" si="9"/>
        <v>37.152734156921397</v>
      </c>
      <c r="T40" s="32">
        <f t="shared" si="10"/>
        <v>33.471833054866856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8307.3957165076426</v>
      </c>
      <c r="F41" s="2">
        <v>8168.4088533125314</v>
      </c>
      <c r="G41" s="5">
        <f t="shared" si="4"/>
        <v>16475.804569820175</v>
      </c>
      <c r="H41" s="2">
        <v>167</v>
      </c>
      <c r="I41" s="2">
        <v>120</v>
      </c>
      <c r="J41" s="5">
        <f t="shared" si="5"/>
        <v>287</v>
      </c>
      <c r="K41" s="2">
        <v>140</v>
      </c>
      <c r="L41" s="2">
        <v>103</v>
      </c>
      <c r="M41" s="5">
        <f t="shared" si="6"/>
        <v>243</v>
      </c>
      <c r="N41" s="27">
        <f t="shared" si="7"/>
        <v>0.11734935750519328</v>
      </c>
      <c r="O41" s="27">
        <f t="shared" si="0"/>
        <v>0.15872083113074248</v>
      </c>
      <c r="P41" s="28">
        <f t="shared" si="1"/>
        <v>0.1347647933011073</v>
      </c>
      <c r="R41" s="32">
        <f t="shared" si="8"/>
        <v>27.05992090067636</v>
      </c>
      <c r="S41" s="32">
        <f t="shared" si="9"/>
        <v>36.629636113509108</v>
      </c>
      <c r="T41" s="32">
        <f t="shared" si="10"/>
        <v>31.086423716641839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6377.9263810972316</v>
      </c>
      <c r="F42" s="2">
        <v>3464.7294652613969</v>
      </c>
      <c r="G42" s="5">
        <f t="shared" si="4"/>
        <v>9842.655846358628</v>
      </c>
      <c r="H42" s="2">
        <v>0</v>
      </c>
      <c r="I42" s="2">
        <v>0</v>
      </c>
      <c r="J42" s="5">
        <f t="shared" si="5"/>
        <v>0</v>
      </c>
      <c r="K42" s="2">
        <v>140</v>
      </c>
      <c r="L42" s="2">
        <v>103</v>
      </c>
      <c r="M42" s="5">
        <f t="shared" si="6"/>
        <v>243</v>
      </c>
      <c r="N42" s="27">
        <f t="shared" si="7"/>
        <v>0.18369603632192488</v>
      </c>
      <c r="O42" s="27">
        <f t="shared" si="0"/>
        <v>0.13563770221035848</v>
      </c>
      <c r="P42" s="28">
        <f t="shared" si="1"/>
        <v>0.16332563132813335</v>
      </c>
      <c r="R42" s="32">
        <f t="shared" si="8"/>
        <v>45.556617007837367</v>
      </c>
      <c r="S42" s="32">
        <f t="shared" si="9"/>
        <v>33.638150148168904</v>
      </c>
      <c r="T42" s="32">
        <f t="shared" si="10"/>
        <v>40.504756569377072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5743.7341128780872</v>
      </c>
      <c r="F43" s="2">
        <v>3073.0930490983142</v>
      </c>
      <c r="G43" s="5">
        <f t="shared" si="4"/>
        <v>8816.8271619764018</v>
      </c>
      <c r="H43" s="2">
        <v>0</v>
      </c>
      <c r="I43" s="2">
        <v>0</v>
      </c>
      <c r="J43" s="5">
        <f t="shared" si="5"/>
        <v>0</v>
      </c>
      <c r="K43" s="2">
        <v>139</v>
      </c>
      <c r="L43" s="2">
        <v>102</v>
      </c>
      <c r="M43" s="5">
        <f t="shared" si="6"/>
        <v>241</v>
      </c>
      <c r="N43" s="27">
        <f t="shared" si="7"/>
        <v>0.16662027479920188</v>
      </c>
      <c r="O43" s="27">
        <f t="shared" si="0"/>
        <v>0.12148533559054056</v>
      </c>
      <c r="P43" s="28">
        <f t="shared" si="1"/>
        <v>0.14751752044532865</v>
      </c>
      <c r="R43" s="32">
        <f t="shared" si="8"/>
        <v>41.321828150202066</v>
      </c>
      <c r="S43" s="32">
        <f t="shared" si="9"/>
        <v>30.128363226454059</v>
      </c>
      <c r="T43" s="32">
        <f t="shared" si="10"/>
        <v>36.584345070441501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5589.2603178425034</v>
      </c>
      <c r="F44" s="2">
        <v>3035.5521175966996</v>
      </c>
      <c r="G44" s="5">
        <f t="shared" si="4"/>
        <v>8624.8124354392021</v>
      </c>
      <c r="H44" s="2">
        <v>0</v>
      </c>
      <c r="I44" s="2">
        <v>0</v>
      </c>
      <c r="J44" s="5">
        <f t="shared" si="5"/>
        <v>0</v>
      </c>
      <c r="K44" s="2">
        <v>139</v>
      </c>
      <c r="L44" s="2">
        <v>101</v>
      </c>
      <c r="M44" s="5">
        <f t="shared" si="6"/>
        <v>240</v>
      </c>
      <c r="N44" s="27">
        <f t="shared" si="7"/>
        <v>0.16213913662806057</v>
      </c>
      <c r="O44" s="27">
        <f t="shared" si="0"/>
        <v>0.1211894010538446</v>
      </c>
      <c r="P44" s="28">
        <f t="shared" si="1"/>
        <v>0.14490612290724467</v>
      </c>
      <c r="R44" s="32">
        <f t="shared" si="8"/>
        <v>40.210505883759019</v>
      </c>
      <c r="S44" s="32">
        <f t="shared" si="9"/>
        <v>30.05497146135346</v>
      </c>
      <c r="T44" s="32">
        <f t="shared" si="10"/>
        <v>35.936718480996674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5389.7610324317684</v>
      </c>
      <c r="F45" s="2">
        <v>3053.0555914912557</v>
      </c>
      <c r="G45" s="5">
        <f t="shared" si="4"/>
        <v>8442.8166239230231</v>
      </c>
      <c r="H45" s="2">
        <v>0</v>
      </c>
      <c r="I45" s="2">
        <v>0</v>
      </c>
      <c r="J45" s="5">
        <f t="shared" si="5"/>
        <v>0</v>
      </c>
      <c r="K45" s="2">
        <v>139</v>
      </c>
      <c r="L45" s="2">
        <v>93</v>
      </c>
      <c r="M45" s="5">
        <f t="shared" si="6"/>
        <v>232</v>
      </c>
      <c r="N45" s="27">
        <f t="shared" si="7"/>
        <v>0.15635185171825738</v>
      </c>
      <c r="O45" s="27">
        <f t="shared" si="0"/>
        <v>0.13237320462587823</v>
      </c>
      <c r="P45" s="28">
        <f t="shared" si="1"/>
        <v>0.14673972163381227</v>
      </c>
      <c r="R45" s="32">
        <f t="shared" si="8"/>
        <v>38.775259226127829</v>
      </c>
      <c r="S45" s="32">
        <f t="shared" si="9"/>
        <v>32.828554747217801</v>
      </c>
      <c r="T45" s="32">
        <f t="shared" si="10"/>
        <v>36.391450965185442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5324.5451213781134</v>
      </c>
      <c r="F46" s="2">
        <v>3025.407193166443</v>
      </c>
      <c r="G46" s="5">
        <f t="shared" si="4"/>
        <v>8349.9523145445564</v>
      </c>
      <c r="H46" s="2">
        <v>0</v>
      </c>
      <c r="I46" s="2">
        <v>0</v>
      </c>
      <c r="J46" s="5">
        <f t="shared" si="5"/>
        <v>0</v>
      </c>
      <c r="K46" s="2">
        <v>139</v>
      </c>
      <c r="L46" s="2">
        <v>102</v>
      </c>
      <c r="M46" s="5">
        <f t="shared" si="6"/>
        <v>241</v>
      </c>
      <c r="N46" s="27">
        <f t="shared" si="7"/>
        <v>0.15446000003997776</v>
      </c>
      <c r="O46" s="27">
        <f t="shared" si="0"/>
        <v>0.11960022110873035</v>
      </c>
      <c r="P46" s="28">
        <f t="shared" si="1"/>
        <v>0.13970606870808053</v>
      </c>
      <c r="R46" s="32">
        <f t="shared" si="8"/>
        <v>38.306080009914488</v>
      </c>
      <c r="S46" s="32">
        <f t="shared" si="9"/>
        <v>29.660854834965129</v>
      </c>
      <c r="T46" s="32">
        <f t="shared" si="10"/>
        <v>34.647105039603971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5238.7803369522862</v>
      </c>
      <c r="F47" s="2">
        <v>3011.3884471710303</v>
      </c>
      <c r="G47" s="5">
        <f t="shared" si="4"/>
        <v>8250.1687841233161</v>
      </c>
      <c r="H47" s="2">
        <v>0</v>
      </c>
      <c r="I47" s="2">
        <v>0</v>
      </c>
      <c r="J47" s="5">
        <f t="shared" si="5"/>
        <v>0</v>
      </c>
      <c r="K47" s="2">
        <v>139</v>
      </c>
      <c r="L47" s="2">
        <v>104</v>
      </c>
      <c r="M47" s="5">
        <f t="shared" si="6"/>
        <v>243</v>
      </c>
      <c r="N47" s="27">
        <f t="shared" si="7"/>
        <v>0.15197204504967179</v>
      </c>
      <c r="O47" s="27">
        <f t="shared" si="0"/>
        <v>0.11675668607207779</v>
      </c>
      <c r="P47" s="28">
        <f t="shared" si="1"/>
        <v>0.13690045108395255</v>
      </c>
      <c r="R47" s="32">
        <f t="shared" ref="R47" si="11">+E47/(H47+K47)</f>
        <v>37.689067172318609</v>
      </c>
      <c r="S47" s="32">
        <f t="shared" ref="S47" si="12">+F47/(I47+L47)</f>
        <v>28.95565814587529</v>
      </c>
      <c r="T47" s="32">
        <f t="shared" ref="T47" si="13">+G47/(J47+M47)</f>
        <v>33.951311868820234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4976.800817825786</v>
      </c>
      <c r="F48" s="2">
        <v>2250.4096556138579</v>
      </c>
      <c r="G48" s="5">
        <f t="shared" si="4"/>
        <v>7227.2104734396435</v>
      </c>
      <c r="H48" s="2">
        <v>0</v>
      </c>
      <c r="I48" s="2">
        <v>0</v>
      </c>
      <c r="J48" s="5">
        <f t="shared" si="5"/>
        <v>0</v>
      </c>
      <c r="K48" s="2">
        <v>139</v>
      </c>
      <c r="L48" s="2">
        <v>103</v>
      </c>
      <c r="M48" s="5">
        <f t="shared" si="6"/>
        <v>242</v>
      </c>
      <c r="N48" s="27">
        <f t="shared" si="7"/>
        <v>0.14437226786452154</v>
      </c>
      <c r="O48" s="27">
        <f t="shared" si="0"/>
        <v>8.8099344488484888E-2</v>
      </c>
      <c r="P48" s="28">
        <f t="shared" si="1"/>
        <v>0.12042139551852245</v>
      </c>
      <c r="R48" s="32">
        <f t="shared" si="8"/>
        <v>35.804322430401335</v>
      </c>
      <c r="S48" s="32">
        <f t="shared" si="9"/>
        <v>21.848637433144251</v>
      </c>
      <c r="T48" s="32">
        <f t="shared" si="10"/>
        <v>29.864506088593568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4718.155631851072</v>
      </c>
      <c r="F49" s="2">
        <v>2215.8342106069158</v>
      </c>
      <c r="G49" s="5">
        <f t="shared" si="4"/>
        <v>6933.9898424579878</v>
      </c>
      <c r="H49" s="2">
        <v>0</v>
      </c>
      <c r="I49" s="2">
        <v>0</v>
      </c>
      <c r="J49" s="5">
        <f t="shared" si="5"/>
        <v>0</v>
      </c>
      <c r="K49" s="2">
        <v>139</v>
      </c>
      <c r="L49" s="2">
        <v>103</v>
      </c>
      <c r="M49" s="5">
        <f t="shared" si="6"/>
        <v>242</v>
      </c>
      <c r="N49" s="27">
        <f t="shared" si="7"/>
        <v>0.13686921651923509</v>
      </c>
      <c r="O49" s="27">
        <f t="shared" si="0"/>
        <v>8.6745780246121035E-2</v>
      </c>
      <c r="P49" s="28">
        <f t="shared" si="1"/>
        <v>0.11553568785753779</v>
      </c>
      <c r="R49" s="32">
        <f t="shared" si="8"/>
        <v>33.9435656967703</v>
      </c>
      <c r="S49" s="32">
        <f t="shared" si="9"/>
        <v>21.512953501038016</v>
      </c>
      <c r="T49" s="32">
        <f t="shared" si="10"/>
        <v>28.65285058866937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4707.2099240524267</v>
      </c>
      <c r="F50" s="2">
        <v>2179.403053619732</v>
      </c>
      <c r="G50" s="5">
        <f t="shared" si="4"/>
        <v>6886.6129776721591</v>
      </c>
      <c r="H50" s="2">
        <v>0</v>
      </c>
      <c r="I50" s="2">
        <v>0</v>
      </c>
      <c r="J50" s="5">
        <f t="shared" si="5"/>
        <v>0</v>
      </c>
      <c r="K50" s="2">
        <v>141</v>
      </c>
      <c r="L50" s="2">
        <v>103</v>
      </c>
      <c r="M50" s="5">
        <f t="shared" si="6"/>
        <v>244</v>
      </c>
      <c r="N50" s="27">
        <f t="shared" si="7"/>
        <v>0.13461478849383512</v>
      </c>
      <c r="O50" s="27">
        <f t="shared" si="0"/>
        <v>8.5319568337759624E-2</v>
      </c>
      <c r="P50" s="28">
        <f t="shared" si="1"/>
        <v>0.11380574064106556</v>
      </c>
      <c r="R50" s="32">
        <f t="shared" si="8"/>
        <v>33.384467546471114</v>
      </c>
      <c r="S50" s="32">
        <f t="shared" si="9"/>
        <v>21.159252947764386</v>
      </c>
      <c r="T50" s="32">
        <f t="shared" si="10"/>
        <v>28.22382367898426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4406.6374628063395</v>
      </c>
      <c r="F51" s="2">
        <v>2061.3832399486841</v>
      </c>
      <c r="G51" s="5">
        <f t="shared" si="4"/>
        <v>6468.0207027550241</v>
      </c>
      <c r="H51" s="2">
        <v>0</v>
      </c>
      <c r="I51" s="2">
        <v>0</v>
      </c>
      <c r="J51" s="5">
        <f t="shared" si="5"/>
        <v>0</v>
      </c>
      <c r="K51" s="2">
        <v>140</v>
      </c>
      <c r="L51" s="2">
        <v>128</v>
      </c>
      <c r="M51" s="5">
        <f t="shared" si="6"/>
        <v>268</v>
      </c>
      <c r="N51" s="27">
        <f t="shared" si="7"/>
        <v>0.12691928176285541</v>
      </c>
      <c r="O51" s="27">
        <f t="shared" si="0"/>
        <v>6.4937728072980219E-2</v>
      </c>
      <c r="P51" s="28">
        <f t="shared" si="1"/>
        <v>9.7316151642318008E-2</v>
      </c>
      <c r="R51" s="32">
        <f t="shared" si="8"/>
        <v>31.47598187718814</v>
      </c>
      <c r="S51" s="32">
        <f t="shared" si="9"/>
        <v>16.104556562099095</v>
      </c>
      <c r="T51" s="32">
        <f t="shared" si="10"/>
        <v>24.134405607294866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4372.9827899283118</v>
      </c>
      <c r="F52" s="2">
        <v>2075.7025887657351</v>
      </c>
      <c r="G52" s="5">
        <f t="shared" si="4"/>
        <v>6448.6853786940464</v>
      </c>
      <c r="H52" s="2">
        <v>0</v>
      </c>
      <c r="I52" s="2">
        <v>0</v>
      </c>
      <c r="J52" s="5">
        <f t="shared" si="5"/>
        <v>0</v>
      </c>
      <c r="K52" s="2">
        <v>146</v>
      </c>
      <c r="L52" s="2">
        <v>134</v>
      </c>
      <c r="M52" s="5">
        <f t="shared" si="6"/>
        <v>280</v>
      </c>
      <c r="N52" s="27">
        <f t="shared" si="7"/>
        <v>0.12077393918273066</v>
      </c>
      <c r="O52" s="27">
        <f t="shared" si="0"/>
        <v>6.2460958978265979E-2</v>
      </c>
      <c r="P52" s="28">
        <f t="shared" si="1"/>
        <v>9.2867012942022556E-2</v>
      </c>
      <c r="R52" s="32">
        <f t="shared" si="8"/>
        <v>29.951936917317205</v>
      </c>
      <c r="S52" s="32">
        <f t="shared" si="9"/>
        <v>15.490317826609964</v>
      </c>
      <c r="T52" s="32">
        <f t="shared" si="10"/>
        <v>23.031019209621594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4325.1299804554428</v>
      </c>
      <c r="F53" s="2">
        <v>2059.4081655669397</v>
      </c>
      <c r="G53" s="5">
        <f t="shared" si="4"/>
        <v>6384.5381460223825</v>
      </c>
      <c r="H53" s="2">
        <v>0</v>
      </c>
      <c r="I53" s="2">
        <v>0</v>
      </c>
      <c r="J53" s="5">
        <f t="shared" si="5"/>
        <v>0</v>
      </c>
      <c r="K53" s="2">
        <v>145</v>
      </c>
      <c r="L53" s="2">
        <v>103</v>
      </c>
      <c r="M53" s="5">
        <f t="shared" si="6"/>
        <v>248</v>
      </c>
      <c r="N53" s="27">
        <f t="shared" si="7"/>
        <v>0.12027613961222032</v>
      </c>
      <c r="O53" s="27">
        <f t="shared" si="0"/>
        <v>8.0621992075122911E-2</v>
      </c>
      <c r="P53" s="28">
        <f t="shared" si="1"/>
        <v>0.10380687672382906</v>
      </c>
      <c r="R53" s="32">
        <f t="shared" si="8"/>
        <v>29.828482623830642</v>
      </c>
      <c r="S53" s="32">
        <f t="shared" si="9"/>
        <v>19.994254034630483</v>
      </c>
      <c r="T53" s="32">
        <f t="shared" si="10"/>
        <v>25.744105427509606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4180.2903149789845</v>
      </c>
      <c r="F54" s="2">
        <v>2013.8149831471401</v>
      </c>
      <c r="G54" s="5">
        <f t="shared" si="4"/>
        <v>6194.1052981261246</v>
      </c>
      <c r="H54" s="2">
        <v>0</v>
      </c>
      <c r="I54" s="2">
        <v>0</v>
      </c>
      <c r="J54" s="5">
        <f t="shared" si="5"/>
        <v>0</v>
      </c>
      <c r="K54" s="2">
        <v>172</v>
      </c>
      <c r="L54" s="2">
        <v>103</v>
      </c>
      <c r="M54" s="5">
        <f t="shared" si="6"/>
        <v>275</v>
      </c>
      <c r="N54" s="27">
        <f t="shared" si="7"/>
        <v>9.8000054270887677E-2</v>
      </c>
      <c r="O54" s="27">
        <f t="shared" si="0"/>
        <v>7.8837103944062792E-2</v>
      </c>
      <c r="P54" s="28">
        <f t="shared" si="1"/>
        <v>9.0822658330295084E-2</v>
      </c>
      <c r="R54" s="32">
        <f t="shared" si="8"/>
        <v>24.304013459180144</v>
      </c>
      <c r="S54" s="32">
        <f t="shared" si="9"/>
        <v>19.551601778127573</v>
      </c>
      <c r="T54" s="32">
        <f t="shared" si="10"/>
        <v>22.524019265913179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3319.6749367357975</v>
      </c>
      <c r="F55" s="2">
        <v>1544.1731257327306</v>
      </c>
      <c r="G55" s="5">
        <f t="shared" si="4"/>
        <v>4863.848062468528</v>
      </c>
      <c r="H55" s="2">
        <v>0</v>
      </c>
      <c r="I55" s="2">
        <v>0</v>
      </c>
      <c r="J55" s="5">
        <f t="shared" si="5"/>
        <v>0</v>
      </c>
      <c r="K55" s="2">
        <v>180</v>
      </c>
      <c r="L55" s="2">
        <v>103</v>
      </c>
      <c r="M55" s="5">
        <f t="shared" si="6"/>
        <v>283</v>
      </c>
      <c r="N55" s="27">
        <f t="shared" si="7"/>
        <v>7.4365477973472163E-2</v>
      </c>
      <c r="O55" s="27">
        <f t="shared" si="0"/>
        <v>6.0451500381018264E-2</v>
      </c>
      <c r="P55" s="28">
        <f t="shared" si="1"/>
        <v>6.9301380121801662E-2</v>
      </c>
      <c r="R55" s="32">
        <f t="shared" si="8"/>
        <v>18.442638537421097</v>
      </c>
      <c r="S55" s="32">
        <f t="shared" si="9"/>
        <v>14.99197209449253</v>
      </c>
      <c r="T55" s="32">
        <f t="shared" si="10"/>
        <v>17.186742270206814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3196.0483470307404</v>
      </c>
      <c r="F56" s="2">
        <v>1505.0365036465237</v>
      </c>
      <c r="G56" s="5">
        <f t="shared" si="4"/>
        <v>4701.0848506772636</v>
      </c>
      <c r="H56" s="2">
        <v>0</v>
      </c>
      <c r="I56" s="2">
        <v>0</v>
      </c>
      <c r="J56" s="5">
        <f t="shared" si="5"/>
        <v>0</v>
      </c>
      <c r="K56" s="2">
        <v>172</v>
      </c>
      <c r="L56" s="2">
        <v>103</v>
      </c>
      <c r="M56" s="5">
        <f t="shared" si="6"/>
        <v>275</v>
      </c>
      <c r="N56" s="27">
        <f t="shared" si="7"/>
        <v>7.4926114662198534E-2</v>
      </c>
      <c r="O56" s="27">
        <f t="shared" si="0"/>
        <v>5.8919374555532561E-2</v>
      </c>
      <c r="P56" s="28">
        <f t="shared" si="1"/>
        <v>6.8930862913156352E-2</v>
      </c>
      <c r="R56" s="32">
        <f t="shared" si="8"/>
        <v>18.581676436225234</v>
      </c>
      <c r="S56" s="32">
        <f t="shared" si="9"/>
        <v>14.612004889772075</v>
      </c>
      <c r="T56" s="32">
        <f t="shared" si="10"/>
        <v>17.094854002462778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2482.048696820983</v>
      </c>
      <c r="F57" s="2">
        <v>1296.4881688206315</v>
      </c>
      <c r="G57" s="5">
        <f t="shared" si="4"/>
        <v>3778.5368656416144</v>
      </c>
      <c r="H57" s="2">
        <v>0</v>
      </c>
      <c r="I57" s="2">
        <v>0</v>
      </c>
      <c r="J57" s="5">
        <f t="shared" si="5"/>
        <v>0</v>
      </c>
      <c r="K57" s="43">
        <v>194</v>
      </c>
      <c r="L57" s="2">
        <v>103</v>
      </c>
      <c r="M57" s="5">
        <f t="shared" si="6"/>
        <v>297</v>
      </c>
      <c r="N57" s="27">
        <f t="shared" si="7"/>
        <v>5.1588973578753389E-2</v>
      </c>
      <c r="O57" s="27">
        <f t="shared" si="0"/>
        <v>5.0755095866764466E-2</v>
      </c>
      <c r="P57" s="28">
        <f t="shared" si="1"/>
        <v>5.1299783665168006E-2</v>
      </c>
      <c r="R57" s="32">
        <f t="shared" si="8"/>
        <v>12.794065447530841</v>
      </c>
      <c r="S57" s="32">
        <f t="shared" si="9"/>
        <v>12.587263774957588</v>
      </c>
      <c r="T57" s="32">
        <f t="shared" si="10"/>
        <v>12.722346348961665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2348.0248515724352</v>
      </c>
      <c r="F58" s="3">
        <v>1260.0000000017669</v>
      </c>
      <c r="G58" s="7">
        <f t="shared" si="4"/>
        <v>3608.0248515742023</v>
      </c>
      <c r="H58" s="6">
        <v>0</v>
      </c>
      <c r="I58" s="3">
        <v>0</v>
      </c>
      <c r="J58" s="7">
        <f t="shared" si="5"/>
        <v>0</v>
      </c>
      <c r="K58" s="44">
        <v>199</v>
      </c>
      <c r="L58" s="3">
        <v>103</v>
      </c>
      <c r="M58" s="7">
        <f t="shared" si="6"/>
        <v>302</v>
      </c>
      <c r="N58" s="27">
        <f t="shared" si="7"/>
        <v>4.7577096198177078E-2</v>
      </c>
      <c r="O58" s="27">
        <f t="shared" si="0"/>
        <v>4.9326652051431524E-2</v>
      </c>
      <c r="P58" s="28">
        <f t="shared" si="1"/>
        <v>4.817379902230029E-2</v>
      </c>
      <c r="R58" s="32">
        <f t="shared" si="8"/>
        <v>11.799119857147916</v>
      </c>
      <c r="S58" s="32">
        <f t="shared" si="9"/>
        <v>12.233009708755018</v>
      </c>
      <c r="T58" s="32">
        <f t="shared" si="10"/>
        <v>11.947102157530471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6167.5567161694034</v>
      </c>
      <c r="F59" s="2">
        <v>3425.6708594175238</v>
      </c>
      <c r="G59" s="5">
        <f t="shared" si="4"/>
        <v>9593.2275755869268</v>
      </c>
      <c r="H59" s="2">
        <v>32</v>
      </c>
      <c r="I59" s="2">
        <v>63</v>
      </c>
      <c r="J59" s="10">
        <f t="shared" si="5"/>
        <v>95</v>
      </c>
      <c r="K59" s="2">
        <v>138</v>
      </c>
      <c r="L59" s="2">
        <v>71</v>
      </c>
      <c r="M59" s="10">
        <f t="shared" si="6"/>
        <v>209</v>
      </c>
      <c r="N59" s="25">
        <f t="shared" si="7"/>
        <v>0.14993088088704307</v>
      </c>
      <c r="O59" s="25">
        <f t="shared" si="0"/>
        <v>0.10974086556309341</v>
      </c>
      <c r="P59" s="26">
        <f t="shared" si="1"/>
        <v>0.13259104897704177</v>
      </c>
      <c r="R59" s="32">
        <f t="shared" si="8"/>
        <v>36.279745389231785</v>
      </c>
      <c r="S59" s="32">
        <f t="shared" si="9"/>
        <v>25.564707906100924</v>
      </c>
      <c r="T59" s="32">
        <f t="shared" si="10"/>
        <v>31.556669656535945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5818.9784910196695</v>
      </c>
      <c r="F60" s="2">
        <v>3336.7972194791241</v>
      </c>
      <c r="G60" s="5">
        <f t="shared" si="4"/>
        <v>9155.7757104987941</v>
      </c>
      <c r="H60" s="2">
        <v>32</v>
      </c>
      <c r="I60" s="2">
        <v>63</v>
      </c>
      <c r="J60" s="5">
        <f t="shared" si="5"/>
        <v>95</v>
      </c>
      <c r="K60" s="2">
        <v>138</v>
      </c>
      <c r="L60" s="2">
        <v>70</v>
      </c>
      <c r="M60" s="5">
        <f t="shared" si="6"/>
        <v>208</v>
      </c>
      <c r="N60" s="27">
        <f t="shared" si="7"/>
        <v>0.14145708117025646</v>
      </c>
      <c r="O60" s="27">
        <f t="shared" si="0"/>
        <v>0.1077498456302998</v>
      </c>
      <c r="P60" s="28">
        <f t="shared" si="1"/>
        <v>0.12698013578301889</v>
      </c>
      <c r="R60" s="32">
        <f t="shared" si="8"/>
        <v>34.229285241292175</v>
      </c>
      <c r="S60" s="32">
        <f t="shared" si="9"/>
        <v>25.08870089833928</v>
      </c>
      <c r="T60" s="32">
        <f t="shared" si="10"/>
        <v>30.2170815528013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5474.0336289135857</v>
      </c>
      <c r="F61" s="2">
        <v>3307.1343763655555</v>
      </c>
      <c r="G61" s="5">
        <f t="shared" si="4"/>
        <v>8781.1680052791417</v>
      </c>
      <c r="H61" s="2">
        <v>32</v>
      </c>
      <c r="I61" s="2">
        <v>63</v>
      </c>
      <c r="J61" s="5">
        <f t="shared" si="5"/>
        <v>95</v>
      </c>
      <c r="K61" s="2">
        <v>138</v>
      </c>
      <c r="L61" s="2">
        <v>70</v>
      </c>
      <c r="M61" s="5">
        <f t="shared" si="6"/>
        <v>208</v>
      </c>
      <c r="N61" s="27">
        <f t="shared" si="7"/>
        <v>0.13307160708171883</v>
      </c>
      <c r="O61" s="27">
        <f t="shared" si="0"/>
        <v>0.10679199097021298</v>
      </c>
      <c r="P61" s="28">
        <f t="shared" si="1"/>
        <v>0.12178475542659412</v>
      </c>
      <c r="R61" s="32">
        <f t="shared" si="8"/>
        <v>32.200197817138736</v>
      </c>
      <c r="S61" s="32">
        <f t="shared" si="9"/>
        <v>24.865672002748536</v>
      </c>
      <c r="T61" s="32">
        <f t="shared" si="10"/>
        <v>28.980752492670433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5287.817063842931</v>
      </c>
      <c r="F62" s="2">
        <v>3215.7076500910948</v>
      </c>
      <c r="G62" s="5">
        <f t="shared" si="4"/>
        <v>8503.5247139340263</v>
      </c>
      <c r="H62" s="2">
        <v>32</v>
      </c>
      <c r="I62" s="2">
        <v>63</v>
      </c>
      <c r="J62" s="5">
        <f t="shared" si="5"/>
        <v>95</v>
      </c>
      <c r="K62" s="2">
        <v>138</v>
      </c>
      <c r="L62" s="2">
        <v>70</v>
      </c>
      <c r="M62" s="5">
        <f t="shared" si="6"/>
        <v>208</v>
      </c>
      <c r="N62" s="27">
        <f t="shared" si="7"/>
        <v>0.12854475553877215</v>
      </c>
      <c r="O62" s="27">
        <f t="shared" si="0"/>
        <v>0.10383969420340658</v>
      </c>
      <c r="P62" s="28">
        <f t="shared" si="1"/>
        <v>0.11793416057270091</v>
      </c>
      <c r="R62" s="32">
        <f t="shared" si="8"/>
        <v>31.104806257899593</v>
      </c>
      <c r="S62" s="32">
        <f t="shared" si="9"/>
        <v>24.178253008203722</v>
      </c>
      <c r="T62" s="32">
        <f t="shared" si="10"/>
        <v>28.064437999782264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5125.1525899120707</v>
      </c>
      <c r="F63" s="2">
        <v>3171.0710526174353</v>
      </c>
      <c r="G63" s="5">
        <f t="shared" si="4"/>
        <v>8296.223642529505</v>
      </c>
      <c r="H63" s="2">
        <v>34</v>
      </c>
      <c r="I63" s="2">
        <v>63</v>
      </c>
      <c r="J63" s="5">
        <f t="shared" si="5"/>
        <v>97</v>
      </c>
      <c r="K63" s="2">
        <v>137</v>
      </c>
      <c r="L63" s="2">
        <v>70</v>
      </c>
      <c r="M63" s="5">
        <f t="shared" si="6"/>
        <v>207</v>
      </c>
      <c r="N63" s="27">
        <f t="shared" si="7"/>
        <v>0.12403563867163772</v>
      </c>
      <c r="O63" s="27">
        <f t="shared" si="0"/>
        <v>0.10239831608813728</v>
      </c>
      <c r="P63" s="28">
        <f t="shared" si="1"/>
        <v>0.11476626331520452</v>
      </c>
      <c r="R63" s="32">
        <f t="shared" si="8"/>
        <v>29.97165257258521</v>
      </c>
      <c r="S63" s="32">
        <f t="shared" si="9"/>
        <v>23.842639493364175</v>
      </c>
      <c r="T63" s="32">
        <f t="shared" si="10"/>
        <v>27.290209350426004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4731.0567911361422</v>
      </c>
      <c r="F64" s="2">
        <v>3077.9638137422576</v>
      </c>
      <c r="G64" s="5">
        <f t="shared" si="4"/>
        <v>7809.0206048784003</v>
      </c>
      <c r="H64" s="2">
        <v>43</v>
      </c>
      <c r="I64" s="2">
        <v>40</v>
      </c>
      <c r="J64" s="5">
        <f t="shared" si="5"/>
        <v>83</v>
      </c>
      <c r="K64" s="2">
        <v>134</v>
      </c>
      <c r="L64" s="2">
        <v>66</v>
      </c>
      <c r="M64" s="5">
        <f t="shared" si="6"/>
        <v>200</v>
      </c>
      <c r="N64" s="27">
        <f t="shared" si="7"/>
        <v>0.11126662255729403</v>
      </c>
      <c r="O64" s="27">
        <f t="shared" si="0"/>
        <v>0.12307916721618113</v>
      </c>
      <c r="P64" s="28">
        <f t="shared" si="1"/>
        <v>0.11564122445324014</v>
      </c>
      <c r="R64" s="32">
        <f t="shared" si="8"/>
        <v>26.729134413198544</v>
      </c>
      <c r="S64" s="32">
        <f t="shared" si="9"/>
        <v>29.03739446926658</v>
      </c>
      <c r="T64" s="32">
        <f t="shared" si="10"/>
        <v>27.593712384729329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4139.7270538952853</v>
      </c>
      <c r="F65" s="2">
        <v>2781.2189516976487</v>
      </c>
      <c r="G65" s="5">
        <f t="shared" si="4"/>
        <v>6920.9460055929339</v>
      </c>
      <c r="H65" s="2">
        <v>63</v>
      </c>
      <c r="I65" s="2">
        <v>31</v>
      </c>
      <c r="J65" s="5">
        <f t="shared" si="5"/>
        <v>94</v>
      </c>
      <c r="K65" s="2">
        <v>135</v>
      </c>
      <c r="L65" s="2">
        <v>85</v>
      </c>
      <c r="M65" s="5">
        <f t="shared" si="6"/>
        <v>220</v>
      </c>
      <c r="N65" s="27">
        <f t="shared" si="7"/>
        <v>8.791469278574765E-2</v>
      </c>
      <c r="O65" s="27">
        <f t="shared" si="0"/>
        <v>0.10013029059971373</v>
      </c>
      <c r="P65" s="28">
        <f t="shared" si="1"/>
        <v>9.244691715100628E-2</v>
      </c>
      <c r="R65" s="32">
        <f t="shared" si="8"/>
        <v>20.907712393410531</v>
      </c>
      <c r="S65" s="32">
        <f t="shared" si="9"/>
        <v>23.976025445669386</v>
      </c>
      <c r="T65" s="32">
        <f t="shared" si="10"/>
        <v>22.041229317174949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1762.8237649081063</v>
      </c>
      <c r="F66" s="2">
        <v>1043.4447205843749</v>
      </c>
      <c r="G66" s="5">
        <f t="shared" si="4"/>
        <v>2806.268485492481</v>
      </c>
      <c r="H66" s="2">
        <v>34</v>
      </c>
      <c r="I66" s="2">
        <v>2</v>
      </c>
      <c r="J66" s="5">
        <f t="shared" si="5"/>
        <v>36</v>
      </c>
      <c r="K66" s="2">
        <v>65</v>
      </c>
      <c r="L66" s="2">
        <v>80</v>
      </c>
      <c r="M66" s="5">
        <f t="shared" si="6"/>
        <v>145</v>
      </c>
      <c r="N66" s="27">
        <f t="shared" si="7"/>
        <v>7.5128868262363896E-2</v>
      </c>
      <c r="O66" s="27">
        <f t="shared" si="0"/>
        <v>5.1472213919907993E-2</v>
      </c>
      <c r="P66" s="28">
        <f t="shared" si="1"/>
        <v>6.416381208826781E-2</v>
      </c>
      <c r="R66" s="32">
        <f t="shared" si="8"/>
        <v>17.806300655637436</v>
      </c>
      <c r="S66" s="32">
        <f t="shared" si="9"/>
        <v>12.72493561688262</v>
      </c>
      <c r="T66" s="32">
        <f t="shared" si="10"/>
        <v>15.504245776201552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1679.0742885850984</v>
      </c>
      <c r="F67" s="2">
        <v>835.79847587236168</v>
      </c>
      <c r="G67" s="5">
        <f t="shared" si="4"/>
        <v>2514.8727644574601</v>
      </c>
      <c r="H67" s="2">
        <v>42</v>
      </c>
      <c r="I67" s="2">
        <v>2</v>
      </c>
      <c r="J67" s="5">
        <f t="shared" si="5"/>
        <v>44</v>
      </c>
      <c r="K67" s="2">
        <v>65</v>
      </c>
      <c r="L67" s="2">
        <v>80</v>
      </c>
      <c r="M67" s="5">
        <f t="shared" si="6"/>
        <v>145</v>
      </c>
      <c r="N67" s="27">
        <f t="shared" si="7"/>
        <v>6.6651091163270018E-2</v>
      </c>
      <c r="O67" s="27">
        <f t="shared" si="0"/>
        <v>4.1229206584074668E-2</v>
      </c>
      <c r="P67" s="28">
        <f t="shared" si="1"/>
        <v>5.5315695153472198E-2</v>
      </c>
      <c r="R67" s="32">
        <f t="shared" si="8"/>
        <v>15.69228307088877</v>
      </c>
      <c r="S67" s="32">
        <f t="shared" si="9"/>
        <v>10.19266433990685</v>
      </c>
      <c r="T67" s="32">
        <f t="shared" si="10"/>
        <v>13.306205102949525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1590.8404859865243</v>
      </c>
      <c r="F68" s="2">
        <v>788.97411824413643</v>
      </c>
      <c r="G68" s="5">
        <f t="shared" si="4"/>
        <v>2379.8146042306607</v>
      </c>
      <c r="H68" s="2">
        <v>64</v>
      </c>
      <c r="I68" s="2">
        <v>2</v>
      </c>
      <c r="J68" s="5">
        <f t="shared" si="5"/>
        <v>66</v>
      </c>
      <c r="K68" s="2">
        <v>65</v>
      </c>
      <c r="L68" s="2">
        <v>58</v>
      </c>
      <c r="M68" s="5">
        <f t="shared" si="6"/>
        <v>123</v>
      </c>
      <c r="N68" s="27">
        <f t="shared" si="7"/>
        <v>5.3127186948521386E-2</v>
      </c>
      <c r="O68" s="27">
        <f t="shared" si="0"/>
        <v>5.3251492862050248E-2</v>
      </c>
      <c r="P68" s="28">
        <f t="shared" si="1"/>
        <v>5.3168333427852113E-2</v>
      </c>
      <c r="R68" s="32">
        <f t="shared" si="8"/>
        <v>12.332096790593212</v>
      </c>
      <c r="S68" s="32">
        <f t="shared" si="9"/>
        <v>13.149568637402274</v>
      </c>
      <c r="T68" s="32">
        <f t="shared" si="10"/>
        <v>12.591611662596089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863.90292293188543</v>
      </c>
      <c r="F69" s="2">
        <v>531.0000000026165</v>
      </c>
      <c r="G69" s="7">
        <f t="shared" si="4"/>
        <v>1394.9029229345019</v>
      </c>
      <c r="H69" s="6">
        <v>64</v>
      </c>
      <c r="I69" s="3">
        <v>2</v>
      </c>
      <c r="J69" s="7">
        <f t="shared" si="5"/>
        <v>66</v>
      </c>
      <c r="K69" s="6">
        <v>65</v>
      </c>
      <c r="L69" s="3">
        <v>58</v>
      </c>
      <c r="M69" s="7">
        <f t="shared" si="6"/>
        <v>123</v>
      </c>
      <c r="N69" s="27">
        <f t="shared" si="7"/>
        <v>2.8850618585756261E-2</v>
      </c>
      <c r="O69" s="27">
        <f t="shared" si="0"/>
        <v>3.5839632829550251E-2</v>
      </c>
      <c r="P69" s="28">
        <f t="shared" si="1"/>
        <v>3.1164051003898612E-2</v>
      </c>
      <c r="R69" s="32">
        <f t="shared" si="8"/>
        <v>6.6969218831929105</v>
      </c>
      <c r="S69" s="32">
        <f t="shared" si="9"/>
        <v>8.8500000000436092</v>
      </c>
      <c r="T69" s="32">
        <f t="shared" si="10"/>
        <v>7.3804387456851952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3460.9999999849333</v>
      </c>
      <c r="F70" s="2">
        <v>6256.9544464478677</v>
      </c>
      <c r="G70" s="10">
        <f t="shared" ref="G70:G86" si="14">+E70+F70</f>
        <v>9717.954446432801</v>
      </c>
      <c r="H70" s="2">
        <v>292</v>
      </c>
      <c r="I70" s="2">
        <v>424</v>
      </c>
      <c r="J70" s="10">
        <f t="shared" ref="J70:J86" si="15">+H70+I70</f>
        <v>716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5.4873795027665734E-2</v>
      </c>
      <c r="O70" s="25">
        <f t="shared" si="0"/>
        <v>6.8319296454051659E-2</v>
      </c>
      <c r="P70" s="26">
        <f t="shared" si="1"/>
        <v>6.2835935537145671E-2</v>
      </c>
      <c r="R70" s="32">
        <f t="shared" si="8"/>
        <v>11.852739725975798</v>
      </c>
      <c r="S70" s="32">
        <f t="shared" si="9"/>
        <v>14.756968034075159</v>
      </c>
      <c r="T70" s="32">
        <f t="shared" si="10"/>
        <v>13.572562076023464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5090.100535724252</v>
      </c>
      <c r="F71" s="2">
        <v>9730.2459197440476</v>
      </c>
      <c r="G71" s="5">
        <f t="shared" si="14"/>
        <v>14820.3464554683</v>
      </c>
      <c r="H71" s="2">
        <v>292</v>
      </c>
      <c r="I71" s="2">
        <v>416</v>
      </c>
      <c r="J71" s="5">
        <f t="shared" si="15"/>
        <v>708</v>
      </c>
      <c r="K71" s="2">
        <v>0</v>
      </c>
      <c r="L71" s="2">
        <v>0</v>
      </c>
      <c r="M71" s="5">
        <f t="shared" si="16"/>
        <v>0</v>
      </c>
      <c r="N71" s="27">
        <f t="shared" si="17"/>
        <v>8.070301458213236E-2</v>
      </c>
      <c r="O71" s="27">
        <f t="shared" si="0"/>
        <v>0.10828710291737945</v>
      </c>
      <c r="P71" s="28">
        <f t="shared" si="1"/>
        <v>9.6910614507927262E-2</v>
      </c>
      <c r="R71" s="32">
        <f t="shared" ref="R71:R86" si="18">+E71/(H71+K71)</f>
        <v>17.431851149740588</v>
      </c>
      <c r="S71" s="32">
        <f t="shared" ref="S71:S86" si="19">+F71/(I71+L71)</f>
        <v>23.390014230153959</v>
      </c>
      <c r="T71" s="32">
        <f t="shared" ref="T71:T86" si="20">+G71/(J71+M71)</f>
        <v>20.932692733712287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10041.596083856304</v>
      </c>
      <c r="F72" s="2">
        <v>14807.540749569023</v>
      </c>
      <c r="G72" s="5">
        <f t="shared" si="14"/>
        <v>24849.136833425327</v>
      </c>
      <c r="H72" s="2">
        <v>292</v>
      </c>
      <c r="I72" s="2">
        <v>408</v>
      </c>
      <c r="J72" s="5">
        <f t="shared" si="15"/>
        <v>700</v>
      </c>
      <c r="K72" s="2">
        <v>0</v>
      </c>
      <c r="L72" s="2">
        <v>0</v>
      </c>
      <c r="M72" s="5">
        <f t="shared" si="16"/>
        <v>0</v>
      </c>
      <c r="N72" s="27">
        <f t="shared" si="17"/>
        <v>0.15920846150203424</v>
      </c>
      <c r="O72" s="27">
        <f t="shared" si="0"/>
        <v>0.1680231112650806</v>
      </c>
      <c r="P72" s="28">
        <f t="shared" si="1"/>
        <v>0.16434614307820983</v>
      </c>
      <c r="R72" s="32">
        <f t="shared" si="18"/>
        <v>34.389027684439398</v>
      </c>
      <c r="S72" s="32">
        <f t="shared" si="19"/>
        <v>36.292992033257413</v>
      </c>
      <c r="T72" s="32">
        <f t="shared" si="20"/>
        <v>35.498766904893323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11350.975603173176</v>
      </c>
      <c r="F73" s="2">
        <v>16934.688991548457</v>
      </c>
      <c r="G73" s="5">
        <f t="shared" si="14"/>
        <v>28285.664594721631</v>
      </c>
      <c r="H73" s="2">
        <v>292</v>
      </c>
      <c r="I73" s="2">
        <v>404</v>
      </c>
      <c r="J73" s="5">
        <f t="shared" si="15"/>
        <v>696</v>
      </c>
      <c r="K73" s="2">
        <v>0</v>
      </c>
      <c r="L73" s="2">
        <v>0</v>
      </c>
      <c r="M73" s="5">
        <f t="shared" si="16"/>
        <v>0</v>
      </c>
      <c r="N73" s="27">
        <f t="shared" si="17"/>
        <v>0.17996853759470408</v>
      </c>
      <c r="O73" s="27">
        <f t="shared" si="0"/>
        <v>0.19406271763325605</v>
      </c>
      <c r="P73" s="28">
        <f t="shared" si="1"/>
        <v>0.18814964209984056</v>
      </c>
      <c r="R73" s="32">
        <f t="shared" si="18"/>
        <v>38.87320412045608</v>
      </c>
      <c r="S73" s="32">
        <f t="shared" si="19"/>
        <v>41.917547008783309</v>
      </c>
      <c r="T73" s="32">
        <f t="shared" si="20"/>
        <v>40.640322693565565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12449.089756392517</v>
      </c>
      <c r="F74" s="2">
        <v>19245.980322213494</v>
      </c>
      <c r="G74" s="5">
        <f t="shared" si="14"/>
        <v>31695.070078606012</v>
      </c>
      <c r="H74" s="2">
        <v>308</v>
      </c>
      <c r="I74" s="2">
        <v>404</v>
      </c>
      <c r="J74" s="5">
        <f t="shared" si="15"/>
        <v>712</v>
      </c>
      <c r="K74" s="2">
        <v>0</v>
      </c>
      <c r="L74" s="2">
        <v>0</v>
      </c>
      <c r="M74" s="5">
        <f t="shared" si="16"/>
        <v>0</v>
      </c>
      <c r="N74" s="27">
        <f t="shared" si="17"/>
        <v>0.18712556752634255</v>
      </c>
      <c r="O74" s="27">
        <f t="shared" si="0"/>
        <v>0.22054891274997129</v>
      </c>
      <c r="P74" s="28">
        <f t="shared" si="1"/>
        <v>0.20609049936671617</v>
      </c>
      <c r="R74" s="32">
        <f t="shared" si="18"/>
        <v>40.419122585689991</v>
      </c>
      <c r="S74" s="32">
        <f t="shared" si="19"/>
        <v>47.638565153993795</v>
      </c>
      <c r="T74" s="32">
        <f t="shared" si="20"/>
        <v>44.515547863210692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15857.401907223246</v>
      </c>
      <c r="F75" s="2">
        <v>20483.083261795411</v>
      </c>
      <c r="G75" s="5">
        <f t="shared" si="14"/>
        <v>36340.485169018655</v>
      </c>
      <c r="H75" s="2">
        <v>312</v>
      </c>
      <c r="I75" s="2">
        <v>374</v>
      </c>
      <c r="J75" s="5">
        <f t="shared" si="15"/>
        <v>686</v>
      </c>
      <c r="K75" s="2">
        <v>0</v>
      </c>
      <c r="L75" s="2">
        <v>0</v>
      </c>
      <c r="M75" s="5">
        <f t="shared" si="16"/>
        <v>0</v>
      </c>
      <c r="N75" s="27">
        <f t="shared" si="17"/>
        <v>0.23530095422636582</v>
      </c>
      <c r="O75" s="27">
        <f t="shared" si="0"/>
        <v>0.25355371437160096</v>
      </c>
      <c r="P75" s="28">
        <f t="shared" si="1"/>
        <v>0.24525216748338904</v>
      </c>
      <c r="R75" s="32">
        <f t="shared" si="18"/>
        <v>50.825006112895018</v>
      </c>
      <c r="S75" s="32">
        <f t="shared" si="19"/>
        <v>54.767602304265807</v>
      </c>
      <c r="T75" s="32">
        <f t="shared" si="20"/>
        <v>52.974468176412032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22746.868794995255</v>
      </c>
      <c r="F76" s="2">
        <v>24235.362676366967</v>
      </c>
      <c r="G76" s="5">
        <f t="shared" si="14"/>
        <v>46982.231471362218</v>
      </c>
      <c r="H76" s="2">
        <v>302</v>
      </c>
      <c r="I76" s="2">
        <v>414</v>
      </c>
      <c r="J76" s="5">
        <f t="shared" si="15"/>
        <v>716</v>
      </c>
      <c r="K76" s="2">
        <v>0</v>
      </c>
      <c r="L76" s="2">
        <v>0</v>
      </c>
      <c r="M76" s="5">
        <f t="shared" si="16"/>
        <v>0</v>
      </c>
      <c r="N76" s="27">
        <f t="shared" si="17"/>
        <v>0.34870721110797237</v>
      </c>
      <c r="O76" s="27">
        <f t="shared" si="0"/>
        <v>0.27101631191142161</v>
      </c>
      <c r="P76" s="28">
        <f t="shared" si="1"/>
        <v>0.30378537833231312</v>
      </c>
      <c r="R76" s="32">
        <f t="shared" si="18"/>
        <v>75.320757599322036</v>
      </c>
      <c r="S76" s="32">
        <f t="shared" si="19"/>
        <v>58.539523372867073</v>
      </c>
      <c r="T76" s="32">
        <f t="shared" si="20"/>
        <v>65.617641719779641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25734.078874433271</v>
      </c>
      <c r="F77" s="2">
        <v>25952.497887987753</v>
      </c>
      <c r="G77" s="5">
        <f t="shared" si="14"/>
        <v>51686.576762421028</v>
      </c>
      <c r="H77" s="2">
        <v>309</v>
      </c>
      <c r="I77" s="2">
        <v>396</v>
      </c>
      <c r="J77" s="5">
        <f t="shared" si="15"/>
        <v>705</v>
      </c>
      <c r="K77" s="2">
        <v>0</v>
      </c>
      <c r="L77" s="2">
        <v>0</v>
      </c>
      <c r="M77" s="5">
        <f t="shared" si="16"/>
        <v>0</v>
      </c>
      <c r="N77" s="27">
        <f t="shared" si="17"/>
        <v>0.38556392895890673</v>
      </c>
      <c r="O77" s="27">
        <f t="shared" si="0"/>
        <v>0.30341023531598105</v>
      </c>
      <c r="P77" s="28">
        <f t="shared" si="1"/>
        <v>0.33941802444458252</v>
      </c>
      <c r="R77" s="32">
        <f t="shared" si="18"/>
        <v>83.281808655123854</v>
      </c>
      <c r="S77" s="32">
        <f t="shared" si="19"/>
        <v>65.536610828251895</v>
      </c>
      <c r="T77" s="32">
        <f t="shared" si="20"/>
        <v>73.31429328002983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20392.010411258529</v>
      </c>
      <c r="F78" s="2">
        <v>18189.44472115691</v>
      </c>
      <c r="G78" s="5">
        <f t="shared" si="14"/>
        <v>38581.455132415438</v>
      </c>
      <c r="H78" s="2">
        <v>336</v>
      </c>
      <c r="I78" s="2">
        <v>376</v>
      </c>
      <c r="J78" s="5">
        <f t="shared" si="15"/>
        <v>712</v>
      </c>
      <c r="K78" s="2">
        <v>0</v>
      </c>
      <c r="L78" s="2">
        <v>0</v>
      </c>
      <c r="M78" s="5">
        <f t="shared" si="16"/>
        <v>0</v>
      </c>
      <c r="N78" s="27">
        <f t="shared" si="17"/>
        <v>0.28097457026094752</v>
      </c>
      <c r="O78" s="27">
        <f t="shared" si="0"/>
        <v>0.22396380911589969</v>
      </c>
      <c r="P78" s="28">
        <f t="shared" si="1"/>
        <v>0.25086776381356274</v>
      </c>
      <c r="R78" s="32">
        <f t="shared" si="18"/>
        <v>60.690507176364669</v>
      </c>
      <c r="S78" s="32">
        <f t="shared" si="19"/>
        <v>48.376182769034337</v>
      </c>
      <c r="T78" s="32">
        <f t="shared" si="20"/>
        <v>54.187436983729548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18924.472654748544</v>
      </c>
      <c r="F79" s="2">
        <v>17355.721488403284</v>
      </c>
      <c r="G79" s="5">
        <f t="shared" si="14"/>
        <v>36280.194143151828</v>
      </c>
      <c r="H79" s="2">
        <v>340</v>
      </c>
      <c r="I79" s="2">
        <v>367</v>
      </c>
      <c r="J79" s="5">
        <f t="shared" si="15"/>
        <v>707</v>
      </c>
      <c r="K79" s="2">
        <v>0</v>
      </c>
      <c r="L79" s="2">
        <v>0</v>
      </c>
      <c r="M79" s="5">
        <f t="shared" si="16"/>
        <v>0</v>
      </c>
      <c r="N79" s="27">
        <f t="shared" si="17"/>
        <v>0.25768617449276338</v>
      </c>
      <c r="O79" s="27">
        <f t="shared" si="0"/>
        <v>0.21893886225152998</v>
      </c>
      <c r="P79" s="28">
        <f t="shared" si="1"/>
        <v>0.23757264748776669</v>
      </c>
      <c r="R79" s="32">
        <f t="shared" si="18"/>
        <v>55.660213690436898</v>
      </c>
      <c r="S79" s="32">
        <f t="shared" si="19"/>
        <v>47.290794246330471</v>
      </c>
      <c r="T79" s="32">
        <f t="shared" si="20"/>
        <v>51.315691857357606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14382.436007571478</v>
      </c>
      <c r="F80" s="2">
        <v>13536.382935594194</v>
      </c>
      <c r="G80" s="5">
        <f t="shared" si="14"/>
        <v>27918.818943165672</v>
      </c>
      <c r="H80" s="2">
        <v>347</v>
      </c>
      <c r="I80" s="2">
        <v>384</v>
      </c>
      <c r="J80" s="5">
        <f t="shared" si="15"/>
        <v>731</v>
      </c>
      <c r="K80" s="2">
        <v>0</v>
      </c>
      <c r="L80" s="2">
        <v>0</v>
      </c>
      <c r="M80" s="5">
        <f t="shared" si="16"/>
        <v>0</v>
      </c>
      <c r="N80" s="27">
        <f t="shared" si="17"/>
        <v>0.19188862215246394</v>
      </c>
      <c r="O80" s="27">
        <f t="shared" si="0"/>
        <v>0.16319906124124944</v>
      </c>
      <c r="P80" s="28">
        <f t="shared" si="1"/>
        <v>0.17681777209787247</v>
      </c>
      <c r="R80" s="32">
        <f t="shared" si="18"/>
        <v>41.447942384932212</v>
      </c>
      <c r="S80" s="32">
        <f t="shared" si="19"/>
        <v>35.250997228109881</v>
      </c>
      <c r="T80" s="32">
        <f t="shared" si="20"/>
        <v>38.192638773140452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12004.880428434164</v>
      </c>
      <c r="F81" s="2">
        <v>12143.46028810027</v>
      </c>
      <c r="G81" s="5">
        <f t="shared" si="14"/>
        <v>24148.340716534432</v>
      </c>
      <c r="H81" s="2">
        <v>334</v>
      </c>
      <c r="I81" s="2">
        <v>383</v>
      </c>
      <c r="J81" s="5">
        <f t="shared" si="15"/>
        <v>717</v>
      </c>
      <c r="K81" s="2">
        <v>0</v>
      </c>
      <c r="L81" s="2">
        <v>0</v>
      </c>
      <c r="M81" s="5">
        <f t="shared" si="16"/>
        <v>0</v>
      </c>
      <c r="N81" s="27">
        <f t="shared" si="17"/>
        <v>0.1664016471007175</v>
      </c>
      <c r="O81" s="27">
        <f t="shared" si="17"/>
        <v>0.14678778996349809</v>
      </c>
      <c r="P81" s="28">
        <f t="shared" si="17"/>
        <v>0.15592451002462959</v>
      </c>
      <c r="R81" s="32">
        <f t="shared" si="18"/>
        <v>35.942755773754982</v>
      </c>
      <c r="S81" s="32">
        <f t="shared" si="19"/>
        <v>31.706162632115589</v>
      </c>
      <c r="T81" s="32">
        <f t="shared" si="20"/>
        <v>33.679694165319987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10213.023800840621</v>
      </c>
      <c r="F82" s="2">
        <v>11422.666967001951</v>
      </c>
      <c r="G82" s="5">
        <f t="shared" si="14"/>
        <v>21635.69076784257</v>
      </c>
      <c r="H82" s="2">
        <v>331</v>
      </c>
      <c r="I82" s="2">
        <v>361</v>
      </c>
      <c r="J82" s="5">
        <f t="shared" si="15"/>
        <v>692</v>
      </c>
      <c r="K82" s="2">
        <v>0</v>
      </c>
      <c r="L82" s="2">
        <v>0</v>
      </c>
      <c r="M82" s="5">
        <f t="shared" si="16"/>
        <v>0</v>
      </c>
      <c r="N82" s="27">
        <f t="shared" si="17"/>
        <v>0.14284748518575335</v>
      </c>
      <c r="O82" s="27">
        <f t="shared" si="17"/>
        <v>0.14648952199397189</v>
      </c>
      <c r="P82" s="28">
        <f t="shared" si="17"/>
        <v>0.1447474494744338</v>
      </c>
      <c r="R82" s="32">
        <f t="shared" si="18"/>
        <v>30.855056800122725</v>
      </c>
      <c r="S82" s="32">
        <f t="shared" si="19"/>
        <v>31.641736750697927</v>
      </c>
      <c r="T82" s="32">
        <f t="shared" si="20"/>
        <v>31.265449086477702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7917.2858203481046</v>
      </c>
      <c r="F83" s="2">
        <v>8807.9036985337716</v>
      </c>
      <c r="G83" s="5">
        <f t="shared" si="14"/>
        <v>16725.189518881874</v>
      </c>
      <c r="H83" s="2">
        <v>321</v>
      </c>
      <c r="I83" s="2">
        <v>341</v>
      </c>
      <c r="J83" s="5">
        <f t="shared" si="15"/>
        <v>662</v>
      </c>
      <c r="K83" s="2">
        <v>0</v>
      </c>
      <c r="L83" s="2">
        <v>0</v>
      </c>
      <c r="M83" s="5">
        <f t="shared" si="16"/>
        <v>0</v>
      </c>
      <c r="N83" s="27">
        <f t="shared" si="17"/>
        <v>0.11418723059230565</v>
      </c>
      <c r="O83" s="27">
        <f t="shared" si="17"/>
        <v>0.11958161858550249</v>
      </c>
      <c r="P83" s="28">
        <f t="shared" si="17"/>
        <v>0.11696591081236625</v>
      </c>
      <c r="R83" s="32">
        <f t="shared" si="18"/>
        <v>24.664441807938022</v>
      </c>
      <c r="S83" s="32">
        <f t="shared" si="19"/>
        <v>25.829629614468537</v>
      </c>
      <c r="T83" s="32">
        <f t="shared" si="20"/>
        <v>25.264636735471111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4650.098291237171</v>
      </c>
      <c r="F84" s="3">
        <v>4807.9999999752445</v>
      </c>
      <c r="G84" s="7">
        <f t="shared" si="14"/>
        <v>9458.0982912124164</v>
      </c>
      <c r="H84" s="6">
        <v>325</v>
      </c>
      <c r="I84" s="3">
        <v>341</v>
      </c>
      <c r="J84" s="7">
        <f t="shared" si="15"/>
        <v>666</v>
      </c>
      <c r="K84" s="6">
        <v>0</v>
      </c>
      <c r="L84" s="3">
        <v>0</v>
      </c>
      <c r="M84" s="7">
        <f t="shared" si="16"/>
        <v>0</v>
      </c>
      <c r="N84" s="27">
        <f t="shared" si="17"/>
        <v>6.6240716399389901E-2</v>
      </c>
      <c r="O84" s="27">
        <f t="shared" si="17"/>
        <v>6.527642011479369E-2</v>
      </c>
      <c r="P84" s="28">
        <f t="shared" si="17"/>
        <v>6.574698511853809E-2</v>
      </c>
      <c r="R84" s="32">
        <f t="shared" si="18"/>
        <v>14.307994742268219</v>
      </c>
      <c r="S84" s="32">
        <f t="shared" si="19"/>
        <v>14.099706744795439</v>
      </c>
      <c r="T84" s="32">
        <f t="shared" si="20"/>
        <v>14.201348785604228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1982.3902891926409</v>
      </c>
      <c r="F85" s="2">
        <v>4848.0229846843686</v>
      </c>
      <c r="G85" s="5">
        <f t="shared" si="14"/>
        <v>6830.4132738770095</v>
      </c>
      <c r="H85" s="2">
        <v>165</v>
      </c>
      <c r="I85" s="2">
        <v>120</v>
      </c>
      <c r="J85" s="5">
        <f t="shared" si="15"/>
        <v>285</v>
      </c>
      <c r="K85" s="2">
        <v>0</v>
      </c>
      <c r="L85" s="2">
        <v>0</v>
      </c>
      <c r="M85" s="5">
        <f t="shared" si="16"/>
        <v>0</v>
      </c>
      <c r="N85" s="25">
        <f t="shared" si="17"/>
        <v>5.562262315355334E-2</v>
      </c>
      <c r="O85" s="25">
        <f t="shared" si="17"/>
        <v>0.1870379237918352</v>
      </c>
      <c r="P85" s="26">
        <f t="shared" si="17"/>
        <v>0.11095538131704044</v>
      </c>
      <c r="R85" s="32">
        <f t="shared" si="18"/>
        <v>12.014486601167521</v>
      </c>
      <c r="S85" s="32">
        <f t="shared" si="19"/>
        <v>40.400191539036406</v>
      </c>
      <c r="T85" s="32">
        <f t="shared" si="20"/>
        <v>23.966362364480734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1690.1968496298057</v>
      </c>
      <c r="F86" s="3">
        <v>4532.9999999979436</v>
      </c>
      <c r="G86" s="46">
        <f t="shared" si="14"/>
        <v>6223.1968496277495</v>
      </c>
      <c r="H86" s="44">
        <v>165</v>
      </c>
      <c r="I86" s="45">
        <v>120</v>
      </c>
      <c r="J86" s="46">
        <f t="shared" si="15"/>
        <v>285</v>
      </c>
      <c r="K86" s="44">
        <v>0</v>
      </c>
      <c r="L86" s="45">
        <v>0</v>
      </c>
      <c r="M86" s="46">
        <f t="shared" si="16"/>
        <v>0</v>
      </c>
      <c r="N86" s="47">
        <f t="shared" si="17"/>
        <v>4.7424154030016992E-2</v>
      </c>
      <c r="O86" s="47">
        <f t="shared" si="17"/>
        <v>0.17488425925917991</v>
      </c>
      <c r="P86" s="48">
        <f t="shared" si="17"/>
        <v>0.1010915667580856</v>
      </c>
      <c r="R86" s="32">
        <f t="shared" si="18"/>
        <v>10.243617270483671</v>
      </c>
      <c r="S86" s="32">
        <f t="shared" si="19"/>
        <v>37.77499999998286</v>
      </c>
      <c r="T86" s="32">
        <f t="shared" si="20"/>
        <v>21.835778419746489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1115637.0298470198</v>
      </c>
    </row>
    <row r="90" spans="2:20" x14ac:dyDescent="0.25">
      <c r="C90" s="51" t="s">
        <v>108</v>
      </c>
      <c r="D90" s="52">
        <f>+(SUMPRODUCT($D$5:$D$86,$J$5:$J$86)+SUMPRODUCT($D$5:$D$86,$M$5:$M$86))/1000</f>
        <v>31559.464079999998</v>
      </c>
    </row>
    <row r="91" spans="2:20" x14ac:dyDescent="0.25">
      <c r="C91" s="51" t="s">
        <v>107</v>
      </c>
      <c r="D91" s="52">
        <f>+(SUMPRODUCT($D$5:$D$86,$J$5:$J$86)*216+SUMPRODUCT($D$5:$D$86,$M$5:$M$86)*248)/1000</f>
        <v>7200594.5958400005</v>
      </c>
    </row>
    <row r="92" spans="2:20" x14ac:dyDescent="0.25">
      <c r="C92" s="51" t="s">
        <v>109</v>
      </c>
      <c r="D92" s="35">
        <f>+D89/D91</f>
        <v>0.15493679237150176</v>
      </c>
    </row>
    <row r="93" spans="2:20" x14ac:dyDescent="0.25">
      <c r="D93" s="5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8">
    <tabColor theme="0" tint="-4.9989318521683403E-2"/>
  </sheetPr>
  <dimension ref="A1:T93"/>
  <sheetViews>
    <sheetView topLeftCell="A79" workbookViewId="0">
      <selection activeCell="E5" sqref="E5:F86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6" t="s">
        <v>84</v>
      </c>
      <c r="I2" s="57"/>
      <c r="J2" s="57"/>
      <c r="K2" s="57"/>
      <c r="L2" s="57"/>
      <c r="M2" s="57"/>
      <c r="N2" s="57"/>
      <c r="O2" s="58"/>
      <c r="P2" s="17">
        <v>0.15689023069135535</v>
      </c>
    </row>
    <row r="3" spans="1:20" ht="17.25" x14ac:dyDescent="0.25">
      <c r="B3" s="61" t="s">
        <v>3</v>
      </c>
      <c r="C3" s="63" t="s">
        <v>4</v>
      </c>
      <c r="D3" s="18" t="s">
        <v>82</v>
      </c>
      <c r="E3" s="66" t="s">
        <v>0</v>
      </c>
      <c r="F3" s="66"/>
      <c r="G3" s="67"/>
      <c r="H3" s="65" t="s">
        <v>86</v>
      </c>
      <c r="I3" s="66"/>
      <c r="J3" s="67"/>
      <c r="K3" s="65" t="s">
        <v>87</v>
      </c>
      <c r="L3" s="66"/>
      <c r="M3" s="67"/>
      <c r="N3" s="65" t="s">
        <v>1</v>
      </c>
      <c r="O3" s="66"/>
      <c r="P3" s="67"/>
      <c r="R3" s="65" t="s">
        <v>88</v>
      </c>
      <c r="S3" s="66"/>
      <c r="T3" s="67"/>
    </row>
    <row r="4" spans="1:20" x14ac:dyDescent="0.25">
      <c r="B4" s="62"/>
      <c r="C4" s="64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210.99999999938501</v>
      </c>
      <c r="F5" s="2">
        <v>684.86831192862655</v>
      </c>
      <c r="G5" s="10">
        <f>+E5+F5</f>
        <v>895.86831192801151</v>
      </c>
      <c r="H5" s="9">
        <v>59</v>
      </c>
      <c r="I5" s="9">
        <v>100</v>
      </c>
      <c r="J5" s="10">
        <f>+H5+I5</f>
        <v>159</v>
      </c>
      <c r="K5" s="9">
        <v>0</v>
      </c>
      <c r="L5" s="9">
        <v>0</v>
      </c>
      <c r="M5" s="10">
        <f>+K5+L5</f>
        <v>0</v>
      </c>
      <c r="N5" s="27">
        <f>+E5/(H5*216+K5*248)</f>
        <v>1.6556811048288215E-2</v>
      </c>
      <c r="O5" s="27">
        <f t="shared" ref="O5:O80" si="0">+F5/(I5*216+L5*248)</f>
        <v>3.1706866292991971E-2</v>
      </c>
      <c r="P5" s="28">
        <f t="shared" ref="P5:P80" si="1">+G5/(J5*216+M5*248)</f>
        <v>2.6085147680177369E-2</v>
      </c>
      <c r="R5" s="32">
        <f>+E5/(H5+K5)</f>
        <v>3.5762711864302545</v>
      </c>
      <c r="S5" s="32">
        <f t="shared" ref="S5" si="2">+F5/(I5+L5)</f>
        <v>6.8486831192862656</v>
      </c>
      <c r="T5" s="32">
        <f t="shared" ref="T5" si="3">+G5/(J5+M5)</f>
        <v>5.6343918989183113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332.64902611214461</v>
      </c>
      <c r="F6" s="2">
        <v>1264.7564876771057</v>
      </c>
      <c r="G6" s="5">
        <f t="shared" ref="G6:G69" si="4">+E6+F6</f>
        <v>1597.4055137892503</v>
      </c>
      <c r="H6" s="2">
        <v>60</v>
      </c>
      <c r="I6" s="2">
        <v>102</v>
      </c>
      <c r="J6" s="5">
        <f t="shared" ref="J6:J69" si="5">+H6+I6</f>
        <v>162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2.5667363125937086E-2</v>
      </c>
      <c r="O6" s="27">
        <f t="shared" si="0"/>
        <v>5.7405432447217943E-2</v>
      </c>
      <c r="P6" s="28">
        <f t="shared" si="1"/>
        <v>4.5650591957854661E-2</v>
      </c>
      <c r="R6" s="32">
        <f t="shared" ref="R6:R70" si="8">+E6/(H6+K6)</f>
        <v>5.5441504352024102</v>
      </c>
      <c r="S6" s="32">
        <f t="shared" ref="S6:S70" si="9">+F6/(I6+L6)</f>
        <v>12.399573408599077</v>
      </c>
      <c r="T6" s="32">
        <f t="shared" ref="T6:T70" si="10">+G6/(J6+M6)</f>
        <v>9.8605278628966069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422.97693306572643</v>
      </c>
      <c r="F7" s="2">
        <v>1575.6062080108049</v>
      </c>
      <c r="G7" s="5">
        <f t="shared" si="4"/>
        <v>1998.5831410765313</v>
      </c>
      <c r="H7" s="2">
        <v>60</v>
      </c>
      <c r="I7" s="2">
        <v>90</v>
      </c>
      <c r="J7" s="5">
        <f t="shared" si="5"/>
        <v>150</v>
      </c>
      <c r="K7" s="2">
        <v>0</v>
      </c>
      <c r="L7" s="2">
        <v>0</v>
      </c>
      <c r="M7" s="5">
        <f t="shared" si="6"/>
        <v>0</v>
      </c>
      <c r="N7" s="27">
        <f t="shared" si="7"/>
        <v>3.2637109032849262E-2</v>
      </c>
      <c r="O7" s="27">
        <f t="shared" si="0"/>
        <v>8.1049702058168985E-2</v>
      </c>
      <c r="P7" s="28">
        <f t="shared" si="1"/>
        <v>6.1684664848041089E-2</v>
      </c>
      <c r="R7" s="32">
        <f t="shared" si="8"/>
        <v>7.0496155510954406</v>
      </c>
      <c r="S7" s="32">
        <f t="shared" si="9"/>
        <v>17.5067356445645</v>
      </c>
      <c r="T7" s="32">
        <f t="shared" si="10"/>
        <v>13.323887607176875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538.18974600965134</v>
      </c>
      <c r="F8" s="2">
        <v>1773.9925855065351</v>
      </c>
      <c r="G8" s="5">
        <f t="shared" si="4"/>
        <v>2312.1823315161864</v>
      </c>
      <c r="H8" s="2">
        <v>60</v>
      </c>
      <c r="I8" s="2">
        <v>87</v>
      </c>
      <c r="J8" s="5">
        <f t="shared" si="5"/>
        <v>147</v>
      </c>
      <c r="K8" s="2">
        <v>0</v>
      </c>
      <c r="L8" s="2">
        <v>0</v>
      </c>
      <c r="M8" s="5">
        <f t="shared" si="6"/>
        <v>0</v>
      </c>
      <c r="N8" s="27">
        <f t="shared" si="7"/>
        <v>4.1526986574818778E-2</v>
      </c>
      <c r="O8" s="27">
        <f t="shared" si="0"/>
        <v>9.4401478581658954E-2</v>
      </c>
      <c r="P8" s="28">
        <f t="shared" si="1"/>
        <v>7.28200532727446E-2</v>
      </c>
      <c r="R8" s="32">
        <f t="shared" si="8"/>
        <v>8.9698291001608563</v>
      </c>
      <c r="S8" s="32">
        <f t="shared" si="9"/>
        <v>20.390719373638333</v>
      </c>
      <c r="T8" s="32">
        <f t="shared" si="10"/>
        <v>15.729131506912832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749.46799034896299</v>
      </c>
      <c r="F9" s="2">
        <v>2231.2000820173139</v>
      </c>
      <c r="G9" s="5">
        <f t="shared" si="4"/>
        <v>2980.6680723662766</v>
      </c>
      <c r="H9" s="2">
        <v>60</v>
      </c>
      <c r="I9" s="2">
        <v>84</v>
      </c>
      <c r="J9" s="5">
        <f t="shared" si="5"/>
        <v>144</v>
      </c>
      <c r="K9" s="2">
        <v>0</v>
      </c>
      <c r="L9" s="2">
        <v>0</v>
      </c>
      <c r="M9" s="5">
        <f t="shared" si="6"/>
        <v>0</v>
      </c>
      <c r="N9" s="27">
        <f t="shared" si="7"/>
        <v>5.7829320242975539E-2</v>
      </c>
      <c r="O9" s="27">
        <f t="shared" si="0"/>
        <v>0.12297178582546923</v>
      </c>
      <c r="P9" s="28">
        <f t="shared" si="1"/>
        <v>9.582909183276353E-2</v>
      </c>
      <c r="R9" s="32">
        <f t="shared" si="8"/>
        <v>12.491133172482716</v>
      </c>
      <c r="S9" s="32">
        <f t="shared" si="9"/>
        <v>26.561905738301355</v>
      </c>
      <c r="T9" s="32">
        <f t="shared" si="10"/>
        <v>20.69908383587692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846.71891523935597</v>
      </c>
      <c r="F10" s="2">
        <v>2575.5631148521643</v>
      </c>
      <c r="G10" s="5">
        <f t="shared" si="4"/>
        <v>3422.28203009152</v>
      </c>
      <c r="H10" s="2">
        <v>60</v>
      </c>
      <c r="I10" s="2">
        <v>84</v>
      </c>
      <c r="J10" s="5">
        <f t="shared" si="5"/>
        <v>144</v>
      </c>
      <c r="K10" s="2">
        <v>0</v>
      </c>
      <c r="L10" s="2">
        <v>0</v>
      </c>
      <c r="M10" s="5">
        <f t="shared" si="6"/>
        <v>0</v>
      </c>
      <c r="N10" s="27">
        <f t="shared" si="7"/>
        <v>6.533324963266636E-2</v>
      </c>
      <c r="O10" s="27">
        <f t="shared" si="0"/>
        <v>0.14195122987500905</v>
      </c>
      <c r="P10" s="28">
        <f t="shared" si="1"/>
        <v>0.11002707144069959</v>
      </c>
      <c r="R10" s="32">
        <f t="shared" si="8"/>
        <v>14.111981920655932</v>
      </c>
      <c r="S10" s="32">
        <f t="shared" si="9"/>
        <v>30.661465653001954</v>
      </c>
      <c r="T10" s="32">
        <f t="shared" si="10"/>
        <v>23.765847431191112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1535.2580939962791</v>
      </c>
      <c r="F11" s="2">
        <v>3072.4858257892861</v>
      </c>
      <c r="G11" s="5">
        <f t="shared" si="4"/>
        <v>4607.7439197855656</v>
      </c>
      <c r="H11" s="2">
        <v>60</v>
      </c>
      <c r="I11" s="2">
        <v>84</v>
      </c>
      <c r="J11" s="5">
        <f t="shared" si="5"/>
        <v>144</v>
      </c>
      <c r="K11" s="2">
        <v>0</v>
      </c>
      <c r="L11" s="2">
        <v>0</v>
      </c>
      <c r="M11" s="5">
        <f t="shared" si="6"/>
        <v>0</v>
      </c>
      <c r="N11" s="27">
        <f t="shared" si="7"/>
        <v>0.11846127268489808</v>
      </c>
      <c r="O11" s="27">
        <f t="shared" si="0"/>
        <v>0.16933894542489453</v>
      </c>
      <c r="P11" s="28">
        <f t="shared" si="1"/>
        <v>0.14813991511656269</v>
      </c>
      <c r="R11" s="32">
        <f t="shared" si="8"/>
        <v>25.587634899937985</v>
      </c>
      <c r="S11" s="32">
        <f t="shared" si="9"/>
        <v>36.577212211777216</v>
      </c>
      <c r="T11" s="32">
        <f t="shared" si="10"/>
        <v>31.998221665177539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1556.0920313296599</v>
      </c>
      <c r="F12" s="2">
        <v>3123.1604487796048</v>
      </c>
      <c r="G12" s="5">
        <f t="shared" si="4"/>
        <v>4679.252480109265</v>
      </c>
      <c r="H12" s="2">
        <v>60</v>
      </c>
      <c r="I12" s="2">
        <v>83</v>
      </c>
      <c r="J12" s="5">
        <f t="shared" si="5"/>
        <v>143</v>
      </c>
      <c r="K12" s="2">
        <v>0</v>
      </c>
      <c r="L12" s="2">
        <v>0</v>
      </c>
      <c r="M12" s="5">
        <f t="shared" si="6"/>
        <v>0</v>
      </c>
      <c r="N12" s="27">
        <f t="shared" si="7"/>
        <v>0.12006882957790585</v>
      </c>
      <c r="O12" s="27">
        <f t="shared" si="0"/>
        <v>0.17420573676816181</v>
      </c>
      <c r="P12" s="28">
        <f t="shared" si="1"/>
        <v>0.15149095053448799</v>
      </c>
      <c r="R12" s="32">
        <f t="shared" si="8"/>
        <v>25.934867188827663</v>
      </c>
      <c r="S12" s="32">
        <f t="shared" si="9"/>
        <v>37.628439141922946</v>
      </c>
      <c r="T12" s="32">
        <f t="shared" si="10"/>
        <v>32.722045315449407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1574.5266549669279</v>
      </c>
      <c r="F13" s="2">
        <v>3177.6295345135832</v>
      </c>
      <c r="G13" s="5">
        <f t="shared" si="4"/>
        <v>4752.1561894805109</v>
      </c>
      <c r="H13" s="2">
        <v>60</v>
      </c>
      <c r="I13" s="2">
        <v>69</v>
      </c>
      <c r="J13" s="5">
        <f t="shared" si="5"/>
        <v>129</v>
      </c>
      <c r="K13" s="2">
        <v>0</v>
      </c>
      <c r="L13" s="2">
        <v>0</v>
      </c>
      <c r="M13" s="5">
        <f t="shared" si="6"/>
        <v>0</v>
      </c>
      <c r="N13" s="27">
        <f t="shared" si="7"/>
        <v>0.1214912542412753</v>
      </c>
      <c r="O13" s="27">
        <f t="shared" si="0"/>
        <v>0.21320649050681584</v>
      </c>
      <c r="P13" s="28">
        <f t="shared" si="1"/>
        <v>0.17054824108098302</v>
      </c>
      <c r="R13" s="32">
        <f t="shared" si="8"/>
        <v>26.242110916115465</v>
      </c>
      <c r="S13" s="32">
        <f t="shared" si="9"/>
        <v>46.052601949472219</v>
      </c>
      <c r="T13" s="32">
        <f t="shared" si="10"/>
        <v>36.83842007349233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1777.4746208820354</v>
      </c>
      <c r="F14" s="2">
        <v>3666.8408455927856</v>
      </c>
      <c r="G14" s="5">
        <f t="shared" si="4"/>
        <v>5444.3154664748208</v>
      </c>
      <c r="H14" s="2">
        <v>60</v>
      </c>
      <c r="I14" s="2">
        <v>65</v>
      </c>
      <c r="J14" s="5">
        <f t="shared" si="5"/>
        <v>125</v>
      </c>
      <c r="K14" s="2">
        <v>0</v>
      </c>
      <c r="L14" s="2">
        <v>0</v>
      </c>
      <c r="M14" s="5">
        <f t="shared" si="6"/>
        <v>0</v>
      </c>
      <c r="N14" s="27">
        <f t="shared" si="7"/>
        <v>0.13715081951250274</v>
      </c>
      <c r="O14" s="27">
        <f t="shared" si="0"/>
        <v>0.26117100039834656</v>
      </c>
      <c r="P14" s="28">
        <f t="shared" si="1"/>
        <v>0.20164131357314152</v>
      </c>
      <c r="R14" s="32">
        <f t="shared" si="8"/>
        <v>29.624577014700591</v>
      </c>
      <c r="S14" s="32">
        <f t="shared" si="9"/>
        <v>56.412936086042855</v>
      </c>
      <c r="T14" s="32">
        <f t="shared" si="10"/>
        <v>43.554523731798568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6047.2585130789412</v>
      </c>
      <c r="F15" s="2">
        <v>5762.8401722801</v>
      </c>
      <c r="G15" s="5">
        <f t="shared" si="4"/>
        <v>11810.09868535904</v>
      </c>
      <c r="H15" s="2">
        <v>124</v>
      </c>
      <c r="I15" s="2">
        <v>127</v>
      </c>
      <c r="J15" s="5">
        <f t="shared" si="5"/>
        <v>251</v>
      </c>
      <c r="K15" s="2">
        <v>61</v>
      </c>
      <c r="L15" s="2">
        <v>103</v>
      </c>
      <c r="M15" s="5">
        <f t="shared" si="6"/>
        <v>164</v>
      </c>
      <c r="N15" s="27">
        <f t="shared" si="7"/>
        <v>0.14428465625784836</v>
      </c>
      <c r="O15" s="27">
        <f t="shared" si="0"/>
        <v>0.10878209325506079</v>
      </c>
      <c r="P15" s="28">
        <f t="shared" si="1"/>
        <v>0.12446356425848411</v>
      </c>
      <c r="R15" s="32">
        <f t="shared" si="8"/>
        <v>32.687883854480766</v>
      </c>
      <c r="S15" s="32">
        <f t="shared" si="9"/>
        <v>25.055826836000435</v>
      </c>
      <c r="T15" s="32">
        <f t="shared" si="10"/>
        <v>28.458069121347084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10112.595680262624</v>
      </c>
      <c r="F16" s="2">
        <v>10042.21255199798</v>
      </c>
      <c r="G16" s="5">
        <f t="shared" si="4"/>
        <v>20154.808232260606</v>
      </c>
      <c r="H16" s="2">
        <v>128</v>
      </c>
      <c r="I16" s="2">
        <v>125</v>
      </c>
      <c r="J16" s="5">
        <f t="shared" si="5"/>
        <v>253</v>
      </c>
      <c r="K16" s="2">
        <v>119</v>
      </c>
      <c r="L16" s="2">
        <v>150</v>
      </c>
      <c r="M16" s="5">
        <f t="shared" si="6"/>
        <v>269</v>
      </c>
      <c r="N16" s="27">
        <f t="shared" si="7"/>
        <v>0.17691734919983598</v>
      </c>
      <c r="O16" s="27">
        <f t="shared" si="0"/>
        <v>0.15642075626165078</v>
      </c>
      <c r="P16" s="28">
        <f t="shared" si="1"/>
        <v>0.16607455695666287</v>
      </c>
      <c r="R16" s="32">
        <f t="shared" si="8"/>
        <v>40.941682916043014</v>
      </c>
      <c r="S16" s="32">
        <f t="shared" si="9"/>
        <v>36.517136552719926</v>
      </c>
      <c r="T16" s="32">
        <f t="shared" si="10"/>
        <v>38.610743739962849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10560.017254693346</v>
      </c>
      <c r="F17" s="2">
        <v>10742.817149347309</v>
      </c>
      <c r="G17" s="5">
        <f t="shared" si="4"/>
        <v>21302.834404040655</v>
      </c>
      <c r="H17" s="2">
        <v>147</v>
      </c>
      <c r="I17" s="2">
        <v>125</v>
      </c>
      <c r="J17" s="5">
        <f t="shared" si="5"/>
        <v>272</v>
      </c>
      <c r="K17" s="2">
        <v>119</v>
      </c>
      <c r="L17" s="2">
        <v>158</v>
      </c>
      <c r="M17" s="5">
        <f t="shared" si="6"/>
        <v>277</v>
      </c>
      <c r="N17" s="27">
        <f t="shared" si="7"/>
        <v>0.17236904633542285</v>
      </c>
      <c r="O17" s="27">
        <f t="shared" si="0"/>
        <v>0.1623174354730344</v>
      </c>
      <c r="P17" s="28">
        <f t="shared" si="1"/>
        <v>0.16714922481357616</v>
      </c>
      <c r="R17" s="32">
        <f t="shared" si="8"/>
        <v>39.699312987568973</v>
      </c>
      <c r="S17" s="32">
        <f t="shared" si="9"/>
        <v>37.960484626668936</v>
      </c>
      <c r="T17" s="32">
        <f t="shared" si="10"/>
        <v>38.802977056540357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13675.084294122575</v>
      </c>
      <c r="F18" s="2">
        <v>12981.145539465853</v>
      </c>
      <c r="G18" s="5">
        <f t="shared" si="4"/>
        <v>26656.229833588426</v>
      </c>
      <c r="H18" s="2">
        <v>134</v>
      </c>
      <c r="I18" s="2">
        <v>125</v>
      </c>
      <c r="J18" s="5">
        <f t="shared" si="5"/>
        <v>259</v>
      </c>
      <c r="K18" s="2">
        <v>121</v>
      </c>
      <c r="L18" s="2">
        <v>151</v>
      </c>
      <c r="M18" s="5">
        <f t="shared" si="6"/>
        <v>272</v>
      </c>
      <c r="N18" s="27">
        <f t="shared" si="7"/>
        <v>0.23196981093300609</v>
      </c>
      <c r="O18" s="27">
        <f t="shared" si="0"/>
        <v>0.20142045586311216</v>
      </c>
      <c r="P18" s="28">
        <f t="shared" si="1"/>
        <v>0.21601482847316392</v>
      </c>
      <c r="R18" s="32">
        <f t="shared" si="8"/>
        <v>53.627781545578721</v>
      </c>
      <c r="S18" s="32">
        <f t="shared" si="9"/>
        <v>47.033136012557442</v>
      </c>
      <c r="T18" s="32">
        <f t="shared" si="10"/>
        <v>50.200056183782344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17671.742308380824</v>
      </c>
      <c r="F19" s="2">
        <v>14480.553861960452</v>
      </c>
      <c r="G19" s="5">
        <f t="shared" si="4"/>
        <v>32152.296170341277</v>
      </c>
      <c r="H19" s="2">
        <v>132</v>
      </c>
      <c r="I19" s="2">
        <v>125</v>
      </c>
      <c r="J19" s="5">
        <f t="shared" si="5"/>
        <v>257</v>
      </c>
      <c r="K19" s="2">
        <v>121</v>
      </c>
      <c r="L19" s="2">
        <v>146</v>
      </c>
      <c r="M19" s="5">
        <f t="shared" si="6"/>
        <v>267</v>
      </c>
      <c r="N19" s="27">
        <f t="shared" si="7"/>
        <v>0.30197782481853769</v>
      </c>
      <c r="O19" s="27">
        <f t="shared" si="0"/>
        <v>0.22909368848817321</v>
      </c>
      <c r="P19" s="28">
        <f t="shared" si="1"/>
        <v>0.26413229635204122</v>
      </c>
      <c r="R19" s="32">
        <f t="shared" si="8"/>
        <v>69.848783827592186</v>
      </c>
      <c r="S19" s="32">
        <f t="shared" si="9"/>
        <v>53.433778088414954</v>
      </c>
      <c r="T19" s="32">
        <f t="shared" si="10"/>
        <v>61.359343836529156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23601.795559595823</v>
      </c>
      <c r="F20" s="2">
        <v>20883.87380063134</v>
      </c>
      <c r="G20" s="5">
        <f t="shared" si="4"/>
        <v>44485.669360227163</v>
      </c>
      <c r="H20" s="2">
        <v>194</v>
      </c>
      <c r="I20" s="2">
        <v>215</v>
      </c>
      <c r="J20" s="5">
        <f t="shared" si="5"/>
        <v>409</v>
      </c>
      <c r="K20" s="2">
        <v>121</v>
      </c>
      <c r="L20" s="2">
        <v>143</v>
      </c>
      <c r="M20" s="5">
        <f t="shared" si="6"/>
        <v>264</v>
      </c>
      <c r="N20" s="27">
        <f t="shared" si="7"/>
        <v>0.32820385414945796</v>
      </c>
      <c r="O20" s="27">
        <f t="shared" si="0"/>
        <v>0.25497990086725114</v>
      </c>
      <c r="P20" s="28">
        <f t="shared" si="1"/>
        <v>0.2892135366946687</v>
      </c>
      <c r="R20" s="32">
        <f t="shared" si="8"/>
        <v>74.926335109828003</v>
      </c>
      <c r="S20" s="32">
        <f t="shared" si="9"/>
        <v>58.334843018523294</v>
      </c>
      <c r="T20" s="32">
        <f t="shared" si="10"/>
        <v>66.100548826489103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22012.014293064847</v>
      </c>
      <c r="F21" s="2">
        <v>20979.966199979153</v>
      </c>
      <c r="G21" s="5">
        <f t="shared" si="4"/>
        <v>42991.980493044</v>
      </c>
      <c r="H21" s="2">
        <v>195</v>
      </c>
      <c r="I21" s="2">
        <v>211</v>
      </c>
      <c r="J21" s="5">
        <f t="shared" si="5"/>
        <v>406</v>
      </c>
      <c r="K21" s="2">
        <v>122</v>
      </c>
      <c r="L21" s="2">
        <v>143</v>
      </c>
      <c r="M21" s="5">
        <f t="shared" si="6"/>
        <v>265</v>
      </c>
      <c r="N21" s="27">
        <f t="shared" si="7"/>
        <v>0.30413416454439107</v>
      </c>
      <c r="O21" s="27">
        <f t="shared" si="0"/>
        <v>0.25888408440250682</v>
      </c>
      <c r="P21" s="28">
        <f t="shared" si="1"/>
        <v>0.28023140019974446</v>
      </c>
      <c r="R21" s="32">
        <f t="shared" si="8"/>
        <v>69.438530892949046</v>
      </c>
      <c r="S21" s="32">
        <f t="shared" si="9"/>
        <v>59.265441242878964</v>
      </c>
      <c r="T21" s="32">
        <f t="shared" si="10"/>
        <v>64.071505950885253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21092.982783315143</v>
      </c>
      <c r="F22" s="2">
        <v>19879.950643237258</v>
      </c>
      <c r="G22" s="5">
        <f t="shared" si="4"/>
        <v>40972.933426552401</v>
      </c>
      <c r="H22" s="2">
        <v>195</v>
      </c>
      <c r="I22" s="2">
        <v>219</v>
      </c>
      <c r="J22" s="5">
        <f t="shared" si="5"/>
        <v>414</v>
      </c>
      <c r="K22" s="2">
        <v>137</v>
      </c>
      <c r="L22" s="2">
        <v>143</v>
      </c>
      <c r="M22" s="5">
        <f t="shared" si="6"/>
        <v>280</v>
      </c>
      <c r="N22" s="27">
        <f t="shared" si="7"/>
        <v>0.27718911353179065</v>
      </c>
      <c r="O22" s="27">
        <f t="shared" si="0"/>
        <v>0.24018884886957831</v>
      </c>
      <c r="P22" s="28">
        <f t="shared" si="1"/>
        <v>0.2579120091811386</v>
      </c>
      <c r="R22" s="32">
        <f t="shared" si="8"/>
        <v>63.533080672635975</v>
      </c>
      <c r="S22" s="32">
        <f t="shared" si="9"/>
        <v>54.916990727174749</v>
      </c>
      <c r="T22" s="32">
        <f t="shared" si="10"/>
        <v>59.038808971977524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18986.144780246876</v>
      </c>
      <c r="F23" s="2">
        <v>16025.008287132527</v>
      </c>
      <c r="G23" s="5">
        <f t="shared" si="4"/>
        <v>35011.153067379404</v>
      </c>
      <c r="H23" s="2">
        <v>194</v>
      </c>
      <c r="I23" s="2">
        <v>210</v>
      </c>
      <c r="J23" s="5">
        <f t="shared" si="5"/>
        <v>404</v>
      </c>
      <c r="K23" s="2">
        <v>121</v>
      </c>
      <c r="L23" s="2">
        <v>143</v>
      </c>
      <c r="M23" s="5">
        <f t="shared" si="6"/>
        <v>264</v>
      </c>
      <c r="N23" s="27">
        <f t="shared" si="7"/>
        <v>0.26401914534774273</v>
      </c>
      <c r="O23" s="27">
        <f t="shared" si="0"/>
        <v>0.1982704182808637</v>
      </c>
      <c r="P23" s="28">
        <f t="shared" si="1"/>
        <v>0.22922659404056284</v>
      </c>
      <c r="R23" s="32">
        <f t="shared" si="8"/>
        <v>60.273475492847226</v>
      </c>
      <c r="S23" s="32">
        <f t="shared" si="9"/>
        <v>45.396624042868346</v>
      </c>
      <c r="T23" s="32">
        <f t="shared" si="10"/>
        <v>52.411905789490127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17420.925518150787</v>
      </c>
      <c r="F24" s="2">
        <v>15239.551074001785</v>
      </c>
      <c r="G24" s="5">
        <f t="shared" si="4"/>
        <v>32660.476592152572</v>
      </c>
      <c r="H24" s="2">
        <v>196</v>
      </c>
      <c r="I24" s="2">
        <v>219</v>
      </c>
      <c r="J24" s="5">
        <f t="shared" si="5"/>
        <v>415</v>
      </c>
      <c r="K24" s="2">
        <v>125</v>
      </c>
      <c r="L24" s="2">
        <v>143</v>
      </c>
      <c r="M24" s="5">
        <f t="shared" si="6"/>
        <v>268</v>
      </c>
      <c r="N24" s="27">
        <f t="shared" si="7"/>
        <v>0.23754943708616214</v>
      </c>
      <c r="O24" s="27">
        <f t="shared" si="0"/>
        <v>0.18412370812393419</v>
      </c>
      <c r="P24" s="28">
        <f t="shared" si="1"/>
        <v>0.2092225477383832</v>
      </c>
      <c r="R24" s="32">
        <f t="shared" si="8"/>
        <v>54.270796006700273</v>
      </c>
      <c r="S24" s="32">
        <f t="shared" si="9"/>
        <v>42.098207386745266</v>
      </c>
      <c r="T24" s="32">
        <f t="shared" si="10"/>
        <v>47.819145815743148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16366.931438678366</v>
      </c>
      <c r="F25" s="2">
        <v>14998.650205439193</v>
      </c>
      <c r="G25" s="5">
        <f t="shared" si="4"/>
        <v>31365.581644117559</v>
      </c>
      <c r="H25" s="2">
        <v>198</v>
      </c>
      <c r="I25" s="2">
        <v>219</v>
      </c>
      <c r="J25" s="5">
        <f t="shared" si="5"/>
        <v>417</v>
      </c>
      <c r="K25" s="2">
        <v>141</v>
      </c>
      <c r="L25" s="2">
        <v>143</v>
      </c>
      <c r="M25" s="5">
        <f t="shared" si="6"/>
        <v>284</v>
      </c>
      <c r="N25" s="27">
        <f t="shared" si="7"/>
        <v>0.21054506841975876</v>
      </c>
      <c r="O25" s="27">
        <f t="shared" si="0"/>
        <v>0.18121315249177453</v>
      </c>
      <c r="P25" s="28">
        <f t="shared" si="1"/>
        <v>0.19541931443526367</v>
      </c>
      <c r="R25" s="32">
        <f t="shared" si="8"/>
        <v>48.280033742414062</v>
      </c>
      <c r="S25" s="32">
        <f t="shared" si="9"/>
        <v>41.432735374141416</v>
      </c>
      <c r="T25" s="32">
        <f t="shared" si="10"/>
        <v>44.744053700595664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15733.791528346776</v>
      </c>
      <c r="F26" s="2">
        <v>14547.112849725852</v>
      </c>
      <c r="G26" s="5">
        <f t="shared" si="4"/>
        <v>30280.904378072628</v>
      </c>
      <c r="H26" s="2">
        <v>196</v>
      </c>
      <c r="I26" s="2">
        <v>217</v>
      </c>
      <c r="J26" s="5">
        <f t="shared" si="5"/>
        <v>413</v>
      </c>
      <c r="K26" s="2">
        <v>143</v>
      </c>
      <c r="L26" s="2">
        <v>143</v>
      </c>
      <c r="M26" s="5">
        <f t="shared" si="6"/>
        <v>286</v>
      </c>
      <c r="N26" s="27">
        <f t="shared" si="7"/>
        <v>0.20223382427180944</v>
      </c>
      <c r="O26" s="27">
        <f t="shared" si="0"/>
        <v>0.17667985874618455</v>
      </c>
      <c r="P26" s="28">
        <f t="shared" si="1"/>
        <v>0.18909492167952632</v>
      </c>
      <c r="R26" s="32">
        <f t="shared" si="8"/>
        <v>46.412364390403468</v>
      </c>
      <c r="S26" s="32">
        <f t="shared" si="9"/>
        <v>40.408646804794031</v>
      </c>
      <c r="T26" s="32">
        <f t="shared" si="10"/>
        <v>43.320320998673289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14171.298974611011</v>
      </c>
      <c r="F27" s="2">
        <v>10979.422780998451</v>
      </c>
      <c r="G27" s="5">
        <f t="shared" si="4"/>
        <v>25150.721755609462</v>
      </c>
      <c r="H27" s="2">
        <v>200</v>
      </c>
      <c r="I27" s="2">
        <v>216</v>
      </c>
      <c r="J27" s="5">
        <f t="shared" si="5"/>
        <v>416</v>
      </c>
      <c r="K27" s="2">
        <v>145</v>
      </c>
      <c r="L27" s="2">
        <v>152</v>
      </c>
      <c r="M27" s="5">
        <f t="shared" si="6"/>
        <v>297</v>
      </c>
      <c r="N27" s="27">
        <f t="shared" si="7"/>
        <v>0.17902095723359032</v>
      </c>
      <c r="O27" s="27">
        <f t="shared" si="0"/>
        <v>0.13016197340902944</v>
      </c>
      <c r="P27" s="28">
        <f t="shared" si="1"/>
        <v>0.15381575514708071</v>
      </c>
      <c r="R27" s="32">
        <f t="shared" si="8"/>
        <v>41.076228911915976</v>
      </c>
      <c r="S27" s="32">
        <f t="shared" si="9"/>
        <v>29.835387991843618</v>
      </c>
      <c r="T27" s="32">
        <f t="shared" si="10"/>
        <v>35.274504566072174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4356.7756211613187</v>
      </c>
      <c r="F28" s="2">
        <v>4802.1803235230182</v>
      </c>
      <c r="G28" s="5">
        <f t="shared" si="4"/>
        <v>9158.9559446843377</v>
      </c>
      <c r="H28" s="2">
        <v>127</v>
      </c>
      <c r="I28" s="2">
        <v>125</v>
      </c>
      <c r="J28" s="5">
        <f t="shared" si="5"/>
        <v>252</v>
      </c>
      <c r="K28" s="2">
        <v>0</v>
      </c>
      <c r="L28" s="2">
        <v>0</v>
      </c>
      <c r="M28" s="5">
        <f t="shared" si="6"/>
        <v>0</v>
      </c>
      <c r="N28" s="27">
        <f t="shared" si="7"/>
        <v>0.15882092523918484</v>
      </c>
      <c r="O28" s="27">
        <f t="shared" si="0"/>
        <v>0.17785853050085251</v>
      </c>
      <c r="P28" s="28">
        <f t="shared" si="1"/>
        <v>0.16826418181739303</v>
      </c>
      <c r="R28" s="32">
        <f t="shared" si="8"/>
        <v>34.305319851663924</v>
      </c>
      <c r="S28" s="32">
        <f t="shared" si="9"/>
        <v>38.417442588184144</v>
      </c>
      <c r="T28" s="32">
        <f t="shared" si="10"/>
        <v>36.345063272556892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3914.1634819537076</v>
      </c>
      <c r="F29" s="2">
        <v>4744.2612638872097</v>
      </c>
      <c r="G29" s="5">
        <f t="shared" si="4"/>
        <v>8658.4247458409172</v>
      </c>
      <c r="H29" s="2">
        <v>127</v>
      </c>
      <c r="I29" s="2">
        <v>132</v>
      </c>
      <c r="J29" s="5">
        <f t="shared" si="5"/>
        <v>259</v>
      </c>
      <c r="K29" s="2">
        <v>0</v>
      </c>
      <c r="L29" s="2">
        <v>0</v>
      </c>
      <c r="M29" s="5">
        <f t="shared" si="6"/>
        <v>0</v>
      </c>
      <c r="N29" s="27">
        <f t="shared" si="7"/>
        <v>0.14268604119108003</v>
      </c>
      <c r="O29" s="27">
        <f t="shared" si="0"/>
        <v>0.16639524634845712</v>
      </c>
      <c r="P29" s="28">
        <f t="shared" si="1"/>
        <v>0.1547694971014035</v>
      </c>
      <c r="R29" s="32">
        <f t="shared" si="8"/>
        <v>30.820184897273286</v>
      </c>
      <c r="S29" s="32">
        <f t="shared" si="9"/>
        <v>35.941373211266743</v>
      </c>
      <c r="T29" s="32">
        <f t="shared" si="10"/>
        <v>33.430211373903155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3833.6311882012719</v>
      </c>
      <c r="F30" s="2">
        <v>4625.3130713104065</v>
      </c>
      <c r="G30" s="5">
        <f t="shared" si="4"/>
        <v>8458.944259511678</v>
      </c>
      <c r="H30" s="2">
        <v>131</v>
      </c>
      <c r="I30" s="2">
        <v>126</v>
      </c>
      <c r="J30" s="5">
        <f t="shared" si="5"/>
        <v>257</v>
      </c>
      <c r="K30" s="2">
        <v>0</v>
      </c>
      <c r="L30" s="2">
        <v>0</v>
      </c>
      <c r="M30" s="5">
        <f t="shared" si="6"/>
        <v>0</v>
      </c>
      <c r="N30" s="27">
        <f t="shared" si="7"/>
        <v>0.13548314914480039</v>
      </c>
      <c r="O30" s="27">
        <f t="shared" si="0"/>
        <v>0.16994830508930064</v>
      </c>
      <c r="P30" s="28">
        <f t="shared" si="1"/>
        <v>0.15238046295416627</v>
      </c>
      <c r="R30" s="32">
        <f t="shared" si="8"/>
        <v>29.264360215276884</v>
      </c>
      <c r="S30" s="32">
        <f t="shared" si="9"/>
        <v>36.70883389928894</v>
      </c>
      <c r="T30" s="32">
        <f t="shared" si="10"/>
        <v>32.914179998099911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3491.6438540337031</v>
      </c>
      <c r="F31" s="2">
        <v>4463.0782282818545</v>
      </c>
      <c r="G31" s="5">
        <f t="shared" si="4"/>
        <v>7954.7220823155576</v>
      </c>
      <c r="H31" s="2">
        <v>142</v>
      </c>
      <c r="I31" s="2">
        <v>126</v>
      </c>
      <c r="J31" s="5">
        <f t="shared" si="5"/>
        <v>268</v>
      </c>
      <c r="K31" s="2">
        <v>0</v>
      </c>
      <c r="L31" s="2">
        <v>0</v>
      </c>
      <c r="M31" s="5">
        <f t="shared" si="6"/>
        <v>0</v>
      </c>
      <c r="N31" s="27">
        <f t="shared" si="7"/>
        <v>0.11383815382217342</v>
      </c>
      <c r="O31" s="27">
        <f t="shared" si="0"/>
        <v>0.16398729527784592</v>
      </c>
      <c r="P31" s="28">
        <f t="shared" si="1"/>
        <v>0.13741573525282541</v>
      </c>
      <c r="R31" s="32">
        <f t="shared" si="8"/>
        <v>24.589041225589458</v>
      </c>
      <c r="S31" s="32">
        <f t="shared" si="9"/>
        <v>35.421255780014718</v>
      </c>
      <c r="T31" s="32">
        <f t="shared" si="10"/>
        <v>29.681798814610289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3250.913246266141</v>
      </c>
      <c r="F32" s="2">
        <v>4293.629797862126</v>
      </c>
      <c r="G32" s="5">
        <f t="shared" si="4"/>
        <v>7544.543044128267</v>
      </c>
      <c r="H32" s="2">
        <v>146</v>
      </c>
      <c r="I32" s="2">
        <v>126</v>
      </c>
      <c r="J32" s="5">
        <f t="shared" si="5"/>
        <v>272</v>
      </c>
      <c r="K32" s="2">
        <v>0</v>
      </c>
      <c r="L32" s="2">
        <v>0</v>
      </c>
      <c r="M32" s="5">
        <f t="shared" si="6"/>
        <v>0</v>
      </c>
      <c r="N32" s="27">
        <f t="shared" si="7"/>
        <v>0.10308578279636418</v>
      </c>
      <c r="O32" s="27">
        <f t="shared" si="0"/>
        <v>0.15776123595907282</v>
      </c>
      <c r="P32" s="28">
        <f t="shared" si="1"/>
        <v>0.12841338242320716</v>
      </c>
      <c r="R32" s="32">
        <f t="shared" si="8"/>
        <v>22.266529084014664</v>
      </c>
      <c r="S32" s="32">
        <f t="shared" si="9"/>
        <v>34.076426967159733</v>
      </c>
      <c r="T32" s="32">
        <f t="shared" si="10"/>
        <v>27.737290603412745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2508.0183265705878</v>
      </c>
      <c r="F33" s="2">
        <v>3533.4180185892419</v>
      </c>
      <c r="G33" s="5">
        <f t="shared" si="4"/>
        <v>6041.4363451598292</v>
      </c>
      <c r="H33" s="2">
        <v>148</v>
      </c>
      <c r="I33" s="2">
        <v>126</v>
      </c>
      <c r="J33" s="5">
        <f t="shared" si="5"/>
        <v>274</v>
      </c>
      <c r="K33" s="2">
        <v>0</v>
      </c>
      <c r="L33" s="2">
        <v>0</v>
      </c>
      <c r="M33" s="5">
        <f t="shared" si="6"/>
        <v>0</v>
      </c>
      <c r="N33" s="27">
        <f t="shared" si="7"/>
        <v>7.8454026732062934E-2</v>
      </c>
      <c r="O33" s="27">
        <f t="shared" si="0"/>
        <v>0.12982870438672994</v>
      </c>
      <c r="P33" s="28">
        <f t="shared" si="1"/>
        <v>0.10207887850026746</v>
      </c>
      <c r="R33" s="32">
        <f t="shared" si="8"/>
        <v>16.946069774125593</v>
      </c>
      <c r="S33" s="32">
        <f t="shared" si="9"/>
        <v>28.043000147533665</v>
      </c>
      <c r="T33" s="32">
        <f t="shared" si="10"/>
        <v>22.049037756057771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1151.5189792280396</v>
      </c>
      <c r="F34" s="2">
        <v>1199.7593388820801</v>
      </c>
      <c r="G34" s="5">
        <f t="shared" si="4"/>
        <v>2351.2783181101195</v>
      </c>
      <c r="H34" s="2">
        <v>134</v>
      </c>
      <c r="I34" s="2">
        <v>126</v>
      </c>
      <c r="J34" s="5">
        <f t="shared" si="5"/>
        <v>260</v>
      </c>
      <c r="K34" s="2">
        <v>0</v>
      </c>
      <c r="L34" s="2">
        <v>0</v>
      </c>
      <c r="M34" s="5">
        <f t="shared" si="6"/>
        <v>0</v>
      </c>
      <c r="N34" s="27">
        <f t="shared" si="7"/>
        <v>3.9784376009813417E-2</v>
      </c>
      <c r="O34" s="27">
        <f t="shared" si="0"/>
        <v>4.4082868124708997E-2</v>
      </c>
      <c r="P34" s="28">
        <f t="shared" si="1"/>
        <v>4.1867491419339736E-2</v>
      </c>
      <c r="R34" s="32">
        <f t="shared" si="8"/>
        <v>8.5934252181196982</v>
      </c>
      <c r="S34" s="32">
        <f t="shared" si="9"/>
        <v>9.521899514937143</v>
      </c>
      <c r="T34" s="32">
        <f t="shared" si="10"/>
        <v>9.0433781465773819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625.06960369904152</v>
      </c>
      <c r="F35" s="2">
        <v>661.40412886321576</v>
      </c>
      <c r="G35" s="5">
        <f t="shared" si="4"/>
        <v>1286.4737325622573</v>
      </c>
      <c r="H35" s="2">
        <v>129</v>
      </c>
      <c r="I35" s="2">
        <v>126</v>
      </c>
      <c r="J35" s="5">
        <f t="shared" si="5"/>
        <v>255</v>
      </c>
      <c r="K35" s="2">
        <v>0</v>
      </c>
      <c r="L35" s="2">
        <v>0</v>
      </c>
      <c r="M35" s="5">
        <f t="shared" si="6"/>
        <v>0</v>
      </c>
      <c r="N35" s="27">
        <f t="shared" si="7"/>
        <v>2.2432874091983978E-2</v>
      </c>
      <c r="O35" s="27">
        <f t="shared" si="0"/>
        <v>2.4302032953527918E-2</v>
      </c>
      <c r="P35" s="28">
        <f t="shared" si="1"/>
        <v>2.3356458470629216E-2</v>
      </c>
      <c r="R35" s="32">
        <f t="shared" si="8"/>
        <v>4.8455008038685392</v>
      </c>
      <c r="S35" s="32">
        <f t="shared" si="9"/>
        <v>5.2492391179620297</v>
      </c>
      <c r="T35" s="32">
        <f t="shared" si="10"/>
        <v>5.0449950296559107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124.50215020728729</v>
      </c>
      <c r="F36" s="2">
        <v>78.000000000112706</v>
      </c>
      <c r="G36" s="7">
        <f t="shared" si="4"/>
        <v>202.50215020740001</v>
      </c>
      <c r="H36" s="3">
        <v>128</v>
      </c>
      <c r="I36" s="3">
        <v>126</v>
      </c>
      <c r="J36" s="7">
        <f t="shared" si="5"/>
        <v>254</v>
      </c>
      <c r="K36" s="3">
        <v>0</v>
      </c>
      <c r="L36" s="3">
        <v>0</v>
      </c>
      <c r="M36" s="7">
        <f t="shared" si="6"/>
        <v>0</v>
      </c>
      <c r="N36" s="27">
        <f t="shared" si="7"/>
        <v>4.5031159652519992E-3</v>
      </c>
      <c r="O36" s="27">
        <f t="shared" si="0"/>
        <v>2.8659611992986737E-3</v>
      </c>
      <c r="P36" s="28">
        <f t="shared" si="1"/>
        <v>3.6909840734798776E-3</v>
      </c>
      <c r="R36" s="32">
        <f t="shared" si="8"/>
        <v>0.97267304849443192</v>
      </c>
      <c r="S36" s="32">
        <f t="shared" si="9"/>
        <v>0.61904761904851358</v>
      </c>
      <c r="T36" s="32">
        <f t="shared" si="10"/>
        <v>0.79725255987165355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5404.9804787256599</v>
      </c>
      <c r="F37" s="9">
        <v>5345.6317315217602</v>
      </c>
      <c r="G37" s="10">
        <f t="shared" si="4"/>
        <v>10750.61221024742</v>
      </c>
      <c r="H37" s="9">
        <v>70</v>
      </c>
      <c r="I37" s="9">
        <v>90</v>
      </c>
      <c r="J37" s="10">
        <f t="shared" si="5"/>
        <v>160</v>
      </c>
      <c r="K37" s="9">
        <v>85</v>
      </c>
      <c r="L37" s="9">
        <v>86</v>
      </c>
      <c r="M37" s="10">
        <f t="shared" si="6"/>
        <v>171</v>
      </c>
      <c r="N37" s="25">
        <f t="shared" si="7"/>
        <v>0.14930885300347127</v>
      </c>
      <c r="O37" s="25">
        <f t="shared" si="0"/>
        <v>0.13112322732343407</v>
      </c>
      <c r="P37" s="26">
        <f t="shared" si="1"/>
        <v>0.13967638772278634</v>
      </c>
      <c r="R37" s="32">
        <f t="shared" si="8"/>
        <v>34.87084179823006</v>
      </c>
      <c r="S37" s="32">
        <f t="shared" si="9"/>
        <v>30.372907565464548</v>
      </c>
      <c r="T37" s="32">
        <f t="shared" si="10"/>
        <v>32.479190967514867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5124.8367496617202</v>
      </c>
      <c r="F38" s="2">
        <v>5291.4966214997949</v>
      </c>
      <c r="G38" s="5">
        <f t="shared" si="4"/>
        <v>10416.333371161516</v>
      </c>
      <c r="H38" s="2">
        <v>78</v>
      </c>
      <c r="I38" s="2">
        <v>90</v>
      </c>
      <c r="J38" s="5">
        <f t="shared" si="5"/>
        <v>168</v>
      </c>
      <c r="K38" s="2">
        <v>85</v>
      </c>
      <c r="L38" s="2">
        <v>86</v>
      </c>
      <c r="M38" s="5">
        <f t="shared" si="6"/>
        <v>171</v>
      </c>
      <c r="N38" s="27">
        <f t="shared" si="7"/>
        <v>0.13512014210244991</v>
      </c>
      <c r="O38" s="27">
        <f t="shared" si="0"/>
        <v>0.12979534491512448</v>
      </c>
      <c r="P38" s="28">
        <f t="shared" si="1"/>
        <v>0.13236166223393203</v>
      </c>
      <c r="R38" s="32">
        <f t="shared" si="8"/>
        <v>31.440716255593376</v>
      </c>
      <c r="S38" s="32">
        <f t="shared" si="9"/>
        <v>30.065321713067018</v>
      </c>
      <c r="T38" s="32">
        <f t="shared" si="10"/>
        <v>30.726647112570845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4964.2935360531192</v>
      </c>
      <c r="F39" s="2">
        <v>5203.3805518430599</v>
      </c>
      <c r="G39" s="5">
        <f t="shared" si="4"/>
        <v>10167.674087896179</v>
      </c>
      <c r="H39" s="2">
        <v>76</v>
      </c>
      <c r="I39" s="2">
        <v>90</v>
      </c>
      <c r="J39" s="5">
        <f t="shared" si="5"/>
        <v>166</v>
      </c>
      <c r="K39" s="2">
        <v>88</v>
      </c>
      <c r="L39" s="2">
        <v>85</v>
      </c>
      <c r="M39" s="5">
        <f t="shared" si="6"/>
        <v>173</v>
      </c>
      <c r="N39" s="27">
        <f t="shared" si="7"/>
        <v>0.12981939163318826</v>
      </c>
      <c r="O39" s="27">
        <f t="shared" si="0"/>
        <v>0.12841511727154639</v>
      </c>
      <c r="P39" s="28">
        <f t="shared" si="1"/>
        <v>0.12909692849030191</v>
      </c>
      <c r="R39" s="32">
        <f t="shared" si="8"/>
        <v>30.270082536909264</v>
      </c>
      <c r="S39" s="32">
        <f t="shared" si="9"/>
        <v>29.733603153388913</v>
      </c>
      <c r="T39" s="32">
        <f t="shared" si="10"/>
        <v>29.993138902348612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4886.6385877263974</v>
      </c>
      <c r="F40" s="2">
        <v>5176.7871924833617</v>
      </c>
      <c r="G40" s="5">
        <f t="shared" si="4"/>
        <v>10063.42578020976</v>
      </c>
      <c r="H40" s="2">
        <v>76</v>
      </c>
      <c r="I40" s="2">
        <v>63</v>
      </c>
      <c r="J40" s="5">
        <f t="shared" si="5"/>
        <v>139</v>
      </c>
      <c r="K40" s="2">
        <v>94</v>
      </c>
      <c r="L40" s="2">
        <v>85</v>
      </c>
      <c r="M40" s="5">
        <f t="shared" si="6"/>
        <v>179</v>
      </c>
      <c r="N40" s="27">
        <f t="shared" si="7"/>
        <v>0.12300238088316547</v>
      </c>
      <c r="O40" s="27">
        <f t="shared" si="0"/>
        <v>0.14923856066891611</v>
      </c>
      <c r="P40" s="28">
        <f t="shared" si="1"/>
        <v>0.13523201704216511</v>
      </c>
      <c r="R40" s="32">
        <f t="shared" si="8"/>
        <v>28.744932868978808</v>
      </c>
      <c r="S40" s="32">
        <f t="shared" si="9"/>
        <v>34.978291841103797</v>
      </c>
      <c r="T40" s="32">
        <f t="shared" si="10"/>
        <v>31.645993019527548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4833.5924389564443</v>
      </c>
      <c r="F41" s="2">
        <v>5149.0987700537517</v>
      </c>
      <c r="G41" s="5">
        <f t="shared" si="4"/>
        <v>9982.691209010196</v>
      </c>
      <c r="H41" s="2">
        <v>76</v>
      </c>
      <c r="I41" s="2">
        <v>60</v>
      </c>
      <c r="J41" s="5">
        <f t="shared" si="5"/>
        <v>136</v>
      </c>
      <c r="K41" s="2">
        <v>85</v>
      </c>
      <c r="L41" s="2">
        <v>85</v>
      </c>
      <c r="M41" s="5">
        <f t="shared" si="6"/>
        <v>170</v>
      </c>
      <c r="N41" s="27">
        <f t="shared" si="7"/>
        <v>0.12890954872403573</v>
      </c>
      <c r="O41" s="27">
        <f t="shared" si="0"/>
        <v>0.15126612132942865</v>
      </c>
      <c r="P41" s="28">
        <f t="shared" si="1"/>
        <v>0.13954779703939549</v>
      </c>
      <c r="R41" s="32">
        <f t="shared" si="8"/>
        <v>30.022313285443754</v>
      </c>
      <c r="S41" s="32">
        <f t="shared" si="9"/>
        <v>35.511026000370698</v>
      </c>
      <c r="T41" s="32">
        <f t="shared" si="10"/>
        <v>32.623173885654232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3472.040338079531</v>
      </c>
      <c r="F42" s="2">
        <v>1926.064483193808</v>
      </c>
      <c r="G42" s="5">
        <f t="shared" si="4"/>
        <v>5398.1048212733385</v>
      </c>
      <c r="H42" s="2">
        <v>0</v>
      </c>
      <c r="I42" s="2">
        <v>0</v>
      </c>
      <c r="J42" s="5">
        <f t="shared" si="5"/>
        <v>0</v>
      </c>
      <c r="K42" s="2">
        <v>84</v>
      </c>
      <c r="L42" s="2">
        <v>85</v>
      </c>
      <c r="M42" s="5">
        <f t="shared" si="6"/>
        <v>169</v>
      </c>
      <c r="N42" s="27">
        <f t="shared" si="7"/>
        <v>0.16666860301841066</v>
      </c>
      <c r="O42" s="27">
        <f t="shared" si="0"/>
        <v>9.1369282883956737E-2</v>
      </c>
      <c r="P42" s="28">
        <f t="shared" si="1"/>
        <v>0.12879616389753146</v>
      </c>
      <c r="R42" s="32">
        <f t="shared" si="8"/>
        <v>41.333813548565843</v>
      </c>
      <c r="S42" s="32">
        <f t="shared" si="9"/>
        <v>22.659582155221269</v>
      </c>
      <c r="T42" s="32">
        <f t="shared" si="10"/>
        <v>31.941448646587801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3137.1320164453391</v>
      </c>
      <c r="F43" s="2">
        <v>1801.762878696205</v>
      </c>
      <c r="G43" s="5">
        <f t="shared" si="4"/>
        <v>4938.8948951415441</v>
      </c>
      <c r="H43" s="2">
        <v>0</v>
      </c>
      <c r="I43" s="2">
        <v>0</v>
      </c>
      <c r="J43" s="5">
        <f t="shared" si="5"/>
        <v>0</v>
      </c>
      <c r="K43" s="2">
        <v>85</v>
      </c>
      <c r="L43" s="2">
        <v>85</v>
      </c>
      <c r="M43" s="5">
        <f t="shared" si="6"/>
        <v>170</v>
      </c>
      <c r="N43" s="27">
        <f t="shared" si="7"/>
        <v>0.14882030438545252</v>
      </c>
      <c r="O43" s="27">
        <f t="shared" si="0"/>
        <v>8.5472622329041986E-2</v>
      </c>
      <c r="P43" s="28">
        <f t="shared" si="1"/>
        <v>0.11714646335724725</v>
      </c>
      <c r="R43" s="32">
        <f t="shared" si="8"/>
        <v>36.907435487592224</v>
      </c>
      <c r="S43" s="32">
        <f t="shared" si="9"/>
        <v>21.19721033760241</v>
      </c>
      <c r="T43" s="32">
        <f t="shared" si="10"/>
        <v>29.052322912597319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3050.610678322787</v>
      </c>
      <c r="F44" s="2">
        <v>1760.3830471612719</v>
      </c>
      <c r="G44" s="5">
        <f t="shared" si="4"/>
        <v>4810.9937254840588</v>
      </c>
      <c r="H44" s="2">
        <v>0</v>
      </c>
      <c r="I44" s="2">
        <v>0</v>
      </c>
      <c r="J44" s="5">
        <f t="shared" si="5"/>
        <v>0</v>
      </c>
      <c r="K44" s="2">
        <v>85</v>
      </c>
      <c r="L44" s="2">
        <v>85</v>
      </c>
      <c r="M44" s="5">
        <f t="shared" si="6"/>
        <v>170</v>
      </c>
      <c r="N44" s="27">
        <f t="shared" si="7"/>
        <v>0.14471587658077736</v>
      </c>
      <c r="O44" s="27">
        <f t="shared" si="0"/>
        <v>8.3509632218276647E-2</v>
      </c>
      <c r="P44" s="28">
        <f t="shared" si="1"/>
        <v>0.11411275439952701</v>
      </c>
      <c r="R44" s="32">
        <f t="shared" si="8"/>
        <v>35.889537392032786</v>
      </c>
      <c r="S44" s="32">
        <f t="shared" si="9"/>
        <v>20.710388790132612</v>
      </c>
      <c r="T44" s="32">
        <f t="shared" si="10"/>
        <v>28.299963091082699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2976.5892611266145</v>
      </c>
      <c r="F45" s="2">
        <v>1759.3339898355066</v>
      </c>
      <c r="G45" s="5">
        <f t="shared" si="4"/>
        <v>4735.9232509621215</v>
      </c>
      <c r="H45" s="2">
        <v>0</v>
      </c>
      <c r="I45" s="2">
        <v>0</v>
      </c>
      <c r="J45" s="5">
        <f t="shared" si="5"/>
        <v>0</v>
      </c>
      <c r="K45" s="2">
        <v>85</v>
      </c>
      <c r="L45" s="2">
        <v>80</v>
      </c>
      <c r="M45" s="5">
        <f t="shared" si="6"/>
        <v>165</v>
      </c>
      <c r="N45" s="27">
        <f t="shared" si="7"/>
        <v>0.14120442415211643</v>
      </c>
      <c r="O45" s="27">
        <f t="shared" si="0"/>
        <v>8.8676108358644493E-2</v>
      </c>
      <c r="P45" s="28">
        <f t="shared" si="1"/>
        <v>0.11573614982800884</v>
      </c>
      <c r="R45" s="32">
        <f t="shared" si="8"/>
        <v>35.018697189724875</v>
      </c>
      <c r="S45" s="32">
        <f t="shared" si="9"/>
        <v>21.991674872943832</v>
      </c>
      <c r="T45" s="32">
        <f t="shared" si="10"/>
        <v>28.702565157346193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2955.2892890163976</v>
      </c>
      <c r="F46" s="2">
        <v>1769.8190097659426</v>
      </c>
      <c r="G46" s="5">
        <f t="shared" si="4"/>
        <v>4725.1082987823402</v>
      </c>
      <c r="H46" s="2">
        <v>0</v>
      </c>
      <c r="I46" s="2">
        <v>0</v>
      </c>
      <c r="J46" s="5">
        <f t="shared" si="5"/>
        <v>0</v>
      </c>
      <c r="K46" s="2">
        <v>85</v>
      </c>
      <c r="L46" s="2">
        <v>66</v>
      </c>
      <c r="M46" s="5">
        <f t="shared" si="6"/>
        <v>151</v>
      </c>
      <c r="N46" s="27">
        <f t="shared" si="7"/>
        <v>0.14019398904252361</v>
      </c>
      <c r="O46" s="27">
        <f t="shared" si="0"/>
        <v>0.10812677234640412</v>
      </c>
      <c r="P46" s="28">
        <f t="shared" si="1"/>
        <v>0.12617785459256409</v>
      </c>
      <c r="R46" s="32">
        <f t="shared" si="8"/>
        <v>34.768109282545851</v>
      </c>
      <c r="S46" s="32">
        <f t="shared" si="9"/>
        <v>26.815439541908223</v>
      </c>
      <c r="T46" s="32">
        <f t="shared" si="10"/>
        <v>31.292107938955894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2902.2750921175248</v>
      </c>
      <c r="F47" s="2">
        <v>1755.0958186494306</v>
      </c>
      <c r="G47" s="5">
        <f t="shared" si="4"/>
        <v>4657.3709107669556</v>
      </c>
      <c r="H47" s="2">
        <v>0</v>
      </c>
      <c r="I47" s="2">
        <v>0</v>
      </c>
      <c r="J47" s="5">
        <f t="shared" si="5"/>
        <v>0</v>
      </c>
      <c r="K47" s="2">
        <v>85</v>
      </c>
      <c r="L47" s="2">
        <v>63</v>
      </c>
      <c r="M47" s="5">
        <f t="shared" si="6"/>
        <v>148</v>
      </c>
      <c r="N47" s="27">
        <f t="shared" si="7"/>
        <v>0.13767908406629625</v>
      </c>
      <c r="O47" s="27">
        <f t="shared" si="0"/>
        <v>0.11233332172615404</v>
      </c>
      <c r="P47" s="28">
        <f t="shared" si="1"/>
        <v>0.12689000955664112</v>
      </c>
      <c r="R47" s="32">
        <f t="shared" ref="R47" si="11">+E47/(H47+K47)</f>
        <v>34.144412848441469</v>
      </c>
      <c r="S47" s="32">
        <f t="shared" ref="S47" si="12">+F47/(I47+L47)</f>
        <v>27.858663788086201</v>
      </c>
      <c r="T47" s="32">
        <f t="shared" ref="T47" si="13">+G47/(J47+M47)</f>
        <v>31.468722370046997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2850.3113864585393</v>
      </c>
      <c r="F48" s="2">
        <v>1293.6428968080784</v>
      </c>
      <c r="G48" s="5">
        <f t="shared" si="4"/>
        <v>4143.9542832666175</v>
      </c>
      <c r="H48" s="2">
        <v>0</v>
      </c>
      <c r="I48" s="2">
        <v>0</v>
      </c>
      <c r="J48" s="5">
        <f t="shared" si="5"/>
        <v>0</v>
      </c>
      <c r="K48" s="2">
        <v>85</v>
      </c>
      <c r="L48" s="2">
        <v>63</v>
      </c>
      <c r="M48" s="5">
        <f t="shared" si="6"/>
        <v>148</v>
      </c>
      <c r="N48" s="27">
        <f t="shared" si="7"/>
        <v>0.13521401264034816</v>
      </c>
      <c r="O48" s="27">
        <f t="shared" si="0"/>
        <v>8.2798444496164775E-2</v>
      </c>
      <c r="P48" s="28">
        <f t="shared" si="1"/>
        <v>0.11290198025464847</v>
      </c>
      <c r="R48" s="32">
        <f t="shared" si="8"/>
        <v>33.533075134806346</v>
      </c>
      <c r="S48" s="32">
        <f t="shared" si="9"/>
        <v>20.534014235048865</v>
      </c>
      <c r="T48" s="32">
        <f t="shared" si="10"/>
        <v>27.99969110315282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2685.5125215474282</v>
      </c>
      <c r="F49" s="2">
        <v>1285.7922354821178</v>
      </c>
      <c r="G49" s="5">
        <f t="shared" si="4"/>
        <v>3971.3047570295457</v>
      </c>
      <c r="H49" s="2">
        <v>0</v>
      </c>
      <c r="I49" s="2">
        <v>0</v>
      </c>
      <c r="J49" s="5">
        <f t="shared" si="5"/>
        <v>0</v>
      </c>
      <c r="K49" s="2">
        <v>85</v>
      </c>
      <c r="L49" s="2">
        <v>63</v>
      </c>
      <c r="M49" s="5">
        <f t="shared" si="6"/>
        <v>148</v>
      </c>
      <c r="N49" s="27">
        <f t="shared" si="7"/>
        <v>0.12739622967492542</v>
      </c>
      <c r="O49" s="27">
        <f t="shared" si="0"/>
        <v>8.229597001293637E-2</v>
      </c>
      <c r="P49" s="28">
        <f t="shared" si="1"/>
        <v>0.10819814617015981</v>
      </c>
      <c r="R49" s="32">
        <f t="shared" si="8"/>
        <v>31.594264959381508</v>
      </c>
      <c r="S49" s="32">
        <f t="shared" si="9"/>
        <v>20.409400563208219</v>
      </c>
      <c r="T49" s="32">
        <f t="shared" si="10"/>
        <v>26.833140250199634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2678.679751567749</v>
      </c>
      <c r="F50" s="2">
        <v>1277.2542863433216</v>
      </c>
      <c r="G50" s="5">
        <f t="shared" si="4"/>
        <v>3955.9340379110708</v>
      </c>
      <c r="H50" s="2">
        <v>0</v>
      </c>
      <c r="I50" s="2">
        <v>0</v>
      </c>
      <c r="J50" s="5">
        <f t="shared" si="5"/>
        <v>0</v>
      </c>
      <c r="K50" s="2">
        <v>85</v>
      </c>
      <c r="L50" s="2">
        <v>63</v>
      </c>
      <c r="M50" s="5">
        <f t="shared" si="6"/>
        <v>148</v>
      </c>
      <c r="N50" s="27">
        <f t="shared" si="7"/>
        <v>0.12707209447664844</v>
      </c>
      <c r="O50" s="27">
        <f t="shared" si="0"/>
        <v>8.1749506294375426E-2</v>
      </c>
      <c r="P50" s="28">
        <f t="shared" si="1"/>
        <v>0.10777937112878898</v>
      </c>
      <c r="R50" s="32">
        <f t="shared" si="8"/>
        <v>31.51387943020881</v>
      </c>
      <c r="S50" s="32">
        <f t="shared" si="9"/>
        <v>20.273877561005104</v>
      </c>
      <c r="T50" s="32">
        <f t="shared" si="10"/>
        <v>26.729284039939667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2444.3010696941392</v>
      </c>
      <c r="F51" s="2">
        <v>1211.8937362714455</v>
      </c>
      <c r="G51" s="5">
        <f t="shared" si="4"/>
        <v>3656.1948059655847</v>
      </c>
      <c r="H51" s="2">
        <v>0</v>
      </c>
      <c r="I51" s="2">
        <v>0</v>
      </c>
      <c r="J51" s="5">
        <f t="shared" si="5"/>
        <v>0</v>
      </c>
      <c r="K51" s="2">
        <v>88</v>
      </c>
      <c r="L51" s="2">
        <v>55</v>
      </c>
      <c r="M51" s="5">
        <f t="shared" si="6"/>
        <v>143</v>
      </c>
      <c r="N51" s="27">
        <f t="shared" si="7"/>
        <v>0.11200059886794993</v>
      </c>
      <c r="O51" s="27">
        <f t="shared" si="0"/>
        <v>8.8848514389402167E-2</v>
      </c>
      <c r="P51" s="28">
        <f t="shared" si="1"/>
        <v>0.1030959509915854</v>
      </c>
      <c r="R51" s="32">
        <f t="shared" si="8"/>
        <v>27.776148519251581</v>
      </c>
      <c r="S51" s="32">
        <f t="shared" si="9"/>
        <v>22.034431568571737</v>
      </c>
      <c r="T51" s="32">
        <f t="shared" si="10"/>
        <v>25.567795845913178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2435.9678914780998</v>
      </c>
      <c r="F52" s="2">
        <v>1206.5843794895379</v>
      </c>
      <c r="G52" s="5">
        <f t="shared" si="4"/>
        <v>3642.5522709676379</v>
      </c>
      <c r="H52" s="2">
        <v>0</v>
      </c>
      <c r="I52" s="2">
        <v>0</v>
      </c>
      <c r="J52" s="5">
        <f t="shared" si="5"/>
        <v>0</v>
      </c>
      <c r="K52" s="2">
        <v>91</v>
      </c>
      <c r="L52" s="2">
        <v>64</v>
      </c>
      <c r="M52" s="5">
        <f t="shared" si="6"/>
        <v>155</v>
      </c>
      <c r="N52" s="27">
        <f t="shared" si="7"/>
        <v>0.10793902390455955</v>
      </c>
      <c r="O52" s="27">
        <f t="shared" si="0"/>
        <v>7.6019681167435599E-2</v>
      </c>
      <c r="P52" s="28">
        <f t="shared" si="1"/>
        <v>9.475942432277934E-2</v>
      </c>
      <c r="R52" s="32">
        <f t="shared" si="8"/>
        <v>26.768877928330767</v>
      </c>
      <c r="S52" s="32">
        <f t="shared" si="9"/>
        <v>18.85288092952403</v>
      </c>
      <c r="T52" s="32">
        <f t="shared" si="10"/>
        <v>23.500337232049276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2386.1367741601553</v>
      </c>
      <c r="F53" s="2">
        <v>1196.6153766909101</v>
      </c>
      <c r="G53" s="5">
        <f t="shared" si="4"/>
        <v>3582.7521508510654</v>
      </c>
      <c r="H53" s="2">
        <v>0</v>
      </c>
      <c r="I53" s="2">
        <v>0</v>
      </c>
      <c r="J53" s="5">
        <f t="shared" si="5"/>
        <v>0</v>
      </c>
      <c r="K53" s="2">
        <v>100</v>
      </c>
      <c r="L53" s="2">
        <v>64</v>
      </c>
      <c r="M53" s="5">
        <f t="shared" si="6"/>
        <v>164</v>
      </c>
      <c r="N53" s="27">
        <f t="shared" si="7"/>
        <v>9.6215192506457867E-2</v>
      </c>
      <c r="O53" s="27">
        <f t="shared" si="0"/>
        <v>7.5391593793530123E-2</v>
      </c>
      <c r="P53" s="28">
        <f t="shared" si="1"/>
        <v>8.8088910081900701E-2</v>
      </c>
      <c r="R53" s="32">
        <f t="shared" si="8"/>
        <v>23.861367741601551</v>
      </c>
      <c r="S53" s="32">
        <f t="shared" si="9"/>
        <v>18.697115260795471</v>
      </c>
      <c r="T53" s="32">
        <f t="shared" si="10"/>
        <v>21.846049700311376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2281.0970389075806</v>
      </c>
      <c r="F54" s="2">
        <v>1178.7770452462098</v>
      </c>
      <c r="G54" s="5">
        <f t="shared" si="4"/>
        <v>3459.8740841537901</v>
      </c>
      <c r="H54" s="2">
        <v>0</v>
      </c>
      <c r="I54" s="2">
        <v>0</v>
      </c>
      <c r="J54" s="5">
        <f t="shared" si="5"/>
        <v>0</v>
      </c>
      <c r="K54" s="2">
        <v>105</v>
      </c>
      <c r="L54" s="2">
        <v>64</v>
      </c>
      <c r="M54" s="5">
        <f t="shared" si="6"/>
        <v>169</v>
      </c>
      <c r="N54" s="27">
        <f t="shared" si="7"/>
        <v>8.7599732676942418E-2</v>
      </c>
      <c r="O54" s="27">
        <f t="shared" si="0"/>
        <v>7.4267706983758175E-2</v>
      </c>
      <c r="P54" s="28">
        <f t="shared" si="1"/>
        <v>8.2550918213251334E-2</v>
      </c>
      <c r="R54" s="32">
        <f t="shared" si="8"/>
        <v>21.724733703881718</v>
      </c>
      <c r="S54" s="32">
        <f t="shared" si="9"/>
        <v>18.418391331972028</v>
      </c>
      <c r="T54" s="32">
        <f t="shared" si="10"/>
        <v>20.472627716886333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1770.9092986614726</v>
      </c>
      <c r="F55" s="2">
        <v>880.51733197317742</v>
      </c>
      <c r="G55" s="5">
        <f t="shared" si="4"/>
        <v>2651.4266306346499</v>
      </c>
      <c r="H55" s="2">
        <v>0</v>
      </c>
      <c r="I55" s="2">
        <v>0</v>
      </c>
      <c r="J55" s="5">
        <f t="shared" si="5"/>
        <v>0</v>
      </c>
      <c r="K55" s="2">
        <v>108</v>
      </c>
      <c r="L55" s="2">
        <v>64</v>
      </c>
      <c r="M55" s="5">
        <f t="shared" si="6"/>
        <v>172</v>
      </c>
      <c r="N55" s="27">
        <f t="shared" si="7"/>
        <v>6.6118178713465967E-2</v>
      </c>
      <c r="O55" s="27">
        <f t="shared" si="0"/>
        <v>5.5476142387422975E-2</v>
      </c>
      <c r="P55" s="28">
        <f t="shared" si="1"/>
        <v>6.2158351243310435E-2</v>
      </c>
      <c r="R55" s="32">
        <f t="shared" si="8"/>
        <v>16.397308320939562</v>
      </c>
      <c r="S55" s="32">
        <f t="shared" si="9"/>
        <v>13.758083312080897</v>
      </c>
      <c r="T55" s="32">
        <f t="shared" si="10"/>
        <v>15.415271108340988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1703.4298580269806</v>
      </c>
      <c r="F56" s="2">
        <v>848.10174893190367</v>
      </c>
      <c r="G56" s="5">
        <f t="shared" si="4"/>
        <v>2551.5316069588844</v>
      </c>
      <c r="H56" s="2">
        <v>0</v>
      </c>
      <c r="I56" s="2">
        <v>0</v>
      </c>
      <c r="J56" s="5">
        <f t="shared" si="5"/>
        <v>0</v>
      </c>
      <c r="K56" s="2">
        <v>115</v>
      </c>
      <c r="L56" s="2">
        <v>64</v>
      </c>
      <c r="M56" s="5">
        <f t="shared" si="6"/>
        <v>179</v>
      </c>
      <c r="N56" s="27">
        <f t="shared" si="7"/>
        <v>5.9727554629277022E-2</v>
      </c>
      <c r="O56" s="27">
        <f t="shared" si="0"/>
        <v>5.343382994782659E-2</v>
      </c>
      <c r="P56" s="28">
        <f t="shared" si="1"/>
        <v>5.7477284352110386E-2</v>
      </c>
      <c r="R56" s="32">
        <f t="shared" si="8"/>
        <v>14.812433548060701</v>
      </c>
      <c r="S56" s="32">
        <f t="shared" si="9"/>
        <v>13.251589827060995</v>
      </c>
      <c r="T56" s="32">
        <f t="shared" si="10"/>
        <v>14.254366519323376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1373.8439170955003</v>
      </c>
      <c r="F57" s="2">
        <v>733.79215537193102</v>
      </c>
      <c r="G57" s="5">
        <f t="shared" si="4"/>
        <v>2107.6360724674314</v>
      </c>
      <c r="H57" s="2">
        <v>0</v>
      </c>
      <c r="I57" s="2">
        <v>0</v>
      </c>
      <c r="J57" s="5">
        <f t="shared" si="5"/>
        <v>0</v>
      </c>
      <c r="K57" s="43">
        <v>105</v>
      </c>
      <c r="L57" s="2">
        <v>64</v>
      </c>
      <c r="M57" s="5">
        <f t="shared" si="6"/>
        <v>169</v>
      </c>
      <c r="N57" s="27">
        <f t="shared" si="7"/>
        <v>5.2758982991378656E-2</v>
      </c>
      <c r="O57" s="27">
        <f t="shared" si="0"/>
        <v>4.6231864627767828E-2</v>
      </c>
      <c r="P57" s="28">
        <f t="shared" si="1"/>
        <v>5.0287174853679888E-2</v>
      </c>
      <c r="R57" s="32">
        <f t="shared" si="8"/>
        <v>13.084227781861907</v>
      </c>
      <c r="S57" s="32">
        <f t="shared" si="9"/>
        <v>11.465502427686422</v>
      </c>
      <c r="T57" s="32">
        <f t="shared" si="10"/>
        <v>12.471219363712612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1308.9816869407371</v>
      </c>
      <c r="F58" s="3">
        <v>680.00000000087607</v>
      </c>
      <c r="G58" s="7">
        <f t="shared" si="4"/>
        <v>1988.9816869416131</v>
      </c>
      <c r="H58" s="6">
        <v>0</v>
      </c>
      <c r="I58" s="3">
        <v>0</v>
      </c>
      <c r="J58" s="7">
        <f t="shared" si="5"/>
        <v>0</v>
      </c>
      <c r="K58" s="44">
        <v>105</v>
      </c>
      <c r="L58" s="3">
        <v>64</v>
      </c>
      <c r="M58" s="7">
        <f t="shared" si="6"/>
        <v>169</v>
      </c>
      <c r="N58" s="27">
        <f t="shared" si="7"/>
        <v>5.0268113937816321E-2</v>
      </c>
      <c r="O58" s="27">
        <f t="shared" si="0"/>
        <v>4.2842741935539067E-2</v>
      </c>
      <c r="P58" s="28">
        <f t="shared" si="1"/>
        <v>4.7456138741687658E-2</v>
      </c>
      <c r="R58" s="32">
        <f t="shared" si="8"/>
        <v>12.466492256578448</v>
      </c>
      <c r="S58" s="32">
        <f t="shared" si="9"/>
        <v>10.625000000013689</v>
      </c>
      <c r="T58" s="32">
        <f t="shared" si="10"/>
        <v>11.769122407938539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3694.1623299460157</v>
      </c>
      <c r="F59" s="2">
        <v>1643.9775533026561</v>
      </c>
      <c r="G59" s="5">
        <f t="shared" si="4"/>
        <v>5338.139883248672</v>
      </c>
      <c r="H59" s="2">
        <v>2</v>
      </c>
      <c r="I59" s="2">
        <v>1</v>
      </c>
      <c r="J59" s="10">
        <f t="shared" si="5"/>
        <v>3</v>
      </c>
      <c r="K59" s="2">
        <v>60</v>
      </c>
      <c r="L59" s="2">
        <v>60</v>
      </c>
      <c r="M59" s="10">
        <f t="shared" si="6"/>
        <v>120</v>
      </c>
      <c r="N59" s="25">
        <f t="shared" si="7"/>
        <v>0.24125929532040333</v>
      </c>
      <c r="O59" s="25">
        <f t="shared" si="0"/>
        <v>0.10890153373758983</v>
      </c>
      <c r="P59" s="26">
        <f t="shared" si="1"/>
        <v>0.1755505091833949</v>
      </c>
      <c r="R59" s="32">
        <f t="shared" si="8"/>
        <v>59.583263386226058</v>
      </c>
      <c r="S59" s="32">
        <f t="shared" si="9"/>
        <v>26.950451693486166</v>
      </c>
      <c r="T59" s="32">
        <f t="shared" si="10"/>
        <v>43.39951124592416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3516.6701799119101</v>
      </c>
      <c r="F60" s="2">
        <v>1605.6534052666445</v>
      </c>
      <c r="G60" s="5">
        <f t="shared" si="4"/>
        <v>5122.3235851785548</v>
      </c>
      <c r="H60" s="2">
        <v>2</v>
      </c>
      <c r="I60" s="2">
        <v>1</v>
      </c>
      <c r="J60" s="5">
        <f t="shared" si="5"/>
        <v>3</v>
      </c>
      <c r="K60" s="2">
        <v>60</v>
      </c>
      <c r="L60" s="2">
        <v>60</v>
      </c>
      <c r="M60" s="5">
        <f t="shared" si="6"/>
        <v>120</v>
      </c>
      <c r="N60" s="27">
        <f t="shared" si="7"/>
        <v>0.22966759273196904</v>
      </c>
      <c r="O60" s="27">
        <f t="shared" si="0"/>
        <v>0.10636283818671466</v>
      </c>
      <c r="P60" s="28">
        <f t="shared" si="1"/>
        <v>0.16845315657651128</v>
      </c>
      <c r="R60" s="32">
        <f t="shared" si="8"/>
        <v>56.720486772772745</v>
      </c>
      <c r="S60" s="32">
        <f t="shared" si="9"/>
        <v>26.322186971584337</v>
      </c>
      <c r="T60" s="32">
        <f t="shared" si="10"/>
        <v>41.64490719657362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3323.7840109665831</v>
      </c>
      <c r="F61" s="2">
        <v>1551.6900716633431</v>
      </c>
      <c r="G61" s="5">
        <f t="shared" si="4"/>
        <v>4875.4740826299258</v>
      </c>
      <c r="H61" s="2">
        <v>2</v>
      </c>
      <c r="I61" s="2">
        <v>1</v>
      </c>
      <c r="J61" s="5">
        <f t="shared" si="5"/>
        <v>3</v>
      </c>
      <c r="K61" s="2">
        <v>60</v>
      </c>
      <c r="L61" s="2">
        <v>60</v>
      </c>
      <c r="M61" s="5">
        <f t="shared" si="6"/>
        <v>120</v>
      </c>
      <c r="N61" s="27">
        <f t="shared" si="7"/>
        <v>0.21707053363156892</v>
      </c>
      <c r="O61" s="27">
        <f t="shared" si="0"/>
        <v>0.10278816055003598</v>
      </c>
      <c r="P61" s="28">
        <f t="shared" si="1"/>
        <v>0.16033524344349928</v>
      </c>
      <c r="R61" s="32">
        <f t="shared" si="8"/>
        <v>53.609419531719084</v>
      </c>
      <c r="S61" s="32">
        <f t="shared" si="9"/>
        <v>25.437542158415461</v>
      </c>
      <c r="T61" s="32">
        <f t="shared" si="10"/>
        <v>39.638000671788014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3220.6467216651017</v>
      </c>
      <c r="F62" s="2">
        <v>1457.0558050202133</v>
      </c>
      <c r="G62" s="5">
        <f t="shared" si="4"/>
        <v>4677.7025266853152</v>
      </c>
      <c r="H62" s="2">
        <v>2</v>
      </c>
      <c r="I62" s="2">
        <v>1</v>
      </c>
      <c r="J62" s="5">
        <f t="shared" si="5"/>
        <v>3</v>
      </c>
      <c r="K62" s="2">
        <v>60</v>
      </c>
      <c r="L62" s="2">
        <v>60</v>
      </c>
      <c r="M62" s="5">
        <f t="shared" si="6"/>
        <v>120</v>
      </c>
      <c r="N62" s="27">
        <f t="shared" si="7"/>
        <v>0.210334817245631</v>
      </c>
      <c r="O62" s="27">
        <f t="shared" si="0"/>
        <v>9.6519329956293934E-2</v>
      </c>
      <c r="P62" s="28">
        <f t="shared" si="1"/>
        <v>0.15383131171682832</v>
      </c>
      <c r="R62" s="32">
        <f t="shared" si="8"/>
        <v>51.945914865566159</v>
      </c>
      <c r="S62" s="32">
        <f t="shared" si="9"/>
        <v>23.886160738036281</v>
      </c>
      <c r="T62" s="32">
        <f t="shared" si="10"/>
        <v>38.030101842970041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3062.6053668345426</v>
      </c>
      <c r="F63" s="2">
        <v>1389.1288490961795</v>
      </c>
      <c r="G63" s="5">
        <f t="shared" si="4"/>
        <v>4451.7342159307218</v>
      </c>
      <c r="H63" s="2">
        <v>2</v>
      </c>
      <c r="I63" s="2">
        <v>1</v>
      </c>
      <c r="J63" s="5">
        <f t="shared" si="5"/>
        <v>3</v>
      </c>
      <c r="K63" s="2">
        <v>61</v>
      </c>
      <c r="L63" s="2">
        <v>60</v>
      </c>
      <c r="M63" s="5">
        <f t="shared" si="6"/>
        <v>121</v>
      </c>
      <c r="N63" s="27">
        <f t="shared" si="7"/>
        <v>0.19682553771430222</v>
      </c>
      <c r="O63" s="27">
        <f t="shared" si="0"/>
        <v>9.2019664089572031E-2</v>
      </c>
      <c r="P63" s="28">
        <f t="shared" si="1"/>
        <v>0.14521575599982783</v>
      </c>
      <c r="R63" s="32">
        <f t="shared" si="8"/>
        <v>48.612783600548298</v>
      </c>
      <c r="S63" s="32">
        <f t="shared" si="9"/>
        <v>22.772604083543925</v>
      </c>
      <c r="T63" s="32">
        <f t="shared" si="10"/>
        <v>35.901082386538079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2879.0764251138962</v>
      </c>
      <c r="F64" s="2">
        <v>1277.7891751709594</v>
      </c>
      <c r="G64" s="5">
        <f t="shared" si="4"/>
        <v>4156.8656002848556</v>
      </c>
      <c r="H64" s="2">
        <v>2</v>
      </c>
      <c r="I64" s="2">
        <v>1</v>
      </c>
      <c r="J64" s="5">
        <f t="shared" si="5"/>
        <v>3</v>
      </c>
      <c r="K64" s="2">
        <v>65</v>
      </c>
      <c r="L64" s="2">
        <v>66</v>
      </c>
      <c r="M64" s="5">
        <f t="shared" si="6"/>
        <v>131</v>
      </c>
      <c r="N64" s="27">
        <f t="shared" si="7"/>
        <v>0.1739413016622702</v>
      </c>
      <c r="O64" s="27">
        <f t="shared" si="0"/>
        <v>7.7049516110163974E-2</v>
      </c>
      <c r="P64" s="28">
        <f t="shared" si="1"/>
        <v>0.12544862386180758</v>
      </c>
      <c r="R64" s="32">
        <f t="shared" si="8"/>
        <v>42.97128992707308</v>
      </c>
      <c r="S64" s="32">
        <f t="shared" si="9"/>
        <v>19.071480226432229</v>
      </c>
      <c r="T64" s="32">
        <f t="shared" si="10"/>
        <v>31.021385076752654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2515.3056632674788</v>
      </c>
      <c r="F65" s="2">
        <v>1179.694098815022</v>
      </c>
      <c r="G65" s="5">
        <f t="shared" si="4"/>
        <v>3694.9997620825006</v>
      </c>
      <c r="H65" s="2">
        <v>2</v>
      </c>
      <c r="I65" s="2">
        <v>1</v>
      </c>
      <c r="J65" s="5">
        <f t="shared" si="5"/>
        <v>3</v>
      </c>
      <c r="K65" s="2">
        <v>77</v>
      </c>
      <c r="L65" s="2">
        <v>61</v>
      </c>
      <c r="M65" s="5">
        <f t="shared" si="6"/>
        <v>138</v>
      </c>
      <c r="N65" s="27">
        <f t="shared" si="7"/>
        <v>0.12880508312512695</v>
      </c>
      <c r="O65" s="27">
        <f t="shared" si="0"/>
        <v>7.6883087774701639E-2</v>
      </c>
      <c r="P65" s="28">
        <f t="shared" si="1"/>
        <v>0.10595892871307928</v>
      </c>
      <c r="R65" s="32">
        <f t="shared" si="8"/>
        <v>31.839312193259225</v>
      </c>
      <c r="S65" s="32">
        <f t="shared" si="9"/>
        <v>19.02732417443584</v>
      </c>
      <c r="T65" s="32">
        <f t="shared" si="10"/>
        <v>26.205672071507095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1048.7032188711194</v>
      </c>
      <c r="F66" s="2">
        <v>650.35596002320108</v>
      </c>
      <c r="G66" s="5">
        <f t="shared" si="4"/>
        <v>1699.0591788943204</v>
      </c>
      <c r="H66" s="2">
        <v>2</v>
      </c>
      <c r="I66" s="2">
        <v>1</v>
      </c>
      <c r="J66" s="5">
        <f t="shared" si="5"/>
        <v>3</v>
      </c>
      <c r="K66" s="2">
        <v>77</v>
      </c>
      <c r="L66" s="2">
        <v>61</v>
      </c>
      <c r="M66" s="5">
        <f t="shared" si="6"/>
        <v>138</v>
      </c>
      <c r="N66" s="27">
        <f t="shared" si="7"/>
        <v>5.370254090900857E-2</v>
      </c>
      <c r="O66" s="27">
        <f t="shared" si="0"/>
        <v>4.2385033890980257E-2</v>
      </c>
      <c r="P66" s="28">
        <f t="shared" si="1"/>
        <v>4.8722733966916738E-2</v>
      </c>
      <c r="R66" s="32">
        <f t="shared" si="8"/>
        <v>13.274724289507841</v>
      </c>
      <c r="S66" s="32">
        <f t="shared" si="9"/>
        <v>10.489612258438727</v>
      </c>
      <c r="T66" s="32">
        <f t="shared" si="10"/>
        <v>12.05006509854128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766.50846058884588</v>
      </c>
      <c r="F67" s="2">
        <v>575.63484506198938</v>
      </c>
      <c r="G67" s="5">
        <f t="shared" si="4"/>
        <v>1342.1433056508354</v>
      </c>
      <c r="H67" s="2">
        <v>2</v>
      </c>
      <c r="I67" s="2">
        <v>1</v>
      </c>
      <c r="J67" s="5">
        <f t="shared" si="5"/>
        <v>3</v>
      </c>
      <c r="K67" s="2">
        <v>77</v>
      </c>
      <c r="L67" s="2">
        <v>61</v>
      </c>
      <c r="M67" s="5">
        <f t="shared" si="6"/>
        <v>138</v>
      </c>
      <c r="N67" s="27">
        <f t="shared" si="7"/>
        <v>3.9251764675790959E-2</v>
      </c>
      <c r="O67" s="27">
        <f t="shared" si="0"/>
        <v>3.7515305335114012E-2</v>
      </c>
      <c r="P67" s="28">
        <f t="shared" si="1"/>
        <v>3.8487706631418768E-2</v>
      </c>
      <c r="R67" s="32">
        <f t="shared" si="8"/>
        <v>9.7026387416309596</v>
      </c>
      <c r="S67" s="32">
        <f t="shared" si="9"/>
        <v>9.2844329848707972</v>
      </c>
      <c r="T67" s="32">
        <f t="shared" si="10"/>
        <v>9.5187468485874849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733.16293061735848</v>
      </c>
      <c r="F68" s="2">
        <v>491.7024912606019</v>
      </c>
      <c r="G68" s="5">
        <f t="shared" si="4"/>
        <v>1224.8654218779604</v>
      </c>
      <c r="H68" s="2">
        <v>2</v>
      </c>
      <c r="I68" s="2">
        <v>1</v>
      </c>
      <c r="J68" s="5">
        <f t="shared" si="5"/>
        <v>3</v>
      </c>
      <c r="K68" s="2">
        <v>80</v>
      </c>
      <c r="L68" s="2">
        <v>61</v>
      </c>
      <c r="M68" s="5">
        <f t="shared" si="6"/>
        <v>141</v>
      </c>
      <c r="N68" s="27">
        <f t="shared" si="7"/>
        <v>3.6166285054131733E-2</v>
      </c>
      <c r="O68" s="27">
        <f t="shared" si="0"/>
        <v>3.2045261422093449E-2</v>
      </c>
      <c r="P68" s="28">
        <f t="shared" si="1"/>
        <v>3.4390875501964298E-2</v>
      </c>
      <c r="R68" s="32">
        <f t="shared" si="8"/>
        <v>8.941011348992177</v>
      </c>
      <c r="S68" s="32">
        <f t="shared" si="9"/>
        <v>7.930685342912934</v>
      </c>
      <c r="T68" s="32">
        <f t="shared" si="10"/>
        <v>8.5060098741525039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379.42475748195727</v>
      </c>
      <c r="F69" s="2">
        <v>300.00000000080644</v>
      </c>
      <c r="G69" s="7">
        <f t="shared" si="4"/>
        <v>679.42475748276365</v>
      </c>
      <c r="H69" s="6">
        <v>1</v>
      </c>
      <c r="I69" s="3">
        <v>1</v>
      </c>
      <c r="J69" s="7">
        <f t="shared" si="5"/>
        <v>2</v>
      </c>
      <c r="K69" s="6">
        <v>61</v>
      </c>
      <c r="L69" s="3">
        <v>61</v>
      </c>
      <c r="M69" s="7">
        <f t="shared" si="6"/>
        <v>122</v>
      </c>
      <c r="N69" s="27">
        <f t="shared" si="7"/>
        <v>2.4727890868219322E-2</v>
      </c>
      <c r="O69" s="27">
        <f t="shared" si="0"/>
        <v>1.955161626699729E-2</v>
      </c>
      <c r="P69" s="28">
        <f t="shared" si="1"/>
        <v>2.2139753567608306E-2</v>
      </c>
      <c r="R69" s="32">
        <f t="shared" si="8"/>
        <v>6.119754152934795</v>
      </c>
      <c r="S69" s="32">
        <f t="shared" si="9"/>
        <v>4.8387096774323615</v>
      </c>
      <c r="T69" s="32">
        <f t="shared" si="10"/>
        <v>5.4792319151835782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1854.9999999884908</v>
      </c>
      <c r="F70" s="2">
        <v>3526.0305200315843</v>
      </c>
      <c r="G70" s="10">
        <f t="shared" ref="G70:G86" si="14">+E70+F70</f>
        <v>5381.0305200200746</v>
      </c>
      <c r="H70" s="2">
        <v>181</v>
      </c>
      <c r="I70" s="2">
        <v>229</v>
      </c>
      <c r="J70" s="10">
        <f t="shared" ref="J70:J86" si="15">+H70+I70</f>
        <v>410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4.7447309187346298E-2</v>
      </c>
      <c r="O70" s="25">
        <f t="shared" si="0"/>
        <v>7.1284783277365038E-2</v>
      </c>
      <c r="P70" s="26">
        <f t="shared" si="1"/>
        <v>6.0761410569332368E-2</v>
      </c>
      <c r="R70" s="32">
        <f t="shared" si="8"/>
        <v>10.2486187844668</v>
      </c>
      <c r="S70" s="32">
        <f t="shared" si="9"/>
        <v>15.397513187910848</v>
      </c>
      <c r="T70" s="32">
        <f t="shared" si="10"/>
        <v>13.124464682975791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2941.0367412804999</v>
      </c>
      <c r="F71" s="2">
        <v>5341.4634648285146</v>
      </c>
      <c r="G71" s="5">
        <f t="shared" si="14"/>
        <v>8282.5002061090145</v>
      </c>
      <c r="H71" s="2">
        <v>181</v>
      </c>
      <c r="I71" s="2">
        <v>228</v>
      </c>
      <c r="J71" s="5">
        <f t="shared" si="15"/>
        <v>409</v>
      </c>
      <c r="K71" s="2">
        <v>0</v>
      </c>
      <c r="L71" s="2">
        <v>0</v>
      </c>
      <c r="M71" s="5">
        <f t="shared" si="16"/>
        <v>0</v>
      </c>
      <c r="N71" s="27">
        <f t="shared" si="17"/>
        <v>7.5226026736251783E-2</v>
      </c>
      <c r="O71" s="27">
        <f t="shared" si="0"/>
        <v>0.10846051544892207</v>
      </c>
      <c r="P71" s="28">
        <f t="shared" si="1"/>
        <v>9.3752832179989753E-2</v>
      </c>
      <c r="R71" s="32">
        <f t="shared" ref="R71:R86" si="18">+E71/(H71+K71)</f>
        <v>16.248821775030386</v>
      </c>
      <c r="S71" s="32">
        <f t="shared" ref="S71:S86" si="19">+F71/(I71+L71)</f>
        <v>23.427471336967169</v>
      </c>
      <c r="T71" s="32">
        <f t="shared" ref="T71:T86" si="20">+G71/(J71+M71)</f>
        <v>20.250611750877788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5642.4686745257595</v>
      </c>
      <c r="F72" s="2">
        <v>8357.3746164374988</v>
      </c>
      <c r="G72" s="5">
        <f t="shared" si="14"/>
        <v>13999.843290963257</v>
      </c>
      <c r="H72" s="2">
        <v>182</v>
      </c>
      <c r="I72" s="2">
        <v>214</v>
      </c>
      <c r="J72" s="5">
        <f t="shared" si="15"/>
        <v>396</v>
      </c>
      <c r="K72" s="2">
        <v>0</v>
      </c>
      <c r="L72" s="2">
        <v>0</v>
      </c>
      <c r="M72" s="5">
        <f t="shared" si="16"/>
        <v>0</v>
      </c>
      <c r="N72" s="27">
        <f t="shared" si="17"/>
        <v>0.14353044043868946</v>
      </c>
      <c r="O72" s="27">
        <f t="shared" si="0"/>
        <v>0.18080163154286732</v>
      </c>
      <c r="P72" s="28">
        <f t="shared" si="1"/>
        <v>0.16367194270205829</v>
      </c>
      <c r="R72" s="32">
        <f t="shared" si="18"/>
        <v>31.002575134756921</v>
      </c>
      <c r="S72" s="32">
        <f t="shared" si="19"/>
        <v>39.05315241325934</v>
      </c>
      <c r="T72" s="32">
        <f t="shared" si="20"/>
        <v>35.353139623644587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6344.4203808734046</v>
      </c>
      <c r="F73" s="2">
        <v>9706.7270752529876</v>
      </c>
      <c r="G73" s="5">
        <f t="shared" si="14"/>
        <v>16051.147456126393</v>
      </c>
      <c r="H73" s="2">
        <v>187</v>
      </c>
      <c r="I73" s="2">
        <v>210</v>
      </c>
      <c r="J73" s="5">
        <f t="shared" si="15"/>
        <v>397</v>
      </c>
      <c r="K73" s="2">
        <v>0</v>
      </c>
      <c r="L73" s="2">
        <v>0</v>
      </c>
      <c r="M73" s="5">
        <f t="shared" si="16"/>
        <v>0</v>
      </c>
      <c r="N73" s="27">
        <f t="shared" si="17"/>
        <v>0.15707121164768778</v>
      </c>
      <c r="O73" s="27">
        <f t="shared" si="0"/>
        <v>0.2139931013062828</v>
      </c>
      <c r="P73" s="28">
        <f t="shared" si="1"/>
        <v>0.18718102733611336</v>
      </c>
      <c r="R73" s="32">
        <f t="shared" si="18"/>
        <v>33.927381715900559</v>
      </c>
      <c r="S73" s="32">
        <f t="shared" si="19"/>
        <v>46.222509882157084</v>
      </c>
      <c r="T73" s="32">
        <f t="shared" si="20"/>
        <v>40.431101904600489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7007.1515660404875</v>
      </c>
      <c r="F74" s="2">
        <v>11037.228173167387</v>
      </c>
      <c r="G74" s="5">
        <f t="shared" si="14"/>
        <v>18044.379739207874</v>
      </c>
      <c r="H74" s="2">
        <v>187</v>
      </c>
      <c r="I74" s="2">
        <v>225</v>
      </c>
      <c r="J74" s="5">
        <f t="shared" si="15"/>
        <v>412</v>
      </c>
      <c r="K74" s="2">
        <v>0</v>
      </c>
      <c r="L74" s="2">
        <v>0</v>
      </c>
      <c r="M74" s="5">
        <f t="shared" si="16"/>
        <v>0</v>
      </c>
      <c r="N74" s="27">
        <f t="shared" si="17"/>
        <v>0.17347869791147968</v>
      </c>
      <c r="O74" s="27">
        <f t="shared" si="0"/>
        <v>0.22710346035323842</v>
      </c>
      <c r="P74" s="28">
        <f t="shared" si="1"/>
        <v>0.20276406574981878</v>
      </c>
      <c r="R74" s="32">
        <f t="shared" si="18"/>
        <v>37.471398748879615</v>
      </c>
      <c r="S74" s="32">
        <f t="shared" si="19"/>
        <v>49.054347436299494</v>
      </c>
      <c r="T74" s="32">
        <f t="shared" si="20"/>
        <v>43.797038201960859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9025.8027145236538</v>
      </c>
      <c r="F75" s="2">
        <v>11921.988806063076</v>
      </c>
      <c r="G75" s="5">
        <f t="shared" si="14"/>
        <v>20947.791520586732</v>
      </c>
      <c r="H75" s="2">
        <v>189</v>
      </c>
      <c r="I75" s="2">
        <v>229</v>
      </c>
      <c r="J75" s="5">
        <f t="shared" si="15"/>
        <v>418</v>
      </c>
      <c r="K75" s="2">
        <v>0</v>
      </c>
      <c r="L75" s="2">
        <v>0</v>
      </c>
      <c r="M75" s="5">
        <f t="shared" si="16"/>
        <v>0</v>
      </c>
      <c r="N75" s="27">
        <f t="shared" si="17"/>
        <v>0.22109060147275264</v>
      </c>
      <c r="O75" s="27">
        <f t="shared" si="0"/>
        <v>0.24102354856184449</v>
      </c>
      <c r="P75" s="28">
        <f t="shared" si="1"/>
        <v>0.23201080454309245</v>
      </c>
      <c r="R75" s="32">
        <f t="shared" si="18"/>
        <v>47.755569918114567</v>
      </c>
      <c r="S75" s="32">
        <f t="shared" si="19"/>
        <v>52.061086489358409</v>
      </c>
      <c r="T75" s="32">
        <f t="shared" si="20"/>
        <v>50.11433378130797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14652.163889213007</v>
      </c>
      <c r="F76" s="2">
        <v>13918.08285161924</v>
      </c>
      <c r="G76" s="5">
        <f t="shared" si="14"/>
        <v>28570.246740832248</v>
      </c>
      <c r="H76" s="2">
        <v>183</v>
      </c>
      <c r="I76" s="2">
        <v>189</v>
      </c>
      <c r="J76" s="5">
        <f t="shared" si="15"/>
        <v>372</v>
      </c>
      <c r="K76" s="2">
        <v>0</v>
      </c>
      <c r="L76" s="2">
        <v>0</v>
      </c>
      <c r="M76" s="5">
        <f t="shared" si="16"/>
        <v>0</v>
      </c>
      <c r="N76" s="27">
        <f t="shared" si="17"/>
        <v>0.3706780987961194</v>
      </c>
      <c r="O76" s="27">
        <f t="shared" si="0"/>
        <v>0.34092893522484907</v>
      </c>
      <c r="P76" s="28">
        <f t="shared" si="1"/>
        <v>0.35556360440103851</v>
      </c>
      <c r="R76" s="32">
        <f t="shared" si="18"/>
        <v>80.066469339961785</v>
      </c>
      <c r="S76" s="32">
        <f t="shared" si="19"/>
        <v>73.640650008567405</v>
      </c>
      <c r="T76" s="32">
        <f t="shared" si="20"/>
        <v>76.801738550624322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17094.78963336251</v>
      </c>
      <c r="F77" s="2">
        <v>15061.100885248179</v>
      </c>
      <c r="G77" s="5">
        <f t="shared" si="14"/>
        <v>32155.890518610689</v>
      </c>
      <c r="H77" s="2">
        <v>186</v>
      </c>
      <c r="I77" s="2">
        <v>189</v>
      </c>
      <c r="J77" s="5">
        <f t="shared" si="15"/>
        <v>375</v>
      </c>
      <c r="K77" s="2">
        <v>0</v>
      </c>
      <c r="L77" s="2">
        <v>0</v>
      </c>
      <c r="M77" s="5">
        <f t="shared" si="16"/>
        <v>0</v>
      </c>
      <c r="N77" s="27">
        <f t="shared" si="17"/>
        <v>0.42549755160699199</v>
      </c>
      <c r="O77" s="27">
        <f t="shared" si="0"/>
        <v>0.36892761329728052</v>
      </c>
      <c r="P77" s="28">
        <f t="shared" si="1"/>
        <v>0.3969863026988974</v>
      </c>
      <c r="R77" s="32">
        <f t="shared" si="18"/>
        <v>91.907471147110272</v>
      </c>
      <c r="S77" s="32">
        <f t="shared" si="19"/>
        <v>79.688364472212584</v>
      </c>
      <c r="T77" s="32">
        <f t="shared" si="20"/>
        <v>85.749041382961835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13441.769094613619</v>
      </c>
      <c r="F78" s="2">
        <v>10397.965661131737</v>
      </c>
      <c r="G78" s="5">
        <f t="shared" si="14"/>
        <v>23839.734755745354</v>
      </c>
      <c r="H78" s="2">
        <v>186</v>
      </c>
      <c r="I78" s="2">
        <v>184</v>
      </c>
      <c r="J78" s="5">
        <f t="shared" si="15"/>
        <v>370</v>
      </c>
      <c r="K78" s="2">
        <v>0</v>
      </c>
      <c r="L78" s="2">
        <v>0</v>
      </c>
      <c r="M78" s="5">
        <f t="shared" si="16"/>
        <v>0</v>
      </c>
      <c r="N78" s="27">
        <f t="shared" si="17"/>
        <v>0.33457211008098414</v>
      </c>
      <c r="O78" s="27">
        <f t="shared" si="0"/>
        <v>0.26162353213395073</v>
      </c>
      <c r="P78" s="28">
        <f t="shared" si="1"/>
        <v>0.29829497942624317</v>
      </c>
      <c r="R78" s="32">
        <f t="shared" si="18"/>
        <v>72.267575777492581</v>
      </c>
      <c r="S78" s="32">
        <f t="shared" si="19"/>
        <v>56.51068294093335</v>
      </c>
      <c r="T78" s="32">
        <f t="shared" si="20"/>
        <v>64.431715556068525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12229.020353773038</v>
      </c>
      <c r="F79" s="2">
        <v>10017.742375109463</v>
      </c>
      <c r="G79" s="5">
        <f t="shared" si="14"/>
        <v>22246.762728882502</v>
      </c>
      <c r="H79" s="2">
        <v>186</v>
      </c>
      <c r="I79" s="2">
        <v>208</v>
      </c>
      <c r="J79" s="5">
        <f t="shared" si="15"/>
        <v>394</v>
      </c>
      <c r="K79" s="2">
        <v>0</v>
      </c>
      <c r="L79" s="2">
        <v>0</v>
      </c>
      <c r="M79" s="5">
        <f t="shared" si="16"/>
        <v>0</v>
      </c>
      <c r="N79" s="27">
        <f t="shared" si="17"/>
        <v>0.30438620952242729</v>
      </c>
      <c r="O79" s="27">
        <f t="shared" si="0"/>
        <v>0.22297325443174554</v>
      </c>
      <c r="P79" s="28">
        <f t="shared" si="1"/>
        <v>0.26140678145425011</v>
      </c>
      <c r="R79" s="32">
        <f t="shared" si="18"/>
        <v>65.747421256844291</v>
      </c>
      <c r="S79" s="32">
        <f t="shared" si="19"/>
        <v>48.162222957257036</v>
      </c>
      <c r="T79" s="32">
        <f t="shared" si="20"/>
        <v>56.463864794118024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8972.2643894455923</v>
      </c>
      <c r="F80" s="2">
        <v>7929.5423555053985</v>
      </c>
      <c r="G80" s="5">
        <f t="shared" si="14"/>
        <v>16901.806744950991</v>
      </c>
      <c r="H80" s="2">
        <v>185</v>
      </c>
      <c r="I80" s="2">
        <v>192</v>
      </c>
      <c r="J80" s="5">
        <f t="shared" si="15"/>
        <v>377</v>
      </c>
      <c r="K80" s="2">
        <v>0</v>
      </c>
      <c r="L80" s="2">
        <v>0</v>
      </c>
      <c r="M80" s="5">
        <f t="shared" si="16"/>
        <v>0</v>
      </c>
      <c r="N80" s="27">
        <f t="shared" si="17"/>
        <v>0.22453114087701684</v>
      </c>
      <c r="O80" s="27">
        <f t="shared" si="0"/>
        <v>0.19120231374193186</v>
      </c>
      <c r="P80" s="28">
        <f t="shared" si="1"/>
        <v>0.20755730848991785</v>
      </c>
      <c r="R80" s="32">
        <f t="shared" si="18"/>
        <v>48.498726429435635</v>
      </c>
      <c r="S80" s="32">
        <f t="shared" si="19"/>
        <v>41.299699768257284</v>
      </c>
      <c r="T80" s="32">
        <f t="shared" si="20"/>
        <v>44.832378633822259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7416.3290491420612</v>
      </c>
      <c r="F81" s="2">
        <v>7015.0907623066114</v>
      </c>
      <c r="G81" s="5">
        <f t="shared" si="14"/>
        <v>14431.419811448672</v>
      </c>
      <c r="H81" s="2">
        <v>199</v>
      </c>
      <c r="I81" s="2">
        <v>189</v>
      </c>
      <c r="J81" s="5">
        <f t="shared" si="15"/>
        <v>388</v>
      </c>
      <c r="K81" s="2">
        <v>0</v>
      </c>
      <c r="L81" s="2">
        <v>0</v>
      </c>
      <c r="M81" s="5">
        <f t="shared" si="16"/>
        <v>0</v>
      </c>
      <c r="N81" s="27">
        <f t="shared" si="17"/>
        <v>0.17253696838688956</v>
      </c>
      <c r="O81" s="27">
        <f t="shared" si="17"/>
        <v>0.17183741824188251</v>
      </c>
      <c r="P81" s="28">
        <f t="shared" si="17"/>
        <v>0.1721962081358423</v>
      </c>
      <c r="R81" s="32">
        <f t="shared" si="18"/>
        <v>37.267985171568149</v>
      </c>
      <c r="S81" s="32">
        <f t="shared" si="19"/>
        <v>37.116882340246619</v>
      </c>
      <c r="T81" s="32">
        <f t="shared" si="20"/>
        <v>37.194380957341934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6294.9917089907221</v>
      </c>
      <c r="F82" s="2">
        <v>6504.4708397747672</v>
      </c>
      <c r="G82" s="5">
        <f t="shared" si="14"/>
        <v>12799.462548765488</v>
      </c>
      <c r="H82" s="2">
        <v>185</v>
      </c>
      <c r="I82" s="2">
        <v>184</v>
      </c>
      <c r="J82" s="5">
        <f t="shared" si="15"/>
        <v>369</v>
      </c>
      <c r="K82" s="2">
        <v>0</v>
      </c>
      <c r="L82" s="2">
        <v>0</v>
      </c>
      <c r="M82" s="5">
        <f t="shared" si="16"/>
        <v>0</v>
      </c>
      <c r="N82" s="27">
        <f t="shared" si="17"/>
        <v>0.15753232504981787</v>
      </c>
      <c r="O82" s="27">
        <f t="shared" si="17"/>
        <v>0.16365918980914773</v>
      </c>
      <c r="P82" s="28">
        <f t="shared" si="17"/>
        <v>0.16058745544471406</v>
      </c>
      <c r="R82" s="32">
        <f t="shared" si="18"/>
        <v>34.026982210760657</v>
      </c>
      <c r="S82" s="32">
        <f t="shared" si="19"/>
        <v>35.350384998775908</v>
      </c>
      <c r="T82" s="32">
        <f t="shared" si="20"/>
        <v>34.686890376058237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4670.3560433753828</v>
      </c>
      <c r="F83" s="2">
        <v>5038.7869720207455</v>
      </c>
      <c r="G83" s="5">
        <f t="shared" si="14"/>
        <v>9709.1430153961282</v>
      </c>
      <c r="H83" s="2">
        <v>184</v>
      </c>
      <c r="I83" s="2">
        <v>184</v>
      </c>
      <c r="J83" s="5">
        <f t="shared" si="15"/>
        <v>368</v>
      </c>
      <c r="K83" s="2">
        <v>0</v>
      </c>
      <c r="L83" s="2">
        <v>0</v>
      </c>
      <c r="M83" s="5">
        <f t="shared" si="16"/>
        <v>0</v>
      </c>
      <c r="N83" s="27">
        <f t="shared" si="17"/>
        <v>0.1175109713007091</v>
      </c>
      <c r="O83" s="27">
        <f t="shared" si="17"/>
        <v>0.12678107316879894</v>
      </c>
      <c r="P83" s="28">
        <f t="shared" si="17"/>
        <v>0.12214602223475403</v>
      </c>
      <c r="R83" s="32">
        <f t="shared" si="18"/>
        <v>25.382369800953168</v>
      </c>
      <c r="S83" s="32">
        <f t="shared" si="19"/>
        <v>27.384711804460572</v>
      </c>
      <c r="T83" s="32">
        <f t="shared" si="20"/>
        <v>26.383540802706872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2737.9632624052897</v>
      </c>
      <c r="F84" s="3">
        <v>3131.9999999827983</v>
      </c>
      <c r="G84" s="7">
        <f t="shared" si="14"/>
        <v>5869.963262388088</v>
      </c>
      <c r="H84" s="6">
        <v>184</v>
      </c>
      <c r="I84" s="3">
        <v>184</v>
      </c>
      <c r="J84" s="7">
        <f t="shared" si="15"/>
        <v>368</v>
      </c>
      <c r="K84" s="6">
        <v>0</v>
      </c>
      <c r="L84" s="3">
        <v>0</v>
      </c>
      <c r="M84" s="7">
        <f t="shared" si="16"/>
        <v>0</v>
      </c>
      <c r="N84" s="27">
        <f t="shared" si="17"/>
        <v>6.8889977415592038E-2</v>
      </c>
      <c r="O84" s="27">
        <f t="shared" si="17"/>
        <v>7.8804347825654139E-2</v>
      </c>
      <c r="P84" s="28">
        <f t="shared" si="17"/>
        <v>7.3847162620623089E-2</v>
      </c>
      <c r="R84" s="32">
        <f t="shared" si="18"/>
        <v>14.880235121767878</v>
      </c>
      <c r="S84" s="32">
        <f t="shared" si="19"/>
        <v>17.021739130341295</v>
      </c>
      <c r="T84" s="32">
        <f t="shared" si="20"/>
        <v>15.950987126054587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1429.7972337862993</v>
      </c>
      <c r="F85" s="2">
        <v>3360.9248729630694</v>
      </c>
      <c r="G85" s="5">
        <f t="shared" si="14"/>
        <v>4790.7221067493683</v>
      </c>
      <c r="H85" s="2">
        <v>77</v>
      </c>
      <c r="I85" s="2">
        <v>60</v>
      </c>
      <c r="J85" s="5">
        <f t="shared" si="15"/>
        <v>137</v>
      </c>
      <c r="K85" s="2">
        <v>0</v>
      </c>
      <c r="L85" s="2">
        <v>0</v>
      </c>
      <c r="M85" s="5">
        <f t="shared" si="16"/>
        <v>0</v>
      </c>
      <c r="N85" s="25">
        <f t="shared" si="17"/>
        <v>8.596664464804589E-2</v>
      </c>
      <c r="O85" s="25">
        <f t="shared" si="17"/>
        <v>0.25933062291381709</v>
      </c>
      <c r="P85" s="26">
        <f t="shared" si="17"/>
        <v>0.16189247454546393</v>
      </c>
      <c r="R85" s="32">
        <f t="shared" si="18"/>
        <v>18.568795243977913</v>
      </c>
      <c r="S85" s="32">
        <f t="shared" si="19"/>
        <v>56.015414549384488</v>
      </c>
      <c r="T85" s="32">
        <f t="shared" si="20"/>
        <v>34.968774501820207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1199.9819715206049</v>
      </c>
      <c r="F86" s="3">
        <v>3177.9999999966194</v>
      </c>
      <c r="G86" s="46">
        <f t="shared" si="14"/>
        <v>4377.9819715172243</v>
      </c>
      <c r="H86" s="44">
        <v>77</v>
      </c>
      <c r="I86" s="45">
        <v>60</v>
      </c>
      <c r="J86" s="46">
        <f t="shared" si="15"/>
        <v>137</v>
      </c>
      <c r="K86" s="44">
        <v>0</v>
      </c>
      <c r="L86" s="45">
        <v>0</v>
      </c>
      <c r="M86" s="46">
        <f t="shared" si="16"/>
        <v>0</v>
      </c>
      <c r="N86" s="47">
        <f t="shared" si="17"/>
        <v>7.2148988186664556E-2</v>
      </c>
      <c r="O86" s="47">
        <f t="shared" si="17"/>
        <v>0.2452160493824552</v>
      </c>
      <c r="P86" s="48">
        <f t="shared" si="17"/>
        <v>0.1479447814110984</v>
      </c>
      <c r="R86" s="32">
        <f t="shared" si="18"/>
        <v>15.584181448319544</v>
      </c>
      <c r="S86" s="32">
        <f t="shared" si="19"/>
        <v>52.966666666610323</v>
      </c>
      <c r="T86" s="32">
        <f t="shared" si="20"/>
        <v>31.956072784797257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656183.9499947828</v>
      </c>
    </row>
    <row r="90" spans="2:20" x14ac:dyDescent="0.25">
      <c r="C90" s="51" t="s">
        <v>108</v>
      </c>
      <c r="D90" s="52">
        <f>+(SUMPRODUCT($D$5:$D$86,$J$5:$J$86)+SUMPRODUCT($D$5:$D$86,$M$5:$M$86))/1000</f>
        <v>18195.589119999997</v>
      </c>
    </row>
    <row r="91" spans="2:20" x14ac:dyDescent="0.25">
      <c r="C91" s="51" t="s">
        <v>107</v>
      </c>
      <c r="D91" s="52">
        <f>+(SUMPRODUCT($D$5:$D$86,$J$5:$J$86)*216+SUMPRODUCT($D$5:$D$86,$M$5:$M$86)*248)/1000</f>
        <v>4182439.8313599997</v>
      </c>
    </row>
    <row r="92" spans="2:20" x14ac:dyDescent="0.25">
      <c r="C92" s="51" t="s">
        <v>109</v>
      </c>
      <c r="D92" s="35">
        <f>+D89/D91</f>
        <v>0.15689023069135513</v>
      </c>
    </row>
    <row r="93" spans="2:20" x14ac:dyDescent="0.25">
      <c r="D93" s="53">
        <f>+D92-P2</f>
        <v>-2.2204460492503131E-16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tabColor theme="0"/>
  </sheetPr>
  <dimension ref="A1:W93"/>
  <sheetViews>
    <sheetView workbookViewId="0">
      <pane xSplit="4" ySplit="4" topLeftCell="E68" activePane="bottomRight" state="frozen"/>
      <selection activeCell="D11" sqref="D11"/>
      <selection pane="topRight" activeCell="D11" sqref="D11"/>
      <selection pane="bottomLeft" activeCell="D11" sqref="D11"/>
      <selection pane="bottomRight" activeCell="E5" sqref="E5:F86"/>
    </sheetView>
  </sheetViews>
  <sheetFormatPr defaultRowHeight="15" x14ac:dyDescent="0.25"/>
  <cols>
    <col min="1" max="1" width="12" bestFit="1" customWidth="1"/>
    <col min="2" max="2" width="17.42578125" bestFit="1" customWidth="1"/>
    <col min="3" max="3" width="17.42578125" customWidth="1"/>
    <col min="4" max="4" width="15.7109375" bestFit="1" customWidth="1"/>
    <col min="5" max="6" width="10" customWidth="1"/>
    <col min="7" max="7" width="13.85546875" bestFit="1" customWidth="1"/>
    <col min="8" max="9" width="10" customWidth="1"/>
    <col min="10" max="10" width="13.85546875" bestFit="1" customWidth="1"/>
    <col min="11" max="12" width="10" customWidth="1"/>
    <col min="13" max="13" width="13.85546875" bestFit="1" customWidth="1"/>
    <col min="14" max="14" width="10" customWidth="1"/>
    <col min="15" max="15" width="14" customWidth="1"/>
    <col min="16" max="16" width="10" customWidth="1"/>
    <col min="17" max="17" width="16.28515625" customWidth="1"/>
    <col min="21" max="21" width="12.42578125" bestFit="1" customWidth="1"/>
    <col min="23" max="23" width="15.7109375" bestFit="1" customWidth="1"/>
  </cols>
  <sheetData>
    <row r="1" spans="1:23" ht="14.45" x14ac:dyDescent="0.3">
      <c r="A1" s="36" t="s">
        <v>101</v>
      </c>
      <c r="D1" s="1"/>
      <c r="E1" s="1"/>
      <c r="F1" s="35"/>
      <c r="G1" s="1"/>
      <c r="H1" s="1"/>
      <c r="I1" s="1"/>
      <c r="J1" s="1"/>
      <c r="K1" s="1"/>
      <c r="L1" s="1"/>
      <c r="M1" s="1"/>
      <c r="P1" s="33"/>
    </row>
    <row r="2" spans="1:23" ht="17.25" x14ac:dyDescent="0.3">
      <c r="A2" s="1"/>
      <c r="H2" s="56" t="s">
        <v>84</v>
      </c>
      <c r="I2" s="57"/>
      <c r="J2" s="57"/>
      <c r="K2" s="57"/>
      <c r="L2" s="57"/>
      <c r="M2" s="57"/>
      <c r="N2" s="57"/>
      <c r="O2" s="58"/>
      <c r="P2" s="17">
        <v>0.22818555901036108</v>
      </c>
      <c r="U2">
        <v>8</v>
      </c>
    </row>
    <row r="3" spans="1:23" ht="17.25" x14ac:dyDescent="0.25">
      <c r="B3" s="61" t="s">
        <v>3</v>
      </c>
      <c r="C3" s="63" t="s">
        <v>4</v>
      </c>
      <c r="D3" s="18" t="s">
        <v>82</v>
      </c>
      <c r="E3" s="66" t="s">
        <v>0</v>
      </c>
      <c r="F3" s="66"/>
      <c r="G3" s="67"/>
      <c r="H3" s="65" t="s">
        <v>86</v>
      </c>
      <c r="I3" s="66"/>
      <c r="J3" s="67"/>
      <c r="K3" s="65" t="s">
        <v>87</v>
      </c>
      <c r="L3" s="66"/>
      <c r="M3" s="67"/>
      <c r="N3" s="65" t="s">
        <v>1</v>
      </c>
      <c r="O3" s="66"/>
      <c r="P3" s="67"/>
      <c r="R3" s="65" t="s">
        <v>88</v>
      </c>
      <c r="S3" s="66"/>
      <c r="T3" s="67"/>
      <c r="U3" s="59" t="s">
        <v>89</v>
      </c>
      <c r="V3" s="60"/>
    </row>
    <row r="4" spans="1:23" x14ac:dyDescent="0.25">
      <c r="B4" s="62"/>
      <c r="C4" s="64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Q4" s="39"/>
      <c r="R4" s="20" t="s">
        <v>5</v>
      </c>
      <c r="S4" s="21" t="s">
        <v>6</v>
      </c>
      <c r="T4" s="31" t="s">
        <v>2</v>
      </c>
      <c r="U4" s="20" t="s">
        <v>5</v>
      </c>
      <c r="V4" s="21" t="s">
        <v>6</v>
      </c>
      <c r="W4" s="40"/>
    </row>
    <row r="5" spans="1:23" x14ac:dyDescent="0.25">
      <c r="B5" s="12" t="s">
        <v>90</v>
      </c>
      <c r="C5" s="12" t="s">
        <v>91</v>
      </c>
      <c r="D5" s="15">
        <v>440.45</v>
      </c>
      <c r="E5" s="4">
        <v>21158.99999993683</v>
      </c>
      <c r="F5" s="2">
        <v>28224.634641774686</v>
      </c>
      <c r="G5" s="5">
        <f>+E5+F5</f>
        <v>49383.634641711513</v>
      </c>
      <c r="H5" s="9">
        <v>2730</v>
      </c>
      <c r="I5" s="9">
        <v>2698</v>
      </c>
      <c r="J5" s="10">
        <f>+H5+I5</f>
        <v>5428</v>
      </c>
      <c r="K5" s="9">
        <v>0</v>
      </c>
      <c r="L5" s="9">
        <v>0</v>
      </c>
      <c r="M5" s="10">
        <f>+K5+L5</f>
        <v>0</v>
      </c>
      <c r="N5" s="27">
        <f>+E5/(H5*216+K5*248)</f>
        <v>3.5882173382066257E-2</v>
      </c>
      <c r="O5" s="27">
        <f t="shared" ref="O5:O80" si="0">+F5/(I5*216+L5*248)</f>
        <v>4.8432025508906955E-2</v>
      </c>
      <c r="P5" s="28">
        <f>+G5/(J5*216+M5*248)</f>
        <v>4.2120106513646248E-2</v>
      </c>
      <c r="Q5" s="38"/>
      <c r="R5" s="32">
        <f>+E5/(H5+K5)</f>
        <v>7.7505494505263117</v>
      </c>
      <c r="S5" s="32">
        <f t="shared" ref="S5:S70" si="1">+F5/(I5+L5)</f>
        <v>10.461317509923902</v>
      </c>
      <c r="T5" s="32">
        <f t="shared" ref="T5:T70" si="2">+G5/(J5+M5)</f>
        <v>9.0979430069475882</v>
      </c>
      <c r="U5">
        <f>+IF('Média 24h-6h'!R5&lt;'Média Mensal'!$U$2,1,0)+IF('Média 6h-7h'!R5&lt;'Média Mensal'!$U$2,1,0)+IF('Média 7h-8h'!R5&lt;'Média Mensal'!$U$2,1,0)+IF('Média 8h-9h'!R5&lt;'Média Mensal'!$U$2,1,0)+IF('Média 9h-10h'!R5&lt;'Média Mensal'!$U$2,1,0)+IF('Média 10h-11h'!R5&lt;'Média Mensal'!$U$2,1,0)+IF('Média 11h-12h'!R5&lt;'Média Mensal'!$U$2,1,0)+IF('Média 12h-13h'!R5&lt;'Média Mensal'!$U$2,1,0)+IF('Média 13h-14h'!R5&lt;'Média Mensal'!$U$2,1,0)+IF('Média 14h-15h'!R5&lt;'Média Mensal'!$U$2,1,0)+IF('Média 15h-16h'!R5&lt;'Média Mensal'!$U$2,1,0)+IF('Média 16h-17h'!R5&lt;'Média Mensal'!$U$2,1,0)+IF('Média 17h-18h'!R5&lt;'Média Mensal'!$U$2,1,0)+IF('Média 18h-19h'!R5&lt;'Média Mensal'!$U$2,1,0)+IF('Média 19h-20h'!R5&lt;'Média Mensal'!$U$2,1,0)+IF('Média 20h-21h'!R5&lt;'Média Mensal'!$U$2,1,0)+IF('Média 21h-22h'!R5&lt;'Média Mensal'!$U$2,1,0)+IF('Média 22h-23h'!R5&lt;'Média Mensal'!$U$2,1,0)+IF('Média 23h-0h'!R5&lt;'Média Mensal'!$U$2,1,0)</f>
        <v>11</v>
      </c>
      <c r="V5" t="e">
        <f>+IF('Média 24h-6h'!S5&lt;'Média Mensal'!$U$2,1,0)+IF('Média 6h-7h'!S5&lt;'Média Mensal'!$U$2,1,0)+IF('Média 7h-8h'!S5&lt;'Média Mensal'!$U$2,1,0)+IF('Média 8h-9h'!S5&lt;'Média Mensal'!$U$2,1,0)+IF('Média 9h-10h'!S5&lt;'Média Mensal'!$U$2,1,0)+IF('Média 10h-11h'!S5&lt;'Média Mensal'!$U$2,1,0)+IF('Média 11h-12h'!S5&lt;'Média Mensal'!$U$2,1,0)+IF('Média 12h-13h'!S5&lt;'Média Mensal'!$U$2,1,0)+IF('Média 13h-14h'!S5&lt;'Média Mensal'!$U$2,1,0)+IF('Média 14h-15h'!S5&lt;'Média Mensal'!$U$2,1,0)+IF('Média 15h-16h'!S5&lt;'Média Mensal'!$U$2,1,0)+IF('Média 16h-17h'!S5&lt;'Média Mensal'!$U$2,1,0)+IF('Média 17h-18h'!S5&lt;'Média Mensal'!$U$2,1,0)+IF('Média 18h-19h'!S5&lt;'Média Mensal'!$U$2,1,0)+IF('Média 19h-20h'!S5&lt;'Média Mensal'!$U$2,1,0)+IF('Média 20h-21h'!S5&lt;'Média Mensal'!$U$2,1,0)+IF('Média 21h-22h'!S5&lt;'Média Mensal'!$U$2,1,0)+IF('Média 22h-23h'!S5&lt;'Média Mensal'!$U$2,1,0)+IF('Média 23h-0h'!S5&lt;'Média Mensal'!$U$2,1,0)</f>
        <v>#DIV/0!</v>
      </c>
    </row>
    <row r="6" spans="1:23" x14ac:dyDescent="0.25">
      <c r="B6" s="12" t="s">
        <v>91</v>
      </c>
      <c r="C6" s="12" t="s">
        <v>92</v>
      </c>
      <c r="D6" s="15">
        <v>583.47</v>
      </c>
      <c r="E6" s="4">
        <v>36432.665834716499</v>
      </c>
      <c r="F6" s="2">
        <v>50510.198844004357</v>
      </c>
      <c r="G6" s="5">
        <f t="shared" ref="G6:G69" si="3">+E6+F6</f>
        <v>86942.864678720856</v>
      </c>
      <c r="H6" s="2">
        <v>2734</v>
      </c>
      <c r="I6" s="2">
        <v>2699</v>
      </c>
      <c r="J6" s="5">
        <f t="shared" ref="J6:J69" si="4">+H6+I6</f>
        <v>5433</v>
      </c>
      <c r="K6" s="2">
        <v>0</v>
      </c>
      <c r="L6" s="2">
        <v>0</v>
      </c>
      <c r="M6" s="5">
        <f t="shared" ref="M6:M69" si="5">+K6+L6</f>
        <v>0</v>
      </c>
      <c r="N6" s="27">
        <f t="shared" ref="N6:N69" si="6">+E6/(H6*216+K6*248)</f>
        <v>6.1693397671835626E-2</v>
      </c>
      <c r="O6" s="27">
        <f t="shared" si="0"/>
        <v>8.6640797764611643E-2</v>
      </c>
      <c r="P6" s="28">
        <f t="shared" ref="P6:P69" si="7">+G6/(J6*216+M6*248)</f>
        <v>7.4086740732833695E-2</v>
      </c>
      <c r="Q6" s="38"/>
      <c r="R6" s="32">
        <f t="shared" ref="R6:R69" si="8">+E6/(H6+K6)</f>
        <v>13.325773897116497</v>
      </c>
      <c r="S6" s="32">
        <f t="shared" si="1"/>
        <v>18.714412317156118</v>
      </c>
      <c r="T6" s="32">
        <f t="shared" ref="T6:T16" si="9">+G6/(J6+M6)</f>
        <v>16.002735998292078</v>
      </c>
      <c r="U6">
        <f>+IF('Média 24h-6h'!R6&lt;'Média Mensal'!$U$2,1,0)+IF('Média 6h-7h'!R6&lt;'Média Mensal'!$U$2,1,0)+IF('Média 7h-8h'!R6&lt;'Média Mensal'!$U$2,1,0)+IF('Média 8h-9h'!R6&lt;'Média Mensal'!$U$2,1,0)+IF('Média 9h-10h'!R6&lt;'Média Mensal'!$U$2,1,0)+IF('Média 10h-11h'!R6&lt;'Média Mensal'!$U$2,1,0)+IF('Média 11h-12h'!R6&lt;'Média Mensal'!$U$2,1,0)+IF('Média 12h-13h'!R6&lt;'Média Mensal'!$U$2,1,0)+IF('Média 13h-14h'!R6&lt;'Média Mensal'!$U$2,1,0)+IF('Média 14h-15h'!R6&lt;'Média Mensal'!$U$2,1,0)+IF('Média 15h-16h'!R6&lt;'Média Mensal'!$U$2,1,0)+IF('Média 16h-17h'!R6&lt;'Média Mensal'!$U$2,1,0)+IF('Média 17h-18h'!R6&lt;'Média Mensal'!$U$2,1,0)+IF('Média 18h-19h'!R6&lt;'Média Mensal'!$U$2,1,0)+IF('Média 19h-20h'!R6&lt;'Média Mensal'!$U$2,1,0)+IF('Média 20h-21h'!R6&lt;'Média Mensal'!$U$2,1,0)+IF('Média 21h-22h'!R6&lt;'Média Mensal'!$U$2,1,0)+IF('Média 22h-23h'!R6&lt;'Média Mensal'!$U$2,1,0)+IF('Média 23h-0h'!R6&lt;'Média Mensal'!$U$2,1,0)</f>
        <v>9</v>
      </c>
      <c r="V6">
        <f>+IF('Média 24h-6h'!S6&lt;'Média Mensal'!$U$2,1,0)+IF('Média 6h-7h'!S6&lt;'Média Mensal'!$U$2,1,0)+IF('Média 7h-8h'!S6&lt;'Média Mensal'!$U$2,1,0)+IF('Média 8h-9h'!S6&lt;'Média Mensal'!$U$2,1,0)+IF('Média 9h-10h'!S6&lt;'Média Mensal'!$U$2,1,0)+IF('Média 10h-11h'!S6&lt;'Média Mensal'!$U$2,1,0)+IF('Média 11h-12h'!S6&lt;'Média Mensal'!$U$2,1,0)+IF('Média 12h-13h'!S6&lt;'Média Mensal'!$U$2,1,0)+IF('Média 13h-14h'!S6&lt;'Média Mensal'!$U$2,1,0)+IF('Média 14h-15h'!S6&lt;'Média Mensal'!$U$2,1,0)+IF('Média 15h-16h'!S6&lt;'Média Mensal'!$U$2,1,0)+IF('Média 16h-17h'!S6&lt;'Média Mensal'!$U$2,1,0)+IF('Média 17h-18h'!S6&lt;'Média Mensal'!$U$2,1,0)+IF('Média 18h-19h'!S6&lt;'Média Mensal'!$U$2,1,0)+IF('Média 19h-20h'!S6&lt;'Média Mensal'!$U$2,1,0)+IF('Média 20h-21h'!S6&lt;'Média Mensal'!$U$2,1,0)+IF('Média 21h-22h'!S6&lt;'Média Mensal'!$U$2,1,0)+IF('Média 22h-23h'!S6&lt;'Média Mensal'!$U$2,1,0)+IF('Média 23h-0h'!S6&lt;'Média Mensal'!$U$2,1,0)</f>
        <v>2</v>
      </c>
    </row>
    <row r="7" spans="1:23" x14ac:dyDescent="0.25">
      <c r="B7" s="12" t="s">
        <v>92</v>
      </c>
      <c r="C7" s="12" t="s">
        <v>93</v>
      </c>
      <c r="D7" s="15">
        <v>786.02</v>
      </c>
      <c r="E7" s="4">
        <v>48481.359552849826</v>
      </c>
      <c r="F7" s="2">
        <v>62737.492830355986</v>
      </c>
      <c r="G7" s="5">
        <f t="shared" si="3"/>
        <v>111218.85238320581</v>
      </c>
      <c r="H7" s="2">
        <v>2734</v>
      </c>
      <c r="I7" s="2">
        <v>2699</v>
      </c>
      <c r="J7" s="5">
        <f t="shared" si="4"/>
        <v>5433</v>
      </c>
      <c r="K7" s="2">
        <v>0</v>
      </c>
      <c r="L7" s="2">
        <v>0</v>
      </c>
      <c r="M7" s="5">
        <f t="shared" si="5"/>
        <v>0</v>
      </c>
      <c r="N7" s="27">
        <f t="shared" si="6"/>
        <v>8.2096100464740696E-2</v>
      </c>
      <c r="O7" s="27">
        <f t="shared" si="0"/>
        <v>0.10761443338128659</v>
      </c>
      <c r="P7" s="28">
        <f t="shared" si="7"/>
        <v>9.4773070930736905E-2</v>
      </c>
      <c r="Q7" s="38"/>
      <c r="R7" s="32">
        <f t="shared" si="8"/>
        <v>17.732757700383988</v>
      </c>
      <c r="S7" s="32">
        <f t="shared" si="1"/>
        <v>23.244717610357906</v>
      </c>
      <c r="T7" s="32">
        <f t="shared" si="9"/>
        <v>20.470983321039171</v>
      </c>
      <c r="U7">
        <f>+IF('Média 24h-6h'!R7&lt;'Média Mensal'!$U$2,1,0)+IF('Média 6h-7h'!R7&lt;'Média Mensal'!$U$2,1,0)+IF('Média 7h-8h'!R7&lt;'Média Mensal'!$U$2,1,0)+IF('Média 8h-9h'!R7&lt;'Média Mensal'!$U$2,1,0)+IF('Média 9h-10h'!R7&lt;'Média Mensal'!$U$2,1,0)+IF('Média 10h-11h'!R7&lt;'Média Mensal'!$U$2,1,0)+IF('Média 11h-12h'!R7&lt;'Média Mensal'!$U$2,1,0)+IF('Média 12h-13h'!R7&lt;'Média Mensal'!$U$2,1,0)+IF('Média 13h-14h'!R7&lt;'Média Mensal'!$U$2,1,0)+IF('Média 14h-15h'!R7&lt;'Média Mensal'!$U$2,1,0)+IF('Média 15h-16h'!R7&lt;'Média Mensal'!$U$2,1,0)+IF('Média 16h-17h'!R7&lt;'Média Mensal'!$U$2,1,0)+IF('Média 17h-18h'!R7&lt;'Média Mensal'!$U$2,1,0)+IF('Média 18h-19h'!R7&lt;'Média Mensal'!$U$2,1,0)+IF('Média 19h-20h'!R7&lt;'Média Mensal'!$U$2,1,0)+IF('Média 20h-21h'!R7&lt;'Média Mensal'!$U$2,1,0)+IF('Média 21h-22h'!R7&lt;'Média Mensal'!$U$2,1,0)+IF('Média 22h-23h'!R7&lt;'Média Mensal'!$U$2,1,0)+IF('Média 23h-0h'!R7&lt;'Média Mensal'!$U$2,1,0)</f>
        <v>6</v>
      </c>
      <c r="V7">
        <f>+IF('Média 24h-6h'!S7&lt;'Média Mensal'!$U$2,1,0)+IF('Média 6h-7h'!S7&lt;'Média Mensal'!$U$2,1,0)+IF('Média 7h-8h'!S7&lt;'Média Mensal'!$U$2,1,0)+IF('Média 8h-9h'!S7&lt;'Média Mensal'!$U$2,1,0)+IF('Média 9h-10h'!S7&lt;'Média Mensal'!$U$2,1,0)+IF('Média 10h-11h'!S7&lt;'Média Mensal'!$U$2,1,0)+IF('Média 11h-12h'!S7&lt;'Média Mensal'!$U$2,1,0)+IF('Média 12h-13h'!S7&lt;'Média Mensal'!$U$2,1,0)+IF('Média 13h-14h'!S7&lt;'Média Mensal'!$U$2,1,0)+IF('Média 14h-15h'!S7&lt;'Média Mensal'!$U$2,1,0)+IF('Média 15h-16h'!S7&lt;'Média Mensal'!$U$2,1,0)+IF('Média 16h-17h'!S7&lt;'Média Mensal'!$U$2,1,0)+IF('Média 17h-18h'!S7&lt;'Média Mensal'!$U$2,1,0)+IF('Média 18h-19h'!S7&lt;'Média Mensal'!$U$2,1,0)+IF('Média 19h-20h'!S7&lt;'Média Mensal'!$U$2,1,0)+IF('Média 20h-21h'!S7&lt;'Média Mensal'!$U$2,1,0)+IF('Média 21h-22h'!S7&lt;'Média Mensal'!$U$2,1,0)+IF('Média 22h-23h'!S7&lt;'Média Mensal'!$U$2,1,0)+IF('Média 23h-0h'!S7&lt;'Média Mensal'!$U$2,1,0)</f>
        <v>1</v>
      </c>
    </row>
    <row r="8" spans="1:23" x14ac:dyDescent="0.25">
      <c r="B8" s="12" t="s">
        <v>93</v>
      </c>
      <c r="C8" s="12" t="s">
        <v>94</v>
      </c>
      <c r="D8" s="15">
        <v>751.7</v>
      </c>
      <c r="E8" s="4">
        <v>59369.89105268025</v>
      </c>
      <c r="F8" s="2">
        <v>70104.852353840994</v>
      </c>
      <c r="G8" s="5">
        <f t="shared" si="3"/>
        <v>129474.74340652124</v>
      </c>
      <c r="H8" s="2">
        <v>2734</v>
      </c>
      <c r="I8" s="2">
        <v>2699</v>
      </c>
      <c r="J8" s="5">
        <f t="shared" si="4"/>
        <v>5433</v>
      </c>
      <c r="K8" s="2">
        <v>0</v>
      </c>
      <c r="L8" s="2">
        <v>0</v>
      </c>
      <c r="M8" s="5">
        <f t="shared" si="5"/>
        <v>0</v>
      </c>
      <c r="N8" s="27">
        <f t="shared" si="6"/>
        <v>0.10053423801220612</v>
      </c>
      <c r="O8" s="27">
        <f t="shared" si="0"/>
        <v>0.12025176051802622</v>
      </c>
      <c r="P8" s="28">
        <f t="shared" si="7"/>
        <v>0.11032948801095606</v>
      </c>
      <c r="Q8" s="38"/>
      <c r="R8" s="32">
        <f t="shared" si="8"/>
        <v>21.715395410636521</v>
      </c>
      <c r="S8" s="32">
        <f t="shared" si="1"/>
        <v>25.974380271893661</v>
      </c>
      <c r="T8" s="32">
        <f t="shared" si="9"/>
        <v>23.83116941036651</v>
      </c>
      <c r="U8">
        <f>+IF('Média 24h-6h'!R8&lt;'Média Mensal'!$U$2,1,0)+IF('Média 6h-7h'!R8&lt;'Média Mensal'!$U$2,1,0)+IF('Média 7h-8h'!R8&lt;'Média Mensal'!$U$2,1,0)+IF('Média 8h-9h'!R8&lt;'Média Mensal'!$U$2,1,0)+IF('Média 9h-10h'!R8&lt;'Média Mensal'!$U$2,1,0)+IF('Média 10h-11h'!R8&lt;'Média Mensal'!$U$2,1,0)+IF('Média 11h-12h'!R8&lt;'Média Mensal'!$U$2,1,0)+IF('Média 12h-13h'!R8&lt;'Média Mensal'!$U$2,1,0)+IF('Média 13h-14h'!R8&lt;'Média Mensal'!$U$2,1,0)+IF('Média 14h-15h'!R8&lt;'Média Mensal'!$U$2,1,0)+IF('Média 15h-16h'!R8&lt;'Média Mensal'!$U$2,1,0)+IF('Média 16h-17h'!R8&lt;'Média Mensal'!$U$2,1,0)+IF('Média 17h-18h'!R8&lt;'Média Mensal'!$U$2,1,0)+IF('Média 18h-19h'!R8&lt;'Média Mensal'!$U$2,1,0)+IF('Média 19h-20h'!R8&lt;'Média Mensal'!$U$2,1,0)+IF('Média 20h-21h'!R8&lt;'Média Mensal'!$U$2,1,0)+IF('Média 21h-22h'!R8&lt;'Média Mensal'!$U$2,1,0)+IF('Média 22h-23h'!R8&lt;'Média Mensal'!$U$2,1,0)+IF('Média 23h-0h'!R8&lt;'Média Mensal'!$U$2,1,0)</f>
        <v>2</v>
      </c>
      <c r="V8">
        <f>+IF('Média 24h-6h'!S8&lt;'Média Mensal'!$U$2,1,0)+IF('Média 6h-7h'!S8&lt;'Média Mensal'!$U$2,1,0)+IF('Média 7h-8h'!S8&lt;'Média Mensal'!$U$2,1,0)+IF('Média 8h-9h'!S8&lt;'Média Mensal'!$U$2,1,0)+IF('Média 9h-10h'!S8&lt;'Média Mensal'!$U$2,1,0)+IF('Média 10h-11h'!S8&lt;'Média Mensal'!$U$2,1,0)+IF('Média 11h-12h'!S8&lt;'Média Mensal'!$U$2,1,0)+IF('Média 12h-13h'!S8&lt;'Média Mensal'!$U$2,1,0)+IF('Média 13h-14h'!S8&lt;'Média Mensal'!$U$2,1,0)+IF('Média 14h-15h'!S8&lt;'Média Mensal'!$U$2,1,0)+IF('Média 15h-16h'!S8&lt;'Média Mensal'!$U$2,1,0)+IF('Média 16h-17h'!S8&lt;'Média Mensal'!$U$2,1,0)+IF('Média 17h-18h'!S8&lt;'Média Mensal'!$U$2,1,0)+IF('Média 18h-19h'!S8&lt;'Média Mensal'!$U$2,1,0)+IF('Média 19h-20h'!S8&lt;'Média Mensal'!$U$2,1,0)+IF('Média 20h-21h'!S8&lt;'Média Mensal'!$U$2,1,0)+IF('Média 21h-22h'!S8&lt;'Média Mensal'!$U$2,1,0)+IF('Média 22h-23h'!S8&lt;'Média Mensal'!$U$2,1,0)+IF('Média 23h-0h'!S8&lt;'Média Mensal'!$U$2,1,0)</f>
        <v>0</v>
      </c>
    </row>
    <row r="9" spans="1:23" x14ac:dyDescent="0.25">
      <c r="B9" s="12" t="s">
        <v>94</v>
      </c>
      <c r="C9" s="12" t="s">
        <v>95</v>
      </c>
      <c r="D9" s="15">
        <v>859.99</v>
      </c>
      <c r="E9" s="4">
        <v>77055.646498035174</v>
      </c>
      <c r="F9" s="2">
        <v>85167.156497710967</v>
      </c>
      <c r="G9" s="5">
        <f t="shared" si="3"/>
        <v>162222.80299574614</v>
      </c>
      <c r="H9" s="2">
        <v>2734</v>
      </c>
      <c r="I9" s="2">
        <v>2699</v>
      </c>
      <c r="J9" s="5">
        <f t="shared" si="4"/>
        <v>5433</v>
      </c>
      <c r="K9" s="2">
        <v>0</v>
      </c>
      <c r="L9" s="2">
        <v>0</v>
      </c>
      <c r="M9" s="5">
        <f t="shared" si="5"/>
        <v>0</v>
      </c>
      <c r="N9" s="27">
        <f t="shared" si="6"/>
        <v>0.13048248140364677</v>
      </c>
      <c r="O9" s="27">
        <f t="shared" si="0"/>
        <v>0.14608832574772374</v>
      </c>
      <c r="P9" s="28">
        <f t="shared" si="7"/>
        <v>0.13823513626922079</v>
      </c>
      <c r="Q9" s="38"/>
      <c r="R9" s="32">
        <f t="shared" si="8"/>
        <v>28.184215983187702</v>
      </c>
      <c r="S9" s="32">
        <f t="shared" si="1"/>
        <v>31.555078361508325</v>
      </c>
      <c r="T9" s="32">
        <f t="shared" si="9"/>
        <v>29.858789434151692</v>
      </c>
      <c r="U9">
        <f>+IF('Média 24h-6h'!R9&lt;'Média Mensal'!$U$2,1,0)+IF('Média 6h-7h'!R9&lt;'Média Mensal'!$U$2,1,0)+IF('Média 7h-8h'!R9&lt;'Média Mensal'!$U$2,1,0)+IF('Média 8h-9h'!R9&lt;'Média Mensal'!$U$2,1,0)+IF('Média 9h-10h'!R9&lt;'Média Mensal'!$U$2,1,0)+IF('Média 10h-11h'!R9&lt;'Média Mensal'!$U$2,1,0)+IF('Média 11h-12h'!R9&lt;'Média Mensal'!$U$2,1,0)+IF('Média 12h-13h'!R9&lt;'Média Mensal'!$U$2,1,0)+IF('Média 13h-14h'!R9&lt;'Média Mensal'!$U$2,1,0)+IF('Média 14h-15h'!R9&lt;'Média Mensal'!$U$2,1,0)+IF('Média 15h-16h'!R9&lt;'Média Mensal'!$U$2,1,0)+IF('Média 16h-17h'!R9&lt;'Média Mensal'!$U$2,1,0)+IF('Média 17h-18h'!R9&lt;'Média Mensal'!$U$2,1,0)+IF('Média 18h-19h'!R9&lt;'Média Mensal'!$U$2,1,0)+IF('Média 19h-20h'!R9&lt;'Média Mensal'!$U$2,1,0)+IF('Média 20h-21h'!R9&lt;'Média Mensal'!$U$2,1,0)+IF('Média 21h-22h'!R9&lt;'Média Mensal'!$U$2,1,0)+IF('Média 22h-23h'!R9&lt;'Média Mensal'!$U$2,1,0)+IF('Média 23h-0h'!R9&lt;'Média Mensal'!$U$2,1,0)</f>
        <v>1</v>
      </c>
      <c r="V9">
        <f>+IF('Média 24h-6h'!S9&lt;'Média Mensal'!$U$2,1,0)+IF('Média 6h-7h'!S9&lt;'Média Mensal'!$U$2,1,0)+IF('Média 7h-8h'!S9&lt;'Média Mensal'!$U$2,1,0)+IF('Média 8h-9h'!S9&lt;'Média Mensal'!$U$2,1,0)+IF('Média 9h-10h'!S9&lt;'Média Mensal'!$U$2,1,0)+IF('Média 10h-11h'!S9&lt;'Média Mensal'!$U$2,1,0)+IF('Média 11h-12h'!S9&lt;'Média Mensal'!$U$2,1,0)+IF('Média 12h-13h'!S9&lt;'Média Mensal'!$U$2,1,0)+IF('Média 13h-14h'!S9&lt;'Média Mensal'!$U$2,1,0)+IF('Média 14h-15h'!S9&lt;'Média Mensal'!$U$2,1,0)+IF('Média 15h-16h'!S9&lt;'Média Mensal'!$U$2,1,0)+IF('Média 16h-17h'!S9&lt;'Média Mensal'!$U$2,1,0)+IF('Média 17h-18h'!S9&lt;'Média Mensal'!$U$2,1,0)+IF('Média 18h-19h'!S9&lt;'Média Mensal'!$U$2,1,0)+IF('Média 19h-20h'!S9&lt;'Média Mensal'!$U$2,1,0)+IF('Média 20h-21h'!S9&lt;'Média Mensal'!$U$2,1,0)+IF('Média 21h-22h'!S9&lt;'Média Mensal'!$U$2,1,0)+IF('Média 22h-23h'!S9&lt;'Média Mensal'!$U$2,1,0)+IF('Média 23h-0h'!S9&lt;'Média Mensal'!$U$2,1,0)</f>
        <v>0</v>
      </c>
    </row>
    <row r="10" spans="1:23" x14ac:dyDescent="0.25">
      <c r="B10" s="12" t="s">
        <v>95</v>
      </c>
      <c r="C10" s="12" t="s">
        <v>96</v>
      </c>
      <c r="D10" s="15">
        <v>452.83</v>
      </c>
      <c r="E10" s="4">
        <v>86266.579036838171</v>
      </c>
      <c r="F10" s="2">
        <v>97431.066597943252</v>
      </c>
      <c r="G10" s="5">
        <f t="shared" si="3"/>
        <v>183697.64563478142</v>
      </c>
      <c r="H10" s="2">
        <v>2734</v>
      </c>
      <c r="I10" s="2">
        <v>2699</v>
      </c>
      <c r="J10" s="5">
        <f t="shared" si="4"/>
        <v>5433</v>
      </c>
      <c r="K10" s="2">
        <v>0</v>
      </c>
      <c r="L10" s="2">
        <v>0</v>
      </c>
      <c r="M10" s="5">
        <f t="shared" si="5"/>
        <v>0</v>
      </c>
      <c r="N10" s="27">
        <f t="shared" si="6"/>
        <v>0.14607985016669067</v>
      </c>
      <c r="O10" s="27">
        <f t="shared" si="0"/>
        <v>0.16712476945841268</v>
      </c>
      <c r="P10" s="28">
        <f t="shared" si="7"/>
        <v>0.15653452293833758</v>
      </c>
      <c r="Q10" s="38"/>
      <c r="R10" s="32">
        <f t="shared" si="8"/>
        <v>31.553247636005182</v>
      </c>
      <c r="S10" s="32">
        <f t="shared" si="1"/>
        <v>36.098950203017139</v>
      </c>
      <c r="T10" s="32">
        <f t="shared" si="9"/>
        <v>33.811456954680921</v>
      </c>
      <c r="U10">
        <f>+IF('Média 24h-6h'!R10&lt;'Média Mensal'!$U$2,1,0)+IF('Média 6h-7h'!R10&lt;'Média Mensal'!$U$2,1,0)+IF('Média 7h-8h'!R10&lt;'Média Mensal'!$U$2,1,0)+IF('Média 8h-9h'!R10&lt;'Média Mensal'!$U$2,1,0)+IF('Média 9h-10h'!R10&lt;'Média Mensal'!$U$2,1,0)+IF('Média 10h-11h'!R10&lt;'Média Mensal'!$U$2,1,0)+IF('Média 11h-12h'!R10&lt;'Média Mensal'!$U$2,1,0)+IF('Média 12h-13h'!R10&lt;'Média Mensal'!$U$2,1,0)+IF('Média 13h-14h'!R10&lt;'Média Mensal'!$U$2,1,0)+IF('Média 14h-15h'!R10&lt;'Média Mensal'!$U$2,1,0)+IF('Média 15h-16h'!R10&lt;'Média Mensal'!$U$2,1,0)+IF('Média 16h-17h'!R10&lt;'Média Mensal'!$U$2,1,0)+IF('Média 17h-18h'!R10&lt;'Média Mensal'!$U$2,1,0)+IF('Média 18h-19h'!R10&lt;'Média Mensal'!$U$2,1,0)+IF('Média 19h-20h'!R10&lt;'Média Mensal'!$U$2,1,0)+IF('Média 20h-21h'!R10&lt;'Média Mensal'!$U$2,1,0)+IF('Média 21h-22h'!R10&lt;'Média Mensal'!$U$2,1,0)+IF('Média 22h-23h'!R10&lt;'Média Mensal'!$U$2,1,0)+IF('Média 23h-0h'!R10&lt;'Média Mensal'!$U$2,1,0)</f>
        <v>1</v>
      </c>
      <c r="V10">
        <f>+IF('Média 24h-6h'!S10&lt;'Média Mensal'!$U$2,1,0)+IF('Média 6h-7h'!S10&lt;'Média Mensal'!$U$2,1,0)+IF('Média 7h-8h'!S10&lt;'Média Mensal'!$U$2,1,0)+IF('Média 8h-9h'!S10&lt;'Média Mensal'!$U$2,1,0)+IF('Média 9h-10h'!S10&lt;'Média Mensal'!$U$2,1,0)+IF('Média 10h-11h'!S10&lt;'Média Mensal'!$U$2,1,0)+IF('Média 11h-12h'!S10&lt;'Média Mensal'!$U$2,1,0)+IF('Média 12h-13h'!S10&lt;'Média Mensal'!$U$2,1,0)+IF('Média 13h-14h'!S10&lt;'Média Mensal'!$U$2,1,0)+IF('Média 14h-15h'!S10&lt;'Média Mensal'!$U$2,1,0)+IF('Média 15h-16h'!S10&lt;'Média Mensal'!$U$2,1,0)+IF('Média 16h-17h'!S10&lt;'Média Mensal'!$U$2,1,0)+IF('Média 17h-18h'!S10&lt;'Média Mensal'!$U$2,1,0)+IF('Média 18h-19h'!S10&lt;'Média Mensal'!$U$2,1,0)+IF('Média 19h-20h'!S10&lt;'Média Mensal'!$U$2,1,0)+IF('Média 20h-21h'!S10&lt;'Média Mensal'!$U$2,1,0)+IF('Média 21h-22h'!S10&lt;'Média Mensal'!$U$2,1,0)+IF('Média 22h-23h'!S10&lt;'Média Mensal'!$U$2,1,0)+IF('Média 23h-0h'!S10&lt;'Média Mensal'!$U$2,1,0)</f>
        <v>0</v>
      </c>
    </row>
    <row r="11" spans="1:23" x14ac:dyDescent="0.25">
      <c r="B11" s="12" t="s">
        <v>96</v>
      </c>
      <c r="C11" s="12" t="s">
        <v>97</v>
      </c>
      <c r="D11" s="15">
        <v>1111.6199999999999</v>
      </c>
      <c r="E11" s="4">
        <v>114435.28056859117</v>
      </c>
      <c r="F11" s="2">
        <v>121779.14815423897</v>
      </c>
      <c r="G11" s="5">
        <f t="shared" si="3"/>
        <v>236214.42872283014</v>
      </c>
      <c r="H11" s="2">
        <v>2735</v>
      </c>
      <c r="I11" s="2">
        <v>2701</v>
      </c>
      <c r="J11" s="5">
        <f t="shared" si="4"/>
        <v>5436</v>
      </c>
      <c r="K11" s="2">
        <v>0</v>
      </c>
      <c r="L11" s="2">
        <v>0</v>
      </c>
      <c r="M11" s="5">
        <f t="shared" si="5"/>
        <v>0</v>
      </c>
      <c r="N11" s="27">
        <f t="shared" si="6"/>
        <v>0.19370857974235081</v>
      </c>
      <c r="O11" s="27">
        <f t="shared" si="0"/>
        <v>0.20873467329356576</v>
      </c>
      <c r="P11" s="28">
        <f t="shared" si="7"/>
        <v>0.2011746354233353</v>
      </c>
      <c r="Q11" s="38"/>
      <c r="R11" s="32">
        <f t="shared" si="8"/>
        <v>41.841053224347782</v>
      </c>
      <c r="S11" s="32">
        <f t="shared" si="1"/>
        <v>45.086689431410207</v>
      </c>
      <c r="T11" s="32">
        <f t="shared" si="9"/>
        <v>43.45372125144042</v>
      </c>
      <c r="U11">
        <f>+IF('Média 24h-6h'!R11&lt;'Média Mensal'!$U$2,1,0)+IF('Média 6h-7h'!R11&lt;'Média Mensal'!$U$2,1,0)+IF('Média 7h-8h'!R11&lt;'Média Mensal'!$U$2,1,0)+IF('Média 8h-9h'!R11&lt;'Média Mensal'!$U$2,1,0)+IF('Média 9h-10h'!R11&lt;'Média Mensal'!$U$2,1,0)+IF('Média 10h-11h'!R11&lt;'Média Mensal'!$U$2,1,0)+IF('Média 11h-12h'!R11&lt;'Média Mensal'!$U$2,1,0)+IF('Média 12h-13h'!R11&lt;'Média Mensal'!$U$2,1,0)+IF('Média 13h-14h'!R11&lt;'Média Mensal'!$U$2,1,0)+IF('Média 14h-15h'!R11&lt;'Média Mensal'!$U$2,1,0)+IF('Média 15h-16h'!R11&lt;'Média Mensal'!$U$2,1,0)+IF('Média 16h-17h'!R11&lt;'Média Mensal'!$U$2,1,0)+IF('Média 17h-18h'!R11&lt;'Média Mensal'!$U$2,1,0)+IF('Média 18h-19h'!R11&lt;'Média Mensal'!$U$2,1,0)+IF('Média 19h-20h'!R11&lt;'Média Mensal'!$U$2,1,0)+IF('Média 20h-21h'!R11&lt;'Média Mensal'!$U$2,1,0)+IF('Média 21h-22h'!R11&lt;'Média Mensal'!$U$2,1,0)+IF('Média 22h-23h'!R11&lt;'Média Mensal'!$U$2,1,0)+IF('Média 23h-0h'!R11&lt;'Média Mensal'!$U$2,1,0)</f>
        <v>0</v>
      </c>
      <c r="V11">
        <f>+IF('Média 24h-6h'!S11&lt;'Média Mensal'!$U$2,1,0)+IF('Média 6h-7h'!S11&lt;'Média Mensal'!$U$2,1,0)+IF('Média 7h-8h'!S11&lt;'Média Mensal'!$U$2,1,0)+IF('Média 8h-9h'!S11&lt;'Média Mensal'!$U$2,1,0)+IF('Média 9h-10h'!S11&lt;'Média Mensal'!$U$2,1,0)+IF('Média 10h-11h'!S11&lt;'Média Mensal'!$U$2,1,0)+IF('Média 11h-12h'!S11&lt;'Média Mensal'!$U$2,1,0)+IF('Média 12h-13h'!S11&lt;'Média Mensal'!$U$2,1,0)+IF('Média 13h-14h'!S11&lt;'Média Mensal'!$U$2,1,0)+IF('Média 14h-15h'!S11&lt;'Média Mensal'!$U$2,1,0)+IF('Média 15h-16h'!S11&lt;'Média Mensal'!$U$2,1,0)+IF('Média 16h-17h'!S11&lt;'Média Mensal'!$U$2,1,0)+IF('Média 17h-18h'!S11&lt;'Média Mensal'!$U$2,1,0)+IF('Média 18h-19h'!S11&lt;'Média Mensal'!$U$2,1,0)+IF('Média 19h-20h'!S11&lt;'Média Mensal'!$U$2,1,0)+IF('Média 20h-21h'!S11&lt;'Média Mensal'!$U$2,1,0)+IF('Média 21h-22h'!S11&lt;'Média Mensal'!$U$2,1,0)+IF('Média 22h-23h'!S11&lt;'Média Mensal'!$U$2,1,0)+IF('Média 23h-0h'!S11&lt;'Média Mensal'!$U$2,1,0)</f>
        <v>0</v>
      </c>
    </row>
    <row r="12" spans="1:23" x14ac:dyDescent="0.25">
      <c r="B12" s="12" t="s">
        <v>97</v>
      </c>
      <c r="C12" s="12" t="s">
        <v>98</v>
      </c>
      <c r="D12" s="15">
        <v>499.02</v>
      </c>
      <c r="E12" s="4">
        <v>119198.60869277734</v>
      </c>
      <c r="F12" s="2">
        <v>124512.87685069075</v>
      </c>
      <c r="G12" s="5">
        <f t="shared" si="3"/>
        <v>243711.48554346809</v>
      </c>
      <c r="H12" s="2">
        <v>2735</v>
      </c>
      <c r="I12" s="2">
        <v>2703</v>
      </c>
      <c r="J12" s="5">
        <f t="shared" si="4"/>
        <v>5438</v>
      </c>
      <c r="K12" s="2">
        <v>0</v>
      </c>
      <c r="L12" s="2">
        <v>0</v>
      </c>
      <c r="M12" s="5">
        <f t="shared" si="5"/>
        <v>0</v>
      </c>
      <c r="N12" s="27">
        <f t="shared" si="6"/>
        <v>0.20177163093773673</v>
      </c>
      <c r="O12" s="27">
        <f t="shared" si="0"/>
        <v>0.21326248758356756</v>
      </c>
      <c r="P12" s="28">
        <f t="shared" si="7"/>
        <v>0.20748325019365446</v>
      </c>
      <c r="Q12" s="38"/>
      <c r="R12" s="32">
        <f t="shared" si="8"/>
        <v>43.58267228255113</v>
      </c>
      <c r="S12" s="32">
        <f t="shared" si="1"/>
        <v>46.064697318050591</v>
      </c>
      <c r="T12" s="32">
        <f t="shared" si="9"/>
        <v>44.816382041829364</v>
      </c>
      <c r="U12">
        <f>+IF('Média 24h-6h'!R12&lt;'Média Mensal'!$U$2,1,0)+IF('Média 6h-7h'!R12&lt;'Média Mensal'!$U$2,1,0)+IF('Média 7h-8h'!R12&lt;'Média Mensal'!$U$2,1,0)+IF('Média 8h-9h'!R12&lt;'Média Mensal'!$U$2,1,0)+IF('Média 9h-10h'!R12&lt;'Média Mensal'!$U$2,1,0)+IF('Média 10h-11h'!R12&lt;'Média Mensal'!$U$2,1,0)+IF('Média 11h-12h'!R12&lt;'Média Mensal'!$U$2,1,0)+IF('Média 12h-13h'!R12&lt;'Média Mensal'!$U$2,1,0)+IF('Média 13h-14h'!R12&lt;'Média Mensal'!$U$2,1,0)+IF('Média 14h-15h'!R12&lt;'Média Mensal'!$U$2,1,0)+IF('Média 15h-16h'!R12&lt;'Média Mensal'!$U$2,1,0)+IF('Média 16h-17h'!R12&lt;'Média Mensal'!$U$2,1,0)+IF('Média 17h-18h'!R12&lt;'Média Mensal'!$U$2,1,0)+IF('Média 18h-19h'!R12&lt;'Média Mensal'!$U$2,1,0)+IF('Média 19h-20h'!R12&lt;'Média Mensal'!$U$2,1,0)+IF('Média 20h-21h'!R12&lt;'Média Mensal'!$U$2,1,0)+IF('Média 21h-22h'!R12&lt;'Média Mensal'!$U$2,1,0)+IF('Média 22h-23h'!R12&lt;'Média Mensal'!$U$2,1,0)+IF('Média 23h-0h'!R12&lt;'Média Mensal'!$U$2,1,0)</f>
        <v>0</v>
      </c>
      <c r="V12">
        <f>+IF('Média 24h-6h'!S12&lt;'Média Mensal'!$U$2,1,0)+IF('Média 6h-7h'!S12&lt;'Média Mensal'!$U$2,1,0)+IF('Média 7h-8h'!S12&lt;'Média Mensal'!$U$2,1,0)+IF('Média 8h-9h'!S12&lt;'Média Mensal'!$U$2,1,0)+IF('Média 9h-10h'!S12&lt;'Média Mensal'!$U$2,1,0)+IF('Média 10h-11h'!S12&lt;'Média Mensal'!$U$2,1,0)+IF('Média 11h-12h'!S12&lt;'Média Mensal'!$U$2,1,0)+IF('Média 12h-13h'!S12&lt;'Média Mensal'!$U$2,1,0)+IF('Média 13h-14h'!S12&lt;'Média Mensal'!$U$2,1,0)+IF('Média 14h-15h'!S12&lt;'Média Mensal'!$U$2,1,0)+IF('Média 15h-16h'!S12&lt;'Média Mensal'!$U$2,1,0)+IF('Média 16h-17h'!S12&lt;'Média Mensal'!$U$2,1,0)+IF('Média 17h-18h'!S12&lt;'Média Mensal'!$U$2,1,0)+IF('Média 18h-19h'!S12&lt;'Média Mensal'!$U$2,1,0)+IF('Média 19h-20h'!S12&lt;'Média Mensal'!$U$2,1,0)+IF('Média 20h-21h'!S12&lt;'Média Mensal'!$U$2,1,0)+IF('Média 21h-22h'!S12&lt;'Média Mensal'!$U$2,1,0)+IF('Média 22h-23h'!S12&lt;'Média Mensal'!$U$2,1,0)+IF('Média 23h-0h'!S12&lt;'Média Mensal'!$U$2,1,0)</f>
        <v>0</v>
      </c>
    </row>
    <row r="13" spans="1:23" x14ac:dyDescent="0.25">
      <c r="B13" s="12" t="s">
        <v>98</v>
      </c>
      <c r="C13" s="12" t="s">
        <v>99</v>
      </c>
      <c r="D13" s="15">
        <v>650</v>
      </c>
      <c r="E13" s="4">
        <v>121783.25548334807</v>
      </c>
      <c r="F13" s="2">
        <v>126223.67581101395</v>
      </c>
      <c r="G13" s="5">
        <f t="shared" si="3"/>
        <v>248006.931294362</v>
      </c>
      <c r="H13" s="2">
        <v>2734</v>
      </c>
      <c r="I13" s="2">
        <v>2705</v>
      </c>
      <c r="J13" s="5">
        <f t="shared" si="4"/>
        <v>5439</v>
      </c>
      <c r="K13" s="2">
        <v>0</v>
      </c>
      <c r="L13" s="2">
        <v>0</v>
      </c>
      <c r="M13" s="5">
        <f t="shared" si="5"/>
        <v>0</v>
      </c>
      <c r="N13" s="27">
        <f t="shared" si="6"/>
        <v>0.20622215361319066</v>
      </c>
      <c r="O13" s="27">
        <f t="shared" si="0"/>
        <v>0.21603285378759149</v>
      </c>
      <c r="P13" s="28">
        <f t="shared" si="7"/>
        <v>0.21110134904833575</v>
      </c>
      <c r="Q13" s="38"/>
      <c r="R13" s="32">
        <f t="shared" si="8"/>
        <v>44.543985180449184</v>
      </c>
      <c r="S13" s="32">
        <f t="shared" si="1"/>
        <v>46.663096418119757</v>
      </c>
      <c r="T13" s="32">
        <f t="shared" si="9"/>
        <v>45.597891394440524</v>
      </c>
      <c r="U13">
        <f>+IF('Média 24h-6h'!R13&lt;'Média Mensal'!$U$2,1,0)+IF('Média 6h-7h'!R13&lt;'Média Mensal'!$U$2,1,0)+IF('Média 7h-8h'!R13&lt;'Média Mensal'!$U$2,1,0)+IF('Média 8h-9h'!R13&lt;'Média Mensal'!$U$2,1,0)+IF('Média 9h-10h'!R13&lt;'Média Mensal'!$U$2,1,0)+IF('Média 10h-11h'!R13&lt;'Média Mensal'!$U$2,1,0)+IF('Média 11h-12h'!R13&lt;'Média Mensal'!$U$2,1,0)+IF('Média 12h-13h'!R13&lt;'Média Mensal'!$U$2,1,0)+IF('Média 13h-14h'!R13&lt;'Média Mensal'!$U$2,1,0)+IF('Média 14h-15h'!R13&lt;'Média Mensal'!$U$2,1,0)+IF('Média 15h-16h'!R13&lt;'Média Mensal'!$U$2,1,0)+IF('Média 16h-17h'!R13&lt;'Média Mensal'!$U$2,1,0)+IF('Média 17h-18h'!R13&lt;'Média Mensal'!$U$2,1,0)+IF('Média 18h-19h'!R13&lt;'Média Mensal'!$U$2,1,0)+IF('Média 19h-20h'!R13&lt;'Média Mensal'!$U$2,1,0)+IF('Média 20h-21h'!R13&lt;'Média Mensal'!$U$2,1,0)+IF('Média 21h-22h'!R13&lt;'Média Mensal'!$U$2,1,0)+IF('Média 22h-23h'!R13&lt;'Média Mensal'!$U$2,1,0)+IF('Média 23h-0h'!R13&lt;'Média Mensal'!$U$2,1,0)</f>
        <v>0</v>
      </c>
      <c r="V13">
        <f>+IF('Média 24h-6h'!S13&lt;'Média Mensal'!$U$2,1,0)+IF('Média 6h-7h'!S13&lt;'Média Mensal'!$U$2,1,0)+IF('Média 7h-8h'!S13&lt;'Média Mensal'!$U$2,1,0)+IF('Média 8h-9h'!S13&lt;'Média Mensal'!$U$2,1,0)+IF('Média 9h-10h'!S13&lt;'Média Mensal'!$U$2,1,0)+IF('Média 10h-11h'!S13&lt;'Média Mensal'!$U$2,1,0)+IF('Média 11h-12h'!S13&lt;'Média Mensal'!$U$2,1,0)+IF('Média 12h-13h'!S13&lt;'Média Mensal'!$U$2,1,0)+IF('Média 13h-14h'!S13&lt;'Média Mensal'!$U$2,1,0)+IF('Média 14h-15h'!S13&lt;'Média Mensal'!$U$2,1,0)+IF('Média 15h-16h'!S13&lt;'Média Mensal'!$U$2,1,0)+IF('Média 16h-17h'!S13&lt;'Média Mensal'!$U$2,1,0)+IF('Média 17h-18h'!S13&lt;'Média Mensal'!$U$2,1,0)+IF('Média 18h-19h'!S13&lt;'Média Mensal'!$U$2,1,0)+IF('Média 19h-20h'!S13&lt;'Média Mensal'!$U$2,1,0)+IF('Média 20h-21h'!S13&lt;'Média Mensal'!$U$2,1,0)+IF('Média 21h-22h'!S13&lt;'Média Mensal'!$U$2,1,0)+IF('Média 22h-23h'!S13&lt;'Média Mensal'!$U$2,1,0)+IF('Média 23h-0h'!S13&lt;'Média Mensal'!$U$2,1,0)</f>
        <v>0</v>
      </c>
    </row>
    <row r="14" spans="1:23" x14ac:dyDescent="0.25">
      <c r="B14" s="12" t="s">
        <v>99</v>
      </c>
      <c r="C14" s="12" t="s">
        <v>7</v>
      </c>
      <c r="D14" s="15">
        <v>619.19000000000005</v>
      </c>
      <c r="E14" s="4">
        <v>140449.54165166494</v>
      </c>
      <c r="F14" s="2">
        <v>145892.37338296353</v>
      </c>
      <c r="G14" s="5">
        <f t="shared" si="3"/>
        <v>286341.91503462847</v>
      </c>
      <c r="H14" s="2">
        <v>2736</v>
      </c>
      <c r="I14" s="2">
        <v>2705</v>
      </c>
      <c r="J14" s="5">
        <f t="shared" si="4"/>
        <v>5441</v>
      </c>
      <c r="K14" s="2">
        <v>0</v>
      </c>
      <c r="L14" s="2">
        <v>0</v>
      </c>
      <c r="M14" s="5">
        <f t="shared" si="5"/>
        <v>0</v>
      </c>
      <c r="N14" s="27">
        <f t="shared" si="6"/>
        <v>0.23765692964124591</v>
      </c>
      <c r="O14" s="27">
        <f t="shared" si="0"/>
        <v>0.24969599059177711</v>
      </c>
      <c r="P14" s="28">
        <f t="shared" si="7"/>
        <v>0.24364216394949567</v>
      </c>
      <c r="Q14" s="38"/>
      <c r="R14" s="32">
        <f t="shared" si="8"/>
        <v>51.333896802509116</v>
      </c>
      <c r="S14" s="32">
        <f t="shared" si="1"/>
        <v>53.934333967823854</v>
      </c>
      <c r="T14" s="32">
        <f t="shared" si="9"/>
        <v>52.626707413091061</v>
      </c>
      <c r="U14">
        <f>+IF('Média 24h-6h'!R14&lt;'Média Mensal'!$U$2,1,0)+IF('Média 6h-7h'!R14&lt;'Média Mensal'!$U$2,1,0)+IF('Média 7h-8h'!R14&lt;'Média Mensal'!$U$2,1,0)+IF('Média 8h-9h'!R14&lt;'Média Mensal'!$U$2,1,0)+IF('Média 9h-10h'!R14&lt;'Média Mensal'!$U$2,1,0)+IF('Média 10h-11h'!R14&lt;'Média Mensal'!$U$2,1,0)+IF('Média 11h-12h'!R14&lt;'Média Mensal'!$U$2,1,0)+IF('Média 12h-13h'!R14&lt;'Média Mensal'!$U$2,1,0)+IF('Média 13h-14h'!R14&lt;'Média Mensal'!$U$2,1,0)+IF('Média 14h-15h'!R14&lt;'Média Mensal'!$U$2,1,0)+IF('Média 15h-16h'!R14&lt;'Média Mensal'!$U$2,1,0)+IF('Média 16h-17h'!R14&lt;'Média Mensal'!$U$2,1,0)+IF('Média 17h-18h'!R14&lt;'Média Mensal'!$U$2,1,0)+IF('Média 18h-19h'!R14&lt;'Média Mensal'!$U$2,1,0)+IF('Média 19h-20h'!R14&lt;'Média Mensal'!$U$2,1,0)+IF('Média 20h-21h'!R14&lt;'Média Mensal'!$U$2,1,0)+IF('Média 21h-22h'!R14&lt;'Média Mensal'!$U$2,1,0)+IF('Média 22h-23h'!R14&lt;'Média Mensal'!$U$2,1,0)+IF('Média 23h-0h'!R14&lt;'Média Mensal'!$U$2,1,0)</f>
        <v>0</v>
      </c>
      <c r="V14">
        <f>+IF('Média 24h-6h'!S14&lt;'Média Mensal'!$U$2,1,0)+IF('Média 6h-7h'!S14&lt;'Média Mensal'!$U$2,1,0)+IF('Média 7h-8h'!S14&lt;'Média Mensal'!$U$2,1,0)+IF('Média 8h-9h'!S14&lt;'Média Mensal'!$U$2,1,0)+IF('Média 9h-10h'!S14&lt;'Média Mensal'!$U$2,1,0)+IF('Média 10h-11h'!S14&lt;'Média Mensal'!$U$2,1,0)+IF('Média 11h-12h'!S14&lt;'Média Mensal'!$U$2,1,0)+IF('Média 12h-13h'!S14&lt;'Média Mensal'!$U$2,1,0)+IF('Média 13h-14h'!S14&lt;'Média Mensal'!$U$2,1,0)+IF('Média 14h-15h'!S14&lt;'Média Mensal'!$U$2,1,0)+IF('Média 15h-16h'!S14&lt;'Média Mensal'!$U$2,1,0)+IF('Média 16h-17h'!S14&lt;'Média Mensal'!$U$2,1,0)+IF('Média 17h-18h'!S14&lt;'Média Mensal'!$U$2,1,0)+IF('Média 18h-19h'!S14&lt;'Média Mensal'!$U$2,1,0)+IF('Média 19h-20h'!S14&lt;'Média Mensal'!$U$2,1,0)+IF('Média 20h-21h'!S14&lt;'Média Mensal'!$U$2,1,0)+IF('Média 21h-22h'!S14&lt;'Média Mensal'!$U$2,1,0)+IF('Média 22h-23h'!S14&lt;'Média Mensal'!$U$2,1,0)+IF('Média 23h-0h'!S14&lt;'Média Mensal'!$U$2,1,0)</f>
        <v>0</v>
      </c>
    </row>
    <row r="15" spans="1:23" x14ac:dyDescent="0.25">
      <c r="B15" s="12" t="s">
        <v>7</v>
      </c>
      <c r="C15" s="12" t="s">
        <v>8</v>
      </c>
      <c r="D15" s="15">
        <v>1166.02</v>
      </c>
      <c r="E15" s="4">
        <v>258023.19371022555</v>
      </c>
      <c r="F15" s="2">
        <v>250460.02666349104</v>
      </c>
      <c r="G15" s="5">
        <f t="shared" si="3"/>
        <v>508483.22037371655</v>
      </c>
      <c r="H15" s="2">
        <v>4259</v>
      </c>
      <c r="I15" s="2">
        <v>4268</v>
      </c>
      <c r="J15" s="5">
        <f t="shared" si="4"/>
        <v>8527</v>
      </c>
      <c r="K15" s="2">
        <v>2622</v>
      </c>
      <c r="L15" s="2">
        <v>2720</v>
      </c>
      <c r="M15" s="5">
        <f t="shared" si="5"/>
        <v>5342</v>
      </c>
      <c r="N15" s="27">
        <f t="shared" si="6"/>
        <v>0.16432505012751594</v>
      </c>
      <c r="O15" s="27">
        <f t="shared" si="0"/>
        <v>0.15688580314766973</v>
      </c>
      <c r="P15" s="28">
        <f t="shared" si="7"/>
        <v>0.16057459508404992</v>
      </c>
      <c r="Q15" s="38"/>
      <c r="R15" s="32">
        <f t="shared" si="8"/>
        <v>37.49792089961133</v>
      </c>
      <c r="S15" s="32">
        <f t="shared" si="1"/>
        <v>35.841446288421729</v>
      </c>
      <c r="T15" s="32">
        <f t="shared" si="9"/>
        <v>36.663293703490993</v>
      </c>
      <c r="U15">
        <f>+IF('Média 24h-6h'!R15&lt;'Média Mensal'!$U$2,1,0)+IF('Média 6h-7h'!R15&lt;'Média Mensal'!$U$2,1,0)+IF('Média 7h-8h'!R15&lt;'Média Mensal'!$U$2,1,0)+IF('Média 8h-9h'!R15&lt;'Média Mensal'!$U$2,1,0)+IF('Média 9h-10h'!R15&lt;'Média Mensal'!$U$2,1,0)+IF('Média 10h-11h'!R15&lt;'Média Mensal'!$U$2,1,0)+IF('Média 11h-12h'!R15&lt;'Média Mensal'!$U$2,1,0)+IF('Média 12h-13h'!R15&lt;'Média Mensal'!$U$2,1,0)+IF('Média 13h-14h'!R15&lt;'Média Mensal'!$U$2,1,0)+IF('Média 14h-15h'!R15&lt;'Média Mensal'!$U$2,1,0)+IF('Média 15h-16h'!R15&lt;'Média Mensal'!$U$2,1,0)+IF('Média 16h-17h'!R15&lt;'Média Mensal'!$U$2,1,0)+IF('Média 17h-18h'!R15&lt;'Média Mensal'!$U$2,1,0)+IF('Média 18h-19h'!R15&lt;'Média Mensal'!$U$2,1,0)+IF('Média 19h-20h'!R15&lt;'Média Mensal'!$U$2,1,0)+IF('Média 20h-21h'!R15&lt;'Média Mensal'!$U$2,1,0)+IF('Média 21h-22h'!R15&lt;'Média Mensal'!$U$2,1,0)+IF('Média 22h-23h'!R15&lt;'Média Mensal'!$U$2,1,0)+IF('Média 23h-0h'!R15&lt;'Média Mensal'!$U$2,1,0)</f>
        <v>0</v>
      </c>
      <c r="V15">
        <f>+IF('Média 24h-6h'!S15&lt;'Média Mensal'!$U$2,1,0)+IF('Média 6h-7h'!S15&lt;'Média Mensal'!$U$2,1,0)+IF('Média 7h-8h'!S15&lt;'Média Mensal'!$U$2,1,0)+IF('Média 8h-9h'!S15&lt;'Média Mensal'!$U$2,1,0)+IF('Média 9h-10h'!S15&lt;'Média Mensal'!$U$2,1,0)+IF('Média 10h-11h'!S15&lt;'Média Mensal'!$U$2,1,0)+IF('Média 11h-12h'!S15&lt;'Média Mensal'!$U$2,1,0)+IF('Média 12h-13h'!S15&lt;'Média Mensal'!$U$2,1,0)+IF('Média 13h-14h'!S15&lt;'Média Mensal'!$U$2,1,0)+IF('Média 14h-15h'!S15&lt;'Média Mensal'!$U$2,1,0)+IF('Média 15h-16h'!S15&lt;'Média Mensal'!$U$2,1,0)+IF('Média 16h-17h'!S15&lt;'Média Mensal'!$U$2,1,0)+IF('Média 17h-18h'!S15&lt;'Média Mensal'!$U$2,1,0)+IF('Média 18h-19h'!S15&lt;'Média Mensal'!$U$2,1,0)+IF('Média 19h-20h'!S15&lt;'Média Mensal'!$U$2,1,0)+IF('Média 20h-21h'!S15&lt;'Média Mensal'!$U$2,1,0)+IF('Média 21h-22h'!S15&lt;'Média Mensal'!$U$2,1,0)+IF('Média 22h-23h'!S15&lt;'Média Mensal'!$U$2,1,0)+IF('Média 23h-0h'!S15&lt;'Média Mensal'!$U$2,1,0)</f>
        <v>0</v>
      </c>
    </row>
    <row r="16" spans="1:23" x14ac:dyDescent="0.25">
      <c r="B16" s="12" t="s">
        <v>8</v>
      </c>
      <c r="C16" s="12" t="s">
        <v>9</v>
      </c>
      <c r="D16" s="15">
        <v>950.92</v>
      </c>
      <c r="E16" s="4">
        <v>498570.62688114709</v>
      </c>
      <c r="F16" s="2">
        <v>459576.33063770435</v>
      </c>
      <c r="G16" s="5">
        <f t="shared" si="3"/>
        <v>958146.95751885138</v>
      </c>
      <c r="H16" s="2">
        <v>4974</v>
      </c>
      <c r="I16" s="2">
        <v>4963</v>
      </c>
      <c r="J16" s="5">
        <f t="shared" si="4"/>
        <v>9937</v>
      </c>
      <c r="K16" s="2">
        <v>4767</v>
      </c>
      <c r="L16" s="2">
        <v>4809</v>
      </c>
      <c r="M16" s="5">
        <f t="shared" si="5"/>
        <v>9576</v>
      </c>
      <c r="N16" s="27">
        <f t="shared" si="6"/>
        <v>0.22093885796381596</v>
      </c>
      <c r="O16" s="27">
        <f t="shared" si="0"/>
        <v>0.20293571191787849</v>
      </c>
      <c r="P16" s="28">
        <f t="shared" si="7"/>
        <v>0.21192127768462887</v>
      </c>
      <c r="Q16" s="38"/>
      <c r="R16" s="32">
        <f t="shared" si="8"/>
        <v>51.182694475017669</v>
      </c>
      <c r="S16" s="32">
        <f t="shared" si="1"/>
        <v>47.029915128704907</v>
      </c>
      <c r="T16" s="32">
        <f t="shared" si="9"/>
        <v>49.103006073840589</v>
      </c>
      <c r="U16">
        <f>+IF('Média 24h-6h'!R16&lt;'Média Mensal'!$U$2,1,0)+IF('Média 6h-7h'!R16&lt;'Média Mensal'!$U$2,1,0)+IF('Média 7h-8h'!R16&lt;'Média Mensal'!$U$2,1,0)+IF('Média 8h-9h'!R16&lt;'Média Mensal'!$U$2,1,0)+IF('Média 9h-10h'!R16&lt;'Média Mensal'!$U$2,1,0)+IF('Média 10h-11h'!R16&lt;'Média Mensal'!$U$2,1,0)+IF('Média 11h-12h'!R16&lt;'Média Mensal'!$U$2,1,0)+IF('Média 12h-13h'!R16&lt;'Média Mensal'!$U$2,1,0)+IF('Média 13h-14h'!R16&lt;'Média Mensal'!$U$2,1,0)+IF('Média 14h-15h'!R16&lt;'Média Mensal'!$U$2,1,0)+IF('Média 15h-16h'!R16&lt;'Média Mensal'!$U$2,1,0)+IF('Média 16h-17h'!R16&lt;'Média Mensal'!$U$2,1,0)+IF('Média 17h-18h'!R16&lt;'Média Mensal'!$U$2,1,0)+IF('Média 18h-19h'!R16&lt;'Média Mensal'!$U$2,1,0)+IF('Média 19h-20h'!R16&lt;'Média Mensal'!$U$2,1,0)+IF('Média 20h-21h'!R16&lt;'Média Mensal'!$U$2,1,0)+IF('Média 21h-22h'!R16&lt;'Média Mensal'!$U$2,1,0)+IF('Média 22h-23h'!R16&lt;'Média Mensal'!$U$2,1,0)+IF('Média 23h-0h'!R16&lt;'Média Mensal'!$U$2,1,0)</f>
        <v>0</v>
      </c>
      <c r="V16">
        <f>+IF('Média 24h-6h'!S16&lt;'Média Mensal'!$U$2,1,0)+IF('Média 6h-7h'!S16&lt;'Média Mensal'!$U$2,1,0)+IF('Média 7h-8h'!S16&lt;'Média Mensal'!$U$2,1,0)+IF('Média 8h-9h'!S16&lt;'Média Mensal'!$U$2,1,0)+IF('Média 9h-10h'!S16&lt;'Média Mensal'!$U$2,1,0)+IF('Média 10h-11h'!S16&lt;'Média Mensal'!$U$2,1,0)+IF('Média 11h-12h'!S16&lt;'Média Mensal'!$U$2,1,0)+IF('Média 12h-13h'!S16&lt;'Média Mensal'!$U$2,1,0)+IF('Média 13h-14h'!S16&lt;'Média Mensal'!$U$2,1,0)+IF('Média 14h-15h'!S16&lt;'Média Mensal'!$U$2,1,0)+IF('Média 15h-16h'!S16&lt;'Média Mensal'!$U$2,1,0)+IF('Média 16h-17h'!S16&lt;'Média Mensal'!$U$2,1,0)+IF('Média 17h-18h'!S16&lt;'Média Mensal'!$U$2,1,0)+IF('Média 18h-19h'!S16&lt;'Média Mensal'!$U$2,1,0)+IF('Média 19h-20h'!S16&lt;'Média Mensal'!$U$2,1,0)+IF('Média 20h-21h'!S16&lt;'Média Mensal'!$U$2,1,0)+IF('Média 21h-22h'!S16&lt;'Média Mensal'!$U$2,1,0)+IF('Média 22h-23h'!S16&lt;'Média Mensal'!$U$2,1,0)+IF('Média 23h-0h'!S16&lt;'Média Mensal'!$U$2,1,0)</f>
        <v>0</v>
      </c>
    </row>
    <row r="17" spans="2:22" x14ac:dyDescent="0.25">
      <c r="B17" s="12" t="s">
        <v>9</v>
      </c>
      <c r="C17" s="12" t="s">
        <v>10</v>
      </c>
      <c r="D17" s="15">
        <v>571.9</v>
      </c>
      <c r="E17" s="4">
        <v>528053.80791135784</v>
      </c>
      <c r="F17" s="2">
        <v>489037.07478953112</v>
      </c>
      <c r="G17" s="5">
        <f t="shared" si="3"/>
        <v>1017090.8827008889</v>
      </c>
      <c r="H17" s="2">
        <v>4974</v>
      </c>
      <c r="I17" s="2">
        <v>4964</v>
      </c>
      <c r="J17" s="5">
        <f t="shared" si="4"/>
        <v>9938</v>
      </c>
      <c r="K17" s="2">
        <v>4768</v>
      </c>
      <c r="L17" s="2">
        <v>4809</v>
      </c>
      <c r="M17" s="5">
        <f t="shared" si="5"/>
        <v>9577</v>
      </c>
      <c r="N17" s="27">
        <f t="shared" si="6"/>
        <v>0.2339784548677438</v>
      </c>
      <c r="O17" s="27">
        <f t="shared" si="0"/>
        <v>0.21592413592278323</v>
      </c>
      <c r="P17" s="28">
        <f t="shared" si="7"/>
        <v>0.22493530817162929</v>
      </c>
      <c r="Q17" s="38"/>
      <c r="R17" s="32">
        <f t="shared" si="8"/>
        <v>54.20383985951117</v>
      </c>
      <c r="S17" s="32">
        <f t="shared" si="1"/>
        <v>50.039606547583254</v>
      </c>
      <c r="T17" s="32">
        <f t="shared" si="2"/>
        <v>52.118415716161358</v>
      </c>
      <c r="U17">
        <f>+IF('Média 24h-6h'!R17&lt;'Média Mensal'!$U$2,1,0)+IF('Média 6h-7h'!R17&lt;'Média Mensal'!$U$2,1,0)+IF('Média 7h-8h'!R17&lt;'Média Mensal'!$U$2,1,0)+IF('Média 8h-9h'!R17&lt;'Média Mensal'!$U$2,1,0)+IF('Média 9h-10h'!R17&lt;'Média Mensal'!$U$2,1,0)+IF('Média 10h-11h'!R17&lt;'Média Mensal'!$U$2,1,0)+IF('Média 11h-12h'!R17&lt;'Média Mensal'!$U$2,1,0)+IF('Média 12h-13h'!R17&lt;'Média Mensal'!$U$2,1,0)+IF('Média 13h-14h'!R17&lt;'Média Mensal'!$U$2,1,0)+IF('Média 14h-15h'!R17&lt;'Média Mensal'!$U$2,1,0)+IF('Média 15h-16h'!R17&lt;'Média Mensal'!$U$2,1,0)+IF('Média 16h-17h'!R17&lt;'Média Mensal'!$U$2,1,0)+IF('Média 17h-18h'!R17&lt;'Média Mensal'!$U$2,1,0)+IF('Média 18h-19h'!R17&lt;'Média Mensal'!$U$2,1,0)+IF('Média 19h-20h'!R17&lt;'Média Mensal'!$U$2,1,0)+IF('Média 20h-21h'!R17&lt;'Média Mensal'!$U$2,1,0)+IF('Média 21h-22h'!R17&lt;'Média Mensal'!$U$2,1,0)+IF('Média 22h-23h'!R17&lt;'Média Mensal'!$U$2,1,0)+IF('Média 23h-0h'!R17&lt;'Média Mensal'!$U$2,1,0)</f>
        <v>0</v>
      </c>
      <c r="V17">
        <f>+IF('Média 24h-6h'!S17&lt;'Média Mensal'!$U$2,1,0)+IF('Média 6h-7h'!S17&lt;'Média Mensal'!$U$2,1,0)+IF('Média 7h-8h'!S17&lt;'Média Mensal'!$U$2,1,0)+IF('Média 8h-9h'!S17&lt;'Média Mensal'!$U$2,1,0)+IF('Média 9h-10h'!S17&lt;'Média Mensal'!$U$2,1,0)+IF('Média 10h-11h'!S17&lt;'Média Mensal'!$U$2,1,0)+IF('Média 11h-12h'!S17&lt;'Média Mensal'!$U$2,1,0)+IF('Média 12h-13h'!S17&lt;'Média Mensal'!$U$2,1,0)+IF('Média 13h-14h'!S17&lt;'Média Mensal'!$U$2,1,0)+IF('Média 14h-15h'!S17&lt;'Média Mensal'!$U$2,1,0)+IF('Média 15h-16h'!S17&lt;'Média Mensal'!$U$2,1,0)+IF('Média 16h-17h'!S17&lt;'Média Mensal'!$U$2,1,0)+IF('Média 17h-18h'!S17&lt;'Média Mensal'!$U$2,1,0)+IF('Média 18h-19h'!S17&lt;'Média Mensal'!$U$2,1,0)+IF('Média 19h-20h'!S17&lt;'Média Mensal'!$U$2,1,0)+IF('Média 20h-21h'!S17&lt;'Média Mensal'!$U$2,1,0)+IF('Média 21h-22h'!S17&lt;'Média Mensal'!$U$2,1,0)+IF('Média 22h-23h'!S17&lt;'Média Mensal'!$U$2,1,0)+IF('Média 23h-0h'!S17&lt;'Média Mensal'!$U$2,1,0)</f>
        <v>0</v>
      </c>
    </row>
    <row r="18" spans="2:22" x14ac:dyDescent="0.25">
      <c r="B18" s="12" t="s">
        <v>10</v>
      </c>
      <c r="C18" s="12" t="s">
        <v>11</v>
      </c>
      <c r="D18" s="15">
        <v>680.44</v>
      </c>
      <c r="E18" s="4">
        <v>664745.18962177518</v>
      </c>
      <c r="F18" s="2">
        <v>581879.42066798406</v>
      </c>
      <c r="G18" s="5">
        <f t="shared" si="3"/>
        <v>1246624.6102897592</v>
      </c>
      <c r="H18" s="2">
        <v>4976</v>
      </c>
      <c r="I18" s="2">
        <v>4966</v>
      </c>
      <c r="J18" s="5">
        <f t="shared" si="4"/>
        <v>9942</v>
      </c>
      <c r="K18" s="2">
        <v>4768</v>
      </c>
      <c r="L18" s="2">
        <v>4809</v>
      </c>
      <c r="M18" s="5">
        <f t="shared" si="5"/>
        <v>9577</v>
      </c>
      <c r="N18" s="27">
        <f t="shared" si="6"/>
        <v>0.29448946945960414</v>
      </c>
      <c r="O18" s="27">
        <f t="shared" si="0"/>
        <v>0.25686774514674693</v>
      </c>
      <c r="P18" s="28">
        <f t="shared" si="7"/>
        <v>0.27564529937189652</v>
      </c>
      <c r="Q18" s="38"/>
      <c r="R18" s="32">
        <f t="shared" si="8"/>
        <v>68.220975946405503</v>
      </c>
      <c r="S18" s="32">
        <f t="shared" si="1"/>
        <v>59.527306462197856</v>
      </c>
      <c r="T18" s="32">
        <f t="shared" si="2"/>
        <v>63.867237578244747</v>
      </c>
      <c r="U18">
        <f>+IF('Média 24h-6h'!R18&lt;'Média Mensal'!$U$2,1,0)+IF('Média 6h-7h'!R18&lt;'Média Mensal'!$U$2,1,0)+IF('Média 7h-8h'!R18&lt;'Média Mensal'!$U$2,1,0)+IF('Média 8h-9h'!R18&lt;'Média Mensal'!$U$2,1,0)+IF('Média 9h-10h'!R18&lt;'Média Mensal'!$U$2,1,0)+IF('Média 10h-11h'!R18&lt;'Média Mensal'!$U$2,1,0)+IF('Média 11h-12h'!R18&lt;'Média Mensal'!$U$2,1,0)+IF('Média 12h-13h'!R18&lt;'Média Mensal'!$U$2,1,0)+IF('Média 13h-14h'!R18&lt;'Média Mensal'!$U$2,1,0)+IF('Média 14h-15h'!R18&lt;'Média Mensal'!$U$2,1,0)+IF('Média 15h-16h'!R18&lt;'Média Mensal'!$U$2,1,0)+IF('Média 16h-17h'!R18&lt;'Média Mensal'!$U$2,1,0)+IF('Média 17h-18h'!R18&lt;'Média Mensal'!$U$2,1,0)+IF('Média 18h-19h'!R18&lt;'Média Mensal'!$U$2,1,0)+IF('Média 19h-20h'!R18&lt;'Média Mensal'!$U$2,1,0)+IF('Média 20h-21h'!R18&lt;'Média Mensal'!$U$2,1,0)+IF('Média 21h-22h'!R18&lt;'Média Mensal'!$U$2,1,0)+IF('Média 22h-23h'!R18&lt;'Média Mensal'!$U$2,1,0)+IF('Média 23h-0h'!R18&lt;'Média Mensal'!$U$2,1,0)</f>
        <v>0</v>
      </c>
      <c r="V18">
        <f>+IF('Média 24h-6h'!S18&lt;'Média Mensal'!$U$2,1,0)+IF('Média 6h-7h'!S18&lt;'Média Mensal'!$U$2,1,0)+IF('Média 7h-8h'!S18&lt;'Média Mensal'!$U$2,1,0)+IF('Média 8h-9h'!S18&lt;'Média Mensal'!$U$2,1,0)+IF('Média 9h-10h'!S18&lt;'Média Mensal'!$U$2,1,0)+IF('Média 10h-11h'!S18&lt;'Média Mensal'!$U$2,1,0)+IF('Média 11h-12h'!S18&lt;'Média Mensal'!$U$2,1,0)+IF('Média 12h-13h'!S18&lt;'Média Mensal'!$U$2,1,0)+IF('Média 13h-14h'!S18&lt;'Média Mensal'!$U$2,1,0)+IF('Média 14h-15h'!S18&lt;'Média Mensal'!$U$2,1,0)+IF('Média 15h-16h'!S18&lt;'Média Mensal'!$U$2,1,0)+IF('Média 16h-17h'!S18&lt;'Média Mensal'!$U$2,1,0)+IF('Média 17h-18h'!S18&lt;'Média Mensal'!$U$2,1,0)+IF('Média 18h-19h'!S18&lt;'Média Mensal'!$U$2,1,0)+IF('Média 19h-20h'!S18&lt;'Média Mensal'!$U$2,1,0)+IF('Média 20h-21h'!S18&lt;'Média Mensal'!$U$2,1,0)+IF('Média 21h-22h'!S18&lt;'Média Mensal'!$U$2,1,0)+IF('Média 22h-23h'!S18&lt;'Média Mensal'!$U$2,1,0)+IF('Média 23h-0h'!S18&lt;'Média Mensal'!$U$2,1,0)</f>
        <v>0</v>
      </c>
    </row>
    <row r="19" spans="2:22" x14ac:dyDescent="0.25">
      <c r="B19" s="12" t="s">
        <v>11</v>
      </c>
      <c r="C19" s="12" t="s">
        <v>12</v>
      </c>
      <c r="D19" s="15">
        <v>451.8</v>
      </c>
      <c r="E19" s="4">
        <v>783769.94274326577</v>
      </c>
      <c r="F19" s="2">
        <v>712677.91729175509</v>
      </c>
      <c r="G19" s="5">
        <f t="shared" si="3"/>
        <v>1496447.8600350209</v>
      </c>
      <c r="H19" s="2">
        <v>4976</v>
      </c>
      <c r="I19" s="2">
        <v>4966</v>
      </c>
      <c r="J19" s="5">
        <f t="shared" si="4"/>
        <v>9942</v>
      </c>
      <c r="K19" s="2">
        <v>4769</v>
      </c>
      <c r="L19" s="2">
        <v>4810</v>
      </c>
      <c r="M19" s="5">
        <f t="shared" si="5"/>
        <v>9579</v>
      </c>
      <c r="N19" s="27">
        <f t="shared" si="6"/>
        <v>0.34718060761295799</v>
      </c>
      <c r="O19" s="27">
        <f t="shared" si="0"/>
        <v>0.31457364495278606</v>
      </c>
      <c r="P19" s="28">
        <f t="shared" si="7"/>
        <v>0.33084826127488376</v>
      </c>
      <c r="Q19" s="38"/>
      <c r="R19" s="32">
        <f t="shared" si="8"/>
        <v>80.427905874116547</v>
      </c>
      <c r="S19" s="32">
        <f t="shared" si="1"/>
        <v>72.900768953739274</v>
      </c>
      <c r="T19" s="32">
        <f t="shared" si="2"/>
        <v>76.658360741510208</v>
      </c>
      <c r="U19">
        <f>+IF('Média 24h-6h'!R19&lt;'Média Mensal'!$U$2,1,0)+IF('Média 6h-7h'!R19&lt;'Média Mensal'!$U$2,1,0)+IF('Média 7h-8h'!R19&lt;'Média Mensal'!$U$2,1,0)+IF('Média 8h-9h'!R19&lt;'Média Mensal'!$U$2,1,0)+IF('Média 9h-10h'!R19&lt;'Média Mensal'!$U$2,1,0)+IF('Média 10h-11h'!R19&lt;'Média Mensal'!$U$2,1,0)+IF('Média 11h-12h'!R19&lt;'Média Mensal'!$U$2,1,0)+IF('Média 12h-13h'!R19&lt;'Média Mensal'!$U$2,1,0)+IF('Média 13h-14h'!R19&lt;'Média Mensal'!$U$2,1,0)+IF('Média 14h-15h'!R19&lt;'Média Mensal'!$U$2,1,0)+IF('Média 15h-16h'!R19&lt;'Média Mensal'!$U$2,1,0)+IF('Média 16h-17h'!R19&lt;'Média Mensal'!$U$2,1,0)+IF('Média 17h-18h'!R19&lt;'Média Mensal'!$U$2,1,0)+IF('Média 18h-19h'!R19&lt;'Média Mensal'!$U$2,1,0)+IF('Média 19h-20h'!R19&lt;'Média Mensal'!$U$2,1,0)+IF('Média 20h-21h'!R19&lt;'Média Mensal'!$U$2,1,0)+IF('Média 21h-22h'!R19&lt;'Média Mensal'!$U$2,1,0)+IF('Média 22h-23h'!R19&lt;'Média Mensal'!$U$2,1,0)+IF('Média 23h-0h'!R19&lt;'Média Mensal'!$U$2,1,0)</f>
        <v>0</v>
      </c>
      <c r="V19">
        <f>+IF('Média 24h-6h'!S19&lt;'Média Mensal'!$U$2,1,0)+IF('Média 6h-7h'!S19&lt;'Média Mensal'!$U$2,1,0)+IF('Média 7h-8h'!S19&lt;'Média Mensal'!$U$2,1,0)+IF('Média 8h-9h'!S19&lt;'Média Mensal'!$U$2,1,0)+IF('Média 9h-10h'!S19&lt;'Média Mensal'!$U$2,1,0)+IF('Média 10h-11h'!S19&lt;'Média Mensal'!$U$2,1,0)+IF('Média 11h-12h'!S19&lt;'Média Mensal'!$U$2,1,0)+IF('Média 12h-13h'!S19&lt;'Média Mensal'!$U$2,1,0)+IF('Média 13h-14h'!S19&lt;'Média Mensal'!$U$2,1,0)+IF('Média 14h-15h'!S19&lt;'Média Mensal'!$U$2,1,0)+IF('Média 15h-16h'!S19&lt;'Média Mensal'!$U$2,1,0)+IF('Média 16h-17h'!S19&lt;'Média Mensal'!$U$2,1,0)+IF('Média 17h-18h'!S19&lt;'Média Mensal'!$U$2,1,0)+IF('Média 18h-19h'!S19&lt;'Média Mensal'!$U$2,1,0)+IF('Média 19h-20h'!S19&lt;'Média Mensal'!$U$2,1,0)+IF('Média 20h-21h'!S19&lt;'Média Mensal'!$U$2,1,0)+IF('Média 21h-22h'!S19&lt;'Média Mensal'!$U$2,1,0)+IF('Média 22h-23h'!S19&lt;'Média Mensal'!$U$2,1,0)+IF('Média 23h-0h'!S19&lt;'Média Mensal'!$U$2,1,0)</f>
        <v>0</v>
      </c>
    </row>
    <row r="20" spans="2:22" x14ac:dyDescent="0.25">
      <c r="B20" s="12" t="s">
        <v>12</v>
      </c>
      <c r="C20" s="12" t="s">
        <v>13</v>
      </c>
      <c r="D20" s="15">
        <v>857.43000000000006</v>
      </c>
      <c r="E20" s="4">
        <v>977033.79664676741</v>
      </c>
      <c r="F20" s="2">
        <v>1027281.0391437312</v>
      </c>
      <c r="G20" s="5">
        <f t="shared" si="3"/>
        <v>2004314.8357904986</v>
      </c>
      <c r="H20" s="2">
        <v>7391</v>
      </c>
      <c r="I20" s="2">
        <v>7343</v>
      </c>
      <c r="J20" s="5">
        <f t="shared" si="4"/>
        <v>14734</v>
      </c>
      <c r="K20" s="2">
        <v>4768</v>
      </c>
      <c r="L20" s="2">
        <v>4810</v>
      </c>
      <c r="M20" s="5">
        <f t="shared" si="5"/>
        <v>9578</v>
      </c>
      <c r="N20" s="27">
        <f t="shared" si="6"/>
        <v>0.35158759397419409</v>
      </c>
      <c r="O20" s="27">
        <f t="shared" si="0"/>
        <v>0.36966278098334748</v>
      </c>
      <c r="P20" s="28">
        <f t="shared" si="7"/>
        <v>0.36062526553080931</v>
      </c>
      <c r="Q20" s="38"/>
      <c r="R20" s="32">
        <f t="shared" si="8"/>
        <v>80.354782189881362</v>
      </c>
      <c r="S20" s="32">
        <f t="shared" si="1"/>
        <v>84.529008404816196</v>
      </c>
      <c r="T20" s="32">
        <f t="shared" si="2"/>
        <v>82.441380215140612</v>
      </c>
      <c r="U20">
        <f>+IF('Média 24h-6h'!R20&lt;'Média Mensal'!$U$2,1,0)+IF('Média 6h-7h'!R20&lt;'Média Mensal'!$U$2,1,0)+IF('Média 7h-8h'!R20&lt;'Média Mensal'!$U$2,1,0)+IF('Média 8h-9h'!R20&lt;'Média Mensal'!$U$2,1,0)+IF('Média 9h-10h'!R20&lt;'Média Mensal'!$U$2,1,0)+IF('Média 10h-11h'!R20&lt;'Média Mensal'!$U$2,1,0)+IF('Média 11h-12h'!R20&lt;'Média Mensal'!$U$2,1,0)+IF('Média 12h-13h'!R20&lt;'Média Mensal'!$U$2,1,0)+IF('Média 13h-14h'!R20&lt;'Média Mensal'!$U$2,1,0)+IF('Média 14h-15h'!R20&lt;'Média Mensal'!$U$2,1,0)+IF('Média 15h-16h'!R20&lt;'Média Mensal'!$U$2,1,0)+IF('Média 16h-17h'!R20&lt;'Média Mensal'!$U$2,1,0)+IF('Média 17h-18h'!R20&lt;'Média Mensal'!$U$2,1,0)+IF('Média 18h-19h'!R20&lt;'Média Mensal'!$U$2,1,0)+IF('Média 19h-20h'!R20&lt;'Média Mensal'!$U$2,1,0)+IF('Média 20h-21h'!R20&lt;'Média Mensal'!$U$2,1,0)+IF('Média 21h-22h'!R20&lt;'Média Mensal'!$U$2,1,0)+IF('Média 22h-23h'!R20&lt;'Média Mensal'!$U$2,1,0)+IF('Média 23h-0h'!R20&lt;'Média Mensal'!$U$2,1,0)</f>
        <v>0</v>
      </c>
      <c r="V20">
        <f>+IF('Média 24h-6h'!S20&lt;'Média Mensal'!$U$2,1,0)+IF('Média 6h-7h'!S20&lt;'Média Mensal'!$U$2,1,0)+IF('Média 7h-8h'!S20&lt;'Média Mensal'!$U$2,1,0)+IF('Média 8h-9h'!S20&lt;'Média Mensal'!$U$2,1,0)+IF('Média 9h-10h'!S20&lt;'Média Mensal'!$U$2,1,0)+IF('Média 10h-11h'!S20&lt;'Média Mensal'!$U$2,1,0)+IF('Média 11h-12h'!S20&lt;'Média Mensal'!$U$2,1,0)+IF('Média 12h-13h'!S20&lt;'Média Mensal'!$U$2,1,0)+IF('Média 13h-14h'!S20&lt;'Média Mensal'!$U$2,1,0)+IF('Média 14h-15h'!S20&lt;'Média Mensal'!$U$2,1,0)+IF('Média 15h-16h'!S20&lt;'Média Mensal'!$U$2,1,0)+IF('Média 16h-17h'!S20&lt;'Média Mensal'!$U$2,1,0)+IF('Média 17h-18h'!S20&lt;'Média Mensal'!$U$2,1,0)+IF('Média 18h-19h'!S20&lt;'Média Mensal'!$U$2,1,0)+IF('Média 19h-20h'!S20&lt;'Média Mensal'!$U$2,1,0)+IF('Média 20h-21h'!S20&lt;'Média Mensal'!$U$2,1,0)+IF('Média 21h-22h'!S20&lt;'Média Mensal'!$U$2,1,0)+IF('Média 22h-23h'!S20&lt;'Média Mensal'!$U$2,1,0)+IF('Média 23h-0h'!S20&lt;'Média Mensal'!$U$2,1,0)</f>
        <v>0</v>
      </c>
    </row>
    <row r="21" spans="2:22" x14ac:dyDescent="0.25">
      <c r="B21" s="12" t="s">
        <v>13</v>
      </c>
      <c r="C21" s="12" t="s">
        <v>14</v>
      </c>
      <c r="D21" s="15">
        <v>460.97</v>
      </c>
      <c r="E21" s="4">
        <v>902894.96861676627</v>
      </c>
      <c r="F21" s="2">
        <v>1028042.6107983378</v>
      </c>
      <c r="G21" s="5">
        <f t="shared" si="3"/>
        <v>1930937.5794151041</v>
      </c>
      <c r="H21" s="2">
        <v>7391</v>
      </c>
      <c r="I21" s="2">
        <v>7345</v>
      </c>
      <c r="J21" s="5">
        <f t="shared" si="4"/>
        <v>14736</v>
      </c>
      <c r="K21" s="2">
        <v>4768</v>
      </c>
      <c r="L21" s="2">
        <v>4809</v>
      </c>
      <c r="M21" s="5">
        <f t="shared" si="5"/>
        <v>9577</v>
      </c>
      <c r="N21" s="27">
        <f t="shared" si="6"/>
        <v>0.32490858629135283</v>
      </c>
      <c r="O21" s="27">
        <f t="shared" si="0"/>
        <v>0.36991233685611219</v>
      </c>
      <c r="P21" s="28">
        <f t="shared" si="7"/>
        <v>0.34741140082660033</v>
      </c>
      <c r="Q21" s="38"/>
      <c r="R21" s="32">
        <f t="shared" si="8"/>
        <v>74.257337660725909</v>
      </c>
      <c r="S21" s="32">
        <f t="shared" si="1"/>
        <v>84.584713740195639</v>
      </c>
      <c r="T21" s="32">
        <f t="shared" si="2"/>
        <v>79.419963781314692</v>
      </c>
      <c r="U21">
        <f>+IF('Média 24h-6h'!R21&lt;'Média Mensal'!$U$2,1,0)+IF('Média 6h-7h'!R21&lt;'Média Mensal'!$U$2,1,0)+IF('Média 7h-8h'!R21&lt;'Média Mensal'!$U$2,1,0)+IF('Média 8h-9h'!R21&lt;'Média Mensal'!$U$2,1,0)+IF('Média 9h-10h'!R21&lt;'Média Mensal'!$U$2,1,0)+IF('Média 10h-11h'!R21&lt;'Média Mensal'!$U$2,1,0)+IF('Média 11h-12h'!R21&lt;'Média Mensal'!$U$2,1,0)+IF('Média 12h-13h'!R21&lt;'Média Mensal'!$U$2,1,0)+IF('Média 13h-14h'!R21&lt;'Média Mensal'!$U$2,1,0)+IF('Média 14h-15h'!R21&lt;'Média Mensal'!$U$2,1,0)+IF('Média 15h-16h'!R21&lt;'Média Mensal'!$U$2,1,0)+IF('Média 16h-17h'!R21&lt;'Média Mensal'!$U$2,1,0)+IF('Média 17h-18h'!R21&lt;'Média Mensal'!$U$2,1,0)+IF('Média 18h-19h'!R21&lt;'Média Mensal'!$U$2,1,0)+IF('Média 19h-20h'!R21&lt;'Média Mensal'!$U$2,1,0)+IF('Média 20h-21h'!R21&lt;'Média Mensal'!$U$2,1,0)+IF('Média 21h-22h'!R21&lt;'Média Mensal'!$U$2,1,0)+IF('Média 22h-23h'!R21&lt;'Média Mensal'!$U$2,1,0)+IF('Média 23h-0h'!R21&lt;'Média Mensal'!$U$2,1,0)</f>
        <v>0</v>
      </c>
      <c r="V21">
        <f>+IF('Média 24h-6h'!S21&lt;'Média Mensal'!$U$2,1,0)+IF('Média 6h-7h'!S21&lt;'Média Mensal'!$U$2,1,0)+IF('Média 7h-8h'!S21&lt;'Média Mensal'!$U$2,1,0)+IF('Média 8h-9h'!S21&lt;'Média Mensal'!$U$2,1,0)+IF('Média 9h-10h'!S21&lt;'Média Mensal'!$U$2,1,0)+IF('Média 10h-11h'!S21&lt;'Média Mensal'!$U$2,1,0)+IF('Média 11h-12h'!S21&lt;'Média Mensal'!$U$2,1,0)+IF('Média 12h-13h'!S21&lt;'Média Mensal'!$U$2,1,0)+IF('Média 13h-14h'!S21&lt;'Média Mensal'!$U$2,1,0)+IF('Média 14h-15h'!S21&lt;'Média Mensal'!$U$2,1,0)+IF('Média 15h-16h'!S21&lt;'Média Mensal'!$U$2,1,0)+IF('Média 16h-17h'!S21&lt;'Média Mensal'!$U$2,1,0)+IF('Média 17h-18h'!S21&lt;'Média Mensal'!$U$2,1,0)+IF('Média 18h-19h'!S21&lt;'Média Mensal'!$U$2,1,0)+IF('Média 19h-20h'!S21&lt;'Média Mensal'!$U$2,1,0)+IF('Média 20h-21h'!S21&lt;'Média Mensal'!$U$2,1,0)+IF('Média 21h-22h'!S21&lt;'Média Mensal'!$U$2,1,0)+IF('Média 22h-23h'!S21&lt;'Média Mensal'!$U$2,1,0)+IF('Média 23h-0h'!S21&lt;'Média Mensal'!$U$2,1,0)</f>
        <v>0</v>
      </c>
    </row>
    <row r="22" spans="2:22" x14ac:dyDescent="0.25">
      <c r="B22" s="12" t="s">
        <v>14</v>
      </c>
      <c r="C22" s="12" t="s">
        <v>15</v>
      </c>
      <c r="D22" s="15">
        <v>627.48</v>
      </c>
      <c r="E22" s="4">
        <v>860707.68711867265</v>
      </c>
      <c r="F22" s="2">
        <v>986008.83284339798</v>
      </c>
      <c r="G22" s="5">
        <f t="shared" si="3"/>
        <v>1846716.5199620705</v>
      </c>
      <c r="H22" s="2">
        <v>7392</v>
      </c>
      <c r="I22" s="2">
        <v>7345</v>
      </c>
      <c r="J22" s="5">
        <f t="shared" si="4"/>
        <v>14737</v>
      </c>
      <c r="K22" s="2">
        <v>4767</v>
      </c>
      <c r="L22" s="2">
        <v>4809</v>
      </c>
      <c r="M22" s="5">
        <f t="shared" si="5"/>
        <v>9576</v>
      </c>
      <c r="N22" s="27">
        <f t="shared" si="6"/>
        <v>0.30973097408699907</v>
      </c>
      <c r="O22" s="27">
        <f t="shared" si="0"/>
        <v>0.35478765927282779</v>
      </c>
      <c r="P22" s="28">
        <f t="shared" si="7"/>
        <v>0.33226038674821889</v>
      </c>
      <c r="Q22" s="38"/>
      <c r="R22" s="32">
        <f t="shared" si="8"/>
        <v>70.787703521562023</v>
      </c>
      <c r="S22" s="32">
        <f t="shared" si="1"/>
        <v>81.126282116455315</v>
      </c>
      <c r="T22" s="32">
        <f t="shared" si="2"/>
        <v>75.955929747956674</v>
      </c>
      <c r="U22">
        <f>+IF('Média 24h-6h'!R22&lt;'Média Mensal'!$U$2,1,0)+IF('Média 6h-7h'!R22&lt;'Média Mensal'!$U$2,1,0)+IF('Média 7h-8h'!R22&lt;'Média Mensal'!$U$2,1,0)+IF('Média 8h-9h'!R22&lt;'Média Mensal'!$U$2,1,0)+IF('Média 9h-10h'!R22&lt;'Média Mensal'!$U$2,1,0)+IF('Média 10h-11h'!R22&lt;'Média Mensal'!$U$2,1,0)+IF('Média 11h-12h'!R22&lt;'Média Mensal'!$U$2,1,0)+IF('Média 12h-13h'!R22&lt;'Média Mensal'!$U$2,1,0)+IF('Média 13h-14h'!R22&lt;'Média Mensal'!$U$2,1,0)+IF('Média 14h-15h'!R22&lt;'Média Mensal'!$U$2,1,0)+IF('Média 15h-16h'!R22&lt;'Média Mensal'!$U$2,1,0)+IF('Média 16h-17h'!R22&lt;'Média Mensal'!$U$2,1,0)+IF('Média 17h-18h'!R22&lt;'Média Mensal'!$U$2,1,0)+IF('Média 18h-19h'!R22&lt;'Média Mensal'!$U$2,1,0)+IF('Média 19h-20h'!R22&lt;'Média Mensal'!$U$2,1,0)+IF('Média 20h-21h'!R22&lt;'Média Mensal'!$U$2,1,0)+IF('Média 21h-22h'!R22&lt;'Média Mensal'!$U$2,1,0)+IF('Média 22h-23h'!R22&lt;'Média Mensal'!$U$2,1,0)+IF('Média 23h-0h'!R22&lt;'Média Mensal'!$U$2,1,0)</f>
        <v>0</v>
      </c>
      <c r="V22">
        <f>+IF('Média 24h-6h'!S22&lt;'Média Mensal'!$U$2,1,0)+IF('Média 6h-7h'!S22&lt;'Média Mensal'!$U$2,1,0)+IF('Média 7h-8h'!S22&lt;'Média Mensal'!$U$2,1,0)+IF('Média 8h-9h'!S22&lt;'Média Mensal'!$U$2,1,0)+IF('Média 9h-10h'!S22&lt;'Média Mensal'!$U$2,1,0)+IF('Média 10h-11h'!S22&lt;'Média Mensal'!$U$2,1,0)+IF('Média 11h-12h'!S22&lt;'Média Mensal'!$U$2,1,0)+IF('Média 12h-13h'!S22&lt;'Média Mensal'!$U$2,1,0)+IF('Média 13h-14h'!S22&lt;'Média Mensal'!$U$2,1,0)+IF('Média 14h-15h'!S22&lt;'Média Mensal'!$U$2,1,0)+IF('Média 15h-16h'!S22&lt;'Média Mensal'!$U$2,1,0)+IF('Média 16h-17h'!S22&lt;'Média Mensal'!$U$2,1,0)+IF('Média 17h-18h'!S22&lt;'Média Mensal'!$U$2,1,0)+IF('Média 18h-19h'!S22&lt;'Média Mensal'!$U$2,1,0)+IF('Média 19h-20h'!S22&lt;'Média Mensal'!$U$2,1,0)+IF('Média 20h-21h'!S22&lt;'Média Mensal'!$U$2,1,0)+IF('Média 21h-22h'!S22&lt;'Média Mensal'!$U$2,1,0)+IF('Média 22h-23h'!S22&lt;'Média Mensal'!$U$2,1,0)+IF('Média 23h-0h'!S22&lt;'Média Mensal'!$U$2,1,0)</f>
        <v>0</v>
      </c>
    </row>
    <row r="23" spans="2:22" x14ac:dyDescent="0.25">
      <c r="B23" s="12" t="s">
        <v>15</v>
      </c>
      <c r="C23" s="12" t="s">
        <v>16</v>
      </c>
      <c r="D23" s="15">
        <v>871.87</v>
      </c>
      <c r="E23" s="4">
        <v>787764.39233112661</v>
      </c>
      <c r="F23" s="2">
        <v>832340.49786408443</v>
      </c>
      <c r="G23" s="5">
        <f t="shared" si="3"/>
        <v>1620104.8901952109</v>
      </c>
      <c r="H23" s="2">
        <v>7389</v>
      </c>
      <c r="I23" s="2">
        <v>7345</v>
      </c>
      <c r="J23" s="5">
        <f t="shared" si="4"/>
        <v>14734</v>
      </c>
      <c r="K23" s="2">
        <v>4767</v>
      </c>
      <c r="L23" s="2">
        <v>4809</v>
      </c>
      <c r="M23" s="5">
        <f t="shared" si="5"/>
        <v>9576</v>
      </c>
      <c r="N23" s="27">
        <f t="shared" si="6"/>
        <v>0.28354799885219656</v>
      </c>
      <c r="O23" s="27">
        <f t="shared" si="0"/>
        <v>0.29949441335489546</v>
      </c>
      <c r="P23" s="28">
        <f t="shared" si="7"/>
        <v>0.29152251455272743</v>
      </c>
      <c r="Q23" s="38"/>
      <c r="R23" s="32">
        <f t="shared" si="8"/>
        <v>64.804573242113079</v>
      </c>
      <c r="S23" s="32">
        <f t="shared" si="1"/>
        <v>68.48284497812115</v>
      </c>
      <c r="T23" s="32">
        <f t="shared" si="2"/>
        <v>66.643557803176094</v>
      </c>
      <c r="U23">
        <f>+IF('Média 24h-6h'!R23&lt;'Média Mensal'!$U$2,1,0)+IF('Média 6h-7h'!R23&lt;'Média Mensal'!$U$2,1,0)+IF('Média 7h-8h'!R23&lt;'Média Mensal'!$U$2,1,0)+IF('Média 8h-9h'!R23&lt;'Média Mensal'!$U$2,1,0)+IF('Média 9h-10h'!R23&lt;'Média Mensal'!$U$2,1,0)+IF('Média 10h-11h'!R23&lt;'Média Mensal'!$U$2,1,0)+IF('Média 11h-12h'!R23&lt;'Média Mensal'!$U$2,1,0)+IF('Média 12h-13h'!R23&lt;'Média Mensal'!$U$2,1,0)+IF('Média 13h-14h'!R23&lt;'Média Mensal'!$U$2,1,0)+IF('Média 14h-15h'!R23&lt;'Média Mensal'!$U$2,1,0)+IF('Média 15h-16h'!R23&lt;'Média Mensal'!$U$2,1,0)+IF('Média 16h-17h'!R23&lt;'Média Mensal'!$U$2,1,0)+IF('Média 17h-18h'!R23&lt;'Média Mensal'!$U$2,1,0)+IF('Média 18h-19h'!R23&lt;'Média Mensal'!$U$2,1,0)+IF('Média 19h-20h'!R23&lt;'Média Mensal'!$U$2,1,0)+IF('Média 20h-21h'!R23&lt;'Média Mensal'!$U$2,1,0)+IF('Média 21h-22h'!R23&lt;'Média Mensal'!$U$2,1,0)+IF('Média 22h-23h'!R23&lt;'Média Mensal'!$U$2,1,0)+IF('Média 23h-0h'!R23&lt;'Média Mensal'!$U$2,1,0)</f>
        <v>0</v>
      </c>
      <c r="V23">
        <f>+IF('Média 24h-6h'!S23&lt;'Média Mensal'!$U$2,1,0)+IF('Média 6h-7h'!S23&lt;'Média Mensal'!$U$2,1,0)+IF('Média 7h-8h'!S23&lt;'Média Mensal'!$U$2,1,0)+IF('Média 8h-9h'!S23&lt;'Média Mensal'!$U$2,1,0)+IF('Média 9h-10h'!S23&lt;'Média Mensal'!$U$2,1,0)+IF('Média 10h-11h'!S23&lt;'Média Mensal'!$U$2,1,0)+IF('Média 11h-12h'!S23&lt;'Média Mensal'!$U$2,1,0)+IF('Média 12h-13h'!S23&lt;'Média Mensal'!$U$2,1,0)+IF('Média 13h-14h'!S23&lt;'Média Mensal'!$U$2,1,0)+IF('Média 14h-15h'!S23&lt;'Média Mensal'!$U$2,1,0)+IF('Média 15h-16h'!S23&lt;'Média Mensal'!$U$2,1,0)+IF('Média 16h-17h'!S23&lt;'Média Mensal'!$U$2,1,0)+IF('Média 17h-18h'!S23&lt;'Média Mensal'!$U$2,1,0)+IF('Média 18h-19h'!S23&lt;'Média Mensal'!$U$2,1,0)+IF('Média 19h-20h'!S23&lt;'Média Mensal'!$U$2,1,0)+IF('Média 20h-21h'!S23&lt;'Média Mensal'!$U$2,1,0)+IF('Média 21h-22h'!S23&lt;'Média Mensal'!$U$2,1,0)+IF('Média 22h-23h'!S23&lt;'Média Mensal'!$U$2,1,0)+IF('Média 23h-0h'!S23&lt;'Média Mensal'!$U$2,1,0)</f>
        <v>0</v>
      </c>
    </row>
    <row r="24" spans="2:22" x14ac:dyDescent="0.25">
      <c r="B24" s="12" t="s">
        <v>16</v>
      </c>
      <c r="C24" s="12" t="s">
        <v>17</v>
      </c>
      <c r="D24" s="15">
        <v>965.03</v>
      </c>
      <c r="E24" s="4">
        <v>739938.04663777817</v>
      </c>
      <c r="F24" s="2">
        <v>781785.56521534582</v>
      </c>
      <c r="G24" s="5">
        <f t="shared" si="3"/>
        <v>1521723.6118531241</v>
      </c>
      <c r="H24" s="2">
        <v>7387</v>
      </c>
      <c r="I24" s="2">
        <v>7345</v>
      </c>
      <c r="J24" s="5">
        <f t="shared" si="4"/>
        <v>14732</v>
      </c>
      <c r="K24" s="2">
        <v>4766</v>
      </c>
      <c r="L24" s="2">
        <v>4809</v>
      </c>
      <c r="M24" s="5">
        <f t="shared" si="5"/>
        <v>9575</v>
      </c>
      <c r="N24" s="27">
        <f t="shared" si="6"/>
        <v>0.26639858243846332</v>
      </c>
      <c r="O24" s="27">
        <f t="shared" si="0"/>
        <v>0.28130363694225641</v>
      </c>
      <c r="P24" s="28">
        <f t="shared" si="7"/>
        <v>0.27385324484211598</v>
      </c>
      <c r="Q24" s="38"/>
      <c r="R24" s="32">
        <f t="shared" si="8"/>
        <v>60.885217365076784</v>
      </c>
      <c r="S24" s="32">
        <f t="shared" si="1"/>
        <v>64.323314564369412</v>
      </c>
      <c r="T24" s="32">
        <f t="shared" si="2"/>
        <v>62.604336687091127</v>
      </c>
      <c r="U24">
        <f>+IF('Média 24h-6h'!R24&lt;'Média Mensal'!$U$2,1,0)+IF('Média 6h-7h'!R24&lt;'Média Mensal'!$U$2,1,0)+IF('Média 7h-8h'!R24&lt;'Média Mensal'!$U$2,1,0)+IF('Média 8h-9h'!R24&lt;'Média Mensal'!$U$2,1,0)+IF('Média 9h-10h'!R24&lt;'Média Mensal'!$U$2,1,0)+IF('Média 10h-11h'!R24&lt;'Média Mensal'!$U$2,1,0)+IF('Média 11h-12h'!R24&lt;'Média Mensal'!$U$2,1,0)+IF('Média 12h-13h'!R24&lt;'Média Mensal'!$U$2,1,0)+IF('Média 13h-14h'!R24&lt;'Média Mensal'!$U$2,1,0)+IF('Média 14h-15h'!R24&lt;'Média Mensal'!$U$2,1,0)+IF('Média 15h-16h'!R24&lt;'Média Mensal'!$U$2,1,0)+IF('Média 16h-17h'!R24&lt;'Média Mensal'!$U$2,1,0)+IF('Média 17h-18h'!R24&lt;'Média Mensal'!$U$2,1,0)+IF('Média 18h-19h'!R24&lt;'Média Mensal'!$U$2,1,0)+IF('Média 19h-20h'!R24&lt;'Média Mensal'!$U$2,1,0)+IF('Média 20h-21h'!R24&lt;'Média Mensal'!$U$2,1,0)+IF('Média 21h-22h'!R24&lt;'Média Mensal'!$U$2,1,0)+IF('Média 22h-23h'!R24&lt;'Média Mensal'!$U$2,1,0)+IF('Média 23h-0h'!R24&lt;'Média Mensal'!$U$2,1,0)</f>
        <v>0</v>
      </c>
      <c r="V24">
        <f>+IF('Média 24h-6h'!S24&lt;'Média Mensal'!$U$2,1,0)+IF('Média 6h-7h'!S24&lt;'Média Mensal'!$U$2,1,0)+IF('Média 7h-8h'!S24&lt;'Média Mensal'!$U$2,1,0)+IF('Média 8h-9h'!S24&lt;'Média Mensal'!$U$2,1,0)+IF('Média 9h-10h'!S24&lt;'Média Mensal'!$U$2,1,0)+IF('Média 10h-11h'!S24&lt;'Média Mensal'!$U$2,1,0)+IF('Média 11h-12h'!S24&lt;'Média Mensal'!$U$2,1,0)+IF('Média 12h-13h'!S24&lt;'Média Mensal'!$U$2,1,0)+IF('Média 13h-14h'!S24&lt;'Média Mensal'!$U$2,1,0)+IF('Média 14h-15h'!S24&lt;'Média Mensal'!$U$2,1,0)+IF('Média 15h-16h'!S24&lt;'Média Mensal'!$U$2,1,0)+IF('Média 16h-17h'!S24&lt;'Média Mensal'!$U$2,1,0)+IF('Média 17h-18h'!S24&lt;'Média Mensal'!$U$2,1,0)+IF('Média 18h-19h'!S24&lt;'Média Mensal'!$U$2,1,0)+IF('Média 19h-20h'!S24&lt;'Média Mensal'!$U$2,1,0)+IF('Média 20h-21h'!S24&lt;'Média Mensal'!$U$2,1,0)+IF('Média 21h-22h'!S24&lt;'Média Mensal'!$U$2,1,0)+IF('Média 22h-23h'!S24&lt;'Média Mensal'!$U$2,1,0)+IF('Média 23h-0h'!S24&lt;'Média Mensal'!$U$2,1,0)</f>
        <v>0</v>
      </c>
    </row>
    <row r="25" spans="2:22" x14ac:dyDescent="0.25">
      <c r="B25" s="12" t="s">
        <v>17</v>
      </c>
      <c r="C25" s="12" t="s">
        <v>18</v>
      </c>
      <c r="D25" s="15">
        <v>621.15</v>
      </c>
      <c r="E25" s="4">
        <v>708962.29999614868</v>
      </c>
      <c r="F25" s="2">
        <v>752605.49742384092</v>
      </c>
      <c r="G25" s="5">
        <f t="shared" si="3"/>
        <v>1461567.7974199895</v>
      </c>
      <c r="H25" s="2">
        <v>7389</v>
      </c>
      <c r="I25" s="2">
        <v>7347</v>
      </c>
      <c r="J25" s="5">
        <f t="shared" si="4"/>
        <v>14736</v>
      </c>
      <c r="K25" s="2">
        <v>4766</v>
      </c>
      <c r="L25" s="2">
        <v>4809</v>
      </c>
      <c r="M25" s="5">
        <f t="shared" si="5"/>
        <v>9575</v>
      </c>
      <c r="N25" s="27">
        <f t="shared" si="6"/>
        <v>0.25520674645432695</v>
      </c>
      <c r="O25" s="27">
        <f t="shared" si="0"/>
        <v>0.27076191884247458</v>
      </c>
      <c r="P25" s="28">
        <f t="shared" si="7"/>
        <v>0.26298656058324521</v>
      </c>
      <c r="Q25" s="38"/>
      <c r="R25" s="32">
        <f t="shared" si="8"/>
        <v>58.326803784133993</v>
      </c>
      <c r="S25" s="32">
        <f t="shared" si="1"/>
        <v>61.912265335952689</v>
      </c>
      <c r="T25" s="32">
        <f t="shared" si="2"/>
        <v>60.119608301591441</v>
      </c>
      <c r="U25">
        <f>+IF('Média 24h-6h'!R25&lt;'Média Mensal'!$U$2,1,0)+IF('Média 6h-7h'!R25&lt;'Média Mensal'!$U$2,1,0)+IF('Média 7h-8h'!R25&lt;'Média Mensal'!$U$2,1,0)+IF('Média 8h-9h'!R25&lt;'Média Mensal'!$U$2,1,0)+IF('Média 9h-10h'!R25&lt;'Média Mensal'!$U$2,1,0)+IF('Média 10h-11h'!R25&lt;'Média Mensal'!$U$2,1,0)+IF('Média 11h-12h'!R25&lt;'Média Mensal'!$U$2,1,0)+IF('Média 12h-13h'!R25&lt;'Média Mensal'!$U$2,1,0)+IF('Média 13h-14h'!R25&lt;'Média Mensal'!$U$2,1,0)+IF('Média 14h-15h'!R25&lt;'Média Mensal'!$U$2,1,0)+IF('Média 15h-16h'!R25&lt;'Média Mensal'!$U$2,1,0)+IF('Média 16h-17h'!R25&lt;'Média Mensal'!$U$2,1,0)+IF('Média 17h-18h'!R25&lt;'Média Mensal'!$U$2,1,0)+IF('Média 18h-19h'!R25&lt;'Média Mensal'!$U$2,1,0)+IF('Média 19h-20h'!R25&lt;'Média Mensal'!$U$2,1,0)+IF('Média 20h-21h'!R25&lt;'Média Mensal'!$U$2,1,0)+IF('Média 21h-22h'!R25&lt;'Média Mensal'!$U$2,1,0)+IF('Média 22h-23h'!R25&lt;'Média Mensal'!$U$2,1,0)+IF('Média 23h-0h'!R25&lt;'Média Mensal'!$U$2,1,0)</f>
        <v>0</v>
      </c>
      <c r="V25">
        <f>+IF('Média 24h-6h'!S25&lt;'Média Mensal'!$U$2,1,0)+IF('Média 6h-7h'!S25&lt;'Média Mensal'!$U$2,1,0)+IF('Média 7h-8h'!S25&lt;'Média Mensal'!$U$2,1,0)+IF('Média 8h-9h'!S25&lt;'Média Mensal'!$U$2,1,0)+IF('Média 9h-10h'!S25&lt;'Média Mensal'!$U$2,1,0)+IF('Média 10h-11h'!S25&lt;'Média Mensal'!$U$2,1,0)+IF('Média 11h-12h'!S25&lt;'Média Mensal'!$U$2,1,0)+IF('Média 12h-13h'!S25&lt;'Média Mensal'!$U$2,1,0)+IF('Média 13h-14h'!S25&lt;'Média Mensal'!$U$2,1,0)+IF('Média 14h-15h'!S25&lt;'Média Mensal'!$U$2,1,0)+IF('Média 15h-16h'!S25&lt;'Média Mensal'!$U$2,1,0)+IF('Média 16h-17h'!S25&lt;'Média Mensal'!$U$2,1,0)+IF('Média 17h-18h'!S25&lt;'Média Mensal'!$U$2,1,0)+IF('Média 18h-19h'!S25&lt;'Média Mensal'!$U$2,1,0)+IF('Média 19h-20h'!S25&lt;'Média Mensal'!$U$2,1,0)+IF('Média 20h-21h'!S25&lt;'Média Mensal'!$U$2,1,0)+IF('Média 21h-22h'!S25&lt;'Média Mensal'!$U$2,1,0)+IF('Média 22h-23h'!S25&lt;'Média Mensal'!$U$2,1,0)+IF('Média 23h-0h'!S25&lt;'Média Mensal'!$U$2,1,0)</f>
        <v>0</v>
      </c>
    </row>
    <row r="26" spans="2:22" x14ac:dyDescent="0.25">
      <c r="B26" s="12" t="s">
        <v>18</v>
      </c>
      <c r="C26" s="12" t="s">
        <v>19</v>
      </c>
      <c r="D26" s="15">
        <v>743.81</v>
      </c>
      <c r="E26" s="4">
        <v>678017.5594203308</v>
      </c>
      <c r="F26" s="2">
        <v>717326.54052807705</v>
      </c>
      <c r="G26" s="5">
        <f t="shared" si="3"/>
        <v>1395344.0999484078</v>
      </c>
      <c r="H26" s="2">
        <v>7388</v>
      </c>
      <c r="I26" s="2">
        <v>7347</v>
      </c>
      <c r="J26" s="5">
        <f t="shared" si="4"/>
        <v>14735</v>
      </c>
      <c r="K26" s="2">
        <v>4765</v>
      </c>
      <c r="L26" s="2">
        <v>4809</v>
      </c>
      <c r="M26" s="5">
        <f t="shared" si="5"/>
        <v>9574</v>
      </c>
      <c r="N26" s="27">
        <f t="shared" si="6"/>
        <v>0.244108271607102</v>
      </c>
      <c r="O26" s="27">
        <f t="shared" si="0"/>
        <v>0.25806974731761195</v>
      </c>
      <c r="P26" s="28">
        <f t="shared" si="7"/>
        <v>0.25109159217025101</v>
      </c>
      <c r="Q26" s="38"/>
      <c r="R26" s="32">
        <f t="shared" si="8"/>
        <v>55.790139012616706</v>
      </c>
      <c r="S26" s="32">
        <f t="shared" si="1"/>
        <v>59.01008066206623</v>
      </c>
      <c r="T26" s="32">
        <f t="shared" si="2"/>
        <v>57.400308525583441</v>
      </c>
      <c r="U26">
        <f>+IF('Média 24h-6h'!R26&lt;'Média Mensal'!$U$2,1,0)+IF('Média 6h-7h'!R26&lt;'Média Mensal'!$U$2,1,0)+IF('Média 7h-8h'!R26&lt;'Média Mensal'!$U$2,1,0)+IF('Média 8h-9h'!R26&lt;'Média Mensal'!$U$2,1,0)+IF('Média 9h-10h'!R26&lt;'Média Mensal'!$U$2,1,0)+IF('Média 10h-11h'!R26&lt;'Média Mensal'!$U$2,1,0)+IF('Média 11h-12h'!R26&lt;'Média Mensal'!$U$2,1,0)+IF('Média 12h-13h'!R26&lt;'Média Mensal'!$U$2,1,0)+IF('Média 13h-14h'!R26&lt;'Média Mensal'!$U$2,1,0)+IF('Média 14h-15h'!R26&lt;'Média Mensal'!$U$2,1,0)+IF('Média 15h-16h'!R26&lt;'Média Mensal'!$U$2,1,0)+IF('Média 16h-17h'!R26&lt;'Média Mensal'!$U$2,1,0)+IF('Média 17h-18h'!R26&lt;'Média Mensal'!$U$2,1,0)+IF('Média 18h-19h'!R26&lt;'Média Mensal'!$U$2,1,0)+IF('Média 19h-20h'!R26&lt;'Média Mensal'!$U$2,1,0)+IF('Média 20h-21h'!R26&lt;'Média Mensal'!$U$2,1,0)+IF('Média 21h-22h'!R26&lt;'Média Mensal'!$U$2,1,0)+IF('Média 22h-23h'!R26&lt;'Média Mensal'!$U$2,1,0)+IF('Média 23h-0h'!R26&lt;'Média Mensal'!$U$2,1,0)</f>
        <v>0</v>
      </c>
      <c r="V26">
        <f>+IF('Média 24h-6h'!S26&lt;'Média Mensal'!$U$2,1,0)+IF('Média 6h-7h'!S26&lt;'Média Mensal'!$U$2,1,0)+IF('Média 7h-8h'!S26&lt;'Média Mensal'!$U$2,1,0)+IF('Média 8h-9h'!S26&lt;'Média Mensal'!$U$2,1,0)+IF('Média 9h-10h'!S26&lt;'Média Mensal'!$U$2,1,0)+IF('Média 10h-11h'!S26&lt;'Média Mensal'!$U$2,1,0)+IF('Média 11h-12h'!S26&lt;'Média Mensal'!$U$2,1,0)+IF('Média 12h-13h'!S26&lt;'Média Mensal'!$U$2,1,0)+IF('Média 13h-14h'!S26&lt;'Média Mensal'!$U$2,1,0)+IF('Média 14h-15h'!S26&lt;'Média Mensal'!$U$2,1,0)+IF('Média 15h-16h'!S26&lt;'Média Mensal'!$U$2,1,0)+IF('Média 16h-17h'!S26&lt;'Média Mensal'!$U$2,1,0)+IF('Média 17h-18h'!S26&lt;'Média Mensal'!$U$2,1,0)+IF('Média 18h-19h'!S26&lt;'Média Mensal'!$U$2,1,0)+IF('Média 19h-20h'!S26&lt;'Média Mensal'!$U$2,1,0)+IF('Média 20h-21h'!S26&lt;'Média Mensal'!$U$2,1,0)+IF('Média 21h-22h'!S26&lt;'Média Mensal'!$U$2,1,0)+IF('Média 22h-23h'!S26&lt;'Média Mensal'!$U$2,1,0)+IF('Média 23h-0h'!S26&lt;'Média Mensal'!$U$2,1,0)</f>
        <v>0</v>
      </c>
    </row>
    <row r="27" spans="2:22" x14ac:dyDescent="0.25">
      <c r="B27" s="12" t="s">
        <v>19</v>
      </c>
      <c r="C27" s="12" t="s">
        <v>20</v>
      </c>
      <c r="D27" s="15">
        <v>674.5</v>
      </c>
      <c r="E27" s="4">
        <v>602855.22922169382</v>
      </c>
      <c r="F27" s="2">
        <v>650202.07458947285</v>
      </c>
      <c r="G27" s="5">
        <f t="shared" si="3"/>
        <v>1253057.3038111667</v>
      </c>
      <c r="H27" s="2">
        <v>7387</v>
      </c>
      <c r="I27" s="2">
        <v>7346</v>
      </c>
      <c r="J27" s="5">
        <f t="shared" si="4"/>
        <v>14733</v>
      </c>
      <c r="K27" s="2">
        <v>4764</v>
      </c>
      <c r="L27" s="2">
        <v>4808</v>
      </c>
      <c r="M27" s="5">
        <f t="shared" si="5"/>
        <v>9572</v>
      </c>
      <c r="N27" s="27">
        <f t="shared" si="6"/>
        <v>0.21708366433819812</v>
      </c>
      <c r="O27" s="27">
        <f t="shared" si="0"/>
        <v>0.23395969752636547</v>
      </c>
      <c r="P27" s="28">
        <f t="shared" si="7"/>
        <v>0.2255248033202584</v>
      </c>
      <c r="Q27" s="38"/>
      <c r="R27" s="32">
        <f t="shared" si="8"/>
        <v>49.613630912821485</v>
      </c>
      <c r="S27" s="32">
        <f t="shared" si="1"/>
        <v>53.496961871768377</v>
      </c>
      <c r="T27" s="32">
        <f t="shared" si="2"/>
        <v>51.555536054769249</v>
      </c>
      <c r="U27">
        <f>+IF('Média 24h-6h'!R27&lt;'Média Mensal'!$U$2,1,0)+IF('Média 6h-7h'!R27&lt;'Média Mensal'!$U$2,1,0)+IF('Média 7h-8h'!R27&lt;'Média Mensal'!$U$2,1,0)+IF('Média 8h-9h'!R27&lt;'Média Mensal'!$U$2,1,0)+IF('Média 9h-10h'!R27&lt;'Média Mensal'!$U$2,1,0)+IF('Média 10h-11h'!R27&lt;'Média Mensal'!$U$2,1,0)+IF('Média 11h-12h'!R27&lt;'Média Mensal'!$U$2,1,0)+IF('Média 12h-13h'!R27&lt;'Média Mensal'!$U$2,1,0)+IF('Média 13h-14h'!R27&lt;'Média Mensal'!$U$2,1,0)+IF('Média 14h-15h'!R27&lt;'Média Mensal'!$U$2,1,0)+IF('Média 15h-16h'!R27&lt;'Média Mensal'!$U$2,1,0)+IF('Média 16h-17h'!R27&lt;'Média Mensal'!$U$2,1,0)+IF('Média 17h-18h'!R27&lt;'Média Mensal'!$U$2,1,0)+IF('Média 18h-19h'!R27&lt;'Média Mensal'!$U$2,1,0)+IF('Média 19h-20h'!R27&lt;'Média Mensal'!$U$2,1,0)+IF('Média 20h-21h'!R27&lt;'Média Mensal'!$U$2,1,0)+IF('Média 21h-22h'!R27&lt;'Média Mensal'!$U$2,1,0)+IF('Média 22h-23h'!R27&lt;'Média Mensal'!$U$2,1,0)+IF('Média 23h-0h'!R27&lt;'Média Mensal'!$U$2,1,0)</f>
        <v>0</v>
      </c>
      <c r="V27">
        <f>+IF('Média 24h-6h'!S27&lt;'Média Mensal'!$U$2,1,0)+IF('Média 6h-7h'!S27&lt;'Média Mensal'!$U$2,1,0)+IF('Média 7h-8h'!S27&lt;'Média Mensal'!$U$2,1,0)+IF('Média 8h-9h'!S27&lt;'Média Mensal'!$U$2,1,0)+IF('Média 9h-10h'!S27&lt;'Média Mensal'!$U$2,1,0)+IF('Média 10h-11h'!S27&lt;'Média Mensal'!$U$2,1,0)+IF('Média 11h-12h'!S27&lt;'Média Mensal'!$U$2,1,0)+IF('Média 12h-13h'!S27&lt;'Média Mensal'!$U$2,1,0)+IF('Média 13h-14h'!S27&lt;'Média Mensal'!$U$2,1,0)+IF('Média 14h-15h'!S27&lt;'Média Mensal'!$U$2,1,0)+IF('Média 15h-16h'!S27&lt;'Média Mensal'!$U$2,1,0)+IF('Média 16h-17h'!S27&lt;'Média Mensal'!$U$2,1,0)+IF('Média 17h-18h'!S27&lt;'Média Mensal'!$U$2,1,0)+IF('Média 18h-19h'!S27&lt;'Média Mensal'!$U$2,1,0)+IF('Média 19h-20h'!S27&lt;'Média Mensal'!$U$2,1,0)+IF('Média 20h-21h'!S27&lt;'Média Mensal'!$U$2,1,0)+IF('Média 21h-22h'!S27&lt;'Média Mensal'!$U$2,1,0)+IF('Média 22h-23h'!S27&lt;'Média Mensal'!$U$2,1,0)+IF('Média 23h-0h'!S27&lt;'Média Mensal'!$U$2,1,0)</f>
        <v>0</v>
      </c>
    </row>
    <row r="28" spans="2:22" x14ac:dyDescent="0.25">
      <c r="B28" s="12" t="s">
        <v>20</v>
      </c>
      <c r="C28" s="12" t="s">
        <v>21</v>
      </c>
      <c r="D28" s="15">
        <v>824.48</v>
      </c>
      <c r="E28" s="4">
        <v>223122.25140831727</v>
      </c>
      <c r="F28" s="2">
        <v>231492.27305462665</v>
      </c>
      <c r="G28" s="5">
        <f t="shared" si="3"/>
        <v>454614.5244629439</v>
      </c>
      <c r="H28" s="2">
        <v>4213</v>
      </c>
      <c r="I28" s="2">
        <v>4225</v>
      </c>
      <c r="J28" s="5">
        <f t="shared" si="4"/>
        <v>8438</v>
      </c>
      <c r="K28" s="2">
        <v>0</v>
      </c>
      <c r="L28" s="2">
        <v>0</v>
      </c>
      <c r="M28" s="5">
        <f t="shared" si="5"/>
        <v>0</v>
      </c>
      <c r="N28" s="27">
        <f t="shared" si="6"/>
        <v>0.24518713177061879</v>
      </c>
      <c r="O28" s="27">
        <f t="shared" si="0"/>
        <v>0.25366236363645261</v>
      </c>
      <c r="P28" s="28">
        <f t="shared" si="7"/>
        <v>0.24943077417796031</v>
      </c>
      <c r="Q28" s="38"/>
      <c r="R28" s="32">
        <f t="shared" si="8"/>
        <v>52.960420462453662</v>
      </c>
      <c r="S28" s="32">
        <f t="shared" si="1"/>
        <v>54.791070545473765</v>
      </c>
      <c r="T28" s="32">
        <f t="shared" si="2"/>
        <v>53.87704722243943</v>
      </c>
      <c r="U28">
        <f>+IF('Média 24h-6h'!R28&lt;'Média Mensal'!$U$2,1,0)+IF('Média 6h-7h'!R28&lt;'Média Mensal'!$U$2,1,0)+IF('Média 7h-8h'!R28&lt;'Média Mensal'!$U$2,1,0)+IF('Média 8h-9h'!R28&lt;'Média Mensal'!$U$2,1,0)+IF('Média 9h-10h'!R28&lt;'Média Mensal'!$U$2,1,0)+IF('Média 10h-11h'!R28&lt;'Média Mensal'!$U$2,1,0)+IF('Média 11h-12h'!R28&lt;'Média Mensal'!$U$2,1,0)+IF('Média 12h-13h'!R28&lt;'Média Mensal'!$U$2,1,0)+IF('Média 13h-14h'!R28&lt;'Média Mensal'!$U$2,1,0)+IF('Média 14h-15h'!R28&lt;'Média Mensal'!$U$2,1,0)+IF('Média 15h-16h'!R28&lt;'Média Mensal'!$U$2,1,0)+IF('Média 16h-17h'!R28&lt;'Média Mensal'!$U$2,1,0)+IF('Média 17h-18h'!R28&lt;'Média Mensal'!$U$2,1,0)+IF('Média 18h-19h'!R28&lt;'Média Mensal'!$U$2,1,0)+IF('Média 19h-20h'!R28&lt;'Média Mensal'!$U$2,1,0)+IF('Média 20h-21h'!R28&lt;'Média Mensal'!$U$2,1,0)+IF('Média 21h-22h'!R28&lt;'Média Mensal'!$U$2,1,0)+IF('Média 22h-23h'!R28&lt;'Média Mensal'!$U$2,1,0)+IF('Média 23h-0h'!R28&lt;'Média Mensal'!$U$2,1,0)</f>
        <v>0</v>
      </c>
      <c r="V28">
        <f>+IF('Média 24h-6h'!S28&lt;'Média Mensal'!$U$2,1,0)+IF('Média 6h-7h'!S28&lt;'Média Mensal'!$U$2,1,0)+IF('Média 7h-8h'!S28&lt;'Média Mensal'!$U$2,1,0)+IF('Média 8h-9h'!S28&lt;'Média Mensal'!$U$2,1,0)+IF('Média 9h-10h'!S28&lt;'Média Mensal'!$U$2,1,0)+IF('Média 10h-11h'!S28&lt;'Média Mensal'!$U$2,1,0)+IF('Média 11h-12h'!S28&lt;'Média Mensal'!$U$2,1,0)+IF('Média 12h-13h'!S28&lt;'Média Mensal'!$U$2,1,0)+IF('Média 13h-14h'!S28&lt;'Média Mensal'!$U$2,1,0)+IF('Média 14h-15h'!S28&lt;'Média Mensal'!$U$2,1,0)+IF('Média 15h-16h'!S28&lt;'Média Mensal'!$U$2,1,0)+IF('Média 16h-17h'!S28&lt;'Média Mensal'!$U$2,1,0)+IF('Média 17h-18h'!S28&lt;'Média Mensal'!$U$2,1,0)+IF('Média 18h-19h'!S28&lt;'Média Mensal'!$U$2,1,0)+IF('Média 19h-20h'!S28&lt;'Média Mensal'!$U$2,1,0)+IF('Média 20h-21h'!S28&lt;'Média Mensal'!$U$2,1,0)+IF('Média 21h-22h'!S28&lt;'Média Mensal'!$U$2,1,0)+IF('Média 22h-23h'!S28&lt;'Média Mensal'!$U$2,1,0)+IF('Média 23h-0h'!S28&lt;'Média Mensal'!$U$2,1,0)</f>
        <v>0</v>
      </c>
    </row>
    <row r="29" spans="2:22" x14ac:dyDescent="0.25">
      <c r="B29" s="12" t="s">
        <v>21</v>
      </c>
      <c r="C29" s="12" t="s">
        <v>22</v>
      </c>
      <c r="D29" s="15">
        <v>661.6</v>
      </c>
      <c r="E29" s="4">
        <v>215063.60176412738</v>
      </c>
      <c r="F29" s="2">
        <v>221683.30501175075</v>
      </c>
      <c r="G29" s="5">
        <f t="shared" si="3"/>
        <v>436746.90677587816</v>
      </c>
      <c r="H29" s="2">
        <v>4211</v>
      </c>
      <c r="I29" s="2">
        <v>4223</v>
      </c>
      <c r="J29" s="5">
        <f t="shared" si="4"/>
        <v>8434</v>
      </c>
      <c r="K29" s="2">
        <v>0</v>
      </c>
      <c r="L29" s="2">
        <v>0</v>
      </c>
      <c r="M29" s="5">
        <f t="shared" si="5"/>
        <v>0</v>
      </c>
      <c r="N29" s="27">
        <f t="shared" si="6"/>
        <v>0.23644379553124464</v>
      </c>
      <c r="O29" s="27">
        <f t="shared" si="0"/>
        <v>0.2430290308493071</v>
      </c>
      <c r="P29" s="28">
        <f t="shared" si="7"/>
        <v>0.23974109796759488</v>
      </c>
      <c r="Q29" s="38"/>
      <c r="R29" s="32">
        <f t="shared" si="8"/>
        <v>51.071859834748842</v>
      </c>
      <c r="S29" s="32">
        <f t="shared" si="1"/>
        <v>52.49427066345033</v>
      </c>
      <c r="T29" s="32">
        <f t="shared" si="2"/>
        <v>51.784077161000496</v>
      </c>
      <c r="U29">
        <f>+IF('Média 24h-6h'!R29&lt;'Média Mensal'!$U$2,1,0)+IF('Média 6h-7h'!R29&lt;'Média Mensal'!$U$2,1,0)+IF('Média 7h-8h'!R29&lt;'Média Mensal'!$U$2,1,0)+IF('Média 8h-9h'!R29&lt;'Média Mensal'!$U$2,1,0)+IF('Média 9h-10h'!R29&lt;'Média Mensal'!$U$2,1,0)+IF('Média 10h-11h'!R29&lt;'Média Mensal'!$U$2,1,0)+IF('Média 11h-12h'!R29&lt;'Média Mensal'!$U$2,1,0)+IF('Média 12h-13h'!R29&lt;'Média Mensal'!$U$2,1,0)+IF('Média 13h-14h'!R29&lt;'Média Mensal'!$U$2,1,0)+IF('Média 14h-15h'!R29&lt;'Média Mensal'!$U$2,1,0)+IF('Média 15h-16h'!R29&lt;'Média Mensal'!$U$2,1,0)+IF('Média 16h-17h'!R29&lt;'Média Mensal'!$U$2,1,0)+IF('Média 17h-18h'!R29&lt;'Média Mensal'!$U$2,1,0)+IF('Média 18h-19h'!R29&lt;'Média Mensal'!$U$2,1,0)+IF('Média 19h-20h'!R29&lt;'Média Mensal'!$U$2,1,0)+IF('Média 20h-21h'!R29&lt;'Média Mensal'!$U$2,1,0)+IF('Média 21h-22h'!R29&lt;'Média Mensal'!$U$2,1,0)+IF('Média 22h-23h'!R29&lt;'Média Mensal'!$U$2,1,0)+IF('Média 23h-0h'!R29&lt;'Média Mensal'!$U$2,1,0)</f>
        <v>0</v>
      </c>
      <c r="V29">
        <f>+IF('Média 24h-6h'!S29&lt;'Média Mensal'!$U$2,1,0)+IF('Média 6h-7h'!S29&lt;'Média Mensal'!$U$2,1,0)+IF('Média 7h-8h'!S29&lt;'Média Mensal'!$U$2,1,0)+IF('Média 8h-9h'!S29&lt;'Média Mensal'!$U$2,1,0)+IF('Média 9h-10h'!S29&lt;'Média Mensal'!$U$2,1,0)+IF('Média 10h-11h'!S29&lt;'Média Mensal'!$U$2,1,0)+IF('Média 11h-12h'!S29&lt;'Média Mensal'!$U$2,1,0)+IF('Média 12h-13h'!S29&lt;'Média Mensal'!$U$2,1,0)+IF('Média 13h-14h'!S29&lt;'Média Mensal'!$U$2,1,0)+IF('Média 14h-15h'!S29&lt;'Média Mensal'!$U$2,1,0)+IF('Média 15h-16h'!S29&lt;'Média Mensal'!$U$2,1,0)+IF('Média 16h-17h'!S29&lt;'Média Mensal'!$U$2,1,0)+IF('Média 17h-18h'!S29&lt;'Média Mensal'!$U$2,1,0)+IF('Média 18h-19h'!S29&lt;'Média Mensal'!$U$2,1,0)+IF('Média 19h-20h'!S29&lt;'Média Mensal'!$U$2,1,0)+IF('Média 20h-21h'!S29&lt;'Média Mensal'!$U$2,1,0)+IF('Média 21h-22h'!S29&lt;'Média Mensal'!$U$2,1,0)+IF('Média 22h-23h'!S29&lt;'Média Mensal'!$U$2,1,0)+IF('Média 23h-0h'!S29&lt;'Média Mensal'!$U$2,1,0)</f>
        <v>0</v>
      </c>
    </row>
    <row r="30" spans="2:22" x14ac:dyDescent="0.25">
      <c r="B30" s="12" t="s">
        <v>22</v>
      </c>
      <c r="C30" s="12" t="s">
        <v>23</v>
      </c>
      <c r="D30" s="15">
        <v>786.97</v>
      </c>
      <c r="E30" s="4">
        <v>207797.74226770466</v>
      </c>
      <c r="F30" s="2">
        <v>216655.32528291125</v>
      </c>
      <c r="G30" s="5">
        <f t="shared" si="3"/>
        <v>424453.06755061587</v>
      </c>
      <c r="H30" s="2">
        <v>4210</v>
      </c>
      <c r="I30" s="2">
        <v>4223</v>
      </c>
      <c r="J30" s="5">
        <f t="shared" si="4"/>
        <v>8433</v>
      </c>
      <c r="K30" s="2">
        <v>0</v>
      </c>
      <c r="L30" s="2">
        <v>0</v>
      </c>
      <c r="M30" s="5">
        <f t="shared" si="5"/>
        <v>0</v>
      </c>
      <c r="N30" s="27">
        <f t="shared" si="6"/>
        <v>0.2285098775707142</v>
      </c>
      <c r="O30" s="27">
        <f t="shared" si="0"/>
        <v>0.23751691057229726</v>
      </c>
      <c r="P30" s="28">
        <f t="shared" si="7"/>
        <v>0.2330203365254972</v>
      </c>
      <c r="Q30" s="38"/>
      <c r="R30" s="32">
        <f t="shared" si="8"/>
        <v>49.358133555274264</v>
      </c>
      <c r="S30" s="32">
        <f t="shared" si="1"/>
        <v>51.303652683616207</v>
      </c>
      <c r="T30" s="32">
        <f t="shared" si="2"/>
        <v>50.332392689507394</v>
      </c>
      <c r="U30">
        <f>+IF('Média 24h-6h'!R30&lt;'Média Mensal'!$U$2,1,0)+IF('Média 6h-7h'!R30&lt;'Média Mensal'!$U$2,1,0)+IF('Média 7h-8h'!R30&lt;'Média Mensal'!$U$2,1,0)+IF('Média 8h-9h'!R30&lt;'Média Mensal'!$U$2,1,0)+IF('Média 9h-10h'!R30&lt;'Média Mensal'!$U$2,1,0)+IF('Média 10h-11h'!R30&lt;'Média Mensal'!$U$2,1,0)+IF('Média 11h-12h'!R30&lt;'Média Mensal'!$U$2,1,0)+IF('Média 12h-13h'!R30&lt;'Média Mensal'!$U$2,1,0)+IF('Média 13h-14h'!R30&lt;'Média Mensal'!$U$2,1,0)+IF('Média 14h-15h'!R30&lt;'Média Mensal'!$U$2,1,0)+IF('Média 15h-16h'!R30&lt;'Média Mensal'!$U$2,1,0)+IF('Média 16h-17h'!R30&lt;'Média Mensal'!$U$2,1,0)+IF('Média 17h-18h'!R30&lt;'Média Mensal'!$U$2,1,0)+IF('Média 18h-19h'!R30&lt;'Média Mensal'!$U$2,1,0)+IF('Média 19h-20h'!R30&lt;'Média Mensal'!$U$2,1,0)+IF('Média 20h-21h'!R30&lt;'Média Mensal'!$U$2,1,0)+IF('Média 21h-22h'!R30&lt;'Média Mensal'!$U$2,1,0)+IF('Média 22h-23h'!R30&lt;'Média Mensal'!$U$2,1,0)+IF('Média 23h-0h'!R30&lt;'Média Mensal'!$U$2,1,0)</f>
        <v>0</v>
      </c>
      <c r="V30">
        <f>+IF('Média 24h-6h'!S30&lt;'Média Mensal'!$U$2,1,0)+IF('Média 6h-7h'!S30&lt;'Média Mensal'!$U$2,1,0)+IF('Média 7h-8h'!S30&lt;'Média Mensal'!$U$2,1,0)+IF('Média 8h-9h'!S30&lt;'Média Mensal'!$U$2,1,0)+IF('Média 9h-10h'!S30&lt;'Média Mensal'!$U$2,1,0)+IF('Média 10h-11h'!S30&lt;'Média Mensal'!$U$2,1,0)+IF('Média 11h-12h'!S30&lt;'Média Mensal'!$U$2,1,0)+IF('Média 12h-13h'!S30&lt;'Média Mensal'!$U$2,1,0)+IF('Média 13h-14h'!S30&lt;'Média Mensal'!$U$2,1,0)+IF('Média 14h-15h'!S30&lt;'Média Mensal'!$U$2,1,0)+IF('Média 15h-16h'!S30&lt;'Média Mensal'!$U$2,1,0)+IF('Média 16h-17h'!S30&lt;'Média Mensal'!$U$2,1,0)+IF('Média 17h-18h'!S30&lt;'Média Mensal'!$U$2,1,0)+IF('Média 18h-19h'!S30&lt;'Média Mensal'!$U$2,1,0)+IF('Média 19h-20h'!S30&lt;'Média Mensal'!$U$2,1,0)+IF('Média 20h-21h'!S30&lt;'Média Mensal'!$U$2,1,0)+IF('Média 21h-22h'!S30&lt;'Média Mensal'!$U$2,1,0)+IF('Média 22h-23h'!S30&lt;'Média Mensal'!$U$2,1,0)+IF('Média 23h-0h'!S30&lt;'Média Mensal'!$U$2,1,0)</f>
        <v>0</v>
      </c>
    </row>
    <row r="31" spans="2:22" x14ac:dyDescent="0.25">
      <c r="B31" s="12" t="s">
        <v>23</v>
      </c>
      <c r="C31" s="12" t="s">
        <v>24</v>
      </c>
      <c r="D31" s="15">
        <v>656.68</v>
      </c>
      <c r="E31" s="4">
        <v>192797.78632113186</v>
      </c>
      <c r="F31" s="2">
        <v>203270.06939113478</v>
      </c>
      <c r="G31" s="5">
        <f t="shared" si="3"/>
        <v>396067.85571226664</v>
      </c>
      <c r="H31" s="2">
        <v>4210</v>
      </c>
      <c r="I31" s="2">
        <v>4223</v>
      </c>
      <c r="J31" s="5">
        <f t="shared" si="4"/>
        <v>8433</v>
      </c>
      <c r="K31" s="2">
        <v>0</v>
      </c>
      <c r="L31" s="2">
        <v>0</v>
      </c>
      <c r="M31" s="5">
        <f t="shared" si="5"/>
        <v>0</v>
      </c>
      <c r="N31" s="27">
        <f t="shared" si="6"/>
        <v>0.21201480856990834</v>
      </c>
      <c r="O31" s="27">
        <f t="shared" si="0"/>
        <v>0.22284279802748483</v>
      </c>
      <c r="P31" s="28">
        <f t="shared" si="7"/>
        <v>0.21743714931215258</v>
      </c>
      <c r="Q31" s="38"/>
      <c r="R31" s="32">
        <f t="shared" si="8"/>
        <v>45.795198651100208</v>
      </c>
      <c r="S31" s="32">
        <f t="shared" si="1"/>
        <v>48.134044373936725</v>
      </c>
      <c r="T31" s="32">
        <f t="shared" si="2"/>
        <v>46.966424251424954</v>
      </c>
      <c r="U31">
        <f>+IF('Média 24h-6h'!R31&lt;'Média Mensal'!$U$2,1,0)+IF('Média 6h-7h'!R31&lt;'Média Mensal'!$U$2,1,0)+IF('Média 7h-8h'!R31&lt;'Média Mensal'!$U$2,1,0)+IF('Média 8h-9h'!R31&lt;'Média Mensal'!$U$2,1,0)+IF('Média 9h-10h'!R31&lt;'Média Mensal'!$U$2,1,0)+IF('Média 10h-11h'!R31&lt;'Média Mensal'!$U$2,1,0)+IF('Média 11h-12h'!R31&lt;'Média Mensal'!$U$2,1,0)+IF('Média 12h-13h'!R31&lt;'Média Mensal'!$U$2,1,0)+IF('Média 13h-14h'!R31&lt;'Média Mensal'!$U$2,1,0)+IF('Média 14h-15h'!R31&lt;'Média Mensal'!$U$2,1,0)+IF('Média 15h-16h'!R31&lt;'Média Mensal'!$U$2,1,0)+IF('Média 16h-17h'!R31&lt;'Média Mensal'!$U$2,1,0)+IF('Média 17h-18h'!R31&lt;'Média Mensal'!$U$2,1,0)+IF('Média 18h-19h'!R31&lt;'Média Mensal'!$U$2,1,0)+IF('Média 19h-20h'!R31&lt;'Média Mensal'!$U$2,1,0)+IF('Média 20h-21h'!R31&lt;'Média Mensal'!$U$2,1,0)+IF('Média 21h-22h'!R31&lt;'Média Mensal'!$U$2,1,0)+IF('Média 22h-23h'!R31&lt;'Média Mensal'!$U$2,1,0)+IF('Média 23h-0h'!R31&lt;'Média Mensal'!$U$2,1,0)</f>
        <v>0</v>
      </c>
      <c r="V31">
        <f>+IF('Média 24h-6h'!S31&lt;'Média Mensal'!$U$2,1,0)+IF('Média 6h-7h'!S31&lt;'Média Mensal'!$U$2,1,0)+IF('Média 7h-8h'!S31&lt;'Média Mensal'!$U$2,1,0)+IF('Média 8h-9h'!S31&lt;'Média Mensal'!$U$2,1,0)+IF('Média 9h-10h'!S31&lt;'Média Mensal'!$U$2,1,0)+IF('Média 10h-11h'!S31&lt;'Média Mensal'!$U$2,1,0)+IF('Média 11h-12h'!S31&lt;'Média Mensal'!$U$2,1,0)+IF('Média 12h-13h'!S31&lt;'Média Mensal'!$U$2,1,0)+IF('Média 13h-14h'!S31&lt;'Média Mensal'!$U$2,1,0)+IF('Média 14h-15h'!S31&lt;'Média Mensal'!$U$2,1,0)+IF('Média 15h-16h'!S31&lt;'Média Mensal'!$U$2,1,0)+IF('Média 16h-17h'!S31&lt;'Média Mensal'!$U$2,1,0)+IF('Média 17h-18h'!S31&lt;'Média Mensal'!$U$2,1,0)+IF('Média 18h-19h'!S31&lt;'Média Mensal'!$U$2,1,0)+IF('Média 19h-20h'!S31&lt;'Média Mensal'!$U$2,1,0)+IF('Média 20h-21h'!S31&lt;'Média Mensal'!$U$2,1,0)+IF('Média 21h-22h'!S31&lt;'Média Mensal'!$U$2,1,0)+IF('Média 22h-23h'!S31&lt;'Média Mensal'!$U$2,1,0)+IF('Média 23h-0h'!S31&lt;'Média Mensal'!$U$2,1,0)</f>
        <v>0</v>
      </c>
    </row>
    <row r="32" spans="2:22" x14ac:dyDescent="0.25">
      <c r="B32" s="12" t="s">
        <v>24</v>
      </c>
      <c r="C32" s="12" t="s">
        <v>25</v>
      </c>
      <c r="D32" s="15">
        <v>723.67</v>
      </c>
      <c r="E32" s="4">
        <v>183572.69477402262</v>
      </c>
      <c r="F32" s="2">
        <v>194143.90417544398</v>
      </c>
      <c r="G32" s="5">
        <f t="shared" si="3"/>
        <v>377716.5989494666</v>
      </c>
      <c r="H32" s="2">
        <v>4212</v>
      </c>
      <c r="I32" s="2">
        <v>4228</v>
      </c>
      <c r="J32" s="5">
        <f t="shared" si="4"/>
        <v>8440</v>
      </c>
      <c r="K32" s="2">
        <v>0</v>
      </c>
      <c r="L32" s="2">
        <v>0</v>
      </c>
      <c r="M32" s="5">
        <f t="shared" si="5"/>
        <v>0</v>
      </c>
      <c r="N32" s="27">
        <f t="shared" si="6"/>
        <v>0.20177435586817935</v>
      </c>
      <c r="O32" s="27">
        <f t="shared" si="0"/>
        <v>0.21258618050676703</v>
      </c>
      <c r="P32" s="28">
        <f t="shared" si="7"/>
        <v>0.20719051636248606</v>
      </c>
      <c r="Q32" s="38"/>
      <c r="R32" s="32">
        <f t="shared" si="8"/>
        <v>43.583260867526739</v>
      </c>
      <c r="S32" s="32">
        <f t="shared" si="1"/>
        <v>45.91861498946168</v>
      </c>
      <c r="T32" s="32">
        <f t="shared" si="2"/>
        <v>44.75315153429699</v>
      </c>
      <c r="U32">
        <f>+IF('Média 24h-6h'!R32&lt;'Média Mensal'!$U$2,1,0)+IF('Média 6h-7h'!R32&lt;'Média Mensal'!$U$2,1,0)+IF('Média 7h-8h'!R32&lt;'Média Mensal'!$U$2,1,0)+IF('Média 8h-9h'!R32&lt;'Média Mensal'!$U$2,1,0)+IF('Média 9h-10h'!R32&lt;'Média Mensal'!$U$2,1,0)+IF('Média 10h-11h'!R32&lt;'Média Mensal'!$U$2,1,0)+IF('Média 11h-12h'!R32&lt;'Média Mensal'!$U$2,1,0)+IF('Média 12h-13h'!R32&lt;'Média Mensal'!$U$2,1,0)+IF('Média 13h-14h'!R32&lt;'Média Mensal'!$U$2,1,0)+IF('Média 14h-15h'!R32&lt;'Média Mensal'!$U$2,1,0)+IF('Média 15h-16h'!R32&lt;'Média Mensal'!$U$2,1,0)+IF('Média 16h-17h'!R32&lt;'Média Mensal'!$U$2,1,0)+IF('Média 17h-18h'!R32&lt;'Média Mensal'!$U$2,1,0)+IF('Média 18h-19h'!R32&lt;'Média Mensal'!$U$2,1,0)+IF('Média 19h-20h'!R32&lt;'Média Mensal'!$U$2,1,0)+IF('Média 20h-21h'!R32&lt;'Média Mensal'!$U$2,1,0)+IF('Média 21h-22h'!R32&lt;'Média Mensal'!$U$2,1,0)+IF('Média 22h-23h'!R32&lt;'Média Mensal'!$U$2,1,0)+IF('Média 23h-0h'!R32&lt;'Média Mensal'!$U$2,1,0)</f>
        <v>0</v>
      </c>
      <c r="V32">
        <f>+IF('Média 24h-6h'!S32&lt;'Média Mensal'!$U$2,1,0)+IF('Média 6h-7h'!S32&lt;'Média Mensal'!$U$2,1,0)+IF('Média 7h-8h'!S32&lt;'Média Mensal'!$U$2,1,0)+IF('Média 8h-9h'!S32&lt;'Média Mensal'!$U$2,1,0)+IF('Média 9h-10h'!S32&lt;'Média Mensal'!$U$2,1,0)+IF('Média 10h-11h'!S32&lt;'Média Mensal'!$U$2,1,0)+IF('Média 11h-12h'!S32&lt;'Média Mensal'!$U$2,1,0)+IF('Média 12h-13h'!S32&lt;'Média Mensal'!$U$2,1,0)+IF('Média 13h-14h'!S32&lt;'Média Mensal'!$U$2,1,0)+IF('Média 14h-15h'!S32&lt;'Média Mensal'!$U$2,1,0)+IF('Média 15h-16h'!S32&lt;'Média Mensal'!$U$2,1,0)+IF('Média 16h-17h'!S32&lt;'Média Mensal'!$U$2,1,0)+IF('Média 17h-18h'!S32&lt;'Média Mensal'!$U$2,1,0)+IF('Média 18h-19h'!S32&lt;'Média Mensal'!$U$2,1,0)+IF('Média 19h-20h'!S32&lt;'Média Mensal'!$U$2,1,0)+IF('Média 20h-21h'!S32&lt;'Média Mensal'!$U$2,1,0)+IF('Média 21h-22h'!S32&lt;'Média Mensal'!$U$2,1,0)+IF('Média 22h-23h'!S32&lt;'Média Mensal'!$U$2,1,0)+IF('Média 23h-0h'!S32&lt;'Média Mensal'!$U$2,1,0)</f>
        <v>0</v>
      </c>
    </row>
    <row r="33" spans="2:22" x14ac:dyDescent="0.25">
      <c r="B33" s="12" t="s">
        <v>25</v>
      </c>
      <c r="C33" s="12" t="s">
        <v>26</v>
      </c>
      <c r="D33" s="15">
        <v>616.61</v>
      </c>
      <c r="E33" s="4">
        <v>141618.30674154666</v>
      </c>
      <c r="F33" s="2">
        <v>151448.02036860838</v>
      </c>
      <c r="G33" s="5">
        <f t="shared" si="3"/>
        <v>293066.32711015502</v>
      </c>
      <c r="H33" s="2">
        <v>4214</v>
      </c>
      <c r="I33" s="2">
        <v>4236</v>
      </c>
      <c r="J33" s="5">
        <f t="shared" si="4"/>
        <v>8450</v>
      </c>
      <c r="K33" s="2">
        <v>0</v>
      </c>
      <c r="L33" s="2">
        <v>0</v>
      </c>
      <c r="M33" s="5">
        <f t="shared" si="5"/>
        <v>0</v>
      </c>
      <c r="N33" s="27">
        <f t="shared" si="6"/>
        <v>0.15558621475762743</v>
      </c>
      <c r="O33" s="27">
        <f t="shared" si="0"/>
        <v>0.16552130369387655</v>
      </c>
      <c r="P33" s="28">
        <f t="shared" si="7"/>
        <v>0.16056669247762165</v>
      </c>
      <c r="Q33" s="38"/>
      <c r="R33" s="32">
        <f t="shared" si="8"/>
        <v>33.606622387647526</v>
      </c>
      <c r="S33" s="32">
        <f t="shared" si="1"/>
        <v>35.75260159787733</v>
      </c>
      <c r="T33" s="32">
        <f t="shared" si="2"/>
        <v>34.682405575166271</v>
      </c>
      <c r="U33">
        <f>+IF('Média 24h-6h'!R33&lt;'Média Mensal'!$U$2,1,0)+IF('Média 6h-7h'!R33&lt;'Média Mensal'!$U$2,1,0)+IF('Média 7h-8h'!R33&lt;'Média Mensal'!$U$2,1,0)+IF('Média 8h-9h'!R33&lt;'Média Mensal'!$U$2,1,0)+IF('Média 9h-10h'!R33&lt;'Média Mensal'!$U$2,1,0)+IF('Média 10h-11h'!R33&lt;'Média Mensal'!$U$2,1,0)+IF('Média 11h-12h'!R33&lt;'Média Mensal'!$U$2,1,0)+IF('Média 12h-13h'!R33&lt;'Média Mensal'!$U$2,1,0)+IF('Média 13h-14h'!R33&lt;'Média Mensal'!$U$2,1,0)+IF('Média 14h-15h'!R33&lt;'Média Mensal'!$U$2,1,0)+IF('Média 15h-16h'!R33&lt;'Média Mensal'!$U$2,1,0)+IF('Média 16h-17h'!R33&lt;'Média Mensal'!$U$2,1,0)+IF('Média 17h-18h'!R33&lt;'Média Mensal'!$U$2,1,0)+IF('Média 18h-19h'!R33&lt;'Média Mensal'!$U$2,1,0)+IF('Média 19h-20h'!R33&lt;'Média Mensal'!$U$2,1,0)+IF('Média 20h-21h'!R33&lt;'Média Mensal'!$U$2,1,0)+IF('Média 21h-22h'!R33&lt;'Média Mensal'!$U$2,1,0)+IF('Média 22h-23h'!R33&lt;'Média Mensal'!$U$2,1,0)+IF('Média 23h-0h'!R33&lt;'Média Mensal'!$U$2,1,0)</f>
        <v>1</v>
      </c>
      <c r="V33">
        <f>+IF('Média 24h-6h'!S33&lt;'Média Mensal'!$U$2,1,0)+IF('Média 6h-7h'!S33&lt;'Média Mensal'!$U$2,1,0)+IF('Média 7h-8h'!S33&lt;'Média Mensal'!$U$2,1,0)+IF('Média 8h-9h'!S33&lt;'Média Mensal'!$U$2,1,0)+IF('Média 9h-10h'!S33&lt;'Média Mensal'!$U$2,1,0)+IF('Média 10h-11h'!S33&lt;'Média Mensal'!$U$2,1,0)+IF('Média 11h-12h'!S33&lt;'Média Mensal'!$U$2,1,0)+IF('Média 12h-13h'!S33&lt;'Média Mensal'!$U$2,1,0)+IF('Média 13h-14h'!S33&lt;'Média Mensal'!$U$2,1,0)+IF('Média 14h-15h'!S33&lt;'Média Mensal'!$U$2,1,0)+IF('Média 15h-16h'!S33&lt;'Média Mensal'!$U$2,1,0)+IF('Média 16h-17h'!S33&lt;'Média Mensal'!$U$2,1,0)+IF('Média 17h-18h'!S33&lt;'Média Mensal'!$U$2,1,0)+IF('Média 18h-19h'!S33&lt;'Média Mensal'!$U$2,1,0)+IF('Média 19h-20h'!S33&lt;'Média Mensal'!$U$2,1,0)+IF('Média 20h-21h'!S33&lt;'Média Mensal'!$U$2,1,0)+IF('Média 21h-22h'!S33&lt;'Média Mensal'!$U$2,1,0)+IF('Média 22h-23h'!S33&lt;'Média Mensal'!$U$2,1,0)+IF('Média 23h-0h'!S33&lt;'Média Mensal'!$U$2,1,0)</f>
        <v>1</v>
      </c>
    </row>
    <row r="34" spans="2:22" x14ac:dyDescent="0.25">
      <c r="B34" s="12" t="s">
        <v>26</v>
      </c>
      <c r="C34" s="12" t="s">
        <v>27</v>
      </c>
      <c r="D34" s="15">
        <v>535.72</v>
      </c>
      <c r="E34" s="4">
        <v>61672.557747273881</v>
      </c>
      <c r="F34" s="2">
        <v>71903.980396278159</v>
      </c>
      <c r="G34" s="5">
        <f t="shared" si="3"/>
        <v>133576.53814355202</v>
      </c>
      <c r="H34" s="2">
        <v>4217</v>
      </c>
      <c r="I34" s="2">
        <v>4234</v>
      </c>
      <c r="J34" s="5">
        <f t="shared" si="4"/>
        <v>8451</v>
      </c>
      <c r="K34" s="2">
        <v>0</v>
      </c>
      <c r="L34" s="2">
        <v>0</v>
      </c>
      <c r="M34" s="5">
        <f t="shared" si="5"/>
        <v>0</v>
      </c>
      <c r="N34" s="27">
        <f t="shared" si="6"/>
        <v>6.770716165089484E-2</v>
      </c>
      <c r="O34" s="27">
        <f t="shared" si="0"/>
        <v>7.8622767626574733E-2</v>
      </c>
      <c r="P34" s="28">
        <f t="shared" si="7"/>
        <v>7.3175943534817281E-2</v>
      </c>
      <c r="Q34" s="38"/>
      <c r="R34" s="32">
        <f t="shared" si="8"/>
        <v>14.624746916593285</v>
      </c>
      <c r="S34" s="32">
        <f t="shared" si="1"/>
        <v>16.982517807340141</v>
      </c>
      <c r="T34" s="32">
        <f t="shared" si="2"/>
        <v>15.806003803520532</v>
      </c>
      <c r="U34">
        <f>+IF('Média 24h-6h'!R34&lt;'Média Mensal'!$U$2,1,0)+IF('Média 6h-7h'!R34&lt;'Média Mensal'!$U$2,1,0)+IF('Média 7h-8h'!R34&lt;'Média Mensal'!$U$2,1,0)+IF('Média 8h-9h'!R34&lt;'Média Mensal'!$U$2,1,0)+IF('Média 9h-10h'!R34&lt;'Média Mensal'!$U$2,1,0)+IF('Média 10h-11h'!R34&lt;'Média Mensal'!$U$2,1,0)+IF('Média 11h-12h'!R34&lt;'Média Mensal'!$U$2,1,0)+IF('Média 12h-13h'!R34&lt;'Média Mensal'!$U$2,1,0)+IF('Média 13h-14h'!R34&lt;'Média Mensal'!$U$2,1,0)+IF('Média 14h-15h'!R34&lt;'Média Mensal'!$U$2,1,0)+IF('Média 15h-16h'!R34&lt;'Média Mensal'!$U$2,1,0)+IF('Média 16h-17h'!R34&lt;'Média Mensal'!$U$2,1,0)+IF('Média 17h-18h'!R34&lt;'Média Mensal'!$U$2,1,0)+IF('Média 18h-19h'!R34&lt;'Média Mensal'!$U$2,1,0)+IF('Média 19h-20h'!R34&lt;'Média Mensal'!$U$2,1,0)+IF('Média 20h-21h'!R34&lt;'Média Mensal'!$U$2,1,0)+IF('Média 21h-22h'!R34&lt;'Média Mensal'!$U$2,1,0)+IF('Média 22h-23h'!R34&lt;'Média Mensal'!$U$2,1,0)+IF('Média 23h-0h'!R34&lt;'Média Mensal'!$U$2,1,0)</f>
        <v>4</v>
      </c>
      <c r="V34">
        <f>+IF('Média 24h-6h'!S34&lt;'Média Mensal'!$U$2,1,0)+IF('Média 6h-7h'!S34&lt;'Média Mensal'!$U$2,1,0)+IF('Média 7h-8h'!S34&lt;'Média Mensal'!$U$2,1,0)+IF('Média 8h-9h'!S34&lt;'Média Mensal'!$U$2,1,0)+IF('Média 9h-10h'!S34&lt;'Média Mensal'!$U$2,1,0)+IF('Média 10h-11h'!S34&lt;'Média Mensal'!$U$2,1,0)+IF('Média 11h-12h'!S34&lt;'Média Mensal'!$U$2,1,0)+IF('Média 12h-13h'!S34&lt;'Média Mensal'!$U$2,1,0)+IF('Média 13h-14h'!S34&lt;'Média Mensal'!$U$2,1,0)+IF('Média 14h-15h'!S34&lt;'Média Mensal'!$U$2,1,0)+IF('Média 15h-16h'!S34&lt;'Média Mensal'!$U$2,1,0)+IF('Média 16h-17h'!S34&lt;'Média Mensal'!$U$2,1,0)+IF('Média 17h-18h'!S34&lt;'Média Mensal'!$U$2,1,0)+IF('Média 18h-19h'!S34&lt;'Média Mensal'!$U$2,1,0)+IF('Média 19h-20h'!S34&lt;'Média Mensal'!$U$2,1,0)+IF('Média 20h-21h'!S34&lt;'Média Mensal'!$U$2,1,0)+IF('Média 21h-22h'!S34&lt;'Média Mensal'!$U$2,1,0)+IF('Média 22h-23h'!S34&lt;'Média Mensal'!$U$2,1,0)+IF('Média 23h-0h'!S34&lt;'Média Mensal'!$U$2,1,0)</f>
        <v>2</v>
      </c>
    </row>
    <row r="35" spans="2:22" x14ac:dyDescent="0.25">
      <c r="B35" s="12" t="s">
        <v>27</v>
      </c>
      <c r="C35" s="12" t="s">
        <v>28</v>
      </c>
      <c r="D35" s="15">
        <v>487.53</v>
      </c>
      <c r="E35" s="4">
        <v>31470.344686961937</v>
      </c>
      <c r="F35" s="2">
        <v>41582.009619630975</v>
      </c>
      <c r="G35" s="5">
        <f t="shared" si="3"/>
        <v>73052.354306592912</v>
      </c>
      <c r="H35" s="2">
        <v>4229</v>
      </c>
      <c r="I35" s="2">
        <v>4239</v>
      </c>
      <c r="J35" s="5">
        <f t="shared" si="4"/>
        <v>8468</v>
      </c>
      <c r="K35" s="2">
        <v>0</v>
      </c>
      <c r="L35" s="2">
        <v>0</v>
      </c>
      <c r="M35" s="5">
        <f t="shared" si="5"/>
        <v>0</v>
      </c>
      <c r="N35" s="27">
        <f t="shared" si="6"/>
        <v>3.4451652924430448E-2</v>
      </c>
      <c r="O35" s="27">
        <f t="shared" si="0"/>
        <v>4.5413848500728438E-2</v>
      </c>
      <c r="P35" s="28">
        <f t="shared" si="7"/>
        <v>3.9939223430798795E-2</v>
      </c>
      <c r="Q35" s="38"/>
      <c r="R35" s="32">
        <f t="shared" si="8"/>
        <v>7.441557031676977</v>
      </c>
      <c r="S35" s="32">
        <f t="shared" si="1"/>
        <v>9.8093912761573421</v>
      </c>
      <c r="T35" s="32">
        <f t="shared" si="2"/>
        <v>8.6268722610525401</v>
      </c>
      <c r="U35">
        <f>+IF('Média 24h-6h'!R35&lt;'Média Mensal'!$U$2,1,0)+IF('Média 6h-7h'!R35&lt;'Média Mensal'!$U$2,1,0)+IF('Média 7h-8h'!R35&lt;'Média Mensal'!$U$2,1,0)+IF('Média 8h-9h'!R35&lt;'Média Mensal'!$U$2,1,0)+IF('Média 9h-10h'!R35&lt;'Média Mensal'!$U$2,1,0)+IF('Média 10h-11h'!R35&lt;'Média Mensal'!$U$2,1,0)+IF('Média 11h-12h'!R35&lt;'Média Mensal'!$U$2,1,0)+IF('Média 12h-13h'!R35&lt;'Média Mensal'!$U$2,1,0)+IF('Média 13h-14h'!R35&lt;'Média Mensal'!$U$2,1,0)+IF('Média 14h-15h'!R35&lt;'Média Mensal'!$U$2,1,0)+IF('Média 15h-16h'!R35&lt;'Média Mensal'!$U$2,1,0)+IF('Média 16h-17h'!R35&lt;'Média Mensal'!$U$2,1,0)+IF('Média 17h-18h'!R35&lt;'Média Mensal'!$U$2,1,0)+IF('Média 18h-19h'!R35&lt;'Média Mensal'!$U$2,1,0)+IF('Média 19h-20h'!R35&lt;'Média Mensal'!$U$2,1,0)+IF('Média 20h-21h'!R35&lt;'Média Mensal'!$U$2,1,0)+IF('Média 21h-22h'!R35&lt;'Média Mensal'!$U$2,1,0)+IF('Média 22h-23h'!R35&lt;'Média Mensal'!$U$2,1,0)+IF('Média 23h-0h'!R35&lt;'Média Mensal'!$U$2,1,0)</f>
        <v>8</v>
      </c>
      <c r="V35">
        <f>+IF('Média 24h-6h'!S35&lt;'Média Mensal'!$U$2,1,0)+IF('Média 6h-7h'!S35&lt;'Média Mensal'!$U$2,1,0)+IF('Média 7h-8h'!S35&lt;'Média Mensal'!$U$2,1,0)+IF('Média 8h-9h'!S35&lt;'Média Mensal'!$U$2,1,0)+IF('Média 9h-10h'!S35&lt;'Média Mensal'!$U$2,1,0)+IF('Média 10h-11h'!S35&lt;'Média Mensal'!$U$2,1,0)+IF('Média 11h-12h'!S35&lt;'Média Mensal'!$U$2,1,0)+IF('Média 12h-13h'!S35&lt;'Média Mensal'!$U$2,1,0)+IF('Média 13h-14h'!S35&lt;'Média Mensal'!$U$2,1,0)+IF('Média 14h-15h'!S35&lt;'Média Mensal'!$U$2,1,0)+IF('Média 15h-16h'!S35&lt;'Média Mensal'!$U$2,1,0)+IF('Média 16h-17h'!S35&lt;'Média Mensal'!$U$2,1,0)+IF('Média 17h-18h'!S35&lt;'Média Mensal'!$U$2,1,0)+IF('Média 18h-19h'!S35&lt;'Média Mensal'!$U$2,1,0)+IF('Média 19h-20h'!S35&lt;'Média Mensal'!$U$2,1,0)+IF('Média 20h-21h'!S35&lt;'Média Mensal'!$U$2,1,0)+IF('Média 21h-22h'!S35&lt;'Média Mensal'!$U$2,1,0)+IF('Média 22h-23h'!S35&lt;'Média Mensal'!$U$2,1,0)+IF('Média 23h-0h'!S35&lt;'Média Mensal'!$U$2,1,0)</f>
        <v>7</v>
      </c>
    </row>
    <row r="36" spans="2:22" x14ac:dyDescent="0.25">
      <c r="B36" s="13" t="s">
        <v>28</v>
      </c>
      <c r="C36" s="13" t="s">
        <v>29</v>
      </c>
      <c r="D36" s="16">
        <v>708.96</v>
      </c>
      <c r="E36" s="4">
        <v>7395.7381358973116</v>
      </c>
      <c r="F36" s="2">
        <v>9179.9999999960255</v>
      </c>
      <c r="G36" s="7">
        <f t="shared" si="3"/>
        <v>16575.738135893338</v>
      </c>
      <c r="H36" s="3">
        <v>4206</v>
      </c>
      <c r="I36" s="3">
        <v>4225</v>
      </c>
      <c r="J36" s="7">
        <f t="shared" si="4"/>
        <v>8431</v>
      </c>
      <c r="K36" s="3">
        <v>0</v>
      </c>
      <c r="L36" s="3">
        <v>0</v>
      </c>
      <c r="M36" s="7">
        <f t="shared" si="5"/>
        <v>0</v>
      </c>
      <c r="N36" s="27">
        <f t="shared" si="6"/>
        <v>8.140639183768901E-3</v>
      </c>
      <c r="O36" s="27">
        <f t="shared" si="0"/>
        <v>1.005917159762878E-2</v>
      </c>
      <c r="P36" s="28">
        <f t="shared" si="7"/>
        <v>9.1020671814628865E-3</v>
      </c>
      <c r="Q36" s="38"/>
      <c r="R36" s="32">
        <f t="shared" si="8"/>
        <v>1.7583780636940827</v>
      </c>
      <c r="S36" s="32">
        <f t="shared" si="1"/>
        <v>2.1727810650878165</v>
      </c>
      <c r="T36" s="32">
        <f t="shared" si="2"/>
        <v>1.9660465111959837</v>
      </c>
      <c r="U36">
        <f>+IF('Média 24h-6h'!R36&lt;'Média Mensal'!$U$2,1,0)+IF('Média 6h-7h'!R36&lt;'Média Mensal'!$U$2,1,0)+IF('Média 7h-8h'!R36&lt;'Média Mensal'!$U$2,1,0)+IF('Média 8h-9h'!R36&lt;'Média Mensal'!$U$2,1,0)+IF('Média 9h-10h'!R36&lt;'Média Mensal'!$U$2,1,0)+IF('Média 10h-11h'!R36&lt;'Média Mensal'!$U$2,1,0)+IF('Média 11h-12h'!R36&lt;'Média Mensal'!$U$2,1,0)+IF('Média 12h-13h'!R36&lt;'Média Mensal'!$U$2,1,0)+IF('Média 13h-14h'!R36&lt;'Média Mensal'!$U$2,1,0)+IF('Média 14h-15h'!R36&lt;'Média Mensal'!$U$2,1,0)+IF('Média 15h-16h'!R36&lt;'Média Mensal'!$U$2,1,0)+IF('Média 16h-17h'!R36&lt;'Média Mensal'!$U$2,1,0)+IF('Média 17h-18h'!R36&lt;'Média Mensal'!$U$2,1,0)+IF('Média 18h-19h'!R36&lt;'Média Mensal'!$U$2,1,0)+IF('Média 19h-20h'!R36&lt;'Média Mensal'!$U$2,1,0)+IF('Média 20h-21h'!R36&lt;'Média Mensal'!$U$2,1,0)+IF('Média 21h-22h'!R36&lt;'Média Mensal'!$U$2,1,0)+IF('Média 22h-23h'!R36&lt;'Média Mensal'!$U$2,1,0)+IF('Média 23h-0h'!R36&lt;'Média Mensal'!$U$2,1,0)</f>
        <v>19</v>
      </c>
      <c r="V36">
        <f>+IF('Média 24h-6h'!S36&lt;'Média Mensal'!$U$2,1,0)+IF('Média 6h-7h'!S36&lt;'Média Mensal'!$U$2,1,0)+IF('Média 7h-8h'!S36&lt;'Média Mensal'!$U$2,1,0)+IF('Média 8h-9h'!S36&lt;'Média Mensal'!$U$2,1,0)+IF('Média 9h-10h'!S36&lt;'Média Mensal'!$U$2,1,0)+IF('Média 10h-11h'!S36&lt;'Média Mensal'!$U$2,1,0)+IF('Média 11h-12h'!S36&lt;'Média Mensal'!$U$2,1,0)+IF('Média 12h-13h'!S36&lt;'Média Mensal'!$U$2,1,0)+IF('Média 13h-14h'!S36&lt;'Média Mensal'!$U$2,1,0)+IF('Média 14h-15h'!S36&lt;'Média Mensal'!$U$2,1,0)+IF('Média 15h-16h'!S36&lt;'Média Mensal'!$U$2,1,0)+IF('Média 16h-17h'!S36&lt;'Média Mensal'!$U$2,1,0)+IF('Média 17h-18h'!S36&lt;'Média Mensal'!$U$2,1,0)+IF('Média 18h-19h'!S36&lt;'Média Mensal'!$U$2,1,0)+IF('Média 19h-20h'!S36&lt;'Média Mensal'!$U$2,1,0)+IF('Média 20h-21h'!S36&lt;'Média Mensal'!$U$2,1,0)+IF('Média 21h-22h'!S36&lt;'Média Mensal'!$U$2,1,0)+IF('Média 22h-23h'!S36&lt;'Média Mensal'!$U$2,1,0)+IF('Média 23h-0h'!S36&lt;'Média Mensal'!$U$2,1,0)</f>
        <v>19</v>
      </c>
    </row>
    <row r="37" spans="2:22" x14ac:dyDescent="0.25">
      <c r="B37" s="11" t="s">
        <v>30</v>
      </c>
      <c r="C37" s="11" t="s">
        <v>31</v>
      </c>
      <c r="D37" s="14">
        <v>687.03</v>
      </c>
      <c r="E37" s="8">
        <v>238462.84455995981</v>
      </c>
      <c r="F37" s="9">
        <v>297956.57190939091</v>
      </c>
      <c r="G37" s="10">
        <f t="shared" si="3"/>
        <v>536419.41646935069</v>
      </c>
      <c r="H37" s="9">
        <v>2416</v>
      </c>
      <c r="I37" s="9">
        <v>2373</v>
      </c>
      <c r="J37" s="10">
        <f t="shared" si="4"/>
        <v>4789</v>
      </c>
      <c r="K37" s="9">
        <v>2483</v>
      </c>
      <c r="L37" s="9">
        <v>2501</v>
      </c>
      <c r="M37" s="10">
        <f t="shared" si="5"/>
        <v>4984</v>
      </c>
      <c r="N37" s="25">
        <f t="shared" si="6"/>
        <v>0.2096118671635665</v>
      </c>
      <c r="O37" s="25">
        <f t="shared" si="0"/>
        <v>0.26302291979402737</v>
      </c>
      <c r="P37" s="26">
        <f t="shared" si="7"/>
        <v>0.23626065269238897</v>
      </c>
      <c r="Q37" s="38"/>
      <c r="R37" s="32">
        <f t="shared" si="8"/>
        <v>48.675820485805225</v>
      </c>
      <c r="S37" s="32">
        <f t="shared" si="1"/>
        <v>61.131836665857797</v>
      </c>
      <c r="T37" s="32">
        <f t="shared" si="2"/>
        <v>54.887896906717557</v>
      </c>
      <c r="U37">
        <f>+IF('Média 24h-6h'!R37&lt;'Média Mensal'!$U$2,1,0)+IF('Média 6h-7h'!R37&lt;'Média Mensal'!$U$2,1,0)+IF('Média 7h-8h'!R37&lt;'Média Mensal'!$U$2,1,0)+IF('Média 8h-9h'!R37&lt;'Média Mensal'!$U$2,1,0)+IF('Média 9h-10h'!R37&lt;'Média Mensal'!$U$2,1,0)+IF('Média 10h-11h'!R37&lt;'Média Mensal'!$U$2,1,0)+IF('Média 11h-12h'!R37&lt;'Média Mensal'!$U$2,1,0)+IF('Média 12h-13h'!R37&lt;'Média Mensal'!$U$2,1,0)+IF('Média 13h-14h'!R37&lt;'Média Mensal'!$U$2,1,0)+IF('Média 14h-15h'!R37&lt;'Média Mensal'!$U$2,1,0)+IF('Média 15h-16h'!R37&lt;'Média Mensal'!$U$2,1,0)+IF('Média 16h-17h'!R37&lt;'Média Mensal'!$U$2,1,0)+IF('Média 17h-18h'!R37&lt;'Média Mensal'!$U$2,1,0)+IF('Média 18h-19h'!R37&lt;'Média Mensal'!$U$2,1,0)+IF('Média 19h-20h'!R37&lt;'Média Mensal'!$U$2,1,0)+IF('Média 20h-21h'!R37&lt;'Média Mensal'!$U$2,1,0)+IF('Média 21h-22h'!R37&lt;'Média Mensal'!$U$2,1,0)+IF('Média 22h-23h'!R37&lt;'Média Mensal'!$U$2,1,0)+IF('Média 23h-0h'!R37&lt;'Média Mensal'!$U$2,1,0)</f>
        <v>0</v>
      </c>
      <c r="V37">
        <f>+IF('Média 24h-6h'!S37&lt;'Média Mensal'!$U$2,1,0)+IF('Média 6h-7h'!S37&lt;'Média Mensal'!$U$2,1,0)+IF('Média 7h-8h'!S37&lt;'Média Mensal'!$U$2,1,0)+IF('Média 8h-9h'!S37&lt;'Média Mensal'!$U$2,1,0)+IF('Média 9h-10h'!S37&lt;'Média Mensal'!$U$2,1,0)+IF('Média 10h-11h'!S37&lt;'Média Mensal'!$U$2,1,0)+IF('Média 11h-12h'!S37&lt;'Média Mensal'!$U$2,1,0)+IF('Média 12h-13h'!S37&lt;'Média Mensal'!$U$2,1,0)+IF('Média 13h-14h'!S37&lt;'Média Mensal'!$U$2,1,0)+IF('Média 14h-15h'!S37&lt;'Média Mensal'!$U$2,1,0)+IF('Média 15h-16h'!S37&lt;'Média Mensal'!$U$2,1,0)+IF('Média 16h-17h'!S37&lt;'Média Mensal'!$U$2,1,0)+IF('Média 17h-18h'!S37&lt;'Média Mensal'!$U$2,1,0)+IF('Média 18h-19h'!S37&lt;'Média Mensal'!$U$2,1,0)+IF('Média 19h-20h'!S37&lt;'Média Mensal'!$U$2,1,0)+IF('Média 20h-21h'!S37&lt;'Média Mensal'!$U$2,1,0)+IF('Média 21h-22h'!S37&lt;'Média Mensal'!$U$2,1,0)+IF('Média 22h-23h'!S37&lt;'Média Mensal'!$U$2,1,0)+IF('Média 23h-0h'!S37&lt;'Média Mensal'!$U$2,1,0)</f>
        <v>0</v>
      </c>
    </row>
    <row r="38" spans="2:22" x14ac:dyDescent="0.25">
      <c r="B38" s="12" t="s">
        <v>31</v>
      </c>
      <c r="C38" s="12" t="s">
        <v>32</v>
      </c>
      <c r="D38" s="15">
        <v>689.2</v>
      </c>
      <c r="E38" s="4">
        <v>228264.69566577123</v>
      </c>
      <c r="F38" s="2">
        <v>292331.71576956374</v>
      </c>
      <c r="G38" s="5">
        <f t="shared" si="3"/>
        <v>520596.41143533494</v>
      </c>
      <c r="H38" s="2">
        <v>2416</v>
      </c>
      <c r="I38" s="2">
        <v>2373</v>
      </c>
      <c r="J38" s="5">
        <f t="shared" si="4"/>
        <v>4789</v>
      </c>
      <c r="K38" s="2">
        <v>2483</v>
      </c>
      <c r="L38" s="2">
        <v>2504</v>
      </c>
      <c r="M38" s="5">
        <f t="shared" si="5"/>
        <v>4987</v>
      </c>
      <c r="N38" s="27">
        <f t="shared" si="6"/>
        <v>0.2006475648410492</v>
      </c>
      <c r="O38" s="27">
        <f t="shared" si="0"/>
        <v>0.25788817157412375</v>
      </c>
      <c r="P38" s="28">
        <f t="shared" si="7"/>
        <v>0.22921645448896397</v>
      </c>
      <c r="Q38" s="38"/>
      <c r="R38" s="32">
        <f t="shared" si="8"/>
        <v>46.594140776846544</v>
      </c>
      <c r="S38" s="32">
        <f t="shared" si="1"/>
        <v>59.940889023900709</v>
      </c>
      <c r="T38" s="32">
        <f t="shared" si="2"/>
        <v>53.252497078082541</v>
      </c>
      <c r="U38">
        <f>+IF('Média 24h-6h'!R38&lt;'Média Mensal'!$U$2,1,0)+IF('Média 6h-7h'!R38&lt;'Média Mensal'!$U$2,1,0)+IF('Média 7h-8h'!R38&lt;'Média Mensal'!$U$2,1,0)+IF('Média 8h-9h'!R38&lt;'Média Mensal'!$U$2,1,0)+IF('Média 9h-10h'!R38&lt;'Média Mensal'!$U$2,1,0)+IF('Média 10h-11h'!R38&lt;'Média Mensal'!$U$2,1,0)+IF('Média 11h-12h'!R38&lt;'Média Mensal'!$U$2,1,0)+IF('Média 12h-13h'!R38&lt;'Média Mensal'!$U$2,1,0)+IF('Média 13h-14h'!R38&lt;'Média Mensal'!$U$2,1,0)+IF('Média 14h-15h'!R38&lt;'Média Mensal'!$U$2,1,0)+IF('Média 15h-16h'!R38&lt;'Média Mensal'!$U$2,1,0)+IF('Média 16h-17h'!R38&lt;'Média Mensal'!$U$2,1,0)+IF('Média 17h-18h'!R38&lt;'Média Mensal'!$U$2,1,0)+IF('Média 18h-19h'!R38&lt;'Média Mensal'!$U$2,1,0)+IF('Média 19h-20h'!R38&lt;'Média Mensal'!$U$2,1,0)+IF('Média 20h-21h'!R38&lt;'Média Mensal'!$U$2,1,0)+IF('Média 21h-22h'!R38&lt;'Média Mensal'!$U$2,1,0)+IF('Média 22h-23h'!R38&lt;'Média Mensal'!$U$2,1,0)+IF('Média 23h-0h'!R38&lt;'Média Mensal'!$U$2,1,0)</f>
        <v>0</v>
      </c>
      <c r="V38">
        <f>+IF('Média 24h-6h'!S38&lt;'Média Mensal'!$U$2,1,0)+IF('Média 6h-7h'!S38&lt;'Média Mensal'!$U$2,1,0)+IF('Média 7h-8h'!S38&lt;'Média Mensal'!$U$2,1,0)+IF('Média 8h-9h'!S38&lt;'Média Mensal'!$U$2,1,0)+IF('Média 9h-10h'!S38&lt;'Média Mensal'!$U$2,1,0)+IF('Média 10h-11h'!S38&lt;'Média Mensal'!$U$2,1,0)+IF('Média 11h-12h'!S38&lt;'Média Mensal'!$U$2,1,0)+IF('Média 12h-13h'!S38&lt;'Média Mensal'!$U$2,1,0)+IF('Média 13h-14h'!S38&lt;'Média Mensal'!$U$2,1,0)+IF('Média 14h-15h'!S38&lt;'Média Mensal'!$U$2,1,0)+IF('Média 15h-16h'!S38&lt;'Média Mensal'!$U$2,1,0)+IF('Média 16h-17h'!S38&lt;'Média Mensal'!$U$2,1,0)+IF('Média 17h-18h'!S38&lt;'Média Mensal'!$U$2,1,0)+IF('Média 18h-19h'!S38&lt;'Média Mensal'!$U$2,1,0)+IF('Média 19h-20h'!S38&lt;'Média Mensal'!$U$2,1,0)+IF('Média 20h-21h'!S38&lt;'Média Mensal'!$U$2,1,0)+IF('Média 21h-22h'!S38&lt;'Média Mensal'!$U$2,1,0)+IF('Média 22h-23h'!S38&lt;'Média Mensal'!$U$2,1,0)+IF('Média 23h-0h'!S38&lt;'Média Mensal'!$U$2,1,0)</f>
        <v>0</v>
      </c>
    </row>
    <row r="39" spans="2:22" x14ac:dyDescent="0.25">
      <c r="B39" s="12" t="s">
        <v>32</v>
      </c>
      <c r="C39" s="12" t="s">
        <v>33</v>
      </c>
      <c r="D39" s="15">
        <v>1779.24</v>
      </c>
      <c r="E39" s="4">
        <v>222122.67639494193</v>
      </c>
      <c r="F39" s="2">
        <v>286636.47891350981</v>
      </c>
      <c r="G39" s="5">
        <f t="shared" si="3"/>
        <v>508759.15530845174</v>
      </c>
      <c r="H39" s="2">
        <v>2416</v>
      </c>
      <c r="I39" s="2">
        <v>2371</v>
      </c>
      <c r="J39" s="5">
        <f t="shared" si="4"/>
        <v>4787</v>
      </c>
      <c r="K39" s="2">
        <v>2482</v>
      </c>
      <c r="L39" s="2">
        <v>2504</v>
      </c>
      <c r="M39" s="5">
        <f t="shared" si="5"/>
        <v>4986</v>
      </c>
      <c r="N39" s="27">
        <f t="shared" si="6"/>
        <v>0.19529122448104252</v>
      </c>
      <c r="O39" s="27">
        <f t="shared" si="0"/>
        <v>0.25296037068496219</v>
      </c>
      <c r="P39" s="28">
        <f t="shared" si="7"/>
        <v>0.22407164671901228</v>
      </c>
      <c r="Q39" s="38"/>
      <c r="R39" s="32">
        <f t="shared" si="8"/>
        <v>45.349668516729672</v>
      </c>
      <c r="S39" s="32">
        <f t="shared" si="1"/>
        <v>58.797226443796887</v>
      </c>
      <c r="T39" s="32">
        <f t="shared" si="2"/>
        <v>52.057623586253122</v>
      </c>
      <c r="U39">
        <f>+IF('Média 24h-6h'!R39&lt;'Média Mensal'!$U$2,1,0)+IF('Média 6h-7h'!R39&lt;'Média Mensal'!$U$2,1,0)+IF('Média 7h-8h'!R39&lt;'Média Mensal'!$U$2,1,0)+IF('Média 8h-9h'!R39&lt;'Média Mensal'!$U$2,1,0)+IF('Média 9h-10h'!R39&lt;'Média Mensal'!$U$2,1,0)+IF('Média 10h-11h'!R39&lt;'Média Mensal'!$U$2,1,0)+IF('Média 11h-12h'!R39&lt;'Média Mensal'!$U$2,1,0)+IF('Média 12h-13h'!R39&lt;'Média Mensal'!$U$2,1,0)+IF('Média 13h-14h'!R39&lt;'Média Mensal'!$U$2,1,0)+IF('Média 14h-15h'!R39&lt;'Média Mensal'!$U$2,1,0)+IF('Média 15h-16h'!R39&lt;'Média Mensal'!$U$2,1,0)+IF('Média 16h-17h'!R39&lt;'Média Mensal'!$U$2,1,0)+IF('Média 17h-18h'!R39&lt;'Média Mensal'!$U$2,1,0)+IF('Média 18h-19h'!R39&lt;'Média Mensal'!$U$2,1,0)+IF('Média 19h-20h'!R39&lt;'Média Mensal'!$U$2,1,0)+IF('Média 20h-21h'!R39&lt;'Média Mensal'!$U$2,1,0)+IF('Média 21h-22h'!R39&lt;'Média Mensal'!$U$2,1,0)+IF('Média 22h-23h'!R39&lt;'Média Mensal'!$U$2,1,0)+IF('Média 23h-0h'!R39&lt;'Média Mensal'!$U$2,1,0)</f>
        <v>0</v>
      </c>
      <c r="V39">
        <f>+IF('Média 24h-6h'!S39&lt;'Média Mensal'!$U$2,1,0)+IF('Média 6h-7h'!S39&lt;'Média Mensal'!$U$2,1,0)+IF('Média 7h-8h'!S39&lt;'Média Mensal'!$U$2,1,0)+IF('Média 8h-9h'!S39&lt;'Média Mensal'!$U$2,1,0)+IF('Média 9h-10h'!S39&lt;'Média Mensal'!$U$2,1,0)+IF('Média 10h-11h'!S39&lt;'Média Mensal'!$U$2,1,0)+IF('Média 11h-12h'!S39&lt;'Média Mensal'!$U$2,1,0)+IF('Média 12h-13h'!S39&lt;'Média Mensal'!$U$2,1,0)+IF('Média 13h-14h'!S39&lt;'Média Mensal'!$U$2,1,0)+IF('Média 14h-15h'!S39&lt;'Média Mensal'!$U$2,1,0)+IF('Média 15h-16h'!S39&lt;'Média Mensal'!$U$2,1,0)+IF('Média 16h-17h'!S39&lt;'Média Mensal'!$U$2,1,0)+IF('Média 17h-18h'!S39&lt;'Média Mensal'!$U$2,1,0)+IF('Média 18h-19h'!S39&lt;'Média Mensal'!$U$2,1,0)+IF('Média 19h-20h'!S39&lt;'Média Mensal'!$U$2,1,0)+IF('Média 20h-21h'!S39&lt;'Média Mensal'!$U$2,1,0)+IF('Média 21h-22h'!S39&lt;'Média Mensal'!$U$2,1,0)+IF('Média 22h-23h'!S39&lt;'Média Mensal'!$U$2,1,0)+IF('Média 23h-0h'!S39&lt;'Média Mensal'!$U$2,1,0)</f>
        <v>0</v>
      </c>
    </row>
    <row r="40" spans="2:22" x14ac:dyDescent="0.25">
      <c r="B40" s="12" t="s">
        <v>33</v>
      </c>
      <c r="C40" s="12" t="s">
        <v>34</v>
      </c>
      <c r="D40" s="15">
        <v>2035.56</v>
      </c>
      <c r="E40" s="4">
        <v>219184.13743805623</v>
      </c>
      <c r="F40" s="2">
        <v>283670.85323958838</v>
      </c>
      <c r="G40" s="5">
        <f t="shared" si="3"/>
        <v>502854.99067764462</v>
      </c>
      <c r="H40" s="2">
        <v>2416</v>
      </c>
      <c r="I40" s="2">
        <v>2371</v>
      </c>
      <c r="J40" s="5">
        <f t="shared" si="4"/>
        <v>4787</v>
      </c>
      <c r="K40" s="2">
        <v>2481</v>
      </c>
      <c r="L40" s="2">
        <v>2504</v>
      </c>
      <c r="M40" s="5">
        <f t="shared" si="5"/>
        <v>4985</v>
      </c>
      <c r="N40" s="27">
        <f t="shared" si="6"/>
        <v>0.19274967588806363</v>
      </c>
      <c r="O40" s="27">
        <f t="shared" si="0"/>
        <v>0.25034316797359907</v>
      </c>
      <c r="P40" s="28">
        <f t="shared" si="7"/>
        <v>0.22149548189716678</v>
      </c>
      <c r="Q40" s="38"/>
      <c r="R40" s="32">
        <f t="shared" si="8"/>
        <v>44.758860003687204</v>
      </c>
      <c r="S40" s="32">
        <f t="shared" si="1"/>
        <v>58.188892972223258</v>
      </c>
      <c r="T40" s="32">
        <f t="shared" si="2"/>
        <v>51.458758767667277</v>
      </c>
      <c r="U40">
        <f>+IF('Média 24h-6h'!R40&lt;'Média Mensal'!$U$2,1,0)+IF('Média 6h-7h'!R40&lt;'Média Mensal'!$U$2,1,0)+IF('Média 7h-8h'!R40&lt;'Média Mensal'!$U$2,1,0)+IF('Média 8h-9h'!R40&lt;'Média Mensal'!$U$2,1,0)+IF('Média 9h-10h'!R40&lt;'Média Mensal'!$U$2,1,0)+IF('Média 10h-11h'!R40&lt;'Média Mensal'!$U$2,1,0)+IF('Média 11h-12h'!R40&lt;'Média Mensal'!$U$2,1,0)+IF('Média 12h-13h'!R40&lt;'Média Mensal'!$U$2,1,0)+IF('Média 13h-14h'!R40&lt;'Média Mensal'!$U$2,1,0)+IF('Média 14h-15h'!R40&lt;'Média Mensal'!$U$2,1,0)+IF('Média 15h-16h'!R40&lt;'Média Mensal'!$U$2,1,0)+IF('Média 16h-17h'!R40&lt;'Média Mensal'!$U$2,1,0)+IF('Média 17h-18h'!R40&lt;'Média Mensal'!$U$2,1,0)+IF('Média 18h-19h'!R40&lt;'Média Mensal'!$U$2,1,0)+IF('Média 19h-20h'!R40&lt;'Média Mensal'!$U$2,1,0)+IF('Média 20h-21h'!R40&lt;'Média Mensal'!$U$2,1,0)+IF('Média 21h-22h'!R40&lt;'Média Mensal'!$U$2,1,0)+IF('Média 22h-23h'!R40&lt;'Média Mensal'!$U$2,1,0)+IF('Média 23h-0h'!R40&lt;'Média Mensal'!$U$2,1,0)</f>
        <v>0</v>
      </c>
      <c r="V40">
        <f>+IF('Média 24h-6h'!S40&lt;'Média Mensal'!$U$2,1,0)+IF('Média 6h-7h'!S40&lt;'Média Mensal'!$U$2,1,0)+IF('Média 7h-8h'!S40&lt;'Média Mensal'!$U$2,1,0)+IF('Média 8h-9h'!S40&lt;'Média Mensal'!$U$2,1,0)+IF('Média 9h-10h'!S40&lt;'Média Mensal'!$U$2,1,0)+IF('Média 10h-11h'!S40&lt;'Média Mensal'!$U$2,1,0)+IF('Média 11h-12h'!S40&lt;'Média Mensal'!$U$2,1,0)+IF('Média 12h-13h'!S40&lt;'Média Mensal'!$U$2,1,0)+IF('Média 13h-14h'!S40&lt;'Média Mensal'!$U$2,1,0)+IF('Média 14h-15h'!S40&lt;'Média Mensal'!$U$2,1,0)+IF('Média 15h-16h'!S40&lt;'Média Mensal'!$U$2,1,0)+IF('Média 16h-17h'!S40&lt;'Média Mensal'!$U$2,1,0)+IF('Média 17h-18h'!S40&lt;'Média Mensal'!$U$2,1,0)+IF('Média 18h-19h'!S40&lt;'Média Mensal'!$U$2,1,0)+IF('Média 19h-20h'!S40&lt;'Média Mensal'!$U$2,1,0)+IF('Média 20h-21h'!S40&lt;'Média Mensal'!$U$2,1,0)+IF('Média 21h-22h'!S40&lt;'Média Mensal'!$U$2,1,0)+IF('Média 22h-23h'!S40&lt;'Média Mensal'!$U$2,1,0)+IF('Média 23h-0h'!S40&lt;'Média Mensal'!$U$2,1,0)</f>
        <v>0</v>
      </c>
    </row>
    <row r="41" spans="2:22" x14ac:dyDescent="0.25">
      <c r="B41" s="12" t="s">
        <v>34</v>
      </c>
      <c r="C41" s="12" t="s">
        <v>35</v>
      </c>
      <c r="D41" s="15">
        <v>591.81999999999994</v>
      </c>
      <c r="E41" s="4">
        <v>216126.3426116099</v>
      </c>
      <c r="F41" s="2">
        <v>279587.3381385557</v>
      </c>
      <c r="G41" s="5">
        <f t="shared" si="3"/>
        <v>495713.6807501656</v>
      </c>
      <c r="H41" s="2">
        <v>2415</v>
      </c>
      <c r="I41" s="2">
        <v>2370</v>
      </c>
      <c r="J41" s="5">
        <f t="shared" si="4"/>
        <v>4785</v>
      </c>
      <c r="K41" s="2">
        <v>2481</v>
      </c>
      <c r="L41" s="2">
        <v>2502</v>
      </c>
      <c r="M41" s="5">
        <f t="shared" si="5"/>
        <v>4983</v>
      </c>
      <c r="N41" s="27">
        <f t="shared" si="6"/>
        <v>0.19009677183745136</v>
      </c>
      <c r="O41" s="27">
        <f t="shared" si="0"/>
        <v>0.24689454947524206</v>
      </c>
      <c r="P41" s="28">
        <f t="shared" si="7"/>
        <v>0.21843919685608071</v>
      </c>
      <c r="Q41" s="38"/>
      <c r="R41" s="32">
        <f t="shared" si="8"/>
        <v>44.143452330802674</v>
      </c>
      <c r="S41" s="32">
        <f t="shared" si="1"/>
        <v>57.386563657339018</v>
      </c>
      <c r="T41" s="32">
        <f t="shared" si="2"/>
        <v>50.748738815537017</v>
      </c>
      <c r="U41">
        <f>+IF('Média 24h-6h'!R41&lt;'Média Mensal'!$U$2,1,0)+IF('Média 6h-7h'!R41&lt;'Média Mensal'!$U$2,1,0)+IF('Média 7h-8h'!R41&lt;'Média Mensal'!$U$2,1,0)+IF('Média 8h-9h'!R41&lt;'Média Mensal'!$U$2,1,0)+IF('Média 9h-10h'!R41&lt;'Média Mensal'!$U$2,1,0)+IF('Média 10h-11h'!R41&lt;'Média Mensal'!$U$2,1,0)+IF('Média 11h-12h'!R41&lt;'Média Mensal'!$U$2,1,0)+IF('Média 12h-13h'!R41&lt;'Média Mensal'!$U$2,1,0)+IF('Média 13h-14h'!R41&lt;'Média Mensal'!$U$2,1,0)+IF('Média 14h-15h'!R41&lt;'Média Mensal'!$U$2,1,0)+IF('Média 15h-16h'!R41&lt;'Média Mensal'!$U$2,1,0)+IF('Média 16h-17h'!R41&lt;'Média Mensal'!$U$2,1,0)+IF('Média 17h-18h'!R41&lt;'Média Mensal'!$U$2,1,0)+IF('Média 18h-19h'!R41&lt;'Média Mensal'!$U$2,1,0)+IF('Média 19h-20h'!R41&lt;'Média Mensal'!$U$2,1,0)+IF('Média 20h-21h'!R41&lt;'Média Mensal'!$U$2,1,0)+IF('Média 21h-22h'!R41&lt;'Média Mensal'!$U$2,1,0)+IF('Média 22h-23h'!R41&lt;'Média Mensal'!$U$2,1,0)+IF('Média 23h-0h'!R41&lt;'Média Mensal'!$U$2,1,0)</f>
        <v>0</v>
      </c>
      <c r="V41">
        <f>+IF('Média 24h-6h'!S41&lt;'Média Mensal'!$U$2,1,0)+IF('Média 6h-7h'!S41&lt;'Média Mensal'!$U$2,1,0)+IF('Média 7h-8h'!S41&lt;'Média Mensal'!$U$2,1,0)+IF('Média 8h-9h'!S41&lt;'Média Mensal'!$U$2,1,0)+IF('Média 9h-10h'!S41&lt;'Média Mensal'!$U$2,1,0)+IF('Média 10h-11h'!S41&lt;'Média Mensal'!$U$2,1,0)+IF('Média 11h-12h'!S41&lt;'Média Mensal'!$U$2,1,0)+IF('Média 12h-13h'!S41&lt;'Média Mensal'!$U$2,1,0)+IF('Média 13h-14h'!S41&lt;'Média Mensal'!$U$2,1,0)+IF('Média 14h-15h'!S41&lt;'Média Mensal'!$U$2,1,0)+IF('Média 15h-16h'!S41&lt;'Média Mensal'!$U$2,1,0)+IF('Média 16h-17h'!S41&lt;'Média Mensal'!$U$2,1,0)+IF('Média 17h-18h'!S41&lt;'Média Mensal'!$U$2,1,0)+IF('Média 18h-19h'!S41&lt;'Média Mensal'!$U$2,1,0)+IF('Média 19h-20h'!S41&lt;'Média Mensal'!$U$2,1,0)+IF('Média 20h-21h'!S41&lt;'Média Mensal'!$U$2,1,0)+IF('Média 21h-22h'!S41&lt;'Média Mensal'!$U$2,1,0)+IF('Média 22h-23h'!S41&lt;'Média Mensal'!$U$2,1,0)+IF('Média 23h-0h'!S41&lt;'Média Mensal'!$U$2,1,0)</f>
        <v>0</v>
      </c>
    </row>
    <row r="42" spans="2:22" x14ac:dyDescent="0.25">
      <c r="B42" s="12" t="s">
        <v>35</v>
      </c>
      <c r="C42" s="12" t="s">
        <v>36</v>
      </c>
      <c r="D42" s="15">
        <v>960.78</v>
      </c>
      <c r="E42" s="4">
        <v>159019.49747039407</v>
      </c>
      <c r="F42" s="2">
        <v>173043.61403274725</v>
      </c>
      <c r="G42" s="5">
        <f t="shared" si="3"/>
        <v>332063.11150314135</v>
      </c>
      <c r="H42" s="2">
        <v>0</v>
      </c>
      <c r="I42" s="2">
        <v>0</v>
      </c>
      <c r="J42" s="5">
        <f t="shared" si="4"/>
        <v>0</v>
      </c>
      <c r="K42" s="2">
        <v>2483</v>
      </c>
      <c r="L42" s="2">
        <v>2503</v>
      </c>
      <c r="M42" s="5">
        <f t="shared" si="5"/>
        <v>4986</v>
      </c>
      <c r="N42" s="27">
        <f t="shared" si="6"/>
        <v>0.25823908622243202</v>
      </c>
      <c r="O42" s="27">
        <f t="shared" si="0"/>
        <v>0.27876808158072774</v>
      </c>
      <c r="P42" s="28">
        <f t="shared" si="7"/>
        <v>0.26854475717746895</v>
      </c>
      <c r="Q42" s="38"/>
      <c r="R42" s="32">
        <f t="shared" si="8"/>
        <v>64.043293383163132</v>
      </c>
      <c r="S42" s="32">
        <f t="shared" si="1"/>
        <v>69.134484232020483</v>
      </c>
      <c r="T42" s="32">
        <f t="shared" si="2"/>
        <v>66.59909978001231</v>
      </c>
      <c r="U42">
        <f>+IF('Média 24h-6h'!R42&lt;'Média Mensal'!$U$2,1,0)+IF('Média 6h-7h'!R42&lt;'Média Mensal'!$U$2,1,0)+IF('Média 7h-8h'!R42&lt;'Média Mensal'!$U$2,1,0)+IF('Média 8h-9h'!R42&lt;'Média Mensal'!$U$2,1,0)+IF('Média 9h-10h'!R42&lt;'Média Mensal'!$U$2,1,0)+IF('Média 10h-11h'!R42&lt;'Média Mensal'!$U$2,1,0)+IF('Média 11h-12h'!R42&lt;'Média Mensal'!$U$2,1,0)+IF('Média 12h-13h'!R42&lt;'Média Mensal'!$U$2,1,0)+IF('Média 13h-14h'!R42&lt;'Média Mensal'!$U$2,1,0)+IF('Média 14h-15h'!R42&lt;'Média Mensal'!$U$2,1,0)+IF('Média 15h-16h'!R42&lt;'Média Mensal'!$U$2,1,0)+IF('Média 16h-17h'!R42&lt;'Média Mensal'!$U$2,1,0)+IF('Média 17h-18h'!R42&lt;'Média Mensal'!$U$2,1,0)+IF('Média 18h-19h'!R42&lt;'Média Mensal'!$U$2,1,0)+IF('Média 19h-20h'!R42&lt;'Média Mensal'!$U$2,1,0)+IF('Média 20h-21h'!R42&lt;'Média Mensal'!$U$2,1,0)+IF('Média 21h-22h'!R42&lt;'Média Mensal'!$U$2,1,0)+IF('Média 22h-23h'!R42&lt;'Média Mensal'!$U$2,1,0)+IF('Média 23h-0h'!R42&lt;'Média Mensal'!$U$2,1,0)</f>
        <v>0</v>
      </c>
      <c r="V42">
        <f>+IF('Média 24h-6h'!S42&lt;'Média Mensal'!$U$2,1,0)+IF('Média 6h-7h'!S42&lt;'Média Mensal'!$U$2,1,0)+IF('Média 7h-8h'!S42&lt;'Média Mensal'!$U$2,1,0)+IF('Média 8h-9h'!S42&lt;'Média Mensal'!$U$2,1,0)+IF('Média 9h-10h'!S42&lt;'Média Mensal'!$U$2,1,0)+IF('Média 10h-11h'!S42&lt;'Média Mensal'!$U$2,1,0)+IF('Média 11h-12h'!S42&lt;'Média Mensal'!$U$2,1,0)+IF('Média 12h-13h'!S42&lt;'Média Mensal'!$U$2,1,0)+IF('Média 13h-14h'!S42&lt;'Média Mensal'!$U$2,1,0)+IF('Média 14h-15h'!S42&lt;'Média Mensal'!$U$2,1,0)+IF('Média 15h-16h'!S42&lt;'Média Mensal'!$U$2,1,0)+IF('Média 16h-17h'!S42&lt;'Média Mensal'!$U$2,1,0)+IF('Média 17h-18h'!S42&lt;'Média Mensal'!$U$2,1,0)+IF('Média 18h-19h'!S42&lt;'Média Mensal'!$U$2,1,0)+IF('Média 19h-20h'!S42&lt;'Média Mensal'!$U$2,1,0)+IF('Média 20h-21h'!S42&lt;'Média Mensal'!$U$2,1,0)+IF('Média 21h-22h'!S42&lt;'Média Mensal'!$U$2,1,0)+IF('Média 22h-23h'!S42&lt;'Média Mensal'!$U$2,1,0)+IF('Média 23h-0h'!S42&lt;'Média Mensal'!$U$2,1,0)</f>
        <v>0</v>
      </c>
    </row>
    <row r="43" spans="2:22" x14ac:dyDescent="0.25">
      <c r="B43" s="12" t="s">
        <v>36</v>
      </c>
      <c r="C43" s="12" t="s">
        <v>37</v>
      </c>
      <c r="D43" s="15">
        <v>1147.58</v>
      </c>
      <c r="E43" s="4">
        <v>144320.91475510545</v>
      </c>
      <c r="F43" s="2">
        <v>155205.72820722591</v>
      </c>
      <c r="G43" s="5">
        <f t="shared" si="3"/>
        <v>299526.64296233136</v>
      </c>
      <c r="H43" s="2">
        <v>0</v>
      </c>
      <c r="I43" s="2">
        <v>0</v>
      </c>
      <c r="J43" s="5">
        <f t="shared" si="4"/>
        <v>0</v>
      </c>
      <c r="K43" s="2">
        <v>2482</v>
      </c>
      <c r="L43" s="2">
        <v>2502</v>
      </c>
      <c r="M43" s="5">
        <f t="shared" si="5"/>
        <v>4984</v>
      </c>
      <c r="N43" s="27">
        <f t="shared" si="6"/>
        <v>0.23446380838018482</v>
      </c>
      <c r="O43" s="27">
        <f t="shared" si="0"/>
        <v>0.25013171431761994</v>
      </c>
      <c r="P43" s="28">
        <f t="shared" si="7"/>
        <v>0.24232919775728409</v>
      </c>
      <c r="Q43" s="38"/>
      <c r="R43" s="32">
        <f t="shared" si="8"/>
        <v>58.147024478285836</v>
      </c>
      <c r="S43" s="32">
        <f t="shared" si="1"/>
        <v>62.032665150769752</v>
      </c>
      <c r="T43" s="32">
        <f t="shared" si="2"/>
        <v>60.097641043806455</v>
      </c>
      <c r="U43">
        <f>+IF('Média 24h-6h'!R43&lt;'Média Mensal'!$U$2,1,0)+IF('Média 6h-7h'!R43&lt;'Média Mensal'!$U$2,1,0)+IF('Média 7h-8h'!R43&lt;'Média Mensal'!$U$2,1,0)+IF('Média 8h-9h'!R43&lt;'Média Mensal'!$U$2,1,0)+IF('Média 9h-10h'!R43&lt;'Média Mensal'!$U$2,1,0)+IF('Média 10h-11h'!R43&lt;'Média Mensal'!$U$2,1,0)+IF('Média 11h-12h'!R43&lt;'Média Mensal'!$U$2,1,0)+IF('Média 12h-13h'!R43&lt;'Média Mensal'!$U$2,1,0)+IF('Média 13h-14h'!R43&lt;'Média Mensal'!$U$2,1,0)+IF('Média 14h-15h'!R43&lt;'Média Mensal'!$U$2,1,0)+IF('Média 15h-16h'!R43&lt;'Média Mensal'!$U$2,1,0)+IF('Média 16h-17h'!R43&lt;'Média Mensal'!$U$2,1,0)+IF('Média 17h-18h'!R43&lt;'Média Mensal'!$U$2,1,0)+IF('Média 18h-19h'!R43&lt;'Média Mensal'!$U$2,1,0)+IF('Média 19h-20h'!R43&lt;'Média Mensal'!$U$2,1,0)+IF('Média 20h-21h'!R43&lt;'Média Mensal'!$U$2,1,0)+IF('Média 21h-22h'!R43&lt;'Média Mensal'!$U$2,1,0)+IF('Média 22h-23h'!R43&lt;'Média Mensal'!$U$2,1,0)+IF('Média 23h-0h'!R43&lt;'Média Mensal'!$U$2,1,0)</f>
        <v>0</v>
      </c>
      <c r="V43">
        <f>+IF('Média 24h-6h'!S43&lt;'Média Mensal'!$U$2,1,0)+IF('Média 6h-7h'!S43&lt;'Média Mensal'!$U$2,1,0)+IF('Média 7h-8h'!S43&lt;'Média Mensal'!$U$2,1,0)+IF('Média 8h-9h'!S43&lt;'Média Mensal'!$U$2,1,0)+IF('Média 9h-10h'!S43&lt;'Média Mensal'!$U$2,1,0)+IF('Média 10h-11h'!S43&lt;'Média Mensal'!$U$2,1,0)+IF('Média 11h-12h'!S43&lt;'Média Mensal'!$U$2,1,0)+IF('Média 12h-13h'!S43&lt;'Média Mensal'!$U$2,1,0)+IF('Média 13h-14h'!S43&lt;'Média Mensal'!$U$2,1,0)+IF('Média 14h-15h'!S43&lt;'Média Mensal'!$U$2,1,0)+IF('Média 15h-16h'!S43&lt;'Média Mensal'!$U$2,1,0)+IF('Média 16h-17h'!S43&lt;'Média Mensal'!$U$2,1,0)+IF('Média 17h-18h'!S43&lt;'Média Mensal'!$U$2,1,0)+IF('Média 18h-19h'!S43&lt;'Média Mensal'!$U$2,1,0)+IF('Média 19h-20h'!S43&lt;'Média Mensal'!$U$2,1,0)+IF('Média 20h-21h'!S43&lt;'Média Mensal'!$U$2,1,0)+IF('Média 21h-22h'!S43&lt;'Média Mensal'!$U$2,1,0)+IF('Média 22h-23h'!S43&lt;'Média Mensal'!$U$2,1,0)+IF('Média 23h-0h'!S43&lt;'Média Mensal'!$U$2,1,0)</f>
        <v>0</v>
      </c>
    </row>
    <row r="44" spans="2:22" x14ac:dyDescent="0.25">
      <c r="B44" s="12" t="s">
        <v>37</v>
      </c>
      <c r="C44" s="12" t="s">
        <v>38</v>
      </c>
      <c r="D44" s="15">
        <v>1987.51</v>
      </c>
      <c r="E44" s="4">
        <v>139613.64813562128</v>
      </c>
      <c r="F44" s="2">
        <v>150121.564885917</v>
      </c>
      <c r="G44" s="5">
        <f t="shared" si="3"/>
        <v>289735.21302153828</v>
      </c>
      <c r="H44" s="2">
        <v>0</v>
      </c>
      <c r="I44" s="2">
        <v>0</v>
      </c>
      <c r="J44" s="5">
        <f t="shared" si="4"/>
        <v>0</v>
      </c>
      <c r="K44" s="2">
        <v>2483</v>
      </c>
      <c r="L44" s="2">
        <v>2504</v>
      </c>
      <c r="M44" s="5">
        <f t="shared" si="5"/>
        <v>4987</v>
      </c>
      <c r="N44" s="27">
        <f t="shared" si="6"/>
        <v>0.22672503367353045</v>
      </c>
      <c r="O44" s="27">
        <f t="shared" si="0"/>
        <v>0.24174476464417738</v>
      </c>
      <c r="P44" s="28">
        <f t="shared" si="7"/>
        <v>0.23426652281539931</v>
      </c>
      <c r="Q44" s="38"/>
      <c r="R44" s="32">
        <f t="shared" si="8"/>
        <v>56.227808351035549</v>
      </c>
      <c r="S44" s="32">
        <f t="shared" si="1"/>
        <v>59.952701631755993</v>
      </c>
      <c r="T44" s="32">
        <f t="shared" si="2"/>
        <v>58.098097658219025</v>
      </c>
      <c r="U44">
        <f>+IF('Média 24h-6h'!R44&lt;'Média Mensal'!$U$2,1,0)+IF('Média 6h-7h'!R44&lt;'Média Mensal'!$U$2,1,0)+IF('Média 7h-8h'!R44&lt;'Média Mensal'!$U$2,1,0)+IF('Média 8h-9h'!R44&lt;'Média Mensal'!$U$2,1,0)+IF('Média 9h-10h'!R44&lt;'Média Mensal'!$U$2,1,0)+IF('Média 10h-11h'!R44&lt;'Média Mensal'!$U$2,1,0)+IF('Média 11h-12h'!R44&lt;'Média Mensal'!$U$2,1,0)+IF('Média 12h-13h'!R44&lt;'Média Mensal'!$U$2,1,0)+IF('Média 13h-14h'!R44&lt;'Média Mensal'!$U$2,1,0)+IF('Média 14h-15h'!R44&lt;'Média Mensal'!$U$2,1,0)+IF('Média 15h-16h'!R44&lt;'Média Mensal'!$U$2,1,0)+IF('Média 16h-17h'!R44&lt;'Média Mensal'!$U$2,1,0)+IF('Média 17h-18h'!R44&lt;'Média Mensal'!$U$2,1,0)+IF('Média 18h-19h'!R44&lt;'Média Mensal'!$U$2,1,0)+IF('Média 19h-20h'!R44&lt;'Média Mensal'!$U$2,1,0)+IF('Média 20h-21h'!R44&lt;'Média Mensal'!$U$2,1,0)+IF('Média 21h-22h'!R44&lt;'Média Mensal'!$U$2,1,0)+IF('Média 22h-23h'!R44&lt;'Média Mensal'!$U$2,1,0)+IF('Média 23h-0h'!R44&lt;'Média Mensal'!$U$2,1,0)</f>
        <v>0</v>
      </c>
      <c r="V44">
        <f>+IF('Média 24h-6h'!S44&lt;'Média Mensal'!$U$2,1,0)+IF('Média 6h-7h'!S44&lt;'Média Mensal'!$U$2,1,0)+IF('Média 7h-8h'!S44&lt;'Média Mensal'!$U$2,1,0)+IF('Média 8h-9h'!S44&lt;'Média Mensal'!$U$2,1,0)+IF('Média 9h-10h'!S44&lt;'Média Mensal'!$U$2,1,0)+IF('Média 10h-11h'!S44&lt;'Média Mensal'!$U$2,1,0)+IF('Média 11h-12h'!S44&lt;'Média Mensal'!$U$2,1,0)+IF('Média 12h-13h'!S44&lt;'Média Mensal'!$U$2,1,0)+IF('Média 13h-14h'!S44&lt;'Média Mensal'!$U$2,1,0)+IF('Média 14h-15h'!S44&lt;'Média Mensal'!$U$2,1,0)+IF('Média 15h-16h'!S44&lt;'Média Mensal'!$U$2,1,0)+IF('Média 16h-17h'!S44&lt;'Média Mensal'!$U$2,1,0)+IF('Média 17h-18h'!S44&lt;'Média Mensal'!$U$2,1,0)+IF('Média 18h-19h'!S44&lt;'Média Mensal'!$U$2,1,0)+IF('Média 19h-20h'!S44&lt;'Média Mensal'!$U$2,1,0)+IF('Média 20h-21h'!S44&lt;'Média Mensal'!$U$2,1,0)+IF('Média 21h-22h'!S44&lt;'Média Mensal'!$U$2,1,0)+IF('Média 22h-23h'!S44&lt;'Média Mensal'!$U$2,1,0)+IF('Média 23h-0h'!S44&lt;'Média Mensal'!$U$2,1,0)</f>
        <v>0</v>
      </c>
    </row>
    <row r="45" spans="2:22" x14ac:dyDescent="0.25">
      <c r="B45" s="12" t="s">
        <v>38</v>
      </c>
      <c r="C45" s="12" t="s">
        <v>39</v>
      </c>
      <c r="D45" s="15">
        <v>2037.38</v>
      </c>
      <c r="E45" s="4">
        <v>136192.23280342147</v>
      </c>
      <c r="F45" s="2">
        <v>146173.41575244674</v>
      </c>
      <c r="G45" s="5">
        <f t="shared" si="3"/>
        <v>282365.64855586819</v>
      </c>
      <c r="H45" s="2">
        <v>0</v>
      </c>
      <c r="I45" s="2">
        <v>0</v>
      </c>
      <c r="J45" s="5">
        <f t="shared" si="4"/>
        <v>0</v>
      </c>
      <c r="K45" s="2">
        <v>2483</v>
      </c>
      <c r="L45" s="2">
        <v>2504</v>
      </c>
      <c r="M45" s="5">
        <f t="shared" si="5"/>
        <v>4987</v>
      </c>
      <c r="N45" s="27">
        <f t="shared" si="6"/>
        <v>0.22116883972857604</v>
      </c>
      <c r="O45" s="27">
        <f t="shared" si="0"/>
        <v>0.23538695466680207</v>
      </c>
      <c r="P45" s="28">
        <f t="shared" si="7"/>
        <v>0.22830783307233338</v>
      </c>
      <c r="Q45" s="38"/>
      <c r="R45" s="32">
        <f t="shared" si="8"/>
        <v>54.849872252686858</v>
      </c>
      <c r="S45" s="32">
        <f t="shared" si="1"/>
        <v>58.375964757366908</v>
      </c>
      <c r="T45" s="32">
        <f t="shared" si="2"/>
        <v>56.620342601938681</v>
      </c>
      <c r="U45">
        <f>+IF('Média 24h-6h'!R45&lt;'Média Mensal'!$U$2,1,0)+IF('Média 6h-7h'!R45&lt;'Média Mensal'!$U$2,1,0)+IF('Média 7h-8h'!R45&lt;'Média Mensal'!$U$2,1,0)+IF('Média 8h-9h'!R45&lt;'Média Mensal'!$U$2,1,0)+IF('Média 9h-10h'!R45&lt;'Média Mensal'!$U$2,1,0)+IF('Média 10h-11h'!R45&lt;'Média Mensal'!$U$2,1,0)+IF('Média 11h-12h'!R45&lt;'Média Mensal'!$U$2,1,0)+IF('Média 12h-13h'!R45&lt;'Média Mensal'!$U$2,1,0)+IF('Média 13h-14h'!R45&lt;'Média Mensal'!$U$2,1,0)+IF('Média 14h-15h'!R45&lt;'Média Mensal'!$U$2,1,0)+IF('Média 15h-16h'!R45&lt;'Média Mensal'!$U$2,1,0)+IF('Média 16h-17h'!R45&lt;'Média Mensal'!$U$2,1,0)+IF('Média 17h-18h'!R45&lt;'Média Mensal'!$U$2,1,0)+IF('Média 18h-19h'!R45&lt;'Média Mensal'!$U$2,1,0)+IF('Média 19h-20h'!R45&lt;'Média Mensal'!$U$2,1,0)+IF('Média 20h-21h'!R45&lt;'Média Mensal'!$U$2,1,0)+IF('Média 21h-22h'!R45&lt;'Média Mensal'!$U$2,1,0)+IF('Média 22h-23h'!R45&lt;'Média Mensal'!$U$2,1,0)+IF('Média 23h-0h'!R45&lt;'Média Mensal'!$U$2,1,0)</f>
        <v>0</v>
      </c>
      <c r="V45">
        <f>+IF('Média 24h-6h'!S45&lt;'Média Mensal'!$U$2,1,0)+IF('Média 6h-7h'!S45&lt;'Média Mensal'!$U$2,1,0)+IF('Média 7h-8h'!S45&lt;'Média Mensal'!$U$2,1,0)+IF('Média 8h-9h'!S45&lt;'Média Mensal'!$U$2,1,0)+IF('Média 9h-10h'!S45&lt;'Média Mensal'!$U$2,1,0)+IF('Média 10h-11h'!S45&lt;'Média Mensal'!$U$2,1,0)+IF('Média 11h-12h'!S45&lt;'Média Mensal'!$U$2,1,0)+IF('Média 12h-13h'!S45&lt;'Média Mensal'!$U$2,1,0)+IF('Média 13h-14h'!S45&lt;'Média Mensal'!$U$2,1,0)+IF('Média 14h-15h'!S45&lt;'Média Mensal'!$U$2,1,0)+IF('Média 15h-16h'!S45&lt;'Média Mensal'!$U$2,1,0)+IF('Média 16h-17h'!S45&lt;'Média Mensal'!$U$2,1,0)+IF('Média 17h-18h'!S45&lt;'Média Mensal'!$U$2,1,0)+IF('Média 18h-19h'!S45&lt;'Média Mensal'!$U$2,1,0)+IF('Média 19h-20h'!S45&lt;'Média Mensal'!$U$2,1,0)+IF('Média 20h-21h'!S45&lt;'Média Mensal'!$U$2,1,0)+IF('Média 21h-22h'!S45&lt;'Média Mensal'!$U$2,1,0)+IF('Média 22h-23h'!S45&lt;'Média Mensal'!$U$2,1,0)+IF('Média 23h-0h'!S45&lt;'Média Mensal'!$U$2,1,0)</f>
        <v>0</v>
      </c>
    </row>
    <row r="46" spans="2:22" x14ac:dyDescent="0.25">
      <c r="B46" s="12" t="s">
        <v>39</v>
      </c>
      <c r="C46" s="12" t="s">
        <v>40</v>
      </c>
      <c r="D46" s="15">
        <v>1051.08</v>
      </c>
      <c r="E46" s="4">
        <v>135197.33716722755</v>
      </c>
      <c r="F46" s="2">
        <v>144948.88248920612</v>
      </c>
      <c r="G46" s="5">
        <f t="shared" si="3"/>
        <v>280146.21965643368</v>
      </c>
      <c r="H46" s="2">
        <v>0</v>
      </c>
      <c r="I46" s="2">
        <v>0</v>
      </c>
      <c r="J46" s="5">
        <f t="shared" si="4"/>
        <v>0</v>
      </c>
      <c r="K46" s="2">
        <v>2483</v>
      </c>
      <c r="L46" s="2">
        <v>2505</v>
      </c>
      <c r="M46" s="5">
        <f t="shared" si="5"/>
        <v>4988</v>
      </c>
      <c r="N46" s="27">
        <f t="shared" si="6"/>
        <v>0.21955318288105496</v>
      </c>
      <c r="O46" s="27">
        <f t="shared" si="0"/>
        <v>0.23332187639109864</v>
      </c>
      <c r="P46" s="28">
        <f t="shared" si="7"/>
        <v>0.22646789363539727</v>
      </c>
      <c r="Q46" s="38"/>
      <c r="R46" s="32">
        <f t="shared" si="8"/>
        <v>54.449189354501634</v>
      </c>
      <c r="S46" s="32">
        <f t="shared" si="1"/>
        <v>57.863825344992463</v>
      </c>
      <c r="T46" s="32">
        <f t="shared" si="2"/>
        <v>56.164037621578522</v>
      </c>
      <c r="U46">
        <f>+IF('Média 24h-6h'!R46&lt;'Média Mensal'!$U$2,1,0)+IF('Média 6h-7h'!R46&lt;'Média Mensal'!$U$2,1,0)+IF('Média 7h-8h'!R46&lt;'Média Mensal'!$U$2,1,0)+IF('Média 8h-9h'!R46&lt;'Média Mensal'!$U$2,1,0)+IF('Média 9h-10h'!R46&lt;'Média Mensal'!$U$2,1,0)+IF('Média 10h-11h'!R46&lt;'Média Mensal'!$U$2,1,0)+IF('Média 11h-12h'!R46&lt;'Média Mensal'!$U$2,1,0)+IF('Média 12h-13h'!R46&lt;'Média Mensal'!$U$2,1,0)+IF('Média 13h-14h'!R46&lt;'Média Mensal'!$U$2,1,0)+IF('Média 14h-15h'!R46&lt;'Média Mensal'!$U$2,1,0)+IF('Média 15h-16h'!R46&lt;'Média Mensal'!$U$2,1,0)+IF('Média 16h-17h'!R46&lt;'Média Mensal'!$U$2,1,0)+IF('Média 17h-18h'!R46&lt;'Média Mensal'!$U$2,1,0)+IF('Média 18h-19h'!R46&lt;'Média Mensal'!$U$2,1,0)+IF('Média 19h-20h'!R46&lt;'Média Mensal'!$U$2,1,0)+IF('Média 20h-21h'!R46&lt;'Média Mensal'!$U$2,1,0)+IF('Média 21h-22h'!R46&lt;'Média Mensal'!$U$2,1,0)+IF('Média 22h-23h'!R46&lt;'Média Mensal'!$U$2,1,0)+IF('Média 23h-0h'!R46&lt;'Média Mensal'!$U$2,1,0)</f>
        <v>0</v>
      </c>
      <c r="V46">
        <f>+IF('Média 24h-6h'!S46&lt;'Média Mensal'!$U$2,1,0)+IF('Média 6h-7h'!S46&lt;'Média Mensal'!$U$2,1,0)+IF('Média 7h-8h'!S46&lt;'Média Mensal'!$U$2,1,0)+IF('Média 8h-9h'!S46&lt;'Média Mensal'!$U$2,1,0)+IF('Média 9h-10h'!S46&lt;'Média Mensal'!$U$2,1,0)+IF('Média 10h-11h'!S46&lt;'Média Mensal'!$U$2,1,0)+IF('Média 11h-12h'!S46&lt;'Média Mensal'!$U$2,1,0)+IF('Média 12h-13h'!S46&lt;'Média Mensal'!$U$2,1,0)+IF('Média 13h-14h'!S46&lt;'Média Mensal'!$U$2,1,0)+IF('Média 14h-15h'!S46&lt;'Média Mensal'!$U$2,1,0)+IF('Média 15h-16h'!S46&lt;'Média Mensal'!$U$2,1,0)+IF('Média 16h-17h'!S46&lt;'Média Mensal'!$U$2,1,0)+IF('Média 17h-18h'!S46&lt;'Média Mensal'!$U$2,1,0)+IF('Média 18h-19h'!S46&lt;'Média Mensal'!$U$2,1,0)+IF('Média 19h-20h'!S46&lt;'Média Mensal'!$U$2,1,0)+IF('Média 20h-21h'!S46&lt;'Média Mensal'!$U$2,1,0)+IF('Média 21h-22h'!S46&lt;'Média Mensal'!$U$2,1,0)+IF('Média 22h-23h'!S46&lt;'Média Mensal'!$U$2,1,0)+IF('Média 23h-0h'!S46&lt;'Média Mensal'!$U$2,1,0)</f>
        <v>0</v>
      </c>
    </row>
    <row r="47" spans="2:22" x14ac:dyDescent="0.25">
      <c r="B47" s="12" t="s">
        <v>40</v>
      </c>
      <c r="C47" s="12" t="s">
        <v>102</v>
      </c>
      <c r="D47" s="15">
        <v>852.51</v>
      </c>
      <c r="E47" s="4">
        <v>134300.8935667894</v>
      </c>
      <c r="F47" s="2">
        <v>143958.01612321459</v>
      </c>
      <c r="G47" s="5">
        <f t="shared" si="3"/>
        <v>278258.90969000396</v>
      </c>
      <c r="H47" s="2">
        <v>0</v>
      </c>
      <c r="I47" s="2">
        <v>0</v>
      </c>
      <c r="J47" s="5">
        <f t="shared" si="4"/>
        <v>0</v>
      </c>
      <c r="K47" s="2">
        <v>2483</v>
      </c>
      <c r="L47" s="2">
        <v>2505</v>
      </c>
      <c r="M47" s="5">
        <f t="shared" si="5"/>
        <v>4988</v>
      </c>
      <c r="N47" s="27">
        <f t="shared" si="6"/>
        <v>0.21809740682900075</v>
      </c>
      <c r="O47" s="27">
        <f t="shared" si="0"/>
        <v>0.23172689479623751</v>
      </c>
      <c r="P47" s="28">
        <f t="shared" si="7"/>
        <v>0.22494220782297186</v>
      </c>
      <c r="Q47" s="38"/>
      <c r="R47" s="32">
        <f t="shared" si="8"/>
        <v>54.088156893592185</v>
      </c>
      <c r="S47" s="32">
        <f t="shared" si="1"/>
        <v>57.468269909466905</v>
      </c>
      <c r="T47" s="32">
        <f t="shared" si="2"/>
        <v>55.785667540097023</v>
      </c>
      <c r="U47">
        <f>+IF('Média 24h-6h'!R47&lt;'Média Mensal'!$U$2,1,0)+IF('Média 6h-7h'!R47&lt;'Média Mensal'!$U$2,1,0)+IF('Média 7h-8h'!R47&lt;'Média Mensal'!$U$2,1,0)+IF('Média 8h-9h'!R47&lt;'Média Mensal'!$U$2,1,0)+IF('Média 9h-10h'!R47&lt;'Média Mensal'!$U$2,1,0)+IF('Média 10h-11h'!R47&lt;'Média Mensal'!$U$2,1,0)+IF('Média 11h-12h'!R47&lt;'Média Mensal'!$U$2,1,0)+IF('Média 12h-13h'!R47&lt;'Média Mensal'!$U$2,1,0)+IF('Média 13h-14h'!R47&lt;'Média Mensal'!$U$2,1,0)+IF('Média 14h-15h'!R47&lt;'Média Mensal'!$U$2,1,0)+IF('Média 15h-16h'!R47&lt;'Média Mensal'!$U$2,1,0)+IF('Média 16h-17h'!R47&lt;'Média Mensal'!$U$2,1,0)+IF('Média 17h-18h'!R47&lt;'Média Mensal'!$U$2,1,0)+IF('Média 18h-19h'!R47&lt;'Média Mensal'!$U$2,1,0)+IF('Média 19h-20h'!R47&lt;'Média Mensal'!$U$2,1,0)+IF('Média 20h-21h'!R47&lt;'Média Mensal'!$U$2,1,0)+IF('Média 21h-22h'!R47&lt;'Média Mensal'!$U$2,1,0)+IF('Média 22h-23h'!R47&lt;'Média Mensal'!$U$2,1,0)+IF('Média 23h-0h'!R47&lt;'Média Mensal'!$U$2,1,0)</f>
        <v>0</v>
      </c>
      <c r="V47">
        <f>+IF('Média 24h-6h'!S47&lt;'Média Mensal'!$U$2,1,0)+IF('Média 6h-7h'!S47&lt;'Média Mensal'!$U$2,1,0)+IF('Média 7h-8h'!S47&lt;'Média Mensal'!$U$2,1,0)+IF('Média 8h-9h'!S47&lt;'Média Mensal'!$U$2,1,0)+IF('Média 9h-10h'!S47&lt;'Média Mensal'!$U$2,1,0)+IF('Média 10h-11h'!S47&lt;'Média Mensal'!$U$2,1,0)+IF('Média 11h-12h'!S47&lt;'Média Mensal'!$U$2,1,0)+IF('Média 12h-13h'!S47&lt;'Média Mensal'!$U$2,1,0)+IF('Média 13h-14h'!S47&lt;'Média Mensal'!$U$2,1,0)+IF('Média 14h-15h'!S47&lt;'Média Mensal'!$U$2,1,0)+IF('Média 15h-16h'!S47&lt;'Média Mensal'!$U$2,1,0)+IF('Média 16h-17h'!S47&lt;'Média Mensal'!$U$2,1,0)+IF('Média 17h-18h'!S47&lt;'Média Mensal'!$U$2,1,0)+IF('Média 18h-19h'!S47&lt;'Média Mensal'!$U$2,1,0)+IF('Média 19h-20h'!S47&lt;'Média Mensal'!$U$2,1,0)+IF('Média 20h-21h'!S47&lt;'Média Mensal'!$U$2,1,0)+IF('Média 21h-22h'!S47&lt;'Média Mensal'!$U$2,1,0)+IF('Média 22h-23h'!S47&lt;'Média Mensal'!$U$2,1,0)+IF('Média 23h-0h'!S47&lt;'Média Mensal'!$U$2,1,0)</f>
        <v>0</v>
      </c>
    </row>
    <row r="48" spans="2:22" x14ac:dyDescent="0.25">
      <c r="B48" s="12" t="s">
        <v>102</v>
      </c>
      <c r="C48" s="12" t="s">
        <v>41</v>
      </c>
      <c r="D48" s="15">
        <v>1834.12</v>
      </c>
      <c r="E48" s="4">
        <v>121024.62306118403</v>
      </c>
      <c r="F48" s="2">
        <v>131626.07532871669</v>
      </c>
      <c r="G48" s="5">
        <f t="shared" si="3"/>
        <v>252650.69838990073</v>
      </c>
      <c r="H48" s="2">
        <v>0</v>
      </c>
      <c r="I48" s="2">
        <v>0</v>
      </c>
      <c r="J48" s="5">
        <f t="shared" si="4"/>
        <v>0</v>
      </c>
      <c r="K48" s="2">
        <v>2480</v>
      </c>
      <c r="L48" s="2">
        <v>2505</v>
      </c>
      <c r="M48" s="5">
        <f t="shared" si="5"/>
        <v>4985</v>
      </c>
      <c r="N48" s="27">
        <f t="shared" si="6"/>
        <v>0.19677520659011452</v>
      </c>
      <c r="O48" s="27">
        <f t="shared" si="0"/>
        <v>0.21187636876040933</v>
      </c>
      <c r="P48" s="28">
        <f t="shared" si="7"/>
        <v>0.2043636541802025</v>
      </c>
      <c r="Q48" s="38"/>
      <c r="R48" s="32">
        <f t="shared" si="8"/>
        <v>48.800251234348401</v>
      </c>
      <c r="S48" s="32">
        <f t="shared" si="1"/>
        <v>52.545339452581516</v>
      </c>
      <c r="T48" s="32">
        <f t="shared" si="2"/>
        <v>50.682186236690214</v>
      </c>
      <c r="U48">
        <f>+IF('Média 24h-6h'!R48&lt;'Média Mensal'!$U$2,1,0)+IF('Média 6h-7h'!R48&lt;'Média Mensal'!$U$2,1,0)+IF('Média 7h-8h'!R48&lt;'Média Mensal'!$U$2,1,0)+IF('Média 8h-9h'!R48&lt;'Média Mensal'!$U$2,1,0)+IF('Média 9h-10h'!R48&lt;'Média Mensal'!$U$2,1,0)+IF('Média 10h-11h'!R48&lt;'Média Mensal'!$U$2,1,0)+IF('Média 11h-12h'!R48&lt;'Média Mensal'!$U$2,1,0)+IF('Média 12h-13h'!R48&lt;'Média Mensal'!$U$2,1,0)+IF('Média 13h-14h'!R48&lt;'Média Mensal'!$U$2,1,0)+IF('Média 14h-15h'!R48&lt;'Média Mensal'!$U$2,1,0)+IF('Média 15h-16h'!R48&lt;'Média Mensal'!$U$2,1,0)+IF('Média 16h-17h'!R48&lt;'Média Mensal'!$U$2,1,0)+IF('Média 17h-18h'!R48&lt;'Média Mensal'!$U$2,1,0)+IF('Média 18h-19h'!R48&lt;'Média Mensal'!$U$2,1,0)+IF('Média 19h-20h'!R48&lt;'Média Mensal'!$U$2,1,0)+IF('Média 20h-21h'!R48&lt;'Média Mensal'!$U$2,1,0)+IF('Média 21h-22h'!R48&lt;'Média Mensal'!$U$2,1,0)+IF('Média 22h-23h'!R48&lt;'Média Mensal'!$U$2,1,0)+IF('Média 23h-0h'!R48&lt;'Média Mensal'!$U$2,1,0)</f>
        <v>0</v>
      </c>
      <c r="V48">
        <f>+IF('Média 24h-6h'!S48&lt;'Média Mensal'!$U$2,1,0)+IF('Média 6h-7h'!S48&lt;'Média Mensal'!$U$2,1,0)+IF('Média 7h-8h'!S48&lt;'Média Mensal'!$U$2,1,0)+IF('Média 8h-9h'!S48&lt;'Média Mensal'!$U$2,1,0)+IF('Média 9h-10h'!S48&lt;'Média Mensal'!$U$2,1,0)+IF('Média 10h-11h'!S48&lt;'Média Mensal'!$U$2,1,0)+IF('Média 11h-12h'!S48&lt;'Média Mensal'!$U$2,1,0)+IF('Média 12h-13h'!S48&lt;'Média Mensal'!$U$2,1,0)+IF('Média 13h-14h'!S48&lt;'Média Mensal'!$U$2,1,0)+IF('Média 14h-15h'!S48&lt;'Média Mensal'!$U$2,1,0)+IF('Média 15h-16h'!S48&lt;'Média Mensal'!$U$2,1,0)+IF('Média 16h-17h'!S48&lt;'Média Mensal'!$U$2,1,0)+IF('Média 17h-18h'!S48&lt;'Média Mensal'!$U$2,1,0)+IF('Média 18h-19h'!S48&lt;'Média Mensal'!$U$2,1,0)+IF('Média 19h-20h'!S48&lt;'Média Mensal'!$U$2,1,0)+IF('Média 20h-21h'!S48&lt;'Média Mensal'!$U$2,1,0)+IF('Média 21h-22h'!S48&lt;'Média Mensal'!$U$2,1,0)+IF('Média 22h-23h'!S48&lt;'Média Mensal'!$U$2,1,0)+IF('Média 23h-0h'!S48&lt;'Média Mensal'!$U$2,1,0)</f>
        <v>0</v>
      </c>
    </row>
    <row r="49" spans="2:22" x14ac:dyDescent="0.25">
      <c r="B49" s="12" t="s">
        <v>41</v>
      </c>
      <c r="C49" s="12" t="s">
        <v>42</v>
      </c>
      <c r="D49" s="15">
        <v>776.86</v>
      </c>
      <c r="E49" s="4">
        <v>115870.85957041789</v>
      </c>
      <c r="F49" s="2">
        <v>125603.55966300052</v>
      </c>
      <c r="G49" s="5">
        <f t="shared" si="3"/>
        <v>241474.41923341842</v>
      </c>
      <c r="H49" s="2">
        <v>0</v>
      </c>
      <c r="I49" s="2">
        <v>0</v>
      </c>
      <c r="J49" s="5">
        <f t="shared" si="4"/>
        <v>0</v>
      </c>
      <c r="K49" s="2">
        <v>2479</v>
      </c>
      <c r="L49" s="2">
        <v>2503</v>
      </c>
      <c r="M49" s="5">
        <f t="shared" si="5"/>
        <v>4982</v>
      </c>
      <c r="N49" s="27">
        <f t="shared" si="6"/>
        <v>0.18847164499606028</v>
      </c>
      <c r="O49" s="27">
        <f t="shared" si="0"/>
        <v>0.2023435742641097</v>
      </c>
      <c r="P49" s="28">
        <f t="shared" si="7"/>
        <v>0.1954410225468286</v>
      </c>
      <c r="Q49" s="38"/>
      <c r="R49" s="32">
        <f t="shared" si="8"/>
        <v>46.740967959022946</v>
      </c>
      <c r="S49" s="32">
        <f t="shared" si="1"/>
        <v>50.181206417499205</v>
      </c>
      <c r="T49" s="32">
        <f t="shared" si="2"/>
        <v>48.46937359161349</v>
      </c>
      <c r="U49">
        <f>+IF('Média 24h-6h'!R49&lt;'Média Mensal'!$U$2,1,0)+IF('Média 6h-7h'!R49&lt;'Média Mensal'!$U$2,1,0)+IF('Média 7h-8h'!R49&lt;'Média Mensal'!$U$2,1,0)+IF('Média 8h-9h'!R49&lt;'Média Mensal'!$U$2,1,0)+IF('Média 9h-10h'!R49&lt;'Média Mensal'!$U$2,1,0)+IF('Média 10h-11h'!R49&lt;'Média Mensal'!$U$2,1,0)+IF('Média 11h-12h'!R49&lt;'Média Mensal'!$U$2,1,0)+IF('Média 12h-13h'!R49&lt;'Média Mensal'!$U$2,1,0)+IF('Média 13h-14h'!R49&lt;'Média Mensal'!$U$2,1,0)+IF('Média 14h-15h'!R49&lt;'Média Mensal'!$U$2,1,0)+IF('Média 15h-16h'!R49&lt;'Média Mensal'!$U$2,1,0)+IF('Média 16h-17h'!R49&lt;'Média Mensal'!$U$2,1,0)+IF('Média 17h-18h'!R49&lt;'Média Mensal'!$U$2,1,0)+IF('Média 18h-19h'!R49&lt;'Média Mensal'!$U$2,1,0)+IF('Média 19h-20h'!R49&lt;'Média Mensal'!$U$2,1,0)+IF('Média 20h-21h'!R49&lt;'Média Mensal'!$U$2,1,0)+IF('Média 21h-22h'!R49&lt;'Média Mensal'!$U$2,1,0)+IF('Média 22h-23h'!R49&lt;'Média Mensal'!$U$2,1,0)+IF('Média 23h-0h'!R49&lt;'Média Mensal'!$U$2,1,0)</f>
        <v>0</v>
      </c>
      <c r="V49">
        <f>+IF('Média 24h-6h'!S49&lt;'Média Mensal'!$U$2,1,0)+IF('Média 6h-7h'!S49&lt;'Média Mensal'!$U$2,1,0)+IF('Média 7h-8h'!S49&lt;'Média Mensal'!$U$2,1,0)+IF('Média 8h-9h'!S49&lt;'Média Mensal'!$U$2,1,0)+IF('Média 9h-10h'!S49&lt;'Média Mensal'!$U$2,1,0)+IF('Média 10h-11h'!S49&lt;'Média Mensal'!$U$2,1,0)+IF('Média 11h-12h'!S49&lt;'Média Mensal'!$U$2,1,0)+IF('Média 12h-13h'!S49&lt;'Média Mensal'!$U$2,1,0)+IF('Média 13h-14h'!S49&lt;'Média Mensal'!$U$2,1,0)+IF('Média 14h-15h'!S49&lt;'Média Mensal'!$U$2,1,0)+IF('Média 15h-16h'!S49&lt;'Média Mensal'!$U$2,1,0)+IF('Média 16h-17h'!S49&lt;'Média Mensal'!$U$2,1,0)+IF('Média 17h-18h'!S49&lt;'Média Mensal'!$U$2,1,0)+IF('Média 18h-19h'!S49&lt;'Média Mensal'!$U$2,1,0)+IF('Média 19h-20h'!S49&lt;'Média Mensal'!$U$2,1,0)+IF('Média 20h-21h'!S49&lt;'Média Mensal'!$U$2,1,0)+IF('Média 21h-22h'!S49&lt;'Média Mensal'!$U$2,1,0)+IF('Média 22h-23h'!S49&lt;'Média Mensal'!$U$2,1,0)+IF('Média 23h-0h'!S49&lt;'Média Mensal'!$U$2,1,0)</f>
        <v>0</v>
      </c>
    </row>
    <row r="50" spans="2:22" x14ac:dyDescent="0.25">
      <c r="B50" s="12" t="s">
        <v>42</v>
      </c>
      <c r="C50" s="12" t="s">
        <v>43</v>
      </c>
      <c r="D50" s="15">
        <v>1539</v>
      </c>
      <c r="E50" s="4">
        <v>114757.75540760132</v>
      </c>
      <c r="F50" s="2">
        <v>124573.85644467139</v>
      </c>
      <c r="G50" s="5">
        <f t="shared" si="3"/>
        <v>239331.6118522727</v>
      </c>
      <c r="H50" s="2">
        <v>0</v>
      </c>
      <c r="I50" s="2">
        <v>0</v>
      </c>
      <c r="J50" s="5">
        <f t="shared" si="4"/>
        <v>0</v>
      </c>
      <c r="K50" s="2">
        <v>2477</v>
      </c>
      <c r="L50" s="2">
        <v>2503</v>
      </c>
      <c r="M50" s="5">
        <f t="shared" si="5"/>
        <v>4980</v>
      </c>
      <c r="N50" s="27">
        <f t="shared" si="6"/>
        <v>0.18681182265162286</v>
      </c>
      <c r="O50" s="27">
        <f t="shared" si="0"/>
        <v>0.20068475320691201</v>
      </c>
      <c r="P50" s="28">
        <f t="shared" si="7"/>
        <v>0.1937845024066206</v>
      </c>
      <c r="Q50" s="38"/>
      <c r="R50" s="32">
        <f t="shared" si="8"/>
        <v>46.329332017602468</v>
      </c>
      <c r="S50" s="32">
        <f t="shared" si="1"/>
        <v>49.76981879531418</v>
      </c>
      <c r="T50" s="32">
        <f t="shared" si="2"/>
        <v>48.05855659684191</v>
      </c>
      <c r="U50">
        <f>+IF('Média 24h-6h'!R50&lt;'Média Mensal'!$U$2,1,0)+IF('Média 6h-7h'!R50&lt;'Média Mensal'!$U$2,1,0)+IF('Média 7h-8h'!R50&lt;'Média Mensal'!$U$2,1,0)+IF('Média 8h-9h'!R50&lt;'Média Mensal'!$U$2,1,0)+IF('Média 9h-10h'!R50&lt;'Média Mensal'!$U$2,1,0)+IF('Média 10h-11h'!R50&lt;'Média Mensal'!$U$2,1,0)+IF('Média 11h-12h'!R50&lt;'Média Mensal'!$U$2,1,0)+IF('Média 12h-13h'!R50&lt;'Média Mensal'!$U$2,1,0)+IF('Média 13h-14h'!R50&lt;'Média Mensal'!$U$2,1,0)+IF('Média 14h-15h'!R50&lt;'Média Mensal'!$U$2,1,0)+IF('Média 15h-16h'!R50&lt;'Média Mensal'!$U$2,1,0)+IF('Média 16h-17h'!R50&lt;'Média Mensal'!$U$2,1,0)+IF('Média 17h-18h'!R50&lt;'Média Mensal'!$U$2,1,0)+IF('Média 18h-19h'!R50&lt;'Média Mensal'!$U$2,1,0)+IF('Média 19h-20h'!R50&lt;'Média Mensal'!$U$2,1,0)+IF('Média 20h-21h'!R50&lt;'Média Mensal'!$U$2,1,0)+IF('Média 21h-22h'!R50&lt;'Média Mensal'!$U$2,1,0)+IF('Média 22h-23h'!R50&lt;'Média Mensal'!$U$2,1,0)+IF('Média 23h-0h'!R50&lt;'Média Mensal'!$U$2,1,0)</f>
        <v>0</v>
      </c>
      <c r="V50">
        <f>+IF('Média 24h-6h'!S50&lt;'Média Mensal'!$U$2,1,0)+IF('Média 6h-7h'!S50&lt;'Média Mensal'!$U$2,1,0)+IF('Média 7h-8h'!S50&lt;'Média Mensal'!$U$2,1,0)+IF('Média 8h-9h'!S50&lt;'Média Mensal'!$U$2,1,0)+IF('Média 9h-10h'!S50&lt;'Média Mensal'!$U$2,1,0)+IF('Média 10h-11h'!S50&lt;'Média Mensal'!$U$2,1,0)+IF('Média 11h-12h'!S50&lt;'Média Mensal'!$U$2,1,0)+IF('Média 12h-13h'!S50&lt;'Média Mensal'!$U$2,1,0)+IF('Média 13h-14h'!S50&lt;'Média Mensal'!$U$2,1,0)+IF('Média 14h-15h'!S50&lt;'Média Mensal'!$U$2,1,0)+IF('Média 15h-16h'!S50&lt;'Média Mensal'!$U$2,1,0)+IF('Média 16h-17h'!S50&lt;'Média Mensal'!$U$2,1,0)+IF('Média 17h-18h'!S50&lt;'Média Mensal'!$U$2,1,0)+IF('Média 18h-19h'!S50&lt;'Média Mensal'!$U$2,1,0)+IF('Média 19h-20h'!S50&lt;'Média Mensal'!$U$2,1,0)+IF('Média 20h-21h'!S50&lt;'Média Mensal'!$U$2,1,0)+IF('Média 21h-22h'!S50&lt;'Média Mensal'!$U$2,1,0)+IF('Média 22h-23h'!S50&lt;'Média Mensal'!$U$2,1,0)+IF('Média 23h-0h'!S50&lt;'Média Mensal'!$U$2,1,0)</f>
        <v>0</v>
      </c>
    </row>
    <row r="51" spans="2:22" x14ac:dyDescent="0.25">
      <c r="B51" s="12" t="s">
        <v>43</v>
      </c>
      <c r="C51" s="12" t="s">
        <v>44</v>
      </c>
      <c r="D51" s="15">
        <v>858.71</v>
      </c>
      <c r="E51" s="4">
        <v>108099.73194236986</v>
      </c>
      <c r="F51" s="2">
        <v>116613.89651890959</v>
      </c>
      <c r="G51" s="5">
        <f t="shared" si="3"/>
        <v>224713.62846127944</v>
      </c>
      <c r="H51" s="2">
        <v>0</v>
      </c>
      <c r="I51" s="2">
        <v>0</v>
      </c>
      <c r="J51" s="5">
        <f t="shared" si="4"/>
        <v>0</v>
      </c>
      <c r="K51" s="2">
        <v>2477</v>
      </c>
      <c r="L51" s="2">
        <v>2503</v>
      </c>
      <c r="M51" s="5">
        <f t="shared" si="5"/>
        <v>4980</v>
      </c>
      <c r="N51" s="27">
        <f t="shared" si="6"/>
        <v>0.17597336128245969</v>
      </c>
      <c r="O51" s="27">
        <f t="shared" si="0"/>
        <v>0.1878614960739203</v>
      </c>
      <c r="P51" s="28">
        <f t="shared" si="7"/>
        <v>0.18194846196178216</v>
      </c>
      <c r="Q51" s="38"/>
      <c r="R51" s="32">
        <f t="shared" si="8"/>
        <v>43.641393598050009</v>
      </c>
      <c r="S51" s="32">
        <f t="shared" si="1"/>
        <v>46.589651026332234</v>
      </c>
      <c r="T51" s="32">
        <f t="shared" si="2"/>
        <v>45.123218566521977</v>
      </c>
      <c r="U51">
        <f>+IF('Média 24h-6h'!R51&lt;'Média Mensal'!$U$2,1,0)+IF('Média 6h-7h'!R51&lt;'Média Mensal'!$U$2,1,0)+IF('Média 7h-8h'!R51&lt;'Média Mensal'!$U$2,1,0)+IF('Média 8h-9h'!R51&lt;'Média Mensal'!$U$2,1,0)+IF('Média 9h-10h'!R51&lt;'Média Mensal'!$U$2,1,0)+IF('Média 10h-11h'!R51&lt;'Média Mensal'!$U$2,1,0)+IF('Média 11h-12h'!R51&lt;'Média Mensal'!$U$2,1,0)+IF('Média 12h-13h'!R51&lt;'Média Mensal'!$U$2,1,0)+IF('Média 13h-14h'!R51&lt;'Média Mensal'!$U$2,1,0)+IF('Média 14h-15h'!R51&lt;'Média Mensal'!$U$2,1,0)+IF('Média 15h-16h'!R51&lt;'Média Mensal'!$U$2,1,0)+IF('Média 16h-17h'!R51&lt;'Média Mensal'!$U$2,1,0)+IF('Média 17h-18h'!R51&lt;'Média Mensal'!$U$2,1,0)+IF('Média 18h-19h'!R51&lt;'Média Mensal'!$U$2,1,0)+IF('Média 19h-20h'!R51&lt;'Média Mensal'!$U$2,1,0)+IF('Média 20h-21h'!R51&lt;'Média Mensal'!$U$2,1,0)+IF('Média 21h-22h'!R51&lt;'Média Mensal'!$U$2,1,0)+IF('Média 22h-23h'!R51&lt;'Média Mensal'!$U$2,1,0)+IF('Média 23h-0h'!R51&lt;'Média Mensal'!$U$2,1,0)</f>
        <v>0</v>
      </c>
      <c r="V51">
        <f>+IF('Média 24h-6h'!S51&lt;'Média Mensal'!$U$2,1,0)+IF('Média 6h-7h'!S51&lt;'Média Mensal'!$U$2,1,0)+IF('Média 7h-8h'!S51&lt;'Média Mensal'!$U$2,1,0)+IF('Média 8h-9h'!S51&lt;'Média Mensal'!$U$2,1,0)+IF('Média 9h-10h'!S51&lt;'Média Mensal'!$U$2,1,0)+IF('Média 10h-11h'!S51&lt;'Média Mensal'!$U$2,1,0)+IF('Média 11h-12h'!S51&lt;'Média Mensal'!$U$2,1,0)+IF('Média 12h-13h'!S51&lt;'Média Mensal'!$U$2,1,0)+IF('Média 13h-14h'!S51&lt;'Média Mensal'!$U$2,1,0)+IF('Média 14h-15h'!S51&lt;'Média Mensal'!$U$2,1,0)+IF('Média 15h-16h'!S51&lt;'Média Mensal'!$U$2,1,0)+IF('Média 16h-17h'!S51&lt;'Média Mensal'!$U$2,1,0)+IF('Média 17h-18h'!S51&lt;'Média Mensal'!$U$2,1,0)+IF('Média 18h-19h'!S51&lt;'Média Mensal'!$U$2,1,0)+IF('Média 19h-20h'!S51&lt;'Média Mensal'!$U$2,1,0)+IF('Média 20h-21h'!S51&lt;'Média Mensal'!$U$2,1,0)+IF('Média 21h-22h'!S51&lt;'Média Mensal'!$U$2,1,0)+IF('Média 22h-23h'!S51&lt;'Média Mensal'!$U$2,1,0)+IF('Média 23h-0h'!S51&lt;'Média Mensal'!$U$2,1,0)</f>
        <v>0</v>
      </c>
    </row>
    <row r="52" spans="2:22" x14ac:dyDescent="0.25">
      <c r="B52" s="12" t="s">
        <v>44</v>
      </c>
      <c r="C52" s="12" t="s">
        <v>45</v>
      </c>
      <c r="D52" s="15">
        <v>664.57</v>
      </c>
      <c r="E52" s="4">
        <v>108026.34765339278</v>
      </c>
      <c r="F52" s="2">
        <v>115935.10746321667</v>
      </c>
      <c r="G52" s="5">
        <f t="shared" si="3"/>
        <v>223961.45511660946</v>
      </c>
      <c r="H52" s="2">
        <v>0</v>
      </c>
      <c r="I52" s="2">
        <v>0</v>
      </c>
      <c r="J52" s="5">
        <f t="shared" si="4"/>
        <v>0</v>
      </c>
      <c r="K52" s="2">
        <v>2479</v>
      </c>
      <c r="L52" s="2">
        <v>2503</v>
      </c>
      <c r="M52" s="5">
        <f t="shared" si="5"/>
        <v>4982</v>
      </c>
      <c r="N52" s="27">
        <f t="shared" si="6"/>
        <v>0.17571202561743285</v>
      </c>
      <c r="O52" s="27">
        <f t="shared" si="0"/>
        <v>0.18676798722696744</v>
      </c>
      <c r="P52" s="28">
        <f t="shared" si="7"/>
        <v>0.18126663659869843</v>
      </c>
      <c r="Q52" s="38"/>
      <c r="R52" s="32">
        <f t="shared" si="8"/>
        <v>43.576582353123349</v>
      </c>
      <c r="S52" s="32">
        <f t="shared" si="1"/>
        <v>46.318460832287926</v>
      </c>
      <c r="T52" s="32">
        <f t="shared" si="2"/>
        <v>44.954125876477207</v>
      </c>
      <c r="U52">
        <f>+IF('Média 24h-6h'!R52&lt;'Média Mensal'!$U$2,1,0)+IF('Média 6h-7h'!R52&lt;'Média Mensal'!$U$2,1,0)+IF('Média 7h-8h'!R52&lt;'Média Mensal'!$U$2,1,0)+IF('Média 8h-9h'!R52&lt;'Média Mensal'!$U$2,1,0)+IF('Média 9h-10h'!R52&lt;'Média Mensal'!$U$2,1,0)+IF('Média 10h-11h'!R52&lt;'Média Mensal'!$U$2,1,0)+IF('Média 11h-12h'!R52&lt;'Média Mensal'!$U$2,1,0)+IF('Média 12h-13h'!R52&lt;'Média Mensal'!$U$2,1,0)+IF('Média 13h-14h'!R52&lt;'Média Mensal'!$U$2,1,0)+IF('Média 14h-15h'!R52&lt;'Média Mensal'!$U$2,1,0)+IF('Média 15h-16h'!R52&lt;'Média Mensal'!$U$2,1,0)+IF('Média 16h-17h'!R52&lt;'Média Mensal'!$U$2,1,0)+IF('Média 17h-18h'!R52&lt;'Média Mensal'!$U$2,1,0)+IF('Média 18h-19h'!R52&lt;'Média Mensal'!$U$2,1,0)+IF('Média 19h-20h'!R52&lt;'Média Mensal'!$U$2,1,0)+IF('Média 20h-21h'!R52&lt;'Média Mensal'!$U$2,1,0)+IF('Média 21h-22h'!R52&lt;'Média Mensal'!$U$2,1,0)+IF('Média 22h-23h'!R52&lt;'Média Mensal'!$U$2,1,0)+IF('Média 23h-0h'!R52&lt;'Média Mensal'!$U$2,1,0)</f>
        <v>0</v>
      </c>
      <c r="V52">
        <f>+IF('Média 24h-6h'!S52&lt;'Média Mensal'!$U$2,1,0)+IF('Média 6h-7h'!S52&lt;'Média Mensal'!$U$2,1,0)+IF('Média 7h-8h'!S52&lt;'Média Mensal'!$U$2,1,0)+IF('Média 8h-9h'!S52&lt;'Média Mensal'!$U$2,1,0)+IF('Média 9h-10h'!S52&lt;'Média Mensal'!$U$2,1,0)+IF('Média 10h-11h'!S52&lt;'Média Mensal'!$U$2,1,0)+IF('Média 11h-12h'!S52&lt;'Média Mensal'!$U$2,1,0)+IF('Média 12h-13h'!S52&lt;'Média Mensal'!$U$2,1,0)+IF('Média 13h-14h'!S52&lt;'Média Mensal'!$U$2,1,0)+IF('Média 14h-15h'!S52&lt;'Média Mensal'!$U$2,1,0)+IF('Média 15h-16h'!S52&lt;'Média Mensal'!$U$2,1,0)+IF('Média 16h-17h'!S52&lt;'Média Mensal'!$U$2,1,0)+IF('Média 17h-18h'!S52&lt;'Média Mensal'!$U$2,1,0)+IF('Média 18h-19h'!S52&lt;'Média Mensal'!$U$2,1,0)+IF('Média 19h-20h'!S52&lt;'Média Mensal'!$U$2,1,0)+IF('Média 20h-21h'!S52&lt;'Média Mensal'!$U$2,1,0)+IF('Média 21h-22h'!S52&lt;'Média Mensal'!$U$2,1,0)+IF('Média 22h-23h'!S52&lt;'Média Mensal'!$U$2,1,0)+IF('Média 23h-0h'!S52&lt;'Média Mensal'!$U$2,1,0)</f>
        <v>0</v>
      </c>
    </row>
    <row r="53" spans="2:22" x14ac:dyDescent="0.25">
      <c r="B53" s="12" t="s">
        <v>45</v>
      </c>
      <c r="C53" s="12" t="s">
        <v>46</v>
      </c>
      <c r="D53" s="15">
        <v>1218.0899999999999</v>
      </c>
      <c r="E53" s="4">
        <v>106910.32146825774</v>
      </c>
      <c r="F53" s="2">
        <v>114651.15203745995</v>
      </c>
      <c r="G53" s="5">
        <f t="shared" si="3"/>
        <v>221561.4735057177</v>
      </c>
      <c r="H53" s="2">
        <v>0</v>
      </c>
      <c r="I53" s="2">
        <v>0</v>
      </c>
      <c r="J53" s="5">
        <f t="shared" si="4"/>
        <v>0</v>
      </c>
      <c r="K53" s="2">
        <v>2479</v>
      </c>
      <c r="L53" s="2">
        <v>2503</v>
      </c>
      <c r="M53" s="5">
        <f t="shared" si="5"/>
        <v>4982</v>
      </c>
      <c r="N53" s="27">
        <f t="shared" si="6"/>
        <v>0.17389673494166766</v>
      </c>
      <c r="O53" s="27">
        <f t="shared" si="0"/>
        <v>0.1846995734754745</v>
      </c>
      <c r="P53" s="28">
        <f t="shared" si="7"/>
        <v>0.17932417469480266</v>
      </c>
      <c r="Q53" s="38"/>
      <c r="R53" s="32">
        <f t="shared" si="8"/>
        <v>43.12639026553358</v>
      </c>
      <c r="S53" s="32">
        <f t="shared" si="1"/>
        <v>45.805494221917677</v>
      </c>
      <c r="T53" s="32">
        <f t="shared" si="2"/>
        <v>44.472395324311059</v>
      </c>
      <c r="U53">
        <f>+IF('Média 24h-6h'!R53&lt;'Média Mensal'!$U$2,1,0)+IF('Média 6h-7h'!R53&lt;'Média Mensal'!$U$2,1,0)+IF('Média 7h-8h'!R53&lt;'Média Mensal'!$U$2,1,0)+IF('Média 8h-9h'!R53&lt;'Média Mensal'!$U$2,1,0)+IF('Média 9h-10h'!R53&lt;'Média Mensal'!$U$2,1,0)+IF('Média 10h-11h'!R53&lt;'Média Mensal'!$U$2,1,0)+IF('Média 11h-12h'!R53&lt;'Média Mensal'!$U$2,1,0)+IF('Média 12h-13h'!R53&lt;'Média Mensal'!$U$2,1,0)+IF('Média 13h-14h'!R53&lt;'Média Mensal'!$U$2,1,0)+IF('Média 14h-15h'!R53&lt;'Média Mensal'!$U$2,1,0)+IF('Média 15h-16h'!R53&lt;'Média Mensal'!$U$2,1,0)+IF('Média 16h-17h'!R53&lt;'Média Mensal'!$U$2,1,0)+IF('Média 17h-18h'!R53&lt;'Média Mensal'!$U$2,1,0)+IF('Média 18h-19h'!R53&lt;'Média Mensal'!$U$2,1,0)+IF('Média 19h-20h'!R53&lt;'Média Mensal'!$U$2,1,0)+IF('Média 20h-21h'!R53&lt;'Média Mensal'!$U$2,1,0)+IF('Média 21h-22h'!R53&lt;'Média Mensal'!$U$2,1,0)+IF('Média 22h-23h'!R53&lt;'Média Mensal'!$U$2,1,0)+IF('Média 23h-0h'!R53&lt;'Média Mensal'!$U$2,1,0)</f>
        <v>0</v>
      </c>
      <c r="V53">
        <f>+IF('Média 24h-6h'!S53&lt;'Média Mensal'!$U$2,1,0)+IF('Média 6h-7h'!S53&lt;'Média Mensal'!$U$2,1,0)+IF('Média 7h-8h'!S53&lt;'Média Mensal'!$U$2,1,0)+IF('Média 8h-9h'!S53&lt;'Média Mensal'!$U$2,1,0)+IF('Média 9h-10h'!S53&lt;'Média Mensal'!$U$2,1,0)+IF('Média 10h-11h'!S53&lt;'Média Mensal'!$U$2,1,0)+IF('Média 11h-12h'!S53&lt;'Média Mensal'!$U$2,1,0)+IF('Média 12h-13h'!S53&lt;'Média Mensal'!$U$2,1,0)+IF('Média 13h-14h'!S53&lt;'Média Mensal'!$U$2,1,0)+IF('Média 14h-15h'!S53&lt;'Média Mensal'!$U$2,1,0)+IF('Média 15h-16h'!S53&lt;'Média Mensal'!$U$2,1,0)+IF('Média 16h-17h'!S53&lt;'Média Mensal'!$U$2,1,0)+IF('Média 17h-18h'!S53&lt;'Média Mensal'!$U$2,1,0)+IF('Média 18h-19h'!S53&lt;'Média Mensal'!$U$2,1,0)+IF('Média 19h-20h'!S53&lt;'Média Mensal'!$U$2,1,0)+IF('Média 20h-21h'!S53&lt;'Média Mensal'!$U$2,1,0)+IF('Média 21h-22h'!S53&lt;'Média Mensal'!$U$2,1,0)+IF('Média 22h-23h'!S53&lt;'Média Mensal'!$U$2,1,0)+IF('Média 23h-0h'!S53&lt;'Média Mensal'!$U$2,1,0)</f>
        <v>0</v>
      </c>
    </row>
    <row r="54" spans="2:22" x14ac:dyDescent="0.25">
      <c r="B54" s="12" t="s">
        <v>46</v>
      </c>
      <c r="C54" s="12" t="s">
        <v>47</v>
      </c>
      <c r="D54" s="15">
        <v>670.57</v>
      </c>
      <c r="E54" s="4">
        <v>102467.36123529034</v>
      </c>
      <c r="F54" s="2">
        <v>109908.06853744248</v>
      </c>
      <c r="G54" s="5">
        <f t="shared" si="3"/>
        <v>212375.42977273284</v>
      </c>
      <c r="H54" s="2">
        <v>0</v>
      </c>
      <c r="I54" s="2">
        <v>0</v>
      </c>
      <c r="J54" s="5">
        <f t="shared" si="4"/>
        <v>0</v>
      </c>
      <c r="K54" s="2">
        <v>2479</v>
      </c>
      <c r="L54" s="2">
        <v>2503</v>
      </c>
      <c r="M54" s="5">
        <f t="shared" si="5"/>
        <v>4982</v>
      </c>
      <c r="N54" s="27">
        <f t="shared" si="6"/>
        <v>0.16666996518381882</v>
      </c>
      <c r="O54" s="27">
        <f t="shared" si="0"/>
        <v>0.17705860795664957</v>
      </c>
      <c r="P54" s="28">
        <f t="shared" si="7"/>
        <v>0.17188930939505837</v>
      </c>
      <c r="Q54" s="38"/>
      <c r="R54" s="32">
        <f t="shared" si="8"/>
        <v>41.334151365587068</v>
      </c>
      <c r="S54" s="32">
        <f t="shared" si="1"/>
        <v>43.91053477324909</v>
      </c>
      <c r="T54" s="32">
        <f t="shared" si="2"/>
        <v>42.628548729974476</v>
      </c>
      <c r="U54">
        <f>+IF('Média 24h-6h'!R54&lt;'Média Mensal'!$U$2,1,0)+IF('Média 6h-7h'!R54&lt;'Média Mensal'!$U$2,1,0)+IF('Média 7h-8h'!R54&lt;'Média Mensal'!$U$2,1,0)+IF('Média 8h-9h'!R54&lt;'Média Mensal'!$U$2,1,0)+IF('Média 9h-10h'!R54&lt;'Média Mensal'!$U$2,1,0)+IF('Média 10h-11h'!R54&lt;'Média Mensal'!$U$2,1,0)+IF('Média 11h-12h'!R54&lt;'Média Mensal'!$U$2,1,0)+IF('Média 12h-13h'!R54&lt;'Média Mensal'!$U$2,1,0)+IF('Média 13h-14h'!R54&lt;'Média Mensal'!$U$2,1,0)+IF('Média 14h-15h'!R54&lt;'Média Mensal'!$U$2,1,0)+IF('Média 15h-16h'!R54&lt;'Média Mensal'!$U$2,1,0)+IF('Média 16h-17h'!R54&lt;'Média Mensal'!$U$2,1,0)+IF('Média 17h-18h'!R54&lt;'Média Mensal'!$U$2,1,0)+IF('Média 18h-19h'!R54&lt;'Média Mensal'!$U$2,1,0)+IF('Média 19h-20h'!R54&lt;'Média Mensal'!$U$2,1,0)+IF('Média 20h-21h'!R54&lt;'Média Mensal'!$U$2,1,0)+IF('Média 21h-22h'!R54&lt;'Média Mensal'!$U$2,1,0)+IF('Média 22h-23h'!R54&lt;'Média Mensal'!$U$2,1,0)+IF('Média 23h-0h'!R54&lt;'Média Mensal'!$U$2,1,0)</f>
        <v>0</v>
      </c>
      <c r="V54">
        <f>+IF('Média 24h-6h'!S54&lt;'Média Mensal'!$U$2,1,0)+IF('Média 6h-7h'!S54&lt;'Média Mensal'!$U$2,1,0)+IF('Média 7h-8h'!S54&lt;'Média Mensal'!$U$2,1,0)+IF('Média 8h-9h'!S54&lt;'Média Mensal'!$U$2,1,0)+IF('Média 9h-10h'!S54&lt;'Média Mensal'!$U$2,1,0)+IF('Média 10h-11h'!S54&lt;'Média Mensal'!$U$2,1,0)+IF('Média 11h-12h'!S54&lt;'Média Mensal'!$U$2,1,0)+IF('Média 12h-13h'!S54&lt;'Média Mensal'!$U$2,1,0)+IF('Média 13h-14h'!S54&lt;'Média Mensal'!$U$2,1,0)+IF('Média 14h-15h'!S54&lt;'Média Mensal'!$U$2,1,0)+IF('Média 15h-16h'!S54&lt;'Média Mensal'!$U$2,1,0)+IF('Média 16h-17h'!S54&lt;'Média Mensal'!$U$2,1,0)+IF('Média 17h-18h'!S54&lt;'Média Mensal'!$U$2,1,0)+IF('Média 18h-19h'!S54&lt;'Média Mensal'!$U$2,1,0)+IF('Média 19h-20h'!S54&lt;'Média Mensal'!$U$2,1,0)+IF('Média 20h-21h'!S54&lt;'Média Mensal'!$U$2,1,0)+IF('Média 21h-22h'!S54&lt;'Média Mensal'!$U$2,1,0)+IF('Média 22h-23h'!S54&lt;'Média Mensal'!$U$2,1,0)+IF('Média 23h-0h'!S54&lt;'Média Mensal'!$U$2,1,0)</f>
        <v>0</v>
      </c>
    </row>
    <row r="55" spans="2:22" x14ac:dyDescent="0.25">
      <c r="B55" s="12" t="s">
        <v>47</v>
      </c>
      <c r="C55" s="12" t="s">
        <v>48</v>
      </c>
      <c r="D55" s="15">
        <v>730.41</v>
      </c>
      <c r="E55" s="4">
        <v>79957.782093499569</v>
      </c>
      <c r="F55" s="2">
        <v>86033.989274772481</v>
      </c>
      <c r="G55" s="5">
        <f t="shared" si="3"/>
        <v>165991.77136827205</v>
      </c>
      <c r="H55" s="2">
        <v>0</v>
      </c>
      <c r="I55" s="2">
        <v>0</v>
      </c>
      <c r="J55" s="5">
        <f t="shared" si="4"/>
        <v>0</v>
      </c>
      <c r="K55" s="2">
        <v>2478</v>
      </c>
      <c r="L55" s="2">
        <v>2503</v>
      </c>
      <c r="M55" s="5">
        <f t="shared" si="5"/>
        <v>4981</v>
      </c>
      <c r="N55" s="27">
        <f t="shared" si="6"/>
        <v>0.13010912496664123</v>
      </c>
      <c r="O55" s="27">
        <f t="shared" si="0"/>
        <v>0.13859818101306251</v>
      </c>
      <c r="P55" s="28">
        <f t="shared" si="7"/>
        <v>0.13437495658362428</v>
      </c>
      <c r="Q55" s="38"/>
      <c r="R55" s="32">
        <f t="shared" si="8"/>
        <v>32.267062991727023</v>
      </c>
      <c r="S55" s="32">
        <f t="shared" si="1"/>
        <v>34.372348891239504</v>
      </c>
      <c r="T55" s="32">
        <f t="shared" si="2"/>
        <v>33.324989232738815</v>
      </c>
      <c r="U55">
        <f>+IF('Média 24h-6h'!R55&lt;'Média Mensal'!$U$2,1,0)+IF('Média 6h-7h'!R55&lt;'Média Mensal'!$U$2,1,0)+IF('Média 7h-8h'!R55&lt;'Média Mensal'!$U$2,1,0)+IF('Média 8h-9h'!R55&lt;'Média Mensal'!$U$2,1,0)+IF('Média 9h-10h'!R55&lt;'Média Mensal'!$U$2,1,0)+IF('Média 10h-11h'!R55&lt;'Média Mensal'!$U$2,1,0)+IF('Média 11h-12h'!R55&lt;'Média Mensal'!$U$2,1,0)+IF('Média 12h-13h'!R55&lt;'Média Mensal'!$U$2,1,0)+IF('Média 13h-14h'!R55&lt;'Média Mensal'!$U$2,1,0)+IF('Média 14h-15h'!R55&lt;'Média Mensal'!$U$2,1,0)+IF('Média 15h-16h'!R55&lt;'Média Mensal'!$U$2,1,0)+IF('Média 16h-17h'!R55&lt;'Média Mensal'!$U$2,1,0)+IF('Média 17h-18h'!R55&lt;'Média Mensal'!$U$2,1,0)+IF('Média 18h-19h'!R55&lt;'Média Mensal'!$U$2,1,0)+IF('Média 19h-20h'!R55&lt;'Média Mensal'!$U$2,1,0)+IF('Média 20h-21h'!R55&lt;'Média Mensal'!$U$2,1,0)+IF('Média 21h-22h'!R55&lt;'Média Mensal'!$U$2,1,0)+IF('Média 22h-23h'!R55&lt;'Média Mensal'!$U$2,1,0)+IF('Média 23h-0h'!R55&lt;'Média Mensal'!$U$2,1,0)</f>
        <v>0</v>
      </c>
      <c r="V55">
        <f>+IF('Média 24h-6h'!S55&lt;'Média Mensal'!$U$2,1,0)+IF('Média 6h-7h'!S55&lt;'Média Mensal'!$U$2,1,0)+IF('Média 7h-8h'!S55&lt;'Média Mensal'!$U$2,1,0)+IF('Média 8h-9h'!S55&lt;'Média Mensal'!$U$2,1,0)+IF('Média 9h-10h'!S55&lt;'Média Mensal'!$U$2,1,0)+IF('Média 10h-11h'!S55&lt;'Média Mensal'!$U$2,1,0)+IF('Média 11h-12h'!S55&lt;'Média Mensal'!$U$2,1,0)+IF('Média 12h-13h'!S55&lt;'Média Mensal'!$U$2,1,0)+IF('Média 13h-14h'!S55&lt;'Média Mensal'!$U$2,1,0)+IF('Média 14h-15h'!S55&lt;'Média Mensal'!$U$2,1,0)+IF('Média 15h-16h'!S55&lt;'Média Mensal'!$U$2,1,0)+IF('Média 16h-17h'!S55&lt;'Média Mensal'!$U$2,1,0)+IF('Média 17h-18h'!S55&lt;'Média Mensal'!$U$2,1,0)+IF('Média 18h-19h'!S55&lt;'Média Mensal'!$U$2,1,0)+IF('Média 19h-20h'!S55&lt;'Média Mensal'!$U$2,1,0)+IF('Média 20h-21h'!S55&lt;'Média Mensal'!$U$2,1,0)+IF('Média 21h-22h'!S55&lt;'Média Mensal'!$U$2,1,0)+IF('Média 22h-23h'!S55&lt;'Média Mensal'!$U$2,1,0)+IF('Média 23h-0h'!S55&lt;'Média Mensal'!$U$2,1,0)</f>
        <v>0</v>
      </c>
    </row>
    <row r="56" spans="2:22" x14ac:dyDescent="0.25">
      <c r="B56" s="12" t="s">
        <v>48</v>
      </c>
      <c r="C56" s="12" t="s">
        <v>49</v>
      </c>
      <c r="D56" s="15">
        <v>671.05</v>
      </c>
      <c r="E56" s="4">
        <v>77117.316306388384</v>
      </c>
      <c r="F56" s="2">
        <v>82884.735594332626</v>
      </c>
      <c r="G56" s="5">
        <f t="shared" si="3"/>
        <v>160002.05190072101</v>
      </c>
      <c r="H56" s="2">
        <v>0</v>
      </c>
      <c r="I56" s="2">
        <v>0</v>
      </c>
      <c r="J56" s="5">
        <f t="shared" si="4"/>
        <v>0</v>
      </c>
      <c r="K56" s="2">
        <v>2478</v>
      </c>
      <c r="L56" s="2">
        <v>2503</v>
      </c>
      <c r="M56" s="5">
        <f t="shared" si="5"/>
        <v>4981</v>
      </c>
      <c r="N56" s="27">
        <f t="shared" si="6"/>
        <v>0.12548705431407414</v>
      </c>
      <c r="O56" s="27">
        <f t="shared" si="0"/>
        <v>0.13352482761707343</v>
      </c>
      <c r="P56" s="28">
        <f t="shared" si="7"/>
        <v>0.12952611204894809</v>
      </c>
      <c r="Q56" s="38"/>
      <c r="R56" s="32">
        <f t="shared" si="8"/>
        <v>31.12078946989039</v>
      </c>
      <c r="S56" s="32">
        <f t="shared" si="1"/>
        <v>33.114157249034207</v>
      </c>
      <c r="T56" s="32">
        <f t="shared" si="2"/>
        <v>32.122475788139134</v>
      </c>
      <c r="U56">
        <f>+IF('Média 24h-6h'!R56&lt;'Média Mensal'!$U$2,1,0)+IF('Média 6h-7h'!R56&lt;'Média Mensal'!$U$2,1,0)+IF('Média 7h-8h'!R56&lt;'Média Mensal'!$U$2,1,0)+IF('Média 8h-9h'!R56&lt;'Média Mensal'!$U$2,1,0)+IF('Média 9h-10h'!R56&lt;'Média Mensal'!$U$2,1,0)+IF('Média 10h-11h'!R56&lt;'Média Mensal'!$U$2,1,0)+IF('Média 11h-12h'!R56&lt;'Média Mensal'!$U$2,1,0)+IF('Média 12h-13h'!R56&lt;'Média Mensal'!$U$2,1,0)+IF('Média 13h-14h'!R56&lt;'Média Mensal'!$U$2,1,0)+IF('Média 14h-15h'!R56&lt;'Média Mensal'!$U$2,1,0)+IF('Média 15h-16h'!R56&lt;'Média Mensal'!$U$2,1,0)+IF('Média 16h-17h'!R56&lt;'Média Mensal'!$U$2,1,0)+IF('Média 17h-18h'!R56&lt;'Média Mensal'!$U$2,1,0)+IF('Média 18h-19h'!R56&lt;'Média Mensal'!$U$2,1,0)+IF('Média 19h-20h'!R56&lt;'Média Mensal'!$U$2,1,0)+IF('Média 20h-21h'!R56&lt;'Média Mensal'!$U$2,1,0)+IF('Média 21h-22h'!R56&lt;'Média Mensal'!$U$2,1,0)+IF('Média 22h-23h'!R56&lt;'Média Mensal'!$U$2,1,0)+IF('Média 23h-0h'!R56&lt;'Média Mensal'!$U$2,1,0)</f>
        <v>0</v>
      </c>
      <c r="V56">
        <f>+IF('Média 24h-6h'!S56&lt;'Média Mensal'!$U$2,1,0)+IF('Média 6h-7h'!S56&lt;'Média Mensal'!$U$2,1,0)+IF('Média 7h-8h'!S56&lt;'Média Mensal'!$U$2,1,0)+IF('Média 8h-9h'!S56&lt;'Média Mensal'!$U$2,1,0)+IF('Média 9h-10h'!S56&lt;'Média Mensal'!$U$2,1,0)+IF('Média 10h-11h'!S56&lt;'Média Mensal'!$U$2,1,0)+IF('Média 11h-12h'!S56&lt;'Média Mensal'!$U$2,1,0)+IF('Média 12h-13h'!S56&lt;'Média Mensal'!$U$2,1,0)+IF('Média 13h-14h'!S56&lt;'Média Mensal'!$U$2,1,0)+IF('Média 14h-15h'!S56&lt;'Média Mensal'!$U$2,1,0)+IF('Média 15h-16h'!S56&lt;'Média Mensal'!$U$2,1,0)+IF('Média 16h-17h'!S56&lt;'Média Mensal'!$U$2,1,0)+IF('Média 17h-18h'!S56&lt;'Média Mensal'!$U$2,1,0)+IF('Média 18h-19h'!S56&lt;'Média Mensal'!$U$2,1,0)+IF('Média 19h-20h'!S56&lt;'Média Mensal'!$U$2,1,0)+IF('Média 20h-21h'!S56&lt;'Média Mensal'!$U$2,1,0)+IF('Média 21h-22h'!S56&lt;'Média Mensal'!$U$2,1,0)+IF('Média 22h-23h'!S56&lt;'Média Mensal'!$U$2,1,0)+IF('Média 23h-0h'!S56&lt;'Média Mensal'!$U$2,1,0)</f>
        <v>0</v>
      </c>
    </row>
    <row r="57" spans="2:22" x14ac:dyDescent="0.25">
      <c r="B57" s="12" t="s">
        <v>49</v>
      </c>
      <c r="C57" s="12" t="s">
        <v>50</v>
      </c>
      <c r="D57" s="15">
        <v>562.21</v>
      </c>
      <c r="E57" s="4">
        <v>63172.565754478368</v>
      </c>
      <c r="F57" s="2">
        <v>67951.327551970535</v>
      </c>
      <c r="G57" s="5">
        <f t="shared" si="3"/>
        <v>131123.89330644891</v>
      </c>
      <c r="H57" s="2">
        <v>0</v>
      </c>
      <c r="I57" s="2">
        <v>0</v>
      </c>
      <c r="J57" s="5">
        <f t="shared" si="4"/>
        <v>0</v>
      </c>
      <c r="K57" s="43">
        <v>2479</v>
      </c>
      <c r="L57" s="2">
        <v>2505</v>
      </c>
      <c r="M57" s="5">
        <f t="shared" si="5"/>
        <v>4984</v>
      </c>
      <c r="N57" s="27">
        <f t="shared" si="6"/>
        <v>0.10275437181108142</v>
      </c>
      <c r="O57" s="27">
        <f t="shared" si="0"/>
        <v>0.10938015509621167</v>
      </c>
      <c r="P57" s="28">
        <f t="shared" si="7"/>
        <v>0.10608454579367597</v>
      </c>
      <c r="Q57" s="38"/>
      <c r="R57" s="32">
        <f t="shared" si="8"/>
        <v>25.483084209148192</v>
      </c>
      <c r="S57" s="32">
        <f t="shared" si="1"/>
        <v>27.126278463860494</v>
      </c>
      <c r="T57" s="32">
        <f t="shared" si="2"/>
        <v>26.308967356831644</v>
      </c>
      <c r="U57" t="e">
        <f>+IF('Média 24h-6h'!R57&lt;'Média Mensal'!$U$2,1,0)+IF('Média 6h-7h'!R57&lt;'Média Mensal'!$U$2,1,0)+IF('Média 7h-8h'!R57&lt;'Média Mensal'!$U$2,1,0)+IF('Média 8h-9h'!R57&lt;'Média Mensal'!$U$2,1,0)+IF('Média 9h-10h'!R57&lt;'Média Mensal'!$U$2,1,0)+IF('Média 10h-11h'!R57&lt;'Média Mensal'!$U$2,1,0)+IF('Média 11h-12h'!R57&lt;'Média Mensal'!$U$2,1,0)+IF('Média 12h-13h'!R57&lt;'Média Mensal'!$U$2,1,0)+IF('Média 13h-14h'!R57&lt;'Média Mensal'!$U$2,1,0)+IF('Média 14h-15h'!R57&lt;'Média Mensal'!$U$2,1,0)+IF('Média 15h-16h'!R57&lt;'Média Mensal'!$U$2,1,0)+IF('Média 16h-17h'!R57&lt;'Média Mensal'!$U$2,1,0)+IF('Média 17h-18h'!R57&lt;'Média Mensal'!$U$2,1,0)+IF('Média 18h-19h'!R57&lt;'Média Mensal'!$U$2,1,0)+IF('Média 19h-20h'!R57&lt;'Média Mensal'!$U$2,1,0)+IF('Média 20h-21h'!R57&lt;'Média Mensal'!$U$2,1,0)+IF('Média 21h-22h'!R57&lt;'Média Mensal'!$U$2,1,0)+IF('Média 22h-23h'!R57&lt;'Média Mensal'!$U$2,1,0)+IF('Média 23h-0h'!R57&lt;'Média Mensal'!$U$2,1,0)</f>
        <v>#DIV/0!</v>
      </c>
      <c r="V57">
        <f>+IF('Média 24h-6h'!S57&lt;'Média Mensal'!$U$2,1,0)+IF('Média 6h-7h'!S57&lt;'Média Mensal'!$U$2,1,0)+IF('Média 7h-8h'!S57&lt;'Média Mensal'!$U$2,1,0)+IF('Média 8h-9h'!S57&lt;'Média Mensal'!$U$2,1,0)+IF('Média 9h-10h'!S57&lt;'Média Mensal'!$U$2,1,0)+IF('Média 10h-11h'!S57&lt;'Média Mensal'!$U$2,1,0)+IF('Média 11h-12h'!S57&lt;'Média Mensal'!$U$2,1,0)+IF('Média 12h-13h'!S57&lt;'Média Mensal'!$U$2,1,0)+IF('Média 13h-14h'!S57&lt;'Média Mensal'!$U$2,1,0)+IF('Média 14h-15h'!S57&lt;'Média Mensal'!$U$2,1,0)+IF('Média 15h-16h'!S57&lt;'Média Mensal'!$U$2,1,0)+IF('Média 16h-17h'!S57&lt;'Média Mensal'!$U$2,1,0)+IF('Média 17h-18h'!S57&lt;'Média Mensal'!$U$2,1,0)+IF('Média 18h-19h'!S57&lt;'Média Mensal'!$U$2,1,0)+IF('Média 19h-20h'!S57&lt;'Média Mensal'!$U$2,1,0)+IF('Média 20h-21h'!S57&lt;'Média Mensal'!$U$2,1,0)+IF('Média 21h-22h'!S57&lt;'Média Mensal'!$U$2,1,0)+IF('Média 22h-23h'!S57&lt;'Média Mensal'!$U$2,1,0)+IF('Média 23h-0h'!S57&lt;'Média Mensal'!$U$2,1,0)</f>
        <v>1</v>
      </c>
    </row>
    <row r="58" spans="2:22" x14ac:dyDescent="0.25">
      <c r="B58" s="13" t="s">
        <v>50</v>
      </c>
      <c r="C58" s="13" t="s">
        <v>51</v>
      </c>
      <c r="D58" s="16">
        <v>624.94000000000005</v>
      </c>
      <c r="E58" s="6">
        <v>60545.406317459107</v>
      </c>
      <c r="F58" s="3">
        <v>64998.000000038148</v>
      </c>
      <c r="G58" s="7">
        <f t="shared" si="3"/>
        <v>125543.40631749725</v>
      </c>
      <c r="H58" s="6">
        <v>0</v>
      </c>
      <c r="I58" s="3">
        <v>0</v>
      </c>
      <c r="J58" s="7">
        <f t="shared" si="4"/>
        <v>0</v>
      </c>
      <c r="K58" s="44">
        <v>2477</v>
      </c>
      <c r="L58" s="3">
        <v>2503</v>
      </c>
      <c r="M58" s="7">
        <f t="shared" si="5"/>
        <v>4980</v>
      </c>
      <c r="N58" s="27">
        <f t="shared" si="6"/>
        <v>9.8560639036326309E-2</v>
      </c>
      <c r="O58" s="27">
        <f t="shared" si="0"/>
        <v>0.10470983207254222</v>
      </c>
      <c r="P58" s="28">
        <f t="shared" si="7"/>
        <v>0.10165128766476977</v>
      </c>
      <c r="Q58" s="38"/>
      <c r="R58" s="32">
        <f t="shared" si="8"/>
        <v>24.443038481008923</v>
      </c>
      <c r="S58" s="32">
        <f t="shared" si="1"/>
        <v>25.968038353990469</v>
      </c>
      <c r="T58" s="32">
        <f t="shared" si="2"/>
        <v>25.209519340862901</v>
      </c>
      <c r="U58" t="e">
        <f>+IF('Média 24h-6h'!R58&lt;'Média Mensal'!$U$2,1,0)+IF('Média 6h-7h'!R58&lt;'Média Mensal'!$U$2,1,0)+IF('Média 7h-8h'!R58&lt;'Média Mensal'!$U$2,1,0)+IF('Média 8h-9h'!R58&lt;'Média Mensal'!$U$2,1,0)+IF('Média 9h-10h'!R58&lt;'Média Mensal'!$U$2,1,0)+IF('Média 10h-11h'!R58&lt;'Média Mensal'!$U$2,1,0)+IF('Média 11h-12h'!R58&lt;'Média Mensal'!$U$2,1,0)+IF('Média 12h-13h'!R58&lt;'Média Mensal'!$U$2,1,0)+IF('Média 13h-14h'!R58&lt;'Média Mensal'!$U$2,1,0)+IF('Média 14h-15h'!R58&lt;'Média Mensal'!$U$2,1,0)+IF('Média 15h-16h'!R58&lt;'Média Mensal'!$U$2,1,0)+IF('Média 16h-17h'!R58&lt;'Média Mensal'!$U$2,1,0)+IF('Média 17h-18h'!R58&lt;'Média Mensal'!$U$2,1,0)+IF('Média 18h-19h'!R58&lt;'Média Mensal'!$U$2,1,0)+IF('Média 19h-20h'!R58&lt;'Média Mensal'!$U$2,1,0)+IF('Média 20h-21h'!R58&lt;'Média Mensal'!$U$2,1,0)+IF('Média 21h-22h'!R58&lt;'Média Mensal'!$U$2,1,0)+IF('Média 22h-23h'!R58&lt;'Média Mensal'!$U$2,1,0)+IF('Média 23h-0h'!R58&lt;'Média Mensal'!$U$2,1,0)</f>
        <v>#DIV/0!</v>
      </c>
      <c r="V58">
        <f>+IF('Média 24h-6h'!S58&lt;'Média Mensal'!$U$2,1,0)+IF('Média 6h-7h'!S58&lt;'Média Mensal'!$U$2,1,0)+IF('Média 7h-8h'!S58&lt;'Média Mensal'!$U$2,1,0)+IF('Média 8h-9h'!S58&lt;'Média Mensal'!$U$2,1,0)+IF('Média 9h-10h'!S58&lt;'Média Mensal'!$U$2,1,0)+IF('Média 10h-11h'!S58&lt;'Média Mensal'!$U$2,1,0)+IF('Média 11h-12h'!S58&lt;'Média Mensal'!$U$2,1,0)+IF('Média 12h-13h'!S58&lt;'Média Mensal'!$U$2,1,0)+IF('Média 13h-14h'!S58&lt;'Média Mensal'!$U$2,1,0)+IF('Média 14h-15h'!S58&lt;'Média Mensal'!$U$2,1,0)+IF('Média 15h-16h'!S58&lt;'Média Mensal'!$U$2,1,0)+IF('Média 16h-17h'!S58&lt;'Média Mensal'!$U$2,1,0)+IF('Média 17h-18h'!S58&lt;'Média Mensal'!$U$2,1,0)+IF('Média 18h-19h'!S58&lt;'Média Mensal'!$U$2,1,0)+IF('Média 19h-20h'!S58&lt;'Média Mensal'!$U$2,1,0)+IF('Média 20h-21h'!S58&lt;'Média Mensal'!$U$2,1,0)+IF('Média 21h-22h'!S58&lt;'Média Mensal'!$U$2,1,0)+IF('Média 22h-23h'!S58&lt;'Média Mensal'!$U$2,1,0)+IF('Média 23h-0h'!S58&lt;'Média Mensal'!$U$2,1,0)</f>
        <v>1</v>
      </c>
    </row>
    <row r="59" spans="2:22" x14ac:dyDescent="0.25">
      <c r="B59" s="11" t="s">
        <v>52</v>
      </c>
      <c r="C59" s="11" t="s">
        <v>53</v>
      </c>
      <c r="D59" s="14">
        <v>685.98</v>
      </c>
      <c r="E59" s="2">
        <v>169564.69294517563</v>
      </c>
      <c r="F59" s="2">
        <v>167730.64124295954</v>
      </c>
      <c r="G59" s="5">
        <f t="shared" si="3"/>
        <v>337295.33418813517</v>
      </c>
      <c r="H59" s="2">
        <v>717</v>
      </c>
      <c r="I59" s="2">
        <v>693</v>
      </c>
      <c r="J59" s="10">
        <f t="shared" si="4"/>
        <v>1410</v>
      </c>
      <c r="K59" s="2">
        <v>2171</v>
      </c>
      <c r="L59" s="2">
        <v>2128</v>
      </c>
      <c r="M59" s="10">
        <f t="shared" si="5"/>
        <v>4299</v>
      </c>
      <c r="N59" s="25">
        <f t="shared" si="6"/>
        <v>0.24458327507670152</v>
      </c>
      <c r="O59" s="25">
        <f t="shared" si="0"/>
        <v>0.24759775334344927</v>
      </c>
      <c r="P59" s="26">
        <f t="shared" si="7"/>
        <v>0.2460730877005054</v>
      </c>
      <c r="Q59" s="38"/>
      <c r="R59" s="32">
        <f t="shared" si="8"/>
        <v>58.713536338357216</v>
      </c>
      <c r="S59" s="32">
        <f t="shared" si="1"/>
        <v>59.457866445572328</v>
      </c>
      <c r="T59" s="32">
        <f t="shared" si="2"/>
        <v>59.081333716611518</v>
      </c>
      <c r="U59">
        <f>+IF('Média 24h-6h'!R59&lt;'Média Mensal'!$U$2,1,0)+IF('Média 6h-7h'!R59&lt;'Média Mensal'!$U$2,1,0)+IF('Média 7h-8h'!R59&lt;'Média Mensal'!$U$2,1,0)+IF('Média 8h-9h'!R59&lt;'Média Mensal'!$U$2,1,0)+IF('Média 9h-10h'!R59&lt;'Média Mensal'!$U$2,1,0)+IF('Média 10h-11h'!R59&lt;'Média Mensal'!$U$2,1,0)+IF('Média 11h-12h'!R59&lt;'Média Mensal'!$U$2,1,0)+IF('Média 12h-13h'!R59&lt;'Média Mensal'!$U$2,1,0)+IF('Média 13h-14h'!R59&lt;'Média Mensal'!$U$2,1,0)+IF('Média 14h-15h'!R59&lt;'Média Mensal'!$U$2,1,0)+IF('Média 15h-16h'!R59&lt;'Média Mensal'!$U$2,1,0)+IF('Média 16h-17h'!R59&lt;'Média Mensal'!$U$2,1,0)+IF('Média 17h-18h'!R59&lt;'Média Mensal'!$U$2,1,0)+IF('Média 18h-19h'!R59&lt;'Média Mensal'!$U$2,1,0)+IF('Média 19h-20h'!R59&lt;'Média Mensal'!$U$2,1,0)+IF('Média 20h-21h'!R59&lt;'Média Mensal'!$U$2,1,0)+IF('Média 21h-22h'!R59&lt;'Média Mensal'!$U$2,1,0)+IF('Média 22h-23h'!R59&lt;'Média Mensal'!$U$2,1,0)+IF('Média 23h-0h'!R59&lt;'Média Mensal'!$U$2,1,0)</f>
        <v>0</v>
      </c>
      <c r="V59">
        <f>+IF('Média 24h-6h'!S59&lt;'Média Mensal'!$U$2,1,0)+IF('Média 6h-7h'!S59&lt;'Média Mensal'!$U$2,1,0)+IF('Média 7h-8h'!S59&lt;'Média Mensal'!$U$2,1,0)+IF('Média 8h-9h'!S59&lt;'Média Mensal'!$U$2,1,0)+IF('Média 9h-10h'!S59&lt;'Média Mensal'!$U$2,1,0)+IF('Média 10h-11h'!S59&lt;'Média Mensal'!$U$2,1,0)+IF('Média 11h-12h'!S59&lt;'Média Mensal'!$U$2,1,0)+IF('Média 12h-13h'!S59&lt;'Média Mensal'!$U$2,1,0)+IF('Média 13h-14h'!S59&lt;'Média Mensal'!$U$2,1,0)+IF('Média 14h-15h'!S59&lt;'Média Mensal'!$U$2,1,0)+IF('Média 15h-16h'!S59&lt;'Média Mensal'!$U$2,1,0)+IF('Média 16h-17h'!S59&lt;'Média Mensal'!$U$2,1,0)+IF('Média 17h-18h'!S59&lt;'Média Mensal'!$U$2,1,0)+IF('Média 18h-19h'!S59&lt;'Média Mensal'!$U$2,1,0)+IF('Média 19h-20h'!S59&lt;'Média Mensal'!$U$2,1,0)+IF('Média 20h-21h'!S59&lt;'Média Mensal'!$U$2,1,0)+IF('Média 21h-22h'!S59&lt;'Média Mensal'!$U$2,1,0)+IF('Média 22h-23h'!S59&lt;'Média Mensal'!$U$2,1,0)+IF('Média 23h-0h'!S59&lt;'Média Mensal'!$U$2,1,0)</f>
        <v>0</v>
      </c>
    </row>
    <row r="60" spans="2:22" x14ac:dyDescent="0.25">
      <c r="B60" s="12" t="s">
        <v>53</v>
      </c>
      <c r="C60" s="12" t="s">
        <v>54</v>
      </c>
      <c r="D60" s="15">
        <v>913.51</v>
      </c>
      <c r="E60" s="2">
        <v>161924.20190047449</v>
      </c>
      <c r="F60" s="2">
        <v>165417.30207072297</v>
      </c>
      <c r="G60" s="5">
        <f t="shared" si="3"/>
        <v>327341.50397119747</v>
      </c>
      <c r="H60" s="2">
        <v>716</v>
      </c>
      <c r="I60" s="2">
        <v>690</v>
      </c>
      <c r="J60" s="5">
        <f t="shared" si="4"/>
        <v>1406</v>
      </c>
      <c r="K60" s="2">
        <v>2169</v>
      </c>
      <c r="L60" s="2">
        <v>2126</v>
      </c>
      <c r="M60" s="5">
        <f t="shared" si="5"/>
        <v>4295</v>
      </c>
      <c r="N60" s="27">
        <f t="shared" si="6"/>
        <v>0.23380260407710796</v>
      </c>
      <c r="O60" s="27">
        <f t="shared" si="0"/>
        <v>0.24459594443598434</v>
      </c>
      <c r="P60" s="28">
        <f t="shared" si="7"/>
        <v>0.23913509088698701</v>
      </c>
      <c r="Q60" s="38"/>
      <c r="R60" s="32">
        <f t="shared" si="8"/>
        <v>56.126239826854246</v>
      </c>
      <c r="S60" s="32">
        <f t="shared" si="1"/>
        <v>58.741939655796507</v>
      </c>
      <c r="T60" s="32">
        <f t="shared" si="2"/>
        <v>57.418260650973068</v>
      </c>
      <c r="U60">
        <f>+IF('Média 24h-6h'!R60&lt;'Média Mensal'!$U$2,1,0)+IF('Média 6h-7h'!R60&lt;'Média Mensal'!$U$2,1,0)+IF('Média 7h-8h'!R60&lt;'Média Mensal'!$U$2,1,0)+IF('Média 8h-9h'!R60&lt;'Média Mensal'!$U$2,1,0)+IF('Média 9h-10h'!R60&lt;'Média Mensal'!$U$2,1,0)+IF('Média 10h-11h'!R60&lt;'Média Mensal'!$U$2,1,0)+IF('Média 11h-12h'!R60&lt;'Média Mensal'!$U$2,1,0)+IF('Média 12h-13h'!R60&lt;'Média Mensal'!$U$2,1,0)+IF('Média 13h-14h'!R60&lt;'Média Mensal'!$U$2,1,0)+IF('Média 14h-15h'!R60&lt;'Média Mensal'!$U$2,1,0)+IF('Média 15h-16h'!R60&lt;'Média Mensal'!$U$2,1,0)+IF('Média 16h-17h'!R60&lt;'Média Mensal'!$U$2,1,0)+IF('Média 17h-18h'!R60&lt;'Média Mensal'!$U$2,1,0)+IF('Média 18h-19h'!R60&lt;'Média Mensal'!$U$2,1,0)+IF('Média 19h-20h'!R60&lt;'Média Mensal'!$U$2,1,0)+IF('Média 20h-21h'!R60&lt;'Média Mensal'!$U$2,1,0)+IF('Média 21h-22h'!R60&lt;'Média Mensal'!$U$2,1,0)+IF('Média 22h-23h'!R60&lt;'Média Mensal'!$U$2,1,0)+IF('Média 23h-0h'!R60&lt;'Média Mensal'!$U$2,1,0)</f>
        <v>0</v>
      </c>
      <c r="V60">
        <f>+IF('Média 24h-6h'!S60&lt;'Média Mensal'!$U$2,1,0)+IF('Média 6h-7h'!S60&lt;'Média Mensal'!$U$2,1,0)+IF('Média 7h-8h'!S60&lt;'Média Mensal'!$U$2,1,0)+IF('Média 8h-9h'!S60&lt;'Média Mensal'!$U$2,1,0)+IF('Média 9h-10h'!S60&lt;'Média Mensal'!$U$2,1,0)+IF('Média 10h-11h'!S60&lt;'Média Mensal'!$U$2,1,0)+IF('Média 11h-12h'!S60&lt;'Média Mensal'!$U$2,1,0)+IF('Média 12h-13h'!S60&lt;'Média Mensal'!$U$2,1,0)+IF('Média 13h-14h'!S60&lt;'Média Mensal'!$U$2,1,0)+IF('Média 14h-15h'!S60&lt;'Média Mensal'!$U$2,1,0)+IF('Média 15h-16h'!S60&lt;'Média Mensal'!$U$2,1,0)+IF('Média 16h-17h'!S60&lt;'Média Mensal'!$U$2,1,0)+IF('Média 17h-18h'!S60&lt;'Média Mensal'!$U$2,1,0)+IF('Média 18h-19h'!S60&lt;'Média Mensal'!$U$2,1,0)+IF('Média 19h-20h'!S60&lt;'Média Mensal'!$U$2,1,0)+IF('Média 20h-21h'!S60&lt;'Média Mensal'!$U$2,1,0)+IF('Média 21h-22h'!S60&lt;'Média Mensal'!$U$2,1,0)+IF('Média 22h-23h'!S60&lt;'Média Mensal'!$U$2,1,0)+IF('Média 23h-0h'!S60&lt;'Média Mensal'!$U$2,1,0)</f>
        <v>0</v>
      </c>
    </row>
    <row r="61" spans="2:22" x14ac:dyDescent="0.25">
      <c r="B61" s="12" t="s">
        <v>54</v>
      </c>
      <c r="C61" s="12" t="s">
        <v>55</v>
      </c>
      <c r="D61" s="15">
        <v>916.73</v>
      </c>
      <c r="E61" s="2">
        <v>154566.3407881704</v>
      </c>
      <c r="F61" s="2">
        <v>160377.50684531353</v>
      </c>
      <c r="G61" s="5">
        <f t="shared" si="3"/>
        <v>314943.84763348394</v>
      </c>
      <c r="H61" s="2">
        <v>716</v>
      </c>
      <c r="I61" s="2">
        <v>690</v>
      </c>
      <c r="J61" s="5">
        <f t="shared" si="4"/>
        <v>1406</v>
      </c>
      <c r="K61" s="2">
        <v>2171</v>
      </c>
      <c r="L61" s="2">
        <v>2126</v>
      </c>
      <c r="M61" s="5">
        <f t="shared" si="5"/>
        <v>4297</v>
      </c>
      <c r="N61" s="27">
        <f t="shared" si="6"/>
        <v>0.22301885653874737</v>
      </c>
      <c r="O61" s="27">
        <f t="shared" si="0"/>
        <v>0.2371438009329066</v>
      </c>
      <c r="P61" s="28">
        <f t="shared" si="7"/>
        <v>0.22999480603488653</v>
      </c>
      <c r="Q61" s="38"/>
      <c r="R61" s="32">
        <f t="shared" si="8"/>
        <v>53.538739448621548</v>
      </c>
      <c r="S61" s="32">
        <f t="shared" si="1"/>
        <v>56.952239646773272</v>
      </c>
      <c r="T61" s="32">
        <f t="shared" si="2"/>
        <v>55.224241212253894</v>
      </c>
      <c r="U61">
        <f>+IF('Média 24h-6h'!R61&lt;'Média Mensal'!$U$2,1,0)+IF('Média 6h-7h'!R61&lt;'Média Mensal'!$U$2,1,0)+IF('Média 7h-8h'!R61&lt;'Média Mensal'!$U$2,1,0)+IF('Média 8h-9h'!R61&lt;'Média Mensal'!$U$2,1,0)+IF('Média 9h-10h'!R61&lt;'Média Mensal'!$U$2,1,0)+IF('Média 10h-11h'!R61&lt;'Média Mensal'!$U$2,1,0)+IF('Média 11h-12h'!R61&lt;'Média Mensal'!$U$2,1,0)+IF('Média 12h-13h'!R61&lt;'Média Mensal'!$U$2,1,0)+IF('Média 13h-14h'!R61&lt;'Média Mensal'!$U$2,1,0)+IF('Média 14h-15h'!R61&lt;'Média Mensal'!$U$2,1,0)+IF('Média 15h-16h'!R61&lt;'Média Mensal'!$U$2,1,0)+IF('Média 16h-17h'!R61&lt;'Média Mensal'!$U$2,1,0)+IF('Média 17h-18h'!R61&lt;'Média Mensal'!$U$2,1,0)+IF('Média 18h-19h'!R61&lt;'Média Mensal'!$U$2,1,0)+IF('Média 19h-20h'!R61&lt;'Média Mensal'!$U$2,1,0)+IF('Média 20h-21h'!R61&lt;'Média Mensal'!$U$2,1,0)+IF('Média 21h-22h'!R61&lt;'Média Mensal'!$U$2,1,0)+IF('Média 22h-23h'!R61&lt;'Média Mensal'!$U$2,1,0)+IF('Média 23h-0h'!R61&lt;'Média Mensal'!$U$2,1,0)</f>
        <v>0</v>
      </c>
      <c r="V61">
        <f>+IF('Média 24h-6h'!S61&lt;'Média Mensal'!$U$2,1,0)+IF('Média 6h-7h'!S61&lt;'Média Mensal'!$U$2,1,0)+IF('Média 7h-8h'!S61&lt;'Média Mensal'!$U$2,1,0)+IF('Média 8h-9h'!S61&lt;'Média Mensal'!$U$2,1,0)+IF('Média 9h-10h'!S61&lt;'Média Mensal'!$U$2,1,0)+IF('Média 10h-11h'!S61&lt;'Média Mensal'!$U$2,1,0)+IF('Média 11h-12h'!S61&lt;'Média Mensal'!$U$2,1,0)+IF('Média 12h-13h'!S61&lt;'Média Mensal'!$U$2,1,0)+IF('Média 13h-14h'!S61&lt;'Média Mensal'!$U$2,1,0)+IF('Média 14h-15h'!S61&lt;'Média Mensal'!$U$2,1,0)+IF('Média 15h-16h'!S61&lt;'Média Mensal'!$U$2,1,0)+IF('Média 16h-17h'!S61&lt;'Média Mensal'!$U$2,1,0)+IF('Média 17h-18h'!S61&lt;'Média Mensal'!$U$2,1,0)+IF('Média 18h-19h'!S61&lt;'Média Mensal'!$U$2,1,0)+IF('Média 19h-20h'!S61&lt;'Média Mensal'!$U$2,1,0)+IF('Média 20h-21h'!S61&lt;'Média Mensal'!$U$2,1,0)+IF('Média 21h-22h'!S61&lt;'Média Mensal'!$U$2,1,0)+IF('Média 22h-23h'!S61&lt;'Média Mensal'!$U$2,1,0)+IF('Média 23h-0h'!S61&lt;'Média Mensal'!$U$2,1,0)</f>
        <v>0</v>
      </c>
    </row>
    <row r="62" spans="2:22" x14ac:dyDescent="0.25">
      <c r="B62" s="12" t="s">
        <v>55</v>
      </c>
      <c r="C62" s="12" t="s">
        <v>56</v>
      </c>
      <c r="D62" s="15">
        <v>1258.1300000000001</v>
      </c>
      <c r="E62" s="2">
        <v>149865.72102692508</v>
      </c>
      <c r="F62" s="2">
        <v>154160.28172710593</v>
      </c>
      <c r="G62" s="5">
        <f t="shared" si="3"/>
        <v>304026.00275403098</v>
      </c>
      <c r="H62" s="2">
        <v>716</v>
      </c>
      <c r="I62" s="2">
        <v>690</v>
      </c>
      <c r="J62" s="5">
        <f t="shared" si="4"/>
        <v>1406</v>
      </c>
      <c r="K62" s="2">
        <v>2171</v>
      </c>
      <c r="L62" s="2">
        <v>2126</v>
      </c>
      <c r="M62" s="5">
        <f t="shared" si="5"/>
        <v>4297</v>
      </c>
      <c r="N62" s="27">
        <f t="shared" si="6"/>
        <v>0.21623648180676688</v>
      </c>
      <c r="O62" s="27">
        <f t="shared" si="0"/>
        <v>0.22795063896905746</v>
      </c>
      <c r="P62" s="28">
        <f t="shared" si="7"/>
        <v>0.22202180502458899</v>
      </c>
      <c r="Q62" s="38"/>
      <c r="R62" s="32">
        <f t="shared" si="8"/>
        <v>51.910537245211316</v>
      </c>
      <c r="S62" s="32">
        <f t="shared" si="1"/>
        <v>54.744418226955233</v>
      </c>
      <c r="T62" s="32">
        <f t="shared" si="2"/>
        <v>53.309837410841837</v>
      </c>
      <c r="U62">
        <f>+IF('Média 24h-6h'!R62&lt;'Média Mensal'!$U$2,1,0)+IF('Média 6h-7h'!R62&lt;'Média Mensal'!$U$2,1,0)+IF('Média 7h-8h'!R62&lt;'Média Mensal'!$U$2,1,0)+IF('Média 8h-9h'!R62&lt;'Média Mensal'!$U$2,1,0)+IF('Média 9h-10h'!R62&lt;'Média Mensal'!$U$2,1,0)+IF('Média 10h-11h'!R62&lt;'Média Mensal'!$U$2,1,0)+IF('Média 11h-12h'!R62&lt;'Média Mensal'!$U$2,1,0)+IF('Média 12h-13h'!R62&lt;'Média Mensal'!$U$2,1,0)+IF('Média 13h-14h'!R62&lt;'Média Mensal'!$U$2,1,0)+IF('Média 14h-15h'!R62&lt;'Média Mensal'!$U$2,1,0)+IF('Média 15h-16h'!R62&lt;'Média Mensal'!$U$2,1,0)+IF('Média 16h-17h'!R62&lt;'Média Mensal'!$U$2,1,0)+IF('Média 17h-18h'!R62&lt;'Média Mensal'!$U$2,1,0)+IF('Média 18h-19h'!R62&lt;'Média Mensal'!$U$2,1,0)+IF('Média 19h-20h'!R62&lt;'Média Mensal'!$U$2,1,0)+IF('Média 20h-21h'!R62&lt;'Média Mensal'!$U$2,1,0)+IF('Média 21h-22h'!R62&lt;'Média Mensal'!$U$2,1,0)+IF('Média 22h-23h'!R62&lt;'Média Mensal'!$U$2,1,0)+IF('Média 23h-0h'!R62&lt;'Média Mensal'!$U$2,1,0)</f>
        <v>0</v>
      </c>
      <c r="V62">
        <f>+IF('Média 24h-6h'!S62&lt;'Média Mensal'!$U$2,1,0)+IF('Média 6h-7h'!S62&lt;'Média Mensal'!$U$2,1,0)+IF('Média 7h-8h'!S62&lt;'Média Mensal'!$U$2,1,0)+IF('Média 8h-9h'!S62&lt;'Média Mensal'!$U$2,1,0)+IF('Média 9h-10h'!S62&lt;'Média Mensal'!$U$2,1,0)+IF('Média 10h-11h'!S62&lt;'Média Mensal'!$U$2,1,0)+IF('Média 11h-12h'!S62&lt;'Média Mensal'!$U$2,1,0)+IF('Média 12h-13h'!S62&lt;'Média Mensal'!$U$2,1,0)+IF('Média 13h-14h'!S62&lt;'Média Mensal'!$U$2,1,0)+IF('Média 14h-15h'!S62&lt;'Média Mensal'!$U$2,1,0)+IF('Média 15h-16h'!S62&lt;'Média Mensal'!$U$2,1,0)+IF('Média 16h-17h'!S62&lt;'Média Mensal'!$U$2,1,0)+IF('Média 17h-18h'!S62&lt;'Média Mensal'!$U$2,1,0)+IF('Média 18h-19h'!S62&lt;'Média Mensal'!$U$2,1,0)+IF('Média 19h-20h'!S62&lt;'Média Mensal'!$U$2,1,0)+IF('Média 20h-21h'!S62&lt;'Média Mensal'!$U$2,1,0)+IF('Média 21h-22h'!S62&lt;'Média Mensal'!$U$2,1,0)+IF('Média 22h-23h'!S62&lt;'Média Mensal'!$U$2,1,0)+IF('Média 23h-0h'!S62&lt;'Média Mensal'!$U$2,1,0)</f>
        <v>0</v>
      </c>
    </row>
    <row r="63" spans="2:22" x14ac:dyDescent="0.25">
      <c r="B63" s="12" t="s">
        <v>56</v>
      </c>
      <c r="C63" s="12" t="s">
        <v>57</v>
      </c>
      <c r="D63" s="15">
        <v>651.69000000000005</v>
      </c>
      <c r="E63" s="2">
        <v>145971.30071303283</v>
      </c>
      <c r="F63" s="2">
        <v>148299.33834221997</v>
      </c>
      <c r="G63" s="5">
        <f t="shared" si="3"/>
        <v>294270.63905525277</v>
      </c>
      <c r="H63" s="2">
        <v>716</v>
      </c>
      <c r="I63" s="2">
        <v>690</v>
      </c>
      <c r="J63" s="5">
        <f t="shared" si="4"/>
        <v>1406</v>
      </c>
      <c r="K63" s="2">
        <v>2171</v>
      </c>
      <c r="L63" s="2">
        <v>2126</v>
      </c>
      <c r="M63" s="5">
        <f t="shared" si="5"/>
        <v>4297</v>
      </c>
      <c r="N63" s="27">
        <f t="shared" si="6"/>
        <v>0.21061734661305859</v>
      </c>
      <c r="O63" s="27">
        <f t="shared" si="0"/>
        <v>0.2192842965455841</v>
      </c>
      <c r="P63" s="28">
        <f t="shared" si="7"/>
        <v>0.21489773196026499</v>
      </c>
      <c r="Q63" s="38"/>
      <c r="R63" s="32">
        <f t="shared" si="8"/>
        <v>50.561586668871783</v>
      </c>
      <c r="S63" s="32">
        <f t="shared" si="1"/>
        <v>52.66311730902698</v>
      </c>
      <c r="T63" s="32">
        <f t="shared" si="2"/>
        <v>51.599270393696784</v>
      </c>
      <c r="U63">
        <f>+IF('Média 24h-6h'!R63&lt;'Média Mensal'!$U$2,1,0)+IF('Média 6h-7h'!R63&lt;'Média Mensal'!$U$2,1,0)+IF('Média 7h-8h'!R63&lt;'Média Mensal'!$U$2,1,0)+IF('Média 8h-9h'!R63&lt;'Média Mensal'!$U$2,1,0)+IF('Média 9h-10h'!R63&lt;'Média Mensal'!$U$2,1,0)+IF('Média 10h-11h'!R63&lt;'Média Mensal'!$U$2,1,0)+IF('Média 11h-12h'!R63&lt;'Média Mensal'!$U$2,1,0)+IF('Média 12h-13h'!R63&lt;'Média Mensal'!$U$2,1,0)+IF('Média 13h-14h'!R63&lt;'Média Mensal'!$U$2,1,0)+IF('Média 14h-15h'!R63&lt;'Média Mensal'!$U$2,1,0)+IF('Média 15h-16h'!R63&lt;'Média Mensal'!$U$2,1,0)+IF('Média 16h-17h'!R63&lt;'Média Mensal'!$U$2,1,0)+IF('Média 17h-18h'!R63&lt;'Média Mensal'!$U$2,1,0)+IF('Média 18h-19h'!R63&lt;'Média Mensal'!$U$2,1,0)+IF('Média 19h-20h'!R63&lt;'Média Mensal'!$U$2,1,0)+IF('Média 20h-21h'!R63&lt;'Média Mensal'!$U$2,1,0)+IF('Média 21h-22h'!R63&lt;'Média Mensal'!$U$2,1,0)+IF('Média 22h-23h'!R63&lt;'Média Mensal'!$U$2,1,0)+IF('Média 23h-0h'!R63&lt;'Média Mensal'!$U$2,1,0)</f>
        <v>0</v>
      </c>
      <c r="V63">
        <f>+IF('Média 24h-6h'!S63&lt;'Média Mensal'!$U$2,1,0)+IF('Média 6h-7h'!S63&lt;'Média Mensal'!$U$2,1,0)+IF('Média 7h-8h'!S63&lt;'Média Mensal'!$U$2,1,0)+IF('Média 8h-9h'!S63&lt;'Média Mensal'!$U$2,1,0)+IF('Média 9h-10h'!S63&lt;'Média Mensal'!$U$2,1,0)+IF('Média 10h-11h'!S63&lt;'Média Mensal'!$U$2,1,0)+IF('Média 11h-12h'!S63&lt;'Média Mensal'!$U$2,1,0)+IF('Média 12h-13h'!S63&lt;'Média Mensal'!$U$2,1,0)+IF('Média 13h-14h'!S63&lt;'Média Mensal'!$U$2,1,0)+IF('Média 14h-15h'!S63&lt;'Média Mensal'!$U$2,1,0)+IF('Média 15h-16h'!S63&lt;'Média Mensal'!$U$2,1,0)+IF('Média 16h-17h'!S63&lt;'Média Mensal'!$U$2,1,0)+IF('Média 17h-18h'!S63&lt;'Média Mensal'!$U$2,1,0)+IF('Média 18h-19h'!S63&lt;'Média Mensal'!$U$2,1,0)+IF('Média 19h-20h'!S63&lt;'Média Mensal'!$U$2,1,0)+IF('Média 20h-21h'!S63&lt;'Média Mensal'!$U$2,1,0)+IF('Média 21h-22h'!S63&lt;'Média Mensal'!$U$2,1,0)+IF('Média 22h-23h'!S63&lt;'Média Mensal'!$U$2,1,0)+IF('Média 23h-0h'!S63&lt;'Média Mensal'!$U$2,1,0)</f>
        <v>0</v>
      </c>
    </row>
    <row r="64" spans="2:22" x14ac:dyDescent="0.25">
      <c r="B64" s="12" t="s">
        <v>57</v>
      </c>
      <c r="C64" s="12" t="s">
        <v>58</v>
      </c>
      <c r="D64" s="15">
        <v>1418.51</v>
      </c>
      <c r="E64" s="2">
        <v>139007.17103739391</v>
      </c>
      <c r="F64" s="2">
        <v>140921.96098050723</v>
      </c>
      <c r="G64" s="5">
        <f t="shared" si="3"/>
        <v>279929.13201790117</v>
      </c>
      <c r="H64" s="2">
        <v>716</v>
      </c>
      <c r="I64" s="2">
        <v>690</v>
      </c>
      <c r="J64" s="5">
        <f t="shared" si="4"/>
        <v>1406</v>
      </c>
      <c r="K64" s="2">
        <v>2171</v>
      </c>
      <c r="L64" s="2">
        <v>2126</v>
      </c>
      <c r="M64" s="5">
        <f t="shared" si="5"/>
        <v>4297</v>
      </c>
      <c r="N64" s="27">
        <f t="shared" si="6"/>
        <v>0.20056902542534877</v>
      </c>
      <c r="O64" s="27">
        <f t="shared" si="0"/>
        <v>0.20837566388950746</v>
      </c>
      <c r="P64" s="28">
        <f t="shared" si="7"/>
        <v>0.20442452489783575</v>
      </c>
      <c r="Q64" s="38"/>
      <c r="R64" s="32">
        <f t="shared" si="8"/>
        <v>48.149349164320718</v>
      </c>
      <c r="S64" s="32">
        <f t="shared" si="1"/>
        <v>50.043310007282393</v>
      </c>
      <c r="T64" s="32">
        <f t="shared" si="2"/>
        <v>49.084540069770505</v>
      </c>
      <c r="U64">
        <f>+IF('Média 24h-6h'!R64&lt;'Média Mensal'!$U$2,1,0)+IF('Média 6h-7h'!R64&lt;'Média Mensal'!$U$2,1,0)+IF('Média 7h-8h'!R64&lt;'Média Mensal'!$U$2,1,0)+IF('Média 8h-9h'!R64&lt;'Média Mensal'!$U$2,1,0)+IF('Média 9h-10h'!R64&lt;'Média Mensal'!$U$2,1,0)+IF('Média 10h-11h'!R64&lt;'Média Mensal'!$U$2,1,0)+IF('Média 11h-12h'!R64&lt;'Média Mensal'!$U$2,1,0)+IF('Média 12h-13h'!R64&lt;'Média Mensal'!$U$2,1,0)+IF('Média 13h-14h'!R64&lt;'Média Mensal'!$U$2,1,0)+IF('Média 14h-15h'!R64&lt;'Média Mensal'!$U$2,1,0)+IF('Média 15h-16h'!R64&lt;'Média Mensal'!$U$2,1,0)+IF('Média 16h-17h'!R64&lt;'Média Mensal'!$U$2,1,0)+IF('Média 17h-18h'!R64&lt;'Média Mensal'!$U$2,1,0)+IF('Média 18h-19h'!R64&lt;'Média Mensal'!$U$2,1,0)+IF('Média 19h-20h'!R64&lt;'Média Mensal'!$U$2,1,0)+IF('Média 20h-21h'!R64&lt;'Média Mensal'!$U$2,1,0)+IF('Média 21h-22h'!R64&lt;'Média Mensal'!$U$2,1,0)+IF('Média 22h-23h'!R64&lt;'Média Mensal'!$U$2,1,0)+IF('Média 23h-0h'!R64&lt;'Média Mensal'!$U$2,1,0)</f>
        <v>0</v>
      </c>
      <c r="V64">
        <f>+IF('Média 24h-6h'!S64&lt;'Média Mensal'!$U$2,1,0)+IF('Média 6h-7h'!S64&lt;'Média Mensal'!$U$2,1,0)+IF('Média 7h-8h'!S64&lt;'Média Mensal'!$U$2,1,0)+IF('Média 8h-9h'!S64&lt;'Média Mensal'!$U$2,1,0)+IF('Média 9h-10h'!S64&lt;'Média Mensal'!$U$2,1,0)+IF('Média 10h-11h'!S64&lt;'Média Mensal'!$U$2,1,0)+IF('Média 11h-12h'!S64&lt;'Média Mensal'!$U$2,1,0)+IF('Média 12h-13h'!S64&lt;'Média Mensal'!$U$2,1,0)+IF('Média 13h-14h'!S64&lt;'Média Mensal'!$U$2,1,0)+IF('Média 14h-15h'!S64&lt;'Média Mensal'!$U$2,1,0)+IF('Média 15h-16h'!S64&lt;'Média Mensal'!$U$2,1,0)+IF('Média 16h-17h'!S64&lt;'Média Mensal'!$U$2,1,0)+IF('Média 17h-18h'!S64&lt;'Média Mensal'!$U$2,1,0)+IF('Média 18h-19h'!S64&lt;'Média Mensal'!$U$2,1,0)+IF('Média 19h-20h'!S64&lt;'Média Mensal'!$U$2,1,0)+IF('Média 20h-21h'!S64&lt;'Média Mensal'!$U$2,1,0)+IF('Média 21h-22h'!S64&lt;'Média Mensal'!$U$2,1,0)+IF('Média 22h-23h'!S64&lt;'Média Mensal'!$U$2,1,0)+IF('Média 23h-0h'!S64&lt;'Média Mensal'!$U$2,1,0)</f>
        <v>0</v>
      </c>
    </row>
    <row r="65" spans="2:22" x14ac:dyDescent="0.25">
      <c r="B65" s="12" t="s">
        <v>58</v>
      </c>
      <c r="C65" s="12" t="s">
        <v>59</v>
      </c>
      <c r="D65" s="15">
        <v>824.81</v>
      </c>
      <c r="E65" s="2">
        <v>123491.33617717844</v>
      </c>
      <c r="F65" s="2">
        <v>122462.13203834039</v>
      </c>
      <c r="G65" s="5">
        <f t="shared" si="3"/>
        <v>245953.46821551883</v>
      </c>
      <c r="H65" s="2">
        <v>716</v>
      </c>
      <c r="I65" s="2">
        <v>690</v>
      </c>
      <c r="J65" s="5">
        <f t="shared" si="4"/>
        <v>1406</v>
      </c>
      <c r="K65" s="2">
        <v>2171</v>
      </c>
      <c r="L65" s="2">
        <v>2126</v>
      </c>
      <c r="M65" s="5">
        <f t="shared" si="5"/>
        <v>4297</v>
      </c>
      <c r="N65" s="27">
        <f t="shared" si="6"/>
        <v>0.17818172084710565</v>
      </c>
      <c r="O65" s="27">
        <f t="shared" si="0"/>
        <v>0.18107985361020806</v>
      </c>
      <c r="P65" s="28">
        <f t="shared" si="7"/>
        <v>0.17961303464377226</v>
      </c>
      <c r="Q65" s="38"/>
      <c r="R65" s="32">
        <f t="shared" si="8"/>
        <v>42.77496923352215</v>
      </c>
      <c r="S65" s="32">
        <f t="shared" si="1"/>
        <v>43.487973024978835</v>
      </c>
      <c r="T65" s="32">
        <f t="shared" si="2"/>
        <v>43.12703282755021</v>
      </c>
      <c r="U65">
        <f>+IF('Média 24h-6h'!R65&lt;'Média Mensal'!$U$2,1,0)+IF('Média 6h-7h'!R65&lt;'Média Mensal'!$U$2,1,0)+IF('Média 7h-8h'!R65&lt;'Média Mensal'!$U$2,1,0)+IF('Média 8h-9h'!R65&lt;'Média Mensal'!$U$2,1,0)+IF('Média 9h-10h'!R65&lt;'Média Mensal'!$U$2,1,0)+IF('Média 10h-11h'!R65&lt;'Média Mensal'!$U$2,1,0)+IF('Média 11h-12h'!R65&lt;'Média Mensal'!$U$2,1,0)+IF('Média 12h-13h'!R65&lt;'Média Mensal'!$U$2,1,0)+IF('Média 13h-14h'!R65&lt;'Média Mensal'!$U$2,1,0)+IF('Média 14h-15h'!R65&lt;'Média Mensal'!$U$2,1,0)+IF('Média 15h-16h'!R65&lt;'Média Mensal'!$U$2,1,0)+IF('Média 16h-17h'!R65&lt;'Média Mensal'!$U$2,1,0)+IF('Média 17h-18h'!R65&lt;'Média Mensal'!$U$2,1,0)+IF('Média 18h-19h'!R65&lt;'Média Mensal'!$U$2,1,0)+IF('Média 19h-20h'!R65&lt;'Média Mensal'!$U$2,1,0)+IF('Média 20h-21h'!R65&lt;'Média Mensal'!$U$2,1,0)+IF('Média 21h-22h'!R65&lt;'Média Mensal'!$U$2,1,0)+IF('Média 22h-23h'!R65&lt;'Média Mensal'!$U$2,1,0)+IF('Média 23h-0h'!R65&lt;'Média Mensal'!$U$2,1,0)</f>
        <v>0</v>
      </c>
      <c r="V65">
        <f>+IF('Média 24h-6h'!S65&lt;'Média Mensal'!$U$2,1,0)+IF('Média 6h-7h'!S65&lt;'Média Mensal'!$U$2,1,0)+IF('Média 7h-8h'!S65&lt;'Média Mensal'!$U$2,1,0)+IF('Média 8h-9h'!S65&lt;'Média Mensal'!$U$2,1,0)+IF('Média 9h-10h'!S65&lt;'Média Mensal'!$U$2,1,0)+IF('Média 10h-11h'!S65&lt;'Média Mensal'!$U$2,1,0)+IF('Média 11h-12h'!S65&lt;'Média Mensal'!$U$2,1,0)+IF('Média 12h-13h'!S65&lt;'Média Mensal'!$U$2,1,0)+IF('Média 13h-14h'!S65&lt;'Média Mensal'!$U$2,1,0)+IF('Média 14h-15h'!S65&lt;'Média Mensal'!$U$2,1,0)+IF('Média 15h-16h'!S65&lt;'Média Mensal'!$U$2,1,0)+IF('Média 16h-17h'!S65&lt;'Média Mensal'!$U$2,1,0)+IF('Média 17h-18h'!S65&lt;'Média Mensal'!$U$2,1,0)+IF('Média 18h-19h'!S65&lt;'Média Mensal'!$U$2,1,0)+IF('Média 19h-20h'!S65&lt;'Média Mensal'!$U$2,1,0)+IF('Média 20h-21h'!S65&lt;'Média Mensal'!$U$2,1,0)+IF('Média 21h-22h'!S65&lt;'Média Mensal'!$U$2,1,0)+IF('Média 22h-23h'!S65&lt;'Média Mensal'!$U$2,1,0)+IF('Média 23h-0h'!S65&lt;'Média Mensal'!$U$2,1,0)</f>
        <v>0</v>
      </c>
    </row>
    <row r="66" spans="2:22" x14ac:dyDescent="0.25">
      <c r="B66" s="12" t="s">
        <v>59</v>
      </c>
      <c r="C66" s="12" t="s">
        <v>60</v>
      </c>
      <c r="D66" s="15">
        <v>1119.4000000000001</v>
      </c>
      <c r="E66" s="2">
        <v>58067.822060311359</v>
      </c>
      <c r="F66" s="2">
        <v>59775.417929173746</v>
      </c>
      <c r="G66" s="5">
        <f t="shared" si="3"/>
        <v>117843.2399894851</v>
      </c>
      <c r="H66" s="2">
        <v>391</v>
      </c>
      <c r="I66" s="2">
        <v>347</v>
      </c>
      <c r="J66" s="5">
        <f t="shared" si="4"/>
        <v>738</v>
      </c>
      <c r="K66" s="2">
        <v>1349</v>
      </c>
      <c r="L66" s="2">
        <v>1317</v>
      </c>
      <c r="M66" s="5">
        <f t="shared" si="5"/>
        <v>2666</v>
      </c>
      <c r="N66" s="27">
        <f t="shared" si="6"/>
        <v>0.13858404149875744</v>
      </c>
      <c r="O66" s="27">
        <f t="shared" si="0"/>
        <v>0.14885503309320899</v>
      </c>
      <c r="P66" s="28">
        <f t="shared" si="7"/>
        <v>0.14361039073709819</v>
      </c>
      <c r="Q66" s="38"/>
      <c r="R66" s="32">
        <f t="shared" si="8"/>
        <v>33.372311528914572</v>
      </c>
      <c r="S66" s="32">
        <f t="shared" si="1"/>
        <v>35.922727120897683</v>
      </c>
      <c r="T66" s="32">
        <f t="shared" si="2"/>
        <v>34.619048175524412</v>
      </c>
      <c r="U66">
        <f>+IF('Média 24h-6h'!R66&lt;'Média Mensal'!$U$2,1,0)+IF('Média 6h-7h'!R66&lt;'Média Mensal'!$U$2,1,0)+IF('Média 7h-8h'!R66&lt;'Média Mensal'!$U$2,1,0)+IF('Média 8h-9h'!R66&lt;'Média Mensal'!$U$2,1,0)+IF('Média 9h-10h'!R66&lt;'Média Mensal'!$U$2,1,0)+IF('Média 10h-11h'!R66&lt;'Média Mensal'!$U$2,1,0)+IF('Média 11h-12h'!R66&lt;'Média Mensal'!$U$2,1,0)+IF('Média 12h-13h'!R66&lt;'Média Mensal'!$U$2,1,0)+IF('Média 13h-14h'!R66&lt;'Média Mensal'!$U$2,1,0)+IF('Média 14h-15h'!R66&lt;'Média Mensal'!$U$2,1,0)+IF('Média 15h-16h'!R66&lt;'Média Mensal'!$U$2,1,0)+IF('Média 16h-17h'!R66&lt;'Média Mensal'!$U$2,1,0)+IF('Média 17h-18h'!R66&lt;'Média Mensal'!$U$2,1,0)+IF('Média 18h-19h'!R66&lt;'Média Mensal'!$U$2,1,0)+IF('Média 19h-20h'!R66&lt;'Média Mensal'!$U$2,1,0)+IF('Média 20h-21h'!R66&lt;'Média Mensal'!$U$2,1,0)+IF('Média 21h-22h'!R66&lt;'Média Mensal'!$U$2,1,0)+IF('Média 22h-23h'!R66&lt;'Média Mensal'!$U$2,1,0)+IF('Média 23h-0h'!R66&lt;'Média Mensal'!$U$2,1,0)</f>
        <v>0</v>
      </c>
      <c r="V66">
        <f>+IF('Média 24h-6h'!S66&lt;'Média Mensal'!$U$2,1,0)+IF('Média 6h-7h'!S66&lt;'Média Mensal'!$U$2,1,0)+IF('Média 7h-8h'!S66&lt;'Média Mensal'!$U$2,1,0)+IF('Média 8h-9h'!S66&lt;'Média Mensal'!$U$2,1,0)+IF('Média 9h-10h'!S66&lt;'Média Mensal'!$U$2,1,0)+IF('Média 10h-11h'!S66&lt;'Média Mensal'!$U$2,1,0)+IF('Média 11h-12h'!S66&lt;'Média Mensal'!$U$2,1,0)+IF('Média 12h-13h'!S66&lt;'Média Mensal'!$U$2,1,0)+IF('Média 13h-14h'!S66&lt;'Média Mensal'!$U$2,1,0)+IF('Média 14h-15h'!S66&lt;'Média Mensal'!$U$2,1,0)+IF('Média 15h-16h'!S66&lt;'Média Mensal'!$U$2,1,0)+IF('Média 16h-17h'!S66&lt;'Média Mensal'!$U$2,1,0)+IF('Média 17h-18h'!S66&lt;'Média Mensal'!$U$2,1,0)+IF('Média 18h-19h'!S66&lt;'Média Mensal'!$U$2,1,0)+IF('Média 19h-20h'!S66&lt;'Média Mensal'!$U$2,1,0)+IF('Média 20h-21h'!S66&lt;'Média Mensal'!$U$2,1,0)+IF('Média 21h-22h'!S66&lt;'Média Mensal'!$U$2,1,0)+IF('Média 22h-23h'!S66&lt;'Média Mensal'!$U$2,1,0)+IF('Média 23h-0h'!S66&lt;'Média Mensal'!$U$2,1,0)</f>
        <v>1</v>
      </c>
    </row>
    <row r="67" spans="2:22" x14ac:dyDescent="0.25">
      <c r="B67" s="12" t="s">
        <v>60</v>
      </c>
      <c r="C67" s="12" t="s">
        <v>61</v>
      </c>
      <c r="D67" s="15">
        <v>1194.23</v>
      </c>
      <c r="E67" s="2">
        <v>52735.3634279826</v>
      </c>
      <c r="F67" s="2">
        <v>54054.406142697306</v>
      </c>
      <c r="G67" s="5">
        <f t="shared" si="3"/>
        <v>106789.7695706799</v>
      </c>
      <c r="H67" s="2">
        <v>391</v>
      </c>
      <c r="I67" s="2">
        <v>347</v>
      </c>
      <c r="J67" s="5">
        <f t="shared" si="4"/>
        <v>738</v>
      </c>
      <c r="K67" s="2">
        <v>1349</v>
      </c>
      <c r="L67" s="2">
        <v>1317</v>
      </c>
      <c r="M67" s="5">
        <f t="shared" si="5"/>
        <v>2666</v>
      </c>
      <c r="N67" s="27">
        <f t="shared" si="6"/>
        <v>0.12585765290396031</v>
      </c>
      <c r="O67" s="27">
        <f t="shared" si="0"/>
        <v>0.13460835062230384</v>
      </c>
      <c r="P67" s="28">
        <f t="shared" si="7"/>
        <v>0.13014001088342811</v>
      </c>
      <c r="Q67" s="38"/>
      <c r="R67" s="32">
        <f t="shared" si="8"/>
        <v>30.307680131024483</v>
      </c>
      <c r="S67" s="32">
        <f t="shared" si="1"/>
        <v>32.484619076140206</v>
      </c>
      <c r="T67" s="32">
        <f t="shared" si="2"/>
        <v>31.371847699964718</v>
      </c>
      <c r="U67">
        <f>+IF('Média 24h-6h'!R67&lt;'Média Mensal'!$U$2,1,0)+IF('Média 6h-7h'!R67&lt;'Média Mensal'!$U$2,1,0)+IF('Média 7h-8h'!R67&lt;'Média Mensal'!$U$2,1,0)+IF('Média 8h-9h'!R67&lt;'Média Mensal'!$U$2,1,0)+IF('Média 9h-10h'!R67&lt;'Média Mensal'!$U$2,1,0)+IF('Média 10h-11h'!R67&lt;'Média Mensal'!$U$2,1,0)+IF('Média 11h-12h'!R67&lt;'Média Mensal'!$U$2,1,0)+IF('Média 12h-13h'!R67&lt;'Média Mensal'!$U$2,1,0)+IF('Média 13h-14h'!R67&lt;'Média Mensal'!$U$2,1,0)+IF('Média 14h-15h'!R67&lt;'Média Mensal'!$U$2,1,0)+IF('Média 15h-16h'!R67&lt;'Média Mensal'!$U$2,1,0)+IF('Média 16h-17h'!R67&lt;'Média Mensal'!$U$2,1,0)+IF('Média 17h-18h'!R67&lt;'Média Mensal'!$U$2,1,0)+IF('Média 18h-19h'!R67&lt;'Média Mensal'!$U$2,1,0)+IF('Média 19h-20h'!R67&lt;'Média Mensal'!$U$2,1,0)+IF('Média 20h-21h'!R67&lt;'Média Mensal'!$U$2,1,0)+IF('Média 21h-22h'!R67&lt;'Média Mensal'!$U$2,1,0)+IF('Média 22h-23h'!R67&lt;'Média Mensal'!$U$2,1,0)+IF('Média 23h-0h'!R67&lt;'Média Mensal'!$U$2,1,0)</f>
        <v>0</v>
      </c>
      <c r="V67">
        <f>+IF('Média 24h-6h'!S67&lt;'Média Mensal'!$U$2,1,0)+IF('Média 6h-7h'!S67&lt;'Média Mensal'!$U$2,1,0)+IF('Média 7h-8h'!S67&lt;'Média Mensal'!$U$2,1,0)+IF('Média 8h-9h'!S67&lt;'Média Mensal'!$U$2,1,0)+IF('Média 9h-10h'!S67&lt;'Média Mensal'!$U$2,1,0)+IF('Média 10h-11h'!S67&lt;'Média Mensal'!$U$2,1,0)+IF('Média 11h-12h'!S67&lt;'Média Mensal'!$U$2,1,0)+IF('Média 12h-13h'!S67&lt;'Média Mensal'!$U$2,1,0)+IF('Média 13h-14h'!S67&lt;'Média Mensal'!$U$2,1,0)+IF('Média 14h-15h'!S67&lt;'Média Mensal'!$U$2,1,0)+IF('Média 15h-16h'!S67&lt;'Média Mensal'!$U$2,1,0)+IF('Média 16h-17h'!S67&lt;'Média Mensal'!$U$2,1,0)+IF('Média 17h-18h'!S67&lt;'Média Mensal'!$U$2,1,0)+IF('Média 18h-19h'!S67&lt;'Média Mensal'!$U$2,1,0)+IF('Média 19h-20h'!S67&lt;'Média Mensal'!$U$2,1,0)+IF('Média 20h-21h'!S67&lt;'Média Mensal'!$U$2,1,0)+IF('Média 21h-22h'!S67&lt;'Média Mensal'!$U$2,1,0)+IF('Média 22h-23h'!S67&lt;'Média Mensal'!$U$2,1,0)+IF('Média 23h-0h'!S67&lt;'Média Mensal'!$U$2,1,0)</f>
        <v>1</v>
      </c>
    </row>
    <row r="68" spans="2:22" x14ac:dyDescent="0.25">
      <c r="B68" s="12" t="s">
        <v>61</v>
      </c>
      <c r="C68" s="12" t="s">
        <v>62</v>
      </c>
      <c r="D68" s="15">
        <v>1468.1</v>
      </c>
      <c r="E68" s="2">
        <v>48503.296705428525</v>
      </c>
      <c r="F68" s="2">
        <v>49529.506230039944</v>
      </c>
      <c r="G68" s="5">
        <f t="shared" si="3"/>
        <v>98032.80293546847</v>
      </c>
      <c r="H68" s="2">
        <v>391</v>
      </c>
      <c r="I68" s="2">
        <v>347</v>
      </c>
      <c r="J68" s="5">
        <f t="shared" si="4"/>
        <v>738</v>
      </c>
      <c r="K68" s="2">
        <v>1349</v>
      </c>
      <c r="L68" s="2">
        <v>1317</v>
      </c>
      <c r="M68" s="5">
        <f t="shared" si="5"/>
        <v>2666</v>
      </c>
      <c r="N68" s="27">
        <f t="shared" si="6"/>
        <v>0.11575744784211406</v>
      </c>
      <c r="O68" s="27">
        <f t="shared" si="0"/>
        <v>0.12334027170999667</v>
      </c>
      <c r="P68" s="28">
        <f t="shared" si="7"/>
        <v>0.11946827952007916</v>
      </c>
      <c r="Q68" s="38"/>
      <c r="R68" s="32">
        <f t="shared" si="8"/>
        <v>27.875457876683061</v>
      </c>
      <c r="S68" s="32">
        <f t="shared" si="1"/>
        <v>29.765328263245159</v>
      </c>
      <c r="T68" s="32">
        <f t="shared" si="2"/>
        <v>28.799295809479574</v>
      </c>
      <c r="U68">
        <f>+IF('Média 24h-6h'!R68&lt;'Média Mensal'!$U$2,1,0)+IF('Média 6h-7h'!R68&lt;'Média Mensal'!$U$2,1,0)+IF('Média 7h-8h'!R68&lt;'Média Mensal'!$U$2,1,0)+IF('Média 8h-9h'!R68&lt;'Média Mensal'!$U$2,1,0)+IF('Média 9h-10h'!R68&lt;'Média Mensal'!$U$2,1,0)+IF('Média 10h-11h'!R68&lt;'Média Mensal'!$U$2,1,0)+IF('Média 11h-12h'!R68&lt;'Média Mensal'!$U$2,1,0)+IF('Média 12h-13h'!R68&lt;'Média Mensal'!$U$2,1,0)+IF('Média 13h-14h'!R68&lt;'Média Mensal'!$U$2,1,0)+IF('Média 14h-15h'!R68&lt;'Média Mensal'!$U$2,1,0)+IF('Média 15h-16h'!R68&lt;'Média Mensal'!$U$2,1,0)+IF('Média 16h-17h'!R68&lt;'Média Mensal'!$U$2,1,0)+IF('Média 17h-18h'!R68&lt;'Média Mensal'!$U$2,1,0)+IF('Média 18h-19h'!R68&lt;'Média Mensal'!$U$2,1,0)+IF('Média 19h-20h'!R68&lt;'Média Mensal'!$U$2,1,0)+IF('Média 20h-21h'!R68&lt;'Média Mensal'!$U$2,1,0)+IF('Média 21h-22h'!R68&lt;'Média Mensal'!$U$2,1,0)+IF('Média 22h-23h'!R68&lt;'Média Mensal'!$U$2,1,0)+IF('Média 23h-0h'!R68&lt;'Média Mensal'!$U$2,1,0)</f>
        <v>0</v>
      </c>
      <c r="V68">
        <f>+IF('Média 24h-6h'!S68&lt;'Média Mensal'!$U$2,1,0)+IF('Média 6h-7h'!S68&lt;'Média Mensal'!$U$2,1,0)+IF('Média 7h-8h'!S68&lt;'Média Mensal'!$U$2,1,0)+IF('Média 8h-9h'!S68&lt;'Média Mensal'!$U$2,1,0)+IF('Média 9h-10h'!S68&lt;'Média Mensal'!$U$2,1,0)+IF('Média 10h-11h'!S68&lt;'Média Mensal'!$U$2,1,0)+IF('Média 11h-12h'!S68&lt;'Média Mensal'!$U$2,1,0)+IF('Média 12h-13h'!S68&lt;'Média Mensal'!$U$2,1,0)+IF('Média 13h-14h'!S68&lt;'Média Mensal'!$U$2,1,0)+IF('Média 14h-15h'!S68&lt;'Média Mensal'!$U$2,1,0)+IF('Média 15h-16h'!S68&lt;'Média Mensal'!$U$2,1,0)+IF('Média 16h-17h'!S68&lt;'Média Mensal'!$U$2,1,0)+IF('Média 17h-18h'!S68&lt;'Média Mensal'!$U$2,1,0)+IF('Média 18h-19h'!S68&lt;'Média Mensal'!$U$2,1,0)+IF('Média 19h-20h'!S68&lt;'Média Mensal'!$U$2,1,0)+IF('Média 20h-21h'!S68&lt;'Média Mensal'!$U$2,1,0)+IF('Média 21h-22h'!S68&lt;'Média Mensal'!$U$2,1,0)+IF('Média 22h-23h'!S68&lt;'Média Mensal'!$U$2,1,0)+IF('Média 23h-0h'!S68&lt;'Média Mensal'!$U$2,1,0)</f>
        <v>2</v>
      </c>
    </row>
    <row r="69" spans="2:22" x14ac:dyDescent="0.25">
      <c r="B69" s="13" t="s">
        <v>62</v>
      </c>
      <c r="C69" s="13" t="s">
        <v>63</v>
      </c>
      <c r="D69" s="16">
        <v>702.48</v>
      </c>
      <c r="E69" s="2">
        <v>31627.100626045416</v>
      </c>
      <c r="F69" s="2">
        <v>30838.000000088607</v>
      </c>
      <c r="G69" s="7">
        <f t="shared" si="3"/>
        <v>62465.100626134023</v>
      </c>
      <c r="H69" s="6">
        <v>391</v>
      </c>
      <c r="I69" s="3">
        <v>347</v>
      </c>
      <c r="J69" s="7">
        <f t="shared" si="4"/>
        <v>738</v>
      </c>
      <c r="K69" s="6">
        <v>1347</v>
      </c>
      <c r="L69" s="3">
        <v>1317</v>
      </c>
      <c r="M69" s="7">
        <f t="shared" si="5"/>
        <v>2664</v>
      </c>
      <c r="N69" s="27">
        <f t="shared" si="6"/>
        <v>7.5570355512017379E-2</v>
      </c>
      <c r="O69" s="27">
        <f t="shared" si="0"/>
        <v>7.6793967647045103E-2</v>
      </c>
      <c r="P69" s="28">
        <f t="shared" si="7"/>
        <v>7.6169520810328295E-2</v>
      </c>
      <c r="Q69" s="38"/>
      <c r="R69" s="32">
        <f t="shared" si="8"/>
        <v>18.197411177241321</v>
      </c>
      <c r="S69" s="32">
        <f t="shared" si="1"/>
        <v>18.532451923130171</v>
      </c>
      <c r="T69" s="32">
        <f t="shared" si="2"/>
        <v>18.361287662002947</v>
      </c>
      <c r="U69">
        <f>+IF('Média 24h-6h'!R69&lt;'Média Mensal'!$U$2,1,0)+IF('Média 6h-7h'!R69&lt;'Média Mensal'!$U$2,1,0)+IF('Média 7h-8h'!R69&lt;'Média Mensal'!$U$2,1,0)+IF('Média 8h-9h'!R69&lt;'Média Mensal'!$U$2,1,0)+IF('Média 9h-10h'!R69&lt;'Média Mensal'!$U$2,1,0)+IF('Média 10h-11h'!R69&lt;'Média Mensal'!$U$2,1,0)+IF('Média 11h-12h'!R69&lt;'Média Mensal'!$U$2,1,0)+IF('Média 12h-13h'!R69&lt;'Média Mensal'!$U$2,1,0)+IF('Média 13h-14h'!R69&lt;'Média Mensal'!$U$2,1,0)+IF('Média 14h-15h'!R69&lt;'Média Mensal'!$U$2,1,0)+IF('Média 15h-16h'!R69&lt;'Média Mensal'!$U$2,1,0)+IF('Média 16h-17h'!R69&lt;'Média Mensal'!$U$2,1,0)+IF('Média 17h-18h'!R69&lt;'Média Mensal'!$U$2,1,0)+IF('Média 18h-19h'!R69&lt;'Média Mensal'!$U$2,1,0)+IF('Média 19h-20h'!R69&lt;'Média Mensal'!$U$2,1,0)+IF('Média 20h-21h'!R69&lt;'Média Mensal'!$U$2,1,0)+IF('Média 21h-22h'!R69&lt;'Média Mensal'!$U$2,1,0)+IF('Média 22h-23h'!R69&lt;'Média Mensal'!$U$2,1,0)+IF('Média 23h-0h'!R69&lt;'Média Mensal'!$U$2,1,0)</f>
        <v>5</v>
      </c>
      <c r="V69">
        <f>+IF('Média 24h-6h'!S69&lt;'Média Mensal'!$U$2,1,0)+IF('Média 6h-7h'!S69&lt;'Média Mensal'!$U$2,1,0)+IF('Média 7h-8h'!S69&lt;'Média Mensal'!$U$2,1,0)+IF('Média 8h-9h'!S69&lt;'Média Mensal'!$U$2,1,0)+IF('Média 9h-10h'!S69&lt;'Média Mensal'!$U$2,1,0)+IF('Média 10h-11h'!S69&lt;'Média Mensal'!$U$2,1,0)+IF('Média 11h-12h'!S69&lt;'Média Mensal'!$U$2,1,0)+IF('Média 12h-13h'!S69&lt;'Média Mensal'!$U$2,1,0)+IF('Média 13h-14h'!S69&lt;'Média Mensal'!$U$2,1,0)+IF('Média 14h-15h'!S69&lt;'Média Mensal'!$U$2,1,0)+IF('Média 15h-16h'!S69&lt;'Média Mensal'!$U$2,1,0)+IF('Média 16h-17h'!S69&lt;'Média Mensal'!$U$2,1,0)+IF('Média 17h-18h'!S69&lt;'Média Mensal'!$U$2,1,0)+IF('Média 18h-19h'!S69&lt;'Média Mensal'!$U$2,1,0)+IF('Média 19h-20h'!S69&lt;'Média Mensal'!$U$2,1,0)+IF('Média 20h-21h'!S69&lt;'Média Mensal'!$U$2,1,0)+IF('Média 21h-22h'!S69&lt;'Média Mensal'!$U$2,1,0)+IF('Média 22h-23h'!S69&lt;'Média Mensal'!$U$2,1,0)+IF('Média 23h-0h'!S69&lt;'Média Mensal'!$U$2,1,0)</f>
        <v>5</v>
      </c>
    </row>
    <row r="70" spans="2:22" x14ac:dyDescent="0.25">
      <c r="B70" s="11" t="s">
        <v>100</v>
      </c>
      <c r="C70" s="11" t="s">
        <v>64</v>
      </c>
      <c r="D70" s="14">
        <v>463.71</v>
      </c>
      <c r="E70" s="2">
        <v>185354.99999888142</v>
      </c>
      <c r="F70" s="2">
        <v>140682.47918520257</v>
      </c>
      <c r="G70" s="10">
        <f t="shared" ref="G70:G86" si="10">+E70+F70</f>
        <v>326037.47918408399</v>
      </c>
      <c r="H70" s="2">
        <v>7556</v>
      </c>
      <c r="I70" s="2">
        <v>7614</v>
      </c>
      <c r="J70" s="10">
        <f t="shared" ref="J70:J86" si="11">+H70+I70</f>
        <v>15170</v>
      </c>
      <c r="K70" s="2">
        <v>0</v>
      </c>
      <c r="L70" s="2">
        <v>0</v>
      </c>
      <c r="M70" s="10">
        <f t="shared" ref="M70:M86" si="12">+K70+L70</f>
        <v>0</v>
      </c>
      <c r="N70" s="25">
        <f t="shared" ref="N70:O86" si="13">+E70/(H70*216+K70*248)</f>
        <v>0.11356868713536546</v>
      </c>
      <c r="O70" s="25">
        <f t="shared" si="0"/>
        <v>8.5540816128916133E-2</v>
      </c>
      <c r="P70" s="26">
        <f t="shared" ref="P70:P86" si="14">+G70/(J70*216+M70*248)</f>
        <v>9.9501171654607048E-2</v>
      </c>
      <c r="Q70" s="38"/>
      <c r="R70" s="32">
        <f t="shared" ref="R70:T86" si="15">+E70/(H70+K70)</f>
        <v>24.530836421238938</v>
      </c>
      <c r="S70" s="32">
        <f t="shared" si="1"/>
        <v>18.476816283845885</v>
      </c>
      <c r="T70" s="32">
        <f t="shared" si="2"/>
        <v>21.492253077395123</v>
      </c>
      <c r="U70">
        <f>+IF('Média 24h-6h'!R70&lt;'Média Mensal'!$U$2,1,0)+IF('Média 6h-7h'!R70&lt;'Média Mensal'!$U$2,1,0)+IF('Média 7h-8h'!R70&lt;'Média Mensal'!$U$2,1,0)+IF('Média 8h-9h'!R70&lt;'Média Mensal'!$U$2,1,0)+IF('Média 9h-10h'!R70&lt;'Média Mensal'!$U$2,1,0)+IF('Média 10h-11h'!R70&lt;'Média Mensal'!$U$2,1,0)+IF('Média 11h-12h'!R70&lt;'Média Mensal'!$U$2,1,0)+IF('Média 12h-13h'!R70&lt;'Média Mensal'!$U$2,1,0)+IF('Média 13h-14h'!R70&lt;'Média Mensal'!$U$2,1,0)+IF('Média 14h-15h'!R70&lt;'Média Mensal'!$U$2,1,0)+IF('Média 15h-16h'!R70&lt;'Média Mensal'!$U$2,1,0)+IF('Média 16h-17h'!R70&lt;'Média Mensal'!$U$2,1,0)+IF('Média 17h-18h'!R70&lt;'Média Mensal'!$U$2,1,0)+IF('Média 18h-19h'!R70&lt;'Média Mensal'!$U$2,1,0)+IF('Média 19h-20h'!R70&lt;'Média Mensal'!$U$2,1,0)+IF('Média 20h-21h'!R70&lt;'Média Mensal'!$U$2,1,0)+IF('Média 21h-22h'!R70&lt;'Média Mensal'!$U$2,1,0)+IF('Média 22h-23h'!R70&lt;'Média Mensal'!$U$2,1,0)+IF('Média 23h-0h'!R70&lt;'Média Mensal'!$U$2,1,0)</f>
        <v>2</v>
      </c>
      <c r="V70">
        <f>+IF('Média 24h-6h'!S70&lt;'Média Mensal'!$U$2,1,0)+IF('Média 6h-7h'!S70&lt;'Média Mensal'!$U$2,1,0)+IF('Média 7h-8h'!S70&lt;'Média Mensal'!$U$2,1,0)+IF('Média 8h-9h'!S70&lt;'Média Mensal'!$U$2,1,0)+IF('Média 9h-10h'!S70&lt;'Média Mensal'!$U$2,1,0)+IF('Média 10h-11h'!S70&lt;'Média Mensal'!$U$2,1,0)+IF('Média 11h-12h'!S70&lt;'Média Mensal'!$U$2,1,0)+IF('Média 12h-13h'!S70&lt;'Média Mensal'!$U$2,1,0)+IF('Média 13h-14h'!S70&lt;'Média Mensal'!$U$2,1,0)+IF('Média 14h-15h'!S70&lt;'Média Mensal'!$U$2,1,0)+IF('Média 15h-16h'!S70&lt;'Média Mensal'!$U$2,1,0)+IF('Média 16h-17h'!S70&lt;'Média Mensal'!$U$2,1,0)+IF('Média 17h-18h'!S70&lt;'Média Mensal'!$U$2,1,0)+IF('Média 18h-19h'!S70&lt;'Média Mensal'!$U$2,1,0)+IF('Média 19h-20h'!S70&lt;'Média Mensal'!$U$2,1,0)+IF('Média 20h-21h'!S70&lt;'Média Mensal'!$U$2,1,0)+IF('Média 21h-22h'!S70&lt;'Média Mensal'!$U$2,1,0)+IF('Média 22h-23h'!S70&lt;'Média Mensal'!$U$2,1,0)+IF('Média 23h-0h'!S70&lt;'Média Mensal'!$U$2,1,0)</f>
        <v>1</v>
      </c>
    </row>
    <row r="71" spans="2:22" x14ac:dyDescent="0.25">
      <c r="B71" s="12" t="s">
        <v>64</v>
      </c>
      <c r="C71" s="12" t="s">
        <v>65</v>
      </c>
      <c r="D71" s="15">
        <v>716.25</v>
      </c>
      <c r="E71" s="2">
        <v>262677.57668453921</v>
      </c>
      <c r="F71" s="2">
        <v>214574.73264546378</v>
      </c>
      <c r="G71" s="5">
        <f t="shared" si="10"/>
        <v>477252.30933000299</v>
      </c>
      <c r="H71" s="2">
        <v>7558</v>
      </c>
      <c r="I71" s="2">
        <v>7619</v>
      </c>
      <c r="J71" s="5">
        <f t="shared" si="11"/>
        <v>15177</v>
      </c>
      <c r="K71" s="2">
        <v>0</v>
      </c>
      <c r="L71" s="2">
        <v>0</v>
      </c>
      <c r="M71" s="5">
        <f t="shared" si="12"/>
        <v>0</v>
      </c>
      <c r="N71" s="27">
        <f t="shared" si="13"/>
        <v>0.16090234083858851</v>
      </c>
      <c r="O71" s="27">
        <f t="shared" si="0"/>
        <v>0.13038476703311397</v>
      </c>
      <c r="P71" s="28">
        <f t="shared" si="14"/>
        <v>0.1455822252146898</v>
      </c>
      <c r="Q71" s="38"/>
      <c r="R71" s="32">
        <f t="shared" si="15"/>
        <v>34.754905621135116</v>
      </c>
      <c r="S71" s="32">
        <f t="shared" si="15"/>
        <v>28.163109679152615</v>
      </c>
      <c r="T71" s="32">
        <f t="shared" si="15"/>
        <v>31.445760646373</v>
      </c>
      <c r="U71">
        <f>+IF('Média 24h-6h'!R71&lt;'Média Mensal'!$U$2,1,0)+IF('Média 6h-7h'!R71&lt;'Média Mensal'!$U$2,1,0)+IF('Média 7h-8h'!R71&lt;'Média Mensal'!$U$2,1,0)+IF('Média 8h-9h'!R71&lt;'Média Mensal'!$U$2,1,0)+IF('Média 9h-10h'!R71&lt;'Média Mensal'!$U$2,1,0)+IF('Média 10h-11h'!R71&lt;'Média Mensal'!$U$2,1,0)+IF('Média 11h-12h'!R71&lt;'Média Mensal'!$U$2,1,0)+IF('Média 12h-13h'!R71&lt;'Média Mensal'!$U$2,1,0)+IF('Média 13h-14h'!R71&lt;'Média Mensal'!$U$2,1,0)+IF('Média 14h-15h'!R71&lt;'Média Mensal'!$U$2,1,0)+IF('Média 15h-16h'!R71&lt;'Média Mensal'!$U$2,1,0)+IF('Média 16h-17h'!R71&lt;'Média Mensal'!$U$2,1,0)+IF('Média 17h-18h'!R71&lt;'Média Mensal'!$U$2,1,0)+IF('Média 18h-19h'!R71&lt;'Média Mensal'!$U$2,1,0)+IF('Média 19h-20h'!R71&lt;'Média Mensal'!$U$2,1,0)+IF('Média 20h-21h'!R71&lt;'Média Mensal'!$U$2,1,0)+IF('Média 21h-22h'!R71&lt;'Média Mensal'!$U$2,1,0)+IF('Média 22h-23h'!R71&lt;'Média Mensal'!$U$2,1,0)+IF('Média 23h-0h'!R71&lt;'Média Mensal'!$U$2,1,0)</f>
        <v>1</v>
      </c>
      <c r="V71">
        <f>+IF('Média 24h-6h'!S71&lt;'Média Mensal'!$U$2,1,0)+IF('Média 6h-7h'!S71&lt;'Média Mensal'!$U$2,1,0)+IF('Média 7h-8h'!S71&lt;'Média Mensal'!$U$2,1,0)+IF('Média 8h-9h'!S71&lt;'Média Mensal'!$U$2,1,0)+IF('Média 9h-10h'!S71&lt;'Média Mensal'!$U$2,1,0)+IF('Média 10h-11h'!S71&lt;'Média Mensal'!$U$2,1,0)+IF('Média 11h-12h'!S71&lt;'Média Mensal'!$U$2,1,0)+IF('Média 12h-13h'!S71&lt;'Média Mensal'!$U$2,1,0)+IF('Média 13h-14h'!S71&lt;'Média Mensal'!$U$2,1,0)+IF('Média 14h-15h'!S71&lt;'Média Mensal'!$U$2,1,0)+IF('Média 15h-16h'!S71&lt;'Média Mensal'!$U$2,1,0)+IF('Média 16h-17h'!S71&lt;'Média Mensal'!$U$2,1,0)+IF('Média 17h-18h'!S71&lt;'Média Mensal'!$U$2,1,0)+IF('Média 18h-19h'!S71&lt;'Média Mensal'!$U$2,1,0)+IF('Média 19h-20h'!S71&lt;'Média Mensal'!$U$2,1,0)+IF('Média 20h-21h'!S71&lt;'Média Mensal'!$U$2,1,0)+IF('Média 21h-22h'!S71&lt;'Média Mensal'!$U$2,1,0)+IF('Média 22h-23h'!S71&lt;'Média Mensal'!$U$2,1,0)+IF('Média 23h-0h'!S71&lt;'Média Mensal'!$U$2,1,0)</f>
        <v>0</v>
      </c>
    </row>
    <row r="72" spans="2:22" x14ac:dyDescent="0.25">
      <c r="B72" s="12" t="s">
        <v>65</v>
      </c>
      <c r="C72" s="12" t="s">
        <v>66</v>
      </c>
      <c r="D72" s="15">
        <v>405.01</v>
      </c>
      <c r="E72" s="2">
        <v>415573.30209698487</v>
      </c>
      <c r="F72" s="2">
        <v>347894.10268623655</v>
      </c>
      <c r="G72" s="5">
        <f t="shared" si="10"/>
        <v>763467.40478322143</v>
      </c>
      <c r="H72" s="2">
        <v>7560</v>
      </c>
      <c r="I72" s="2">
        <v>7616</v>
      </c>
      <c r="J72" s="5">
        <f t="shared" si="11"/>
        <v>15176</v>
      </c>
      <c r="K72" s="2">
        <v>0</v>
      </c>
      <c r="L72" s="2">
        <v>0</v>
      </c>
      <c r="M72" s="5">
        <f t="shared" si="12"/>
        <v>0</v>
      </c>
      <c r="N72" s="27">
        <f t="shared" si="13"/>
        <v>0.25449080326338974</v>
      </c>
      <c r="O72" s="27">
        <f t="shared" si="0"/>
        <v>0.21147857743823709</v>
      </c>
      <c r="P72" s="28">
        <f t="shared" si="14"/>
        <v>0.2329053320005825</v>
      </c>
      <c r="Q72" s="38"/>
      <c r="R72" s="32">
        <f t="shared" si="15"/>
        <v>54.970013504892179</v>
      </c>
      <c r="S72" s="32">
        <f t="shared" si="15"/>
        <v>45.67937272665921</v>
      </c>
      <c r="T72" s="32">
        <f t="shared" si="15"/>
        <v>50.307551712125822</v>
      </c>
      <c r="U72">
        <f>+IF('Média 24h-6h'!R72&lt;'Média Mensal'!$U$2,1,0)+IF('Média 6h-7h'!R72&lt;'Média Mensal'!$U$2,1,0)+IF('Média 7h-8h'!R72&lt;'Média Mensal'!$U$2,1,0)+IF('Média 8h-9h'!R72&lt;'Média Mensal'!$U$2,1,0)+IF('Média 9h-10h'!R72&lt;'Média Mensal'!$U$2,1,0)+IF('Média 10h-11h'!R72&lt;'Média Mensal'!$U$2,1,0)+IF('Média 11h-12h'!R72&lt;'Média Mensal'!$U$2,1,0)+IF('Média 12h-13h'!R72&lt;'Média Mensal'!$U$2,1,0)+IF('Média 13h-14h'!R72&lt;'Média Mensal'!$U$2,1,0)+IF('Média 14h-15h'!R72&lt;'Média Mensal'!$U$2,1,0)+IF('Média 15h-16h'!R72&lt;'Média Mensal'!$U$2,1,0)+IF('Média 16h-17h'!R72&lt;'Média Mensal'!$U$2,1,0)+IF('Média 17h-18h'!R72&lt;'Média Mensal'!$U$2,1,0)+IF('Média 18h-19h'!R72&lt;'Média Mensal'!$U$2,1,0)+IF('Média 19h-20h'!R72&lt;'Média Mensal'!$U$2,1,0)+IF('Média 20h-21h'!R72&lt;'Média Mensal'!$U$2,1,0)+IF('Média 21h-22h'!R72&lt;'Média Mensal'!$U$2,1,0)+IF('Média 22h-23h'!R72&lt;'Média Mensal'!$U$2,1,0)+IF('Média 23h-0h'!R72&lt;'Média Mensal'!$U$2,1,0)</f>
        <v>0</v>
      </c>
      <c r="V72">
        <f>+IF('Média 24h-6h'!S72&lt;'Média Mensal'!$U$2,1,0)+IF('Média 6h-7h'!S72&lt;'Média Mensal'!$U$2,1,0)+IF('Média 7h-8h'!S72&lt;'Média Mensal'!$U$2,1,0)+IF('Média 8h-9h'!S72&lt;'Média Mensal'!$U$2,1,0)+IF('Média 9h-10h'!S72&lt;'Média Mensal'!$U$2,1,0)+IF('Média 10h-11h'!S72&lt;'Média Mensal'!$U$2,1,0)+IF('Média 11h-12h'!S72&lt;'Média Mensal'!$U$2,1,0)+IF('Média 12h-13h'!S72&lt;'Média Mensal'!$U$2,1,0)+IF('Média 13h-14h'!S72&lt;'Média Mensal'!$U$2,1,0)+IF('Média 14h-15h'!S72&lt;'Média Mensal'!$U$2,1,0)+IF('Média 15h-16h'!S72&lt;'Média Mensal'!$U$2,1,0)+IF('Média 16h-17h'!S72&lt;'Média Mensal'!$U$2,1,0)+IF('Média 17h-18h'!S72&lt;'Média Mensal'!$U$2,1,0)+IF('Média 18h-19h'!S72&lt;'Média Mensal'!$U$2,1,0)+IF('Média 19h-20h'!S72&lt;'Média Mensal'!$U$2,1,0)+IF('Média 20h-21h'!S72&lt;'Média Mensal'!$U$2,1,0)+IF('Média 21h-22h'!S72&lt;'Média Mensal'!$U$2,1,0)+IF('Média 22h-23h'!S72&lt;'Média Mensal'!$U$2,1,0)+IF('Média 23h-0h'!S72&lt;'Média Mensal'!$U$2,1,0)</f>
        <v>0</v>
      </c>
    </row>
    <row r="73" spans="2:22" x14ac:dyDescent="0.25">
      <c r="B73" s="12" t="s">
        <v>66</v>
      </c>
      <c r="C73" s="12" t="s">
        <v>67</v>
      </c>
      <c r="D73" s="15">
        <v>488.39</v>
      </c>
      <c r="E73" s="2">
        <v>472736.06740017247</v>
      </c>
      <c r="F73" s="2">
        <v>397665.56576813525</v>
      </c>
      <c r="G73" s="5">
        <f t="shared" si="10"/>
        <v>870401.63316830772</v>
      </c>
      <c r="H73" s="2">
        <v>7562</v>
      </c>
      <c r="I73" s="2">
        <v>7620</v>
      </c>
      <c r="J73" s="5">
        <f t="shared" si="11"/>
        <v>15182</v>
      </c>
      <c r="K73" s="2">
        <v>0</v>
      </c>
      <c r="L73" s="2">
        <v>0</v>
      </c>
      <c r="M73" s="5">
        <f t="shared" si="12"/>
        <v>0</v>
      </c>
      <c r="N73" s="27">
        <f t="shared" si="13"/>
        <v>0.28941984985855967</v>
      </c>
      <c r="O73" s="27">
        <f t="shared" si="0"/>
        <v>0.24160686167501169</v>
      </c>
      <c r="P73" s="28">
        <f t="shared" si="14"/>
        <v>0.26542202546397164</v>
      </c>
      <c r="Q73" s="38"/>
      <c r="R73" s="32">
        <f t="shared" si="15"/>
        <v>62.514687569448888</v>
      </c>
      <c r="S73" s="32">
        <f t="shared" si="15"/>
        <v>52.187082121802526</v>
      </c>
      <c r="T73" s="32">
        <f t="shared" si="15"/>
        <v>57.33115750021787</v>
      </c>
      <c r="U73">
        <f>+IF('Média 24h-6h'!R73&lt;'Média Mensal'!$U$2,1,0)+IF('Média 6h-7h'!R73&lt;'Média Mensal'!$U$2,1,0)+IF('Média 7h-8h'!R73&lt;'Média Mensal'!$U$2,1,0)+IF('Média 8h-9h'!R73&lt;'Média Mensal'!$U$2,1,0)+IF('Média 9h-10h'!R73&lt;'Média Mensal'!$U$2,1,0)+IF('Média 10h-11h'!R73&lt;'Média Mensal'!$U$2,1,0)+IF('Média 11h-12h'!R73&lt;'Média Mensal'!$U$2,1,0)+IF('Média 12h-13h'!R73&lt;'Média Mensal'!$U$2,1,0)+IF('Média 13h-14h'!R73&lt;'Média Mensal'!$U$2,1,0)+IF('Média 14h-15h'!R73&lt;'Média Mensal'!$U$2,1,0)+IF('Média 15h-16h'!R73&lt;'Média Mensal'!$U$2,1,0)+IF('Média 16h-17h'!R73&lt;'Média Mensal'!$U$2,1,0)+IF('Média 17h-18h'!R73&lt;'Média Mensal'!$U$2,1,0)+IF('Média 18h-19h'!R73&lt;'Média Mensal'!$U$2,1,0)+IF('Média 19h-20h'!R73&lt;'Média Mensal'!$U$2,1,0)+IF('Média 20h-21h'!R73&lt;'Média Mensal'!$U$2,1,0)+IF('Média 21h-22h'!R73&lt;'Média Mensal'!$U$2,1,0)+IF('Média 22h-23h'!R73&lt;'Média Mensal'!$U$2,1,0)+IF('Média 23h-0h'!R73&lt;'Média Mensal'!$U$2,1,0)</f>
        <v>0</v>
      </c>
      <c r="V73">
        <f>+IF('Média 24h-6h'!S73&lt;'Média Mensal'!$U$2,1,0)+IF('Média 6h-7h'!S73&lt;'Média Mensal'!$U$2,1,0)+IF('Média 7h-8h'!S73&lt;'Média Mensal'!$U$2,1,0)+IF('Média 8h-9h'!S73&lt;'Média Mensal'!$U$2,1,0)+IF('Média 9h-10h'!S73&lt;'Média Mensal'!$U$2,1,0)+IF('Média 10h-11h'!S73&lt;'Média Mensal'!$U$2,1,0)+IF('Média 11h-12h'!S73&lt;'Média Mensal'!$U$2,1,0)+IF('Média 12h-13h'!S73&lt;'Média Mensal'!$U$2,1,0)+IF('Média 13h-14h'!S73&lt;'Média Mensal'!$U$2,1,0)+IF('Média 14h-15h'!S73&lt;'Média Mensal'!$U$2,1,0)+IF('Média 15h-16h'!S73&lt;'Média Mensal'!$U$2,1,0)+IF('Média 16h-17h'!S73&lt;'Média Mensal'!$U$2,1,0)+IF('Média 17h-18h'!S73&lt;'Média Mensal'!$U$2,1,0)+IF('Média 18h-19h'!S73&lt;'Média Mensal'!$U$2,1,0)+IF('Média 19h-20h'!S73&lt;'Média Mensal'!$U$2,1,0)+IF('Média 20h-21h'!S73&lt;'Média Mensal'!$U$2,1,0)+IF('Média 21h-22h'!S73&lt;'Média Mensal'!$U$2,1,0)+IF('Média 22h-23h'!S73&lt;'Média Mensal'!$U$2,1,0)+IF('Média 23h-0h'!S73&lt;'Média Mensal'!$U$2,1,0)</f>
        <v>0</v>
      </c>
    </row>
    <row r="74" spans="2:22" x14ac:dyDescent="0.25">
      <c r="B74" s="12" t="s">
        <v>67</v>
      </c>
      <c r="C74" s="12" t="s">
        <v>68</v>
      </c>
      <c r="D74" s="15">
        <v>419.98</v>
      </c>
      <c r="E74" s="2">
        <v>529476.73797914747</v>
      </c>
      <c r="F74" s="2">
        <v>446802.08122051961</v>
      </c>
      <c r="G74" s="5">
        <f t="shared" si="10"/>
        <v>976278.81919966708</v>
      </c>
      <c r="H74" s="2">
        <v>7558</v>
      </c>
      <c r="I74" s="2">
        <v>7616</v>
      </c>
      <c r="J74" s="5">
        <f t="shared" si="11"/>
        <v>15174</v>
      </c>
      <c r="K74" s="2">
        <v>0</v>
      </c>
      <c r="L74" s="2">
        <v>0</v>
      </c>
      <c r="M74" s="5">
        <f t="shared" si="12"/>
        <v>0</v>
      </c>
      <c r="N74" s="27">
        <f t="shared" si="13"/>
        <v>0.32432934564010385</v>
      </c>
      <c r="O74" s="27">
        <f t="shared" si="0"/>
        <v>0.27160296137062789</v>
      </c>
      <c r="P74" s="28">
        <f t="shared" si="14"/>
        <v>0.29786538474671193</v>
      </c>
      <c r="Q74" s="38"/>
      <c r="R74" s="32">
        <f t="shared" si="15"/>
        <v>70.055138658262436</v>
      </c>
      <c r="S74" s="32">
        <f t="shared" si="15"/>
        <v>58.666239656055623</v>
      </c>
      <c r="T74" s="32">
        <f t="shared" si="15"/>
        <v>64.33892310528978</v>
      </c>
      <c r="U74">
        <f>+IF('Média 24h-6h'!R74&lt;'Média Mensal'!$U$2,1,0)+IF('Média 6h-7h'!R74&lt;'Média Mensal'!$U$2,1,0)+IF('Média 7h-8h'!R74&lt;'Média Mensal'!$U$2,1,0)+IF('Média 8h-9h'!R74&lt;'Média Mensal'!$U$2,1,0)+IF('Média 9h-10h'!R74&lt;'Média Mensal'!$U$2,1,0)+IF('Média 10h-11h'!R74&lt;'Média Mensal'!$U$2,1,0)+IF('Média 11h-12h'!R74&lt;'Média Mensal'!$U$2,1,0)+IF('Média 12h-13h'!R74&lt;'Média Mensal'!$U$2,1,0)+IF('Média 13h-14h'!R74&lt;'Média Mensal'!$U$2,1,0)+IF('Média 14h-15h'!R74&lt;'Média Mensal'!$U$2,1,0)+IF('Média 15h-16h'!R74&lt;'Média Mensal'!$U$2,1,0)+IF('Média 16h-17h'!R74&lt;'Média Mensal'!$U$2,1,0)+IF('Média 17h-18h'!R74&lt;'Média Mensal'!$U$2,1,0)+IF('Média 18h-19h'!R74&lt;'Média Mensal'!$U$2,1,0)+IF('Média 19h-20h'!R74&lt;'Média Mensal'!$U$2,1,0)+IF('Média 20h-21h'!R74&lt;'Média Mensal'!$U$2,1,0)+IF('Média 21h-22h'!R74&lt;'Média Mensal'!$U$2,1,0)+IF('Média 22h-23h'!R74&lt;'Média Mensal'!$U$2,1,0)+IF('Média 23h-0h'!R74&lt;'Média Mensal'!$U$2,1,0)</f>
        <v>0</v>
      </c>
      <c r="V74">
        <f>+IF('Média 24h-6h'!S74&lt;'Média Mensal'!$U$2,1,0)+IF('Média 6h-7h'!S74&lt;'Média Mensal'!$U$2,1,0)+IF('Média 7h-8h'!S74&lt;'Média Mensal'!$U$2,1,0)+IF('Média 8h-9h'!S74&lt;'Média Mensal'!$U$2,1,0)+IF('Média 9h-10h'!S74&lt;'Média Mensal'!$U$2,1,0)+IF('Média 10h-11h'!S74&lt;'Média Mensal'!$U$2,1,0)+IF('Média 11h-12h'!S74&lt;'Média Mensal'!$U$2,1,0)+IF('Média 12h-13h'!S74&lt;'Média Mensal'!$U$2,1,0)+IF('Média 13h-14h'!S74&lt;'Média Mensal'!$U$2,1,0)+IF('Média 14h-15h'!S74&lt;'Média Mensal'!$U$2,1,0)+IF('Média 15h-16h'!S74&lt;'Média Mensal'!$U$2,1,0)+IF('Média 16h-17h'!S74&lt;'Média Mensal'!$U$2,1,0)+IF('Média 17h-18h'!S74&lt;'Média Mensal'!$U$2,1,0)+IF('Média 18h-19h'!S74&lt;'Média Mensal'!$U$2,1,0)+IF('Média 19h-20h'!S74&lt;'Média Mensal'!$U$2,1,0)+IF('Média 20h-21h'!S74&lt;'Média Mensal'!$U$2,1,0)+IF('Média 21h-22h'!S74&lt;'Média Mensal'!$U$2,1,0)+IF('Média 22h-23h'!S74&lt;'Média Mensal'!$U$2,1,0)+IF('Média 23h-0h'!S74&lt;'Média Mensal'!$U$2,1,0)</f>
        <v>0</v>
      </c>
    </row>
    <row r="75" spans="2:22" x14ac:dyDescent="0.25">
      <c r="B75" s="12" t="s">
        <v>68</v>
      </c>
      <c r="C75" s="12" t="s">
        <v>69</v>
      </c>
      <c r="D75" s="15">
        <v>795.7</v>
      </c>
      <c r="E75" s="2">
        <v>560095.44968557882</v>
      </c>
      <c r="F75" s="2">
        <v>482923.66783512977</v>
      </c>
      <c r="G75" s="5">
        <f t="shared" si="10"/>
        <v>1043019.1175207086</v>
      </c>
      <c r="H75" s="2">
        <v>7558</v>
      </c>
      <c r="I75" s="2">
        <v>7615</v>
      </c>
      <c r="J75" s="5">
        <f t="shared" si="11"/>
        <v>15173</v>
      </c>
      <c r="K75" s="2">
        <v>0</v>
      </c>
      <c r="L75" s="2">
        <v>0</v>
      </c>
      <c r="M75" s="5">
        <f t="shared" si="12"/>
        <v>0</v>
      </c>
      <c r="N75" s="27">
        <f t="shared" si="13"/>
        <v>0.34308474322374799</v>
      </c>
      <c r="O75" s="27">
        <f t="shared" si="0"/>
        <v>0.29359917550347131</v>
      </c>
      <c r="P75" s="28">
        <f t="shared" si="14"/>
        <v>0.31824900881460627</v>
      </c>
      <c r="Q75" s="38"/>
      <c r="R75" s="32">
        <f t="shared" si="15"/>
        <v>74.10630453632956</v>
      </c>
      <c r="S75" s="32">
        <f t="shared" si="15"/>
        <v>63.417421908749809</v>
      </c>
      <c r="T75" s="32">
        <f t="shared" si="15"/>
        <v>68.741785903954963</v>
      </c>
      <c r="U75">
        <f>+IF('Média 24h-6h'!R75&lt;'Média Mensal'!$U$2,1,0)+IF('Média 6h-7h'!R75&lt;'Média Mensal'!$U$2,1,0)+IF('Média 7h-8h'!R75&lt;'Média Mensal'!$U$2,1,0)+IF('Média 8h-9h'!R75&lt;'Média Mensal'!$U$2,1,0)+IF('Média 9h-10h'!R75&lt;'Média Mensal'!$U$2,1,0)+IF('Média 10h-11h'!R75&lt;'Média Mensal'!$U$2,1,0)+IF('Média 11h-12h'!R75&lt;'Média Mensal'!$U$2,1,0)+IF('Média 12h-13h'!R75&lt;'Média Mensal'!$U$2,1,0)+IF('Média 13h-14h'!R75&lt;'Média Mensal'!$U$2,1,0)+IF('Média 14h-15h'!R75&lt;'Média Mensal'!$U$2,1,0)+IF('Média 15h-16h'!R75&lt;'Média Mensal'!$U$2,1,0)+IF('Média 16h-17h'!R75&lt;'Média Mensal'!$U$2,1,0)+IF('Média 17h-18h'!R75&lt;'Média Mensal'!$U$2,1,0)+IF('Média 18h-19h'!R75&lt;'Média Mensal'!$U$2,1,0)+IF('Média 19h-20h'!R75&lt;'Média Mensal'!$U$2,1,0)+IF('Média 20h-21h'!R75&lt;'Média Mensal'!$U$2,1,0)+IF('Média 21h-22h'!R75&lt;'Média Mensal'!$U$2,1,0)+IF('Média 22h-23h'!R75&lt;'Média Mensal'!$U$2,1,0)+IF('Média 23h-0h'!R75&lt;'Média Mensal'!$U$2,1,0)</f>
        <v>0</v>
      </c>
      <c r="V75">
        <f>+IF('Média 24h-6h'!S75&lt;'Média Mensal'!$U$2,1,0)+IF('Média 6h-7h'!S75&lt;'Média Mensal'!$U$2,1,0)+IF('Média 7h-8h'!S75&lt;'Média Mensal'!$U$2,1,0)+IF('Média 8h-9h'!S75&lt;'Média Mensal'!$U$2,1,0)+IF('Média 9h-10h'!S75&lt;'Média Mensal'!$U$2,1,0)+IF('Média 10h-11h'!S75&lt;'Média Mensal'!$U$2,1,0)+IF('Média 11h-12h'!S75&lt;'Média Mensal'!$U$2,1,0)+IF('Média 12h-13h'!S75&lt;'Média Mensal'!$U$2,1,0)+IF('Média 13h-14h'!S75&lt;'Média Mensal'!$U$2,1,0)+IF('Média 14h-15h'!S75&lt;'Média Mensal'!$U$2,1,0)+IF('Média 15h-16h'!S75&lt;'Média Mensal'!$U$2,1,0)+IF('Média 16h-17h'!S75&lt;'Média Mensal'!$U$2,1,0)+IF('Média 17h-18h'!S75&lt;'Média Mensal'!$U$2,1,0)+IF('Média 18h-19h'!S75&lt;'Média Mensal'!$U$2,1,0)+IF('Média 19h-20h'!S75&lt;'Média Mensal'!$U$2,1,0)+IF('Média 20h-21h'!S75&lt;'Média Mensal'!$U$2,1,0)+IF('Média 21h-22h'!S75&lt;'Média Mensal'!$U$2,1,0)+IF('Média 22h-23h'!S75&lt;'Média Mensal'!$U$2,1,0)+IF('Média 23h-0h'!S75&lt;'Média Mensal'!$U$2,1,0)</f>
        <v>0</v>
      </c>
    </row>
    <row r="76" spans="2:22" x14ac:dyDescent="0.25">
      <c r="B76" s="12" t="s">
        <v>69</v>
      </c>
      <c r="C76" s="12" t="s">
        <v>70</v>
      </c>
      <c r="D76" s="15">
        <v>443.38</v>
      </c>
      <c r="E76" s="2">
        <v>671801.80996202456</v>
      </c>
      <c r="F76" s="2">
        <v>620773.82458728342</v>
      </c>
      <c r="G76" s="5">
        <f t="shared" si="10"/>
        <v>1292575.6345493081</v>
      </c>
      <c r="H76" s="2">
        <v>7562</v>
      </c>
      <c r="I76" s="2">
        <v>7630</v>
      </c>
      <c r="J76" s="5">
        <f t="shared" si="11"/>
        <v>15192</v>
      </c>
      <c r="K76" s="2">
        <v>0</v>
      </c>
      <c r="L76" s="2">
        <v>0</v>
      </c>
      <c r="M76" s="5">
        <f t="shared" si="12"/>
        <v>0</v>
      </c>
      <c r="N76" s="27">
        <f t="shared" si="13"/>
        <v>0.41129245763541428</v>
      </c>
      <c r="O76" s="27">
        <f t="shared" si="0"/>
        <v>0.37666486128542509</v>
      </c>
      <c r="P76" s="28">
        <f t="shared" si="14"/>
        <v>0.39390116220687182</v>
      </c>
      <c r="Q76" s="38"/>
      <c r="R76" s="32">
        <f t="shared" si="15"/>
        <v>88.839170849249484</v>
      </c>
      <c r="S76" s="32">
        <f t="shared" si="15"/>
        <v>81.359610037651819</v>
      </c>
      <c r="T76" s="32">
        <f t="shared" si="15"/>
        <v>85.082651036684311</v>
      </c>
      <c r="U76">
        <f>+IF('Média 24h-6h'!R76&lt;'Média Mensal'!$U$2,1,0)+IF('Média 6h-7h'!R76&lt;'Média Mensal'!$U$2,1,0)+IF('Média 7h-8h'!R76&lt;'Média Mensal'!$U$2,1,0)+IF('Média 8h-9h'!R76&lt;'Média Mensal'!$U$2,1,0)+IF('Média 9h-10h'!R76&lt;'Média Mensal'!$U$2,1,0)+IF('Média 10h-11h'!R76&lt;'Média Mensal'!$U$2,1,0)+IF('Média 11h-12h'!R76&lt;'Média Mensal'!$U$2,1,0)+IF('Média 12h-13h'!R76&lt;'Média Mensal'!$U$2,1,0)+IF('Média 13h-14h'!R76&lt;'Média Mensal'!$U$2,1,0)+IF('Média 14h-15h'!R76&lt;'Média Mensal'!$U$2,1,0)+IF('Média 15h-16h'!R76&lt;'Média Mensal'!$U$2,1,0)+IF('Média 16h-17h'!R76&lt;'Média Mensal'!$U$2,1,0)+IF('Média 17h-18h'!R76&lt;'Média Mensal'!$U$2,1,0)+IF('Média 18h-19h'!R76&lt;'Média Mensal'!$U$2,1,0)+IF('Média 19h-20h'!R76&lt;'Média Mensal'!$U$2,1,0)+IF('Média 20h-21h'!R76&lt;'Média Mensal'!$U$2,1,0)+IF('Média 21h-22h'!R76&lt;'Média Mensal'!$U$2,1,0)+IF('Média 22h-23h'!R76&lt;'Média Mensal'!$U$2,1,0)+IF('Média 23h-0h'!R76&lt;'Média Mensal'!$U$2,1,0)</f>
        <v>0</v>
      </c>
      <c r="V76">
        <f>+IF('Média 24h-6h'!S76&lt;'Média Mensal'!$U$2,1,0)+IF('Média 6h-7h'!S76&lt;'Média Mensal'!$U$2,1,0)+IF('Média 7h-8h'!S76&lt;'Média Mensal'!$U$2,1,0)+IF('Média 8h-9h'!S76&lt;'Média Mensal'!$U$2,1,0)+IF('Média 9h-10h'!S76&lt;'Média Mensal'!$U$2,1,0)+IF('Média 10h-11h'!S76&lt;'Média Mensal'!$U$2,1,0)+IF('Média 11h-12h'!S76&lt;'Média Mensal'!$U$2,1,0)+IF('Média 12h-13h'!S76&lt;'Média Mensal'!$U$2,1,0)+IF('Média 13h-14h'!S76&lt;'Média Mensal'!$U$2,1,0)+IF('Média 14h-15h'!S76&lt;'Média Mensal'!$U$2,1,0)+IF('Média 15h-16h'!S76&lt;'Média Mensal'!$U$2,1,0)+IF('Média 16h-17h'!S76&lt;'Média Mensal'!$U$2,1,0)+IF('Média 17h-18h'!S76&lt;'Média Mensal'!$U$2,1,0)+IF('Média 18h-19h'!S76&lt;'Média Mensal'!$U$2,1,0)+IF('Média 19h-20h'!S76&lt;'Média Mensal'!$U$2,1,0)+IF('Média 20h-21h'!S76&lt;'Média Mensal'!$U$2,1,0)+IF('Média 21h-22h'!S76&lt;'Média Mensal'!$U$2,1,0)+IF('Média 22h-23h'!S76&lt;'Média Mensal'!$U$2,1,0)+IF('Média 23h-0h'!S76&lt;'Média Mensal'!$U$2,1,0)</f>
        <v>0</v>
      </c>
    </row>
    <row r="77" spans="2:22" x14ac:dyDescent="0.25">
      <c r="B77" s="12" t="s">
        <v>70</v>
      </c>
      <c r="C77" s="12" t="s">
        <v>71</v>
      </c>
      <c r="D77" s="15">
        <v>450.27</v>
      </c>
      <c r="E77" s="2">
        <v>721242.81771271303</v>
      </c>
      <c r="F77" s="2">
        <v>668688.41870754363</v>
      </c>
      <c r="G77" s="5">
        <f t="shared" si="10"/>
        <v>1389931.2364202566</v>
      </c>
      <c r="H77" s="2">
        <v>7562</v>
      </c>
      <c r="I77" s="2">
        <v>7628</v>
      </c>
      <c r="J77" s="5">
        <f t="shared" si="11"/>
        <v>15190</v>
      </c>
      <c r="K77" s="2">
        <v>0</v>
      </c>
      <c r="L77" s="2">
        <v>0</v>
      </c>
      <c r="M77" s="5">
        <f t="shared" si="12"/>
        <v>0</v>
      </c>
      <c r="N77" s="27">
        <f t="shared" si="13"/>
        <v>0.44156137517063448</v>
      </c>
      <c r="O77" s="27">
        <f t="shared" si="0"/>
        <v>0.40584422079688359</v>
      </c>
      <c r="P77" s="28">
        <f t="shared" si="14"/>
        <v>0.42362520311250595</v>
      </c>
      <c r="Q77" s="38"/>
      <c r="R77" s="32">
        <f t="shared" si="15"/>
        <v>95.37725703685706</v>
      </c>
      <c r="S77" s="32">
        <f t="shared" si="15"/>
        <v>87.662351692126848</v>
      </c>
      <c r="T77" s="32">
        <f t="shared" si="15"/>
        <v>91.503043872301291</v>
      </c>
      <c r="U77">
        <f>+IF('Média 24h-6h'!R77&lt;'Média Mensal'!$U$2,1,0)+IF('Média 6h-7h'!R77&lt;'Média Mensal'!$U$2,1,0)+IF('Média 7h-8h'!R77&lt;'Média Mensal'!$U$2,1,0)+IF('Média 8h-9h'!R77&lt;'Média Mensal'!$U$2,1,0)+IF('Média 9h-10h'!R77&lt;'Média Mensal'!$U$2,1,0)+IF('Média 10h-11h'!R77&lt;'Média Mensal'!$U$2,1,0)+IF('Média 11h-12h'!R77&lt;'Média Mensal'!$U$2,1,0)+IF('Média 12h-13h'!R77&lt;'Média Mensal'!$U$2,1,0)+IF('Média 13h-14h'!R77&lt;'Média Mensal'!$U$2,1,0)+IF('Média 14h-15h'!R77&lt;'Média Mensal'!$U$2,1,0)+IF('Média 15h-16h'!R77&lt;'Média Mensal'!$U$2,1,0)+IF('Média 16h-17h'!R77&lt;'Média Mensal'!$U$2,1,0)+IF('Média 17h-18h'!R77&lt;'Média Mensal'!$U$2,1,0)+IF('Média 18h-19h'!R77&lt;'Média Mensal'!$U$2,1,0)+IF('Média 19h-20h'!R77&lt;'Média Mensal'!$U$2,1,0)+IF('Média 20h-21h'!R77&lt;'Média Mensal'!$U$2,1,0)+IF('Média 21h-22h'!R77&lt;'Média Mensal'!$U$2,1,0)+IF('Média 22h-23h'!R77&lt;'Média Mensal'!$U$2,1,0)+IF('Média 23h-0h'!R77&lt;'Média Mensal'!$U$2,1,0)</f>
        <v>0</v>
      </c>
      <c r="V77">
        <f>+IF('Média 24h-6h'!S77&lt;'Média Mensal'!$U$2,1,0)+IF('Média 6h-7h'!S77&lt;'Média Mensal'!$U$2,1,0)+IF('Média 7h-8h'!S77&lt;'Média Mensal'!$U$2,1,0)+IF('Média 8h-9h'!S77&lt;'Média Mensal'!$U$2,1,0)+IF('Média 9h-10h'!S77&lt;'Média Mensal'!$U$2,1,0)+IF('Média 10h-11h'!S77&lt;'Média Mensal'!$U$2,1,0)+IF('Média 11h-12h'!S77&lt;'Média Mensal'!$U$2,1,0)+IF('Média 12h-13h'!S77&lt;'Média Mensal'!$U$2,1,0)+IF('Média 13h-14h'!S77&lt;'Média Mensal'!$U$2,1,0)+IF('Média 14h-15h'!S77&lt;'Média Mensal'!$U$2,1,0)+IF('Média 15h-16h'!S77&lt;'Média Mensal'!$U$2,1,0)+IF('Média 16h-17h'!S77&lt;'Média Mensal'!$U$2,1,0)+IF('Média 17h-18h'!S77&lt;'Média Mensal'!$U$2,1,0)+IF('Média 18h-19h'!S77&lt;'Média Mensal'!$U$2,1,0)+IF('Média 19h-20h'!S77&lt;'Média Mensal'!$U$2,1,0)+IF('Média 20h-21h'!S77&lt;'Média Mensal'!$U$2,1,0)+IF('Média 21h-22h'!S77&lt;'Média Mensal'!$U$2,1,0)+IF('Média 22h-23h'!S77&lt;'Média Mensal'!$U$2,1,0)+IF('Média 23h-0h'!S77&lt;'Média Mensal'!$U$2,1,0)</f>
        <v>0</v>
      </c>
    </row>
    <row r="78" spans="2:22" x14ac:dyDescent="0.25">
      <c r="B78" s="12" t="s">
        <v>71</v>
      </c>
      <c r="C78" s="12" t="s">
        <v>72</v>
      </c>
      <c r="D78" s="15">
        <v>555.34</v>
      </c>
      <c r="E78" s="2">
        <v>557648.35486786964</v>
      </c>
      <c r="F78" s="2">
        <v>529548.65422816132</v>
      </c>
      <c r="G78" s="5">
        <f t="shared" si="10"/>
        <v>1087197.0090960311</v>
      </c>
      <c r="H78" s="2">
        <v>7616</v>
      </c>
      <c r="I78" s="2">
        <v>7581</v>
      </c>
      <c r="J78" s="5">
        <f t="shared" si="11"/>
        <v>15197</v>
      </c>
      <c r="K78" s="2">
        <v>0</v>
      </c>
      <c r="L78" s="2">
        <v>0</v>
      </c>
      <c r="M78" s="5">
        <f t="shared" si="12"/>
        <v>0</v>
      </c>
      <c r="N78" s="27">
        <f t="shared" si="13"/>
        <v>0.33898442051083344</v>
      </c>
      <c r="O78" s="27">
        <f t="shared" si="0"/>
        <v>0.32338928109025078</v>
      </c>
      <c r="P78" s="28">
        <f t="shared" si="14"/>
        <v>0.33120480927523194</v>
      </c>
      <c r="Q78" s="38"/>
      <c r="R78" s="32">
        <f t="shared" si="15"/>
        <v>73.220634830340032</v>
      </c>
      <c r="S78" s="32">
        <f t="shared" si="15"/>
        <v>69.852084715494172</v>
      </c>
      <c r="T78" s="32">
        <f t="shared" si="15"/>
        <v>71.540238803450094</v>
      </c>
      <c r="U78">
        <f>+IF('Média 24h-6h'!R78&lt;'Média Mensal'!$U$2,1,0)+IF('Média 6h-7h'!R78&lt;'Média Mensal'!$U$2,1,0)+IF('Média 7h-8h'!R78&lt;'Média Mensal'!$U$2,1,0)+IF('Média 8h-9h'!R78&lt;'Média Mensal'!$U$2,1,0)+IF('Média 9h-10h'!R78&lt;'Média Mensal'!$U$2,1,0)+IF('Média 10h-11h'!R78&lt;'Média Mensal'!$U$2,1,0)+IF('Média 11h-12h'!R78&lt;'Média Mensal'!$U$2,1,0)+IF('Média 12h-13h'!R78&lt;'Média Mensal'!$U$2,1,0)+IF('Média 13h-14h'!R78&lt;'Média Mensal'!$U$2,1,0)+IF('Média 14h-15h'!R78&lt;'Média Mensal'!$U$2,1,0)+IF('Média 15h-16h'!R78&lt;'Média Mensal'!$U$2,1,0)+IF('Média 16h-17h'!R78&lt;'Média Mensal'!$U$2,1,0)+IF('Média 17h-18h'!R78&lt;'Média Mensal'!$U$2,1,0)+IF('Média 18h-19h'!R78&lt;'Média Mensal'!$U$2,1,0)+IF('Média 19h-20h'!R78&lt;'Média Mensal'!$U$2,1,0)+IF('Média 20h-21h'!R78&lt;'Média Mensal'!$U$2,1,0)+IF('Média 21h-22h'!R78&lt;'Média Mensal'!$U$2,1,0)+IF('Média 22h-23h'!R78&lt;'Média Mensal'!$U$2,1,0)+IF('Média 23h-0h'!R78&lt;'Média Mensal'!$U$2,1,0)</f>
        <v>0</v>
      </c>
      <c r="V78">
        <f>+IF('Média 24h-6h'!S78&lt;'Média Mensal'!$U$2,1,0)+IF('Média 6h-7h'!S78&lt;'Média Mensal'!$U$2,1,0)+IF('Média 7h-8h'!S78&lt;'Média Mensal'!$U$2,1,0)+IF('Média 8h-9h'!S78&lt;'Média Mensal'!$U$2,1,0)+IF('Média 9h-10h'!S78&lt;'Média Mensal'!$U$2,1,0)+IF('Média 10h-11h'!S78&lt;'Média Mensal'!$U$2,1,0)+IF('Média 11h-12h'!S78&lt;'Média Mensal'!$U$2,1,0)+IF('Média 12h-13h'!S78&lt;'Média Mensal'!$U$2,1,0)+IF('Média 13h-14h'!S78&lt;'Média Mensal'!$U$2,1,0)+IF('Média 14h-15h'!S78&lt;'Média Mensal'!$U$2,1,0)+IF('Média 15h-16h'!S78&lt;'Média Mensal'!$U$2,1,0)+IF('Média 16h-17h'!S78&lt;'Média Mensal'!$U$2,1,0)+IF('Média 17h-18h'!S78&lt;'Média Mensal'!$U$2,1,0)+IF('Média 18h-19h'!S78&lt;'Média Mensal'!$U$2,1,0)+IF('Média 19h-20h'!S78&lt;'Média Mensal'!$U$2,1,0)+IF('Média 20h-21h'!S78&lt;'Média Mensal'!$U$2,1,0)+IF('Média 21h-22h'!S78&lt;'Média Mensal'!$U$2,1,0)+IF('Média 22h-23h'!S78&lt;'Média Mensal'!$U$2,1,0)+IF('Média 23h-0h'!S78&lt;'Média Mensal'!$U$2,1,0)</f>
        <v>0</v>
      </c>
    </row>
    <row r="79" spans="2:22" x14ac:dyDescent="0.25">
      <c r="B79" s="12" t="s">
        <v>72</v>
      </c>
      <c r="C79" s="12" t="s">
        <v>73</v>
      </c>
      <c r="D79" s="15">
        <v>621.04</v>
      </c>
      <c r="E79" s="2">
        <v>525087.49475942692</v>
      </c>
      <c r="F79" s="2">
        <v>501750.78480743035</v>
      </c>
      <c r="G79" s="5">
        <f t="shared" si="10"/>
        <v>1026838.2795668573</v>
      </c>
      <c r="H79" s="2">
        <v>7609</v>
      </c>
      <c r="I79" s="2">
        <v>7579</v>
      </c>
      <c r="J79" s="5">
        <f t="shared" si="11"/>
        <v>15188</v>
      </c>
      <c r="K79" s="2">
        <v>0</v>
      </c>
      <c r="L79" s="2">
        <v>0</v>
      </c>
      <c r="M79" s="5">
        <f t="shared" si="12"/>
        <v>0</v>
      </c>
      <c r="N79" s="27">
        <f t="shared" si="13"/>
        <v>0.31948490260037266</v>
      </c>
      <c r="O79" s="27">
        <f t="shared" si="0"/>
        <v>0.30649430004412187</v>
      </c>
      <c r="P79" s="28">
        <f t="shared" si="14"/>
        <v>0.31300243112461384</v>
      </c>
      <c r="Q79" s="38"/>
      <c r="R79" s="32">
        <f t="shared" si="15"/>
        <v>69.008738961680493</v>
      </c>
      <c r="S79" s="32">
        <f t="shared" si="15"/>
        <v>66.202768809530326</v>
      </c>
      <c r="T79" s="32">
        <f t="shared" si="15"/>
        <v>67.608525122916603</v>
      </c>
      <c r="U79">
        <f>+IF('Média 24h-6h'!R79&lt;'Média Mensal'!$U$2,1,0)+IF('Média 6h-7h'!R79&lt;'Média Mensal'!$U$2,1,0)+IF('Média 7h-8h'!R79&lt;'Média Mensal'!$U$2,1,0)+IF('Média 8h-9h'!R79&lt;'Média Mensal'!$U$2,1,0)+IF('Média 9h-10h'!R79&lt;'Média Mensal'!$U$2,1,0)+IF('Média 10h-11h'!R79&lt;'Média Mensal'!$U$2,1,0)+IF('Média 11h-12h'!R79&lt;'Média Mensal'!$U$2,1,0)+IF('Média 12h-13h'!R79&lt;'Média Mensal'!$U$2,1,0)+IF('Média 13h-14h'!R79&lt;'Média Mensal'!$U$2,1,0)+IF('Média 14h-15h'!R79&lt;'Média Mensal'!$U$2,1,0)+IF('Média 15h-16h'!R79&lt;'Média Mensal'!$U$2,1,0)+IF('Média 16h-17h'!R79&lt;'Média Mensal'!$U$2,1,0)+IF('Média 17h-18h'!R79&lt;'Média Mensal'!$U$2,1,0)+IF('Média 18h-19h'!R79&lt;'Média Mensal'!$U$2,1,0)+IF('Média 19h-20h'!R79&lt;'Média Mensal'!$U$2,1,0)+IF('Média 20h-21h'!R79&lt;'Média Mensal'!$U$2,1,0)+IF('Média 21h-22h'!R79&lt;'Média Mensal'!$U$2,1,0)+IF('Média 22h-23h'!R79&lt;'Média Mensal'!$U$2,1,0)+IF('Média 23h-0h'!R79&lt;'Média Mensal'!$U$2,1,0)</f>
        <v>0</v>
      </c>
      <c r="V79">
        <f>+IF('Média 24h-6h'!S79&lt;'Média Mensal'!$U$2,1,0)+IF('Média 6h-7h'!S79&lt;'Média Mensal'!$U$2,1,0)+IF('Média 7h-8h'!S79&lt;'Média Mensal'!$U$2,1,0)+IF('Média 8h-9h'!S79&lt;'Média Mensal'!$U$2,1,0)+IF('Média 9h-10h'!S79&lt;'Média Mensal'!$U$2,1,0)+IF('Média 10h-11h'!S79&lt;'Média Mensal'!$U$2,1,0)+IF('Média 11h-12h'!S79&lt;'Média Mensal'!$U$2,1,0)+IF('Média 12h-13h'!S79&lt;'Média Mensal'!$U$2,1,0)+IF('Média 13h-14h'!S79&lt;'Média Mensal'!$U$2,1,0)+IF('Média 14h-15h'!S79&lt;'Média Mensal'!$U$2,1,0)+IF('Média 15h-16h'!S79&lt;'Média Mensal'!$U$2,1,0)+IF('Média 16h-17h'!S79&lt;'Média Mensal'!$U$2,1,0)+IF('Média 17h-18h'!S79&lt;'Média Mensal'!$U$2,1,0)+IF('Média 18h-19h'!S79&lt;'Média Mensal'!$U$2,1,0)+IF('Média 19h-20h'!S79&lt;'Média Mensal'!$U$2,1,0)+IF('Média 20h-21h'!S79&lt;'Média Mensal'!$U$2,1,0)+IF('Média 21h-22h'!S79&lt;'Média Mensal'!$U$2,1,0)+IF('Média 22h-23h'!S79&lt;'Média Mensal'!$U$2,1,0)+IF('Média 23h-0h'!S79&lt;'Média Mensal'!$U$2,1,0)</f>
        <v>0</v>
      </c>
    </row>
    <row r="80" spans="2:22" x14ac:dyDescent="0.25">
      <c r="B80" s="12" t="s">
        <v>73</v>
      </c>
      <c r="C80" s="12" t="s">
        <v>74</v>
      </c>
      <c r="D80" s="15">
        <v>702.75</v>
      </c>
      <c r="E80" s="2">
        <v>416821.12581855268</v>
      </c>
      <c r="F80" s="2">
        <v>389032.23381949833</v>
      </c>
      <c r="G80" s="5">
        <f t="shared" si="10"/>
        <v>805853.35963805101</v>
      </c>
      <c r="H80" s="2">
        <v>7607</v>
      </c>
      <c r="I80" s="2">
        <v>7581</v>
      </c>
      <c r="J80" s="5">
        <f t="shared" si="11"/>
        <v>15188</v>
      </c>
      <c r="K80" s="2">
        <v>0</v>
      </c>
      <c r="L80" s="2">
        <v>0</v>
      </c>
      <c r="M80" s="5">
        <f t="shared" si="12"/>
        <v>0</v>
      </c>
      <c r="N80" s="27">
        <f t="shared" si="13"/>
        <v>0.25367785386422392</v>
      </c>
      <c r="O80" s="27">
        <f t="shared" si="0"/>
        <v>0.23757751702568944</v>
      </c>
      <c r="P80" s="28">
        <f t="shared" si="14"/>
        <v>0.24564146634954587</v>
      </c>
      <c r="Q80" s="38"/>
      <c r="R80" s="32">
        <f t="shared" si="15"/>
        <v>54.794416434672364</v>
      </c>
      <c r="S80" s="32">
        <f t="shared" si="15"/>
        <v>51.316743677548914</v>
      </c>
      <c r="T80" s="32">
        <f t="shared" si="15"/>
        <v>53.058556731501909</v>
      </c>
      <c r="U80">
        <f>+IF('Média 24h-6h'!R80&lt;'Média Mensal'!$U$2,1,0)+IF('Média 6h-7h'!R80&lt;'Média Mensal'!$U$2,1,0)+IF('Média 7h-8h'!R80&lt;'Média Mensal'!$U$2,1,0)+IF('Média 8h-9h'!R80&lt;'Média Mensal'!$U$2,1,0)+IF('Média 9h-10h'!R80&lt;'Média Mensal'!$U$2,1,0)+IF('Média 10h-11h'!R80&lt;'Média Mensal'!$U$2,1,0)+IF('Média 11h-12h'!R80&lt;'Média Mensal'!$U$2,1,0)+IF('Média 12h-13h'!R80&lt;'Média Mensal'!$U$2,1,0)+IF('Média 13h-14h'!R80&lt;'Média Mensal'!$U$2,1,0)+IF('Média 14h-15h'!R80&lt;'Média Mensal'!$U$2,1,0)+IF('Média 15h-16h'!R80&lt;'Média Mensal'!$U$2,1,0)+IF('Média 16h-17h'!R80&lt;'Média Mensal'!$U$2,1,0)+IF('Média 17h-18h'!R80&lt;'Média Mensal'!$U$2,1,0)+IF('Média 18h-19h'!R80&lt;'Média Mensal'!$U$2,1,0)+IF('Média 19h-20h'!R80&lt;'Média Mensal'!$U$2,1,0)+IF('Média 20h-21h'!R80&lt;'Média Mensal'!$U$2,1,0)+IF('Média 21h-22h'!R80&lt;'Média Mensal'!$U$2,1,0)+IF('Média 22h-23h'!R80&lt;'Média Mensal'!$U$2,1,0)+IF('Média 23h-0h'!R80&lt;'Média Mensal'!$U$2,1,0)</f>
        <v>0</v>
      </c>
      <c r="V80">
        <f>+IF('Média 24h-6h'!S80&lt;'Média Mensal'!$U$2,1,0)+IF('Média 6h-7h'!S80&lt;'Média Mensal'!$U$2,1,0)+IF('Média 7h-8h'!S80&lt;'Média Mensal'!$U$2,1,0)+IF('Média 8h-9h'!S80&lt;'Média Mensal'!$U$2,1,0)+IF('Média 9h-10h'!S80&lt;'Média Mensal'!$U$2,1,0)+IF('Média 10h-11h'!S80&lt;'Média Mensal'!$U$2,1,0)+IF('Média 11h-12h'!S80&lt;'Média Mensal'!$U$2,1,0)+IF('Média 12h-13h'!S80&lt;'Média Mensal'!$U$2,1,0)+IF('Média 13h-14h'!S80&lt;'Média Mensal'!$U$2,1,0)+IF('Média 14h-15h'!S80&lt;'Média Mensal'!$U$2,1,0)+IF('Média 15h-16h'!S80&lt;'Média Mensal'!$U$2,1,0)+IF('Média 16h-17h'!S80&lt;'Média Mensal'!$U$2,1,0)+IF('Média 17h-18h'!S80&lt;'Média Mensal'!$U$2,1,0)+IF('Média 18h-19h'!S80&lt;'Média Mensal'!$U$2,1,0)+IF('Média 19h-20h'!S80&lt;'Média Mensal'!$U$2,1,0)+IF('Média 20h-21h'!S80&lt;'Média Mensal'!$U$2,1,0)+IF('Média 21h-22h'!S80&lt;'Média Mensal'!$U$2,1,0)+IF('Média 22h-23h'!S80&lt;'Média Mensal'!$U$2,1,0)+IF('Média 23h-0h'!S80&lt;'Média Mensal'!$U$2,1,0)</f>
        <v>0</v>
      </c>
    </row>
    <row r="81" spans="2:22" x14ac:dyDescent="0.25">
      <c r="B81" s="12" t="s">
        <v>74</v>
      </c>
      <c r="C81" s="12" t="s">
        <v>75</v>
      </c>
      <c r="D81" s="15">
        <v>471.25</v>
      </c>
      <c r="E81" s="2">
        <v>365463.75149406272</v>
      </c>
      <c r="F81" s="2">
        <v>338754.51107620972</v>
      </c>
      <c r="G81" s="5">
        <f t="shared" si="10"/>
        <v>704218.26257027243</v>
      </c>
      <c r="H81" s="2">
        <v>7609</v>
      </c>
      <c r="I81" s="2">
        <v>7583</v>
      </c>
      <c r="J81" s="5">
        <f t="shared" si="11"/>
        <v>15192</v>
      </c>
      <c r="K81" s="2">
        <v>0</v>
      </c>
      <c r="L81" s="2">
        <v>0</v>
      </c>
      <c r="M81" s="5">
        <f t="shared" si="12"/>
        <v>0</v>
      </c>
      <c r="N81" s="27">
        <f t="shared" si="13"/>
        <v>0.22236322939578296</v>
      </c>
      <c r="O81" s="27">
        <f t="shared" si="13"/>
        <v>0.20681892676369762</v>
      </c>
      <c r="P81" s="28">
        <f t="shared" si="14"/>
        <v>0.21460437954987044</v>
      </c>
      <c r="Q81" s="38"/>
      <c r="R81" s="32">
        <f t="shared" si="15"/>
        <v>48.030457549489121</v>
      </c>
      <c r="S81" s="32">
        <f t="shared" si="15"/>
        <v>44.672888180958687</v>
      </c>
      <c r="T81" s="32">
        <f t="shared" si="15"/>
        <v>46.354545982772017</v>
      </c>
      <c r="U81">
        <f>+IF('Média 24h-6h'!R81&lt;'Média Mensal'!$U$2,1,0)+IF('Média 6h-7h'!R81&lt;'Média Mensal'!$U$2,1,0)+IF('Média 7h-8h'!R81&lt;'Média Mensal'!$U$2,1,0)+IF('Média 8h-9h'!R81&lt;'Média Mensal'!$U$2,1,0)+IF('Média 9h-10h'!R81&lt;'Média Mensal'!$U$2,1,0)+IF('Média 10h-11h'!R81&lt;'Média Mensal'!$U$2,1,0)+IF('Média 11h-12h'!R81&lt;'Média Mensal'!$U$2,1,0)+IF('Média 12h-13h'!R81&lt;'Média Mensal'!$U$2,1,0)+IF('Média 13h-14h'!R81&lt;'Média Mensal'!$U$2,1,0)+IF('Média 14h-15h'!R81&lt;'Média Mensal'!$U$2,1,0)+IF('Média 15h-16h'!R81&lt;'Média Mensal'!$U$2,1,0)+IF('Média 16h-17h'!R81&lt;'Média Mensal'!$U$2,1,0)+IF('Média 17h-18h'!R81&lt;'Média Mensal'!$U$2,1,0)+IF('Média 18h-19h'!R81&lt;'Média Mensal'!$U$2,1,0)+IF('Média 19h-20h'!R81&lt;'Média Mensal'!$U$2,1,0)+IF('Média 20h-21h'!R81&lt;'Média Mensal'!$U$2,1,0)+IF('Média 21h-22h'!R81&lt;'Média Mensal'!$U$2,1,0)+IF('Média 22h-23h'!R81&lt;'Média Mensal'!$U$2,1,0)+IF('Média 23h-0h'!R81&lt;'Média Mensal'!$U$2,1,0)</f>
        <v>0</v>
      </c>
      <c r="V81">
        <f>+IF('Média 24h-6h'!S81&lt;'Média Mensal'!$U$2,1,0)+IF('Média 6h-7h'!S81&lt;'Média Mensal'!$U$2,1,0)+IF('Média 7h-8h'!S81&lt;'Média Mensal'!$U$2,1,0)+IF('Média 8h-9h'!S81&lt;'Média Mensal'!$U$2,1,0)+IF('Média 9h-10h'!S81&lt;'Média Mensal'!$U$2,1,0)+IF('Média 10h-11h'!S81&lt;'Média Mensal'!$U$2,1,0)+IF('Média 11h-12h'!S81&lt;'Média Mensal'!$U$2,1,0)+IF('Média 12h-13h'!S81&lt;'Média Mensal'!$U$2,1,0)+IF('Média 13h-14h'!S81&lt;'Média Mensal'!$U$2,1,0)+IF('Média 14h-15h'!S81&lt;'Média Mensal'!$U$2,1,0)+IF('Média 15h-16h'!S81&lt;'Média Mensal'!$U$2,1,0)+IF('Média 16h-17h'!S81&lt;'Média Mensal'!$U$2,1,0)+IF('Média 17h-18h'!S81&lt;'Média Mensal'!$U$2,1,0)+IF('Média 18h-19h'!S81&lt;'Média Mensal'!$U$2,1,0)+IF('Média 19h-20h'!S81&lt;'Média Mensal'!$U$2,1,0)+IF('Média 20h-21h'!S81&lt;'Média Mensal'!$U$2,1,0)+IF('Média 21h-22h'!S81&lt;'Média Mensal'!$U$2,1,0)+IF('Média 22h-23h'!S81&lt;'Média Mensal'!$U$2,1,0)+IF('Média 23h-0h'!S81&lt;'Média Mensal'!$U$2,1,0)</f>
        <v>0</v>
      </c>
    </row>
    <row r="82" spans="2:22" x14ac:dyDescent="0.25">
      <c r="B82" s="12" t="s">
        <v>75</v>
      </c>
      <c r="C82" s="12" t="s">
        <v>76</v>
      </c>
      <c r="D82" s="15">
        <v>775.36</v>
      </c>
      <c r="E82" s="2">
        <v>329379.26376145583</v>
      </c>
      <c r="F82" s="2">
        <v>305032.02224423108</v>
      </c>
      <c r="G82" s="5">
        <f t="shared" si="10"/>
        <v>634411.28600568697</v>
      </c>
      <c r="H82" s="2">
        <v>7609</v>
      </c>
      <c r="I82" s="2">
        <v>7581</v>
      </c>
      <c r="J82" s="5">
        <f t="shared" si="11"/>
        <v>15190</v>
      </c>
      <c r="K82" s="2">
        <v>0</v>
      </c>
      <c r="L82" s="2">
        <v>0</v>
      </c>
      <c r="M82" s="5">
        <f t="shared" si="12"/>
        <v>0</v>
      </c>
      <c r="N82" s="27">
        <f t="shared" si="13"/>
        <v>0.20040793782305544</v>
      </c>
      <c r="O82" s="27">
        <f t="shared" si="13"/>
        <v>0.1862795525877505</v>
      </c>
      <c r="P82" s="28">
        <f t="shared" si="14"/>
        <v>0.19335676675861524</v>
      </c>
      <c r="Q82" s="38"/>
      <c r="R82" s="32">
        <f t="shared" si="15"/>
        <v>43.288114569779978</v>
      </c>
      <c r="S82" s="32">
        <f t="shared" si="15"/>
        <v>40.236383358954107</v>
      </c>
      <c r="T82" s="32">
        <f t="shared" si="15"/>
        <v>41.765061619860894</v>
      </c>
      <c r="U82">
        <f>+IF('Média 24h-6h'!R82&lt;'Média Mensal'!$U$2,1,0)+IF('Média 6h-7h'!R82&lt;'Média Mensal'!$U$2,1,0)+IF('Média 7h-8h'!R82&lt;'Média Mensal'!$U$2,1,0)+IF('Média 8h-9h'!R82&lt;'Média Mensal'!$U$2,1,0)+IF('Média 9h-10h'!R82&lt;'Média Mensal'!$U$2,1,0)+IF('Média 10h-11h'!R82&lt;'Média Mensal'!$U$2,1,0)+IF('Média 11h-12h'!R82&lt;'Média Mensal'!$U$2,1,0)+IF('Média 12h-13h'!R82&lt;'Média Mensal'!$U$2,1,0)+IF('Média 13h-14h'!R82&lt;'Média Mensal'!$U$2,1,0)+IF('Média 14h-15h'!R82&lt;'Média Mensal'!$U$2,1,0)+IF('Média 15h-16h'!R82&lt;'Média Mensal'!$U$2,1,0)+IF('Média 16h-17h'!R82&lt;'Média Mensal'!$U$2,1,0)+IF('Média 17h-18h'!R82&lt;'Média Mensal'!$U$2,1,0)+IF('Média 18h-19h'!R82&lt;'Média Mensal'!$U$2,1,0)+IF('Média 19h-20h'!R82&lt;'Média Mensal'!$U$2,1,0)+IF('Média 20h-21h'!R82&lt;'Média Mensal'!$U$2,1,0)+IF('Média 21h-22h'!R82&lt;'Média Mensal'!$U$2,1,0)+IF('Média 22h-23h'!R82&lt;'Média Mensal'!$U$2,1,0)+IF('Média 23h-0h'!R82&lt;'Média Mensal'!$U$2,1,0)</f>
        <v>0</v>
      </c>
      <c r="V82">
        <f>+IF('Média 24h-6h'!S82&lt;'Média Mensal'!$U$2,1,0)+IF('Média 6h-7h'!S82&lt;'Média Mensal'!$U$2,1,0)+IF('Média 7h-8h'!S82&lt;'Média Mensal'!$U$2,1,0)+IF('Média 8h-9h'!S82&lt;'Média Mensal'!$U$2,1,0)+IF('Média 9h-10h'!S82&lt;'Média Mensal'!$U$2,1,0)+IF('Média 10h-11h'!S82&lt;'Média Mensal'!$U$2,1,0)+IF('Média 11h-12h'!S82&lt;'Média Mensal'!$U$2,1,0)+IF('Média 12h-13h'!S82&lt;'Média Mensal'!$U$2,1,0)+IF('Média 13h-14h'!S82&lt;'Média Mensal'!$U$2,1,0)+IF('Média 14h-15h'!S82&lt;'Média Mensal'!$U$2,1,0)+IF('Média 15h-16h'!S82&lt;'Média Mensal'!$U$2,1,0)+IF('Média 16h-17h'!S82&lt;'Média Mensal'!$U$2,1,0)+IF('Média 17h-18h'!S82&lt;'Média Mensal'!$U$2,1,0)+IF('Média 18h-19h'!S82&lt;'Média Mensal'!$U$2,1,0)+IF('Média 19h-20h'!S82&lt;'Média Mensal'!$U$2,1,0)+IF('Média 20h-21h'!S82&lt;'Média Mensal'!$U$2,1,0)+IF('Média 21h-22h'!S82&lt;'Média Mensal'!$U$2,1,0)+IF('Média 22h-23h'!S82&lt;'Média Mensal'!$U$2,1,0)+IF('Média 23h-0h'!S82&lt;'Média Mensal'!$U$2,1,0)</f>
        <v>0</v>
      </c>
    </row>
    <row r="83" spans="2:22" x14ac:dyDescent="0.25">
      <c r="B83" s="12" t="s">
        <v>76</v>
      </c>
      <c r="C83" s="12" t="s">
        <v>77</v>
      </c>
      <c r="D83" s="15">
        <v>827.64</v>
      </c>
      <c r="E83" s="2">
        <v>249024.4005639806</v>
      </c>
      <c r="F83" s="2">
        <v>242188.06376632483</v>
      </c>
      <c r="G83" s="5">
        <f t="shared" si="10"/>
        <v>491212.46433030546</v>
      </c>
      <c r="H83" s="2">
        <v>7554</v>
      </c>
      <c r="I83" s="2">
        <v>7567</v>
      </c>
      <c r="J83" s="5">
        <f t="shared" si="11"/>
        <v>15121</v>
      </c>
      <c r="K83" s="2">
        <v>0</v>
      </c>
      <c r="L83" s="2">
        <v>0</v>
      </c>
      <c r="M83" s="5">
        <f t="shared" si="12"/>
        <v>0</v>
      </c>
      <c r="N83" s="27">
        <f t="shared" si="13"/>
        <v>0.15261990248236193</v>
      </c>
      <c r="O83" s="27">
        <f t="shared" si="13"/>
        <v>0.14817510716997589</v>
      </c>
      <c r="P83" s="28">
        <f t="shared" si="14"/>
        <v>0.15039559416090006</v>
      </c>
      <c r="Q83" s="38"/>
      <c r="R83" s="32">
        <f t="shared" si="15"/>
        <v>32.965898936190179</v>
      </c>
      <c r="S83" s="32">
        <f t="shared" si="15"/>
        <v>32.005823148714789</v>
      </c>
      <c r="T83" s="32">
        <f t="shared" si="15"/>
        <v>32.485448338754409</v>
      </c>
      <c r="U83">
        <f>+IF('Média 24h-6h'!R83&lt;'Média Mensal'!$U$2,1,0)+IF('Média 6h-7h'!R83&lt;'Média Mensal'!$U$2,1,0)+IF('Média 7h-8h'!R83&lt;'Média Mensal'!$U$2,1,0)+IF('Média 8h-9h'!R83&lt;'Média Mensal'!$U$2,1,0)+IF('Média 9h-10h'!R83&lt;'Média Mensal'!$U$2,1,0)+IF('Média 10h-11h'!R83&lt;'Média Mensal'!$U$2,1,0)+IF('Média 11h-12h'!R83&lt;'Média Mensal'!$U$2,1,0)+IF('Média 12h-13h'!R83&lt;'Média Mensal'!$U$2,1,0)+IF('Média 13h-14h'!R83&lt;'Média Mensal'!$U$2,1,0)+IF('Média 14h-15h'!R83&lt;'Média Mensal'!$U$2,1,0)+IF('Média 15h-16h'!R83&lt;'Média Mensal'!$U$2,1,0)+IF('Média 16h-17h'!R83&lt;'Média Mensal'!$U$2,1,0)+IF('Média 17h-18h'!R83&lt;'Média Mensal'!$U$2,1,0)+IF('Média 18h-19h'!R83&lt;'Média Mensal'!$U$2,1,0)+IF('Média 19h-20h'!R83&lt;'Média Mensal'!$U$2,1,0)+IF('Média 20h-21h'!R83&lt;'Média Mensal'!$U$2,1,0)+IF('Média 21h-22h'!R83&lt;'Média Mensal'!$U$2,1,0)+IF('Média 22h-23h'!R83&lt;'Média Mensal'!$U$2,1,0)+IF('Média 23h-0h'!R83&lt;'Média Mensal'!$U$2,1,0)</f>
        <v>0</v>
      </c>
      <c r="V83">
        <f>+IF('Média 24h-6h'!S83&lt;'Média Mensal'!$U$2,1,0)+IF('Média 6h-7h'!S83&lt;'Média Mensal'!$U$2,1,0)+IF('Média 7h-8h'!S83&lt;'Média Mensal'!$U$2,1,0)+IF('Média 8h-9h'!S83&lt;'Média Mensal'!$U$2,1,0)+IF('Média 9h-10h'!S83&lt;'Média Mensal'!$U$2,1,0)+IF('Média 10h-11h'!S83&lt;'Média Mensal'!$U$2,1,0)+IF('Média 11h-12h'!S83&lt;'Média Mensal'!$U$2,1,0)+IF('Média 12h-13h'!S83&lt;'Média Mensal'!$U$2,1,0)+IF('Média 13h-14h'!S83&lt;'Média Mensal'!$U$2,1,0)+IF('Média 14h-15h'!S83&lt;'Média Mensal'!$U$2,1,0)+IF('Média 15h-16h'!S83&lt;'Média Mensal'!$U$2,1,0)+IF('Média 16h-17h'!S83&lt;'Média Mensal'!$U$2,1,0)+IF('Média 17h-18h'!S83&lt;'Média Mensal'!$U$2,1,0)+IF('Média 18h-19h'!S83&lt;'Média Mensal'!$U$2,1,0)+IF('Média 19h-20h'!S83&lt;'Média Mensal'!$U$2,1,0)+IF('Média 20h-21h'!S83&lt;'Média Mensal'!$U$2,1,0)+IF('Média 21h-22h'!S83&lt;'Média Mensal'!$U$2,1,0)+IF('Média 22h-23h'!S83&lt;'Média Mensal'!$U$2,1,0)+IF('Média 23h-0h'!S83&lt;'Média Mensal'!$U$2,1,0)</f>
        <v>2</v>
      </c>
    </row>
    <row r="84" spans="2:22" x14ac:dyDescent="0.25">
      <c r="B84" s="13" t="s">
        <v>77</v>
      </c>
      <c r="C84" s="13" t="s">
        <v>78</v>
      </c>
      <c r="D84" s="16">
        <v>351.77</v>
      </c>
      <c r="E84" s="6">
        <v>116547.92194546842</v>
      </c>
      <c r="F84" s="3">
        <v>137575.99999923774</v>
      </c>
      <c r="G84" s="7">
        <f t="shared" si="10"/>
        <v>254123.92194470618</v>
      </c>
      <c r="H84" s="6">
        <v>7554</v>
      </c>
      <c r="I84" s="3">
        <v>7573</v>
      </c>
      <c r="J84" s="7">
        <f t="shared" si="11"/>
        <v>15127</v>
      </c>
      <c r="K84" s="6">
        <v>0</v>
      </c>
      <c r="L84" s="3">
        <v>0</v>
      </c>
      <c r="M84" s="7">
        <f t="shared" si="12"/>
        <v>0</v>
      </c>
      <c r="N84" s="27">
        <f t="shared" si="13"/>
        <v>7.1428873803349474E-2</v>
      </c>
      <c r="O84" s="27">
        <f t="shared" si="13"/>
        <v>8.4104836382199524E-2</v>
      </c>
      <c r="P84" s="28">
        <f t="shared" si="14"/>
        <v>7.7774815801738548E-2</v>
      </c>
      <c r="Q84" s="38"/>
      <c r="R84" s="32">
        <f t="shared" si="15"/>
        <v>15.428636741523487</v>
      </c>
      <c r="S84" s="32">
        <f t="shared" si="15"/>
        <v>18.166644658555096</v>
      </c>
      <c r="T84" s="32">
        <f t="shared" si="15"/>
        <v>16.799360213175525</v>
      </c>
      <c r="U84">
        <f>+IF('Média 24h-6h'!R84&lt;'Média Mensal'!$U$2,1,0)+IF('Média 6h-7h'!R84&lt;'Média Mensal'!$U$2,1,0)+IF('Média 7h-8h'!R84&lt;'Média Mensal'!$U$2,1,0)+IF('Média 8h-9h'!R84&lt;'Média Mensal'!$U$2,1,0)+IF('Média 9h-10h'!R84&lt;'Média Mensal'!$U$2,1,0)+IF('Média 10h-11h'!R84&lt;'Média Mensal'!$U$2,1,0)+IF('Média 11h-12h'!R84&lt;'Média Mensal'!$U$2,1,0)+IF('Média 12h-13h'!R84&lt;'Média Mensal'!$U$2,1,0)+IF('Média 13h-14h'!R84&lt;'Média Mensal'!$U$2,1,0)+IF('Média 14h-15h'!R84&lt;'Média Mensal'!$U$2,1,0)+IF('Média 15h-16h'!R84&lt;'Média Mensal'!$U$2,1,0)+IF('Média 16h-17h'!R84&lt;'Média Mensal'!$U$2,1,0)+IF('Média 17h-18h'!R84&lt;'Média Mensal'!$U$2,1,0)+IF('Média 18h-19h'!R84&lt;'Média Mensal'!$U$2,1,0)+IF('Média 19h-20h'!R84&lt;'Média Mensal'!$U$2,1,0)+IF('Média 20h-21h'!R84&lt;'Média Mensal'!$U$2,1,0)+IF('Média 21h-22h'!R84&lt;'Média Mensal'!$U$2,1,0)+IF('Média 22h-23h'!R84&lt;'Média Mensal'!$U$2,1,0)+IF('Média 23h-0h'!R84&lt;'Média Mensal'!$U$2,1,0)</f>
        <v>1</v>
      </c>
      <c r="V84">
        <f>+IF('Média 24h-6h'!S84&lt;'Média Mensal'!$U$2,1,0)+IF('Média 6h-7h'!S84&lt;'Média Mensal'!$U$2,1,0)+IF('Média 7h-8h'!S84&lt;'Média Mensal'!$U$2,1,0)+IF('Média 8h-9h'!S84&lt;'Média Mensal'!$U$2,1,0)+IF('Média 9h-10h'!S84&lt;'Média Mensal'!$U$2,1,0)+IF('Média 10h-11h'!S84&lt;'Média Mensal'!$U$2,1,0)+IF('Média 11h-12h'!S84&lt;'Média Mensal'!$U$2,1,0)+IF('Média 12h-13h'!S84&lt;'Média Mensal'!$U$2,1,0)+IF('Média 13h-14h'!S84&lt;'Média Mensal'!$U$2,1,0)+IF('Média 14h-15h'!S84&lt;'Média Mensal'!$U$2,1,0)+IF('Média 15h-16h'!S84&lt;'Média Mensal'!$U$2,1,0)+IF('Média 16h-17h'!S84&lt;'Média Mensal'!$U$2,1,0)+IF('Média 17h-18h'!S84&lt;'Média Mensal'!$U$2,1,0)+IF('Média 18h-19h'!S84&lt;'Média Mensal'!$U$2,1,0)+IF('Média 19h-20h'!S84&lt;'Média Mensal'!$U$2,1,0)+IF('Média 20h-21h'!S84&lt;'Média Mensal'!$U$2,1,0)+IF('Média 21h-22h'!S84&lt;'Média Mensal'!$U$2,1,0)+IF('Média 22h-23h'!S84&lt;'Média Mensal'!$U$2,1,0)+IF('Média 23h-0h'!S84&lt;'Média Mensal'!$U$2,1,0)</f>
        <v>2</v>
      </c>
    </row>
    <row r="85" spans="2:22" x14ac:dyDescent="0.25">
      <c r="B85" s="12" t="s">
        <v>79</v>
      </c>
      <c r="C85" s="12" t="s">
        <v>80</v>
      </c>
      <c r="D85" s="15">
        <v>683.54</v>
      </c>
      <c r="E85" s="2">
        <v>60436.503751477598</v>
      </c>
      <c r="F85" s="2">
        <v>110478.94877818305</v>
      </c>
      <c r="G85" s="5">
        <f t="shared" si="10"/>
        <v>170915.45252966066</v>
      </c>
      <c r="H85" s="2">
        <v>2414</v>
      </c>
      <c r="I85" s="2">
        <v>2370</v>
      </c>
      <c r="J85" s="5">
        <f t="shared" si="11"/>
        <v>4784</v>
      </c>
      <c r="K85" s="2">
        <v>0</v>
      </c>
      <c r="L85" s="2">
        <v>0</v>
      </c>
      <c r="M85" s="5">
        <f t="shared" si="12"/>
        <v>0</v>
      </c>
      <c r="N85" s="25">
        <f t="shared" si="13"/>
        <v>0.11590663980077173</v>
      </c>
      <c r="O85" s="25">
        <f t="shared" si="13"/>
        <v>0.2158129176007639</v>
      </c>
      <c r="P85" s="26">
        <f t="shared" si="14"/>
        <v>0.16540034347677121</v>
      </c>
      <c r="Q85" s="38"/>
      <c r="R85" s="32">
        <f t="shared" si="15"/>
        <v>25.035834196966693</v>
      </c>
      <c r="S85" s="32">
        <f t="shared" si="15"/>
        <v>46.615590201765002</v>
      </c>
      <c r="T85" s="32">
        <f t="shared" si="15"/>
        <v>35.726474190982579</v>
      </c>
      <c r="U85">
        <f>+IF('Média 24h-6h'!R85&lt;'Média Mensal'!$U$2,1,0)+IF('Média 6h-7h'!R85&lt;'Média Mensal'!$U$2,1,0)+IF('Média 7h-8h'!R85&lt;'Média Mensal'!$U$2,1,0)+IF('Média 8h-9h'!R85&lt;'Média Mensal'!$U$2,1,0)+IF('Média 9h-10h'!R85&lt;'Média Mensal'!$U$2,1,0)+IF('Média 10h-11h'!R85&lt;'Média Mensal'!$U$2,1,0)+IF('Média 11h-12h'!R85&lt;'Média Mensal'!$U$2,1,0)+IF('Média 12h-13h'!R85&lt;'Média Mensal'!$U$2,1,0)+IF('Média 13h-14h'!R85&lt;'Média Mensal'!$U$2,1,0)+IF('Média 14h-15h'!R85&lt;'Média Mensal'!$U$2,1,0)+IF('Média 15h-16h'!R85&lt;'Média Mensal'!$U$2,1,0)+IF('Média 16h-17h'!R85&lt;'Média Mensal'!$U$2,1,0)+IF('Média 17h-18h'!R85&lt;'Média Mensal'!$U$2,1,0)+IF('Média 18h-19h'!R85&lt;'Média Mensal'!$U$2,1,0)+IF('Média 19h-20h'!R85&lt;'Média Mensal'!$U$2,1,0)+IF('Média 20h-21h'!R85&lt;'Média Mensal'!$U$2,1,0)+IF('Média 21h-22h'!R85&lt;'Média Mensal'!$U$2,1,0)+IF('Média 22h-23h'!R85&lt;'Média Mensal'!$U$2,1,0)+IF('Média 23h-0h'!R85&lt;'Média Mensal'!$U$2,1,0)</f>
        <v>0</v>
      </c>
      <c r="V85">
        <f>+IF('Média 24h-6h'!S85&lt;'Média Mensal'!$U$2,1,0)+IF('Média 6h-7h'!S85&lt;'Média Mensal'!$U$2,1,0)+IF('Média 7h-8h'!S85&lt;'Média Mensal'!$U$2,1,0)+IF('Média 8h-9h'!S85&lt;'Média Mensal'!$U$2,1,0)+IF('Média 9h-10h'!S85&lt;'Média Mensal'!$U$2,1,0)+IF('Média 10h-11h'!S85&lt;'Média Mensal'!$U$2,1,0)+IF('Média 11h-12h'!S85&lt;'Média Mensal'!$U$2,1,0)+IF('Média 12h-13h'!S85&lt;'Média Mensal'!$U$2,1,0)+IF('Média 13h-14h'!S85&lt;'Média Mensal'!$U$2,1,0)+IF('Média 14h-15h'!S85&lt;'Média Mensal'!$U$2,1,0)+IF('Média 15h-16h'!S85&lt;'Média Mensal'!$U$2,1,0)+IF('Média 16h-17h'!S85&lt;'Média Mensal'!$U$2,1,0)+IF('Média 17h-18h'!S85&lt;'Média Mensal'!$U$2,1,0)+IF('Média 18h-19h'!S85&lt;'Média Mensal'!$U$2,1,0)+IF('Média 19h-20h'!S85&lt;'Média Mensal'!$U$2,1,0)+IF('Média 20h-21h'!S85&lt;'Média Mensal'!$U$2,1,0)+IF('Média 21h-22h'!S85&lt;'Média Mensal'!$U$2,1,0)+IF('Média 22h-23h'!S85&lt;'Média Mensal'!$U$2,1,0)+IF('Média 23h-0h'!S85&lt;'Média Mensal'!$U$2,1,0)</f>
        <v>0</v>
      </c>
    </row>
    <row r="86" spans="2:22" x14ac:dyDescent="0.25">
      <c r="B86" s="13" t="s">
        <v>80</v>
      </c>
      <c r="C86" s="13" t="s">
        <v>81</v>
      </c>
      <c r="D86" s="16">
        <v>649.66</v>
      </c>
      <c r="E86" s="6">
        <v>53216.716638338228</v>
      </c>
      <c r="F86" s="3">
        <v>101724.99999998184</v>
      </c>
      <c r="G86" s="7">
        <f t="shared" si="10"/>
        <v>154941.71663832007</v>
      </c>
      <c r="H86" s="6">
        <v>2416</v>
      </c>
      <c r="I86" s="3">
        <v>2372</v>
      </c>
      <c r="J86" s="7">
        <f t="shared" si="11"/>
        <v>4788</v>
      </c>
      <c r="K86" s="6">
        <v>0</v>
      </c>
      <c r="L86" s="3">
        <v>0</v>
      </c>
      <c r="M86" s="7">
        <f t="shared" si="12"/>
        <v>0</v>
      </c>
      <c r="N86" s="27">
        <f t="shared" si="13"/>
        <v>0.10197586429654584</v>
      </c>
      <c r="O86" s="27">
        <f t="shared" si="13"/>
        <v>0.1985451408406366</v>
      </c>
      <c r="P86" s="28">
        <f t="shared" si="14"/>
        <v>0.1498167840882299</v>
      </c>
      <c r="Q86" s="38"/>
      <c r="R86" s="32">
        <f t="shared" si="15"/>
        <v>22.026786688053903</v>
      </c>
      <c r="S86" s="32">
        <f t="shared" si="15"/>
        <v>42.885750421577505</v>
      </c>
      <c r="T86" s="32">
        <f t="shared" si="15"/>
        <v>32.360425363057658</v>
      </c>
      <c r="U86">
        <f>+IF('Média 24h-6h'!R86&lt;'Média Mensal'!$U$2,1,0)+IF('Média 6h-7h'!R86&lt;'Média Mensal'!$U$2,1,0)+IF('Média 7h-8h'!R86&lt;'Média Mensal'!$U$2,1,0)+IF('Média 8h-9h'!R86&lt;'Média Mensal'!$U$2,1,0)+IF('Média 9h-10h'!R86&lt;'Média Mensal'!$U$2,1,0)+IF('Média 10h-11h'!R86&lt;'Média Mensal'!$U$2,1,0)+IF('Média 11h-12h'!R86&lt;'Média Mensal'!$U$2,1,0)+IF('Média 12h-13h'!R86&lt;'Média Mensal'!$U$2,1,0)+IF('Média 13h-14h'!R86&lt;'Média Mensal'!$U$2,1,0)+IF('Média 14h-15h'!R86&lt;'Média Mensal'!$U$2,1,0)+IF('Média 15h-16h'!R86&lt;'Média Mensal'!$U$2,1,0)+IF('Média 16h-17h'!R86&lt;'Média Mensal'!$U$2,1,0)+IF('Média 17h-18h'!R86&lt;'Média Mensal'!$U$2,1,0)+IF('Média 18h-19h'!R86&lt;'Média Mensal'!$U$2,1,0)+IF('Média 19h-20h'!R86&lt;'Média Mensal'!$U$2,1,0)+IF('Média 20h-21h'!R86&lt;'Média Mensal'!$U$2,1,0)+IF('Média 21h-22h'!R86&lt;'Média Mensal'!$U$2,1,0)+IF('Média 22h-23h'!R86&lt;'Média Mensal'!$U$2,1,0)+IF('Média 23h-0h'!R86&lt;'Média Mensal'!$U$2,1,0)</f>
        <v>0</v>
      </c>
      <c r="V86">
        <f>+IF('Média 24h-6h'!S86&lt;'Média Mensal'!$U$2,1,0)+IF('Média 6h-7h'!S86&lt;'Média Mensal'!$U$2,1,0)+IF('Média 7h-8h'!S86&lt;'Média Mensal'!$U$2,1,0)+IF('Média 8h-9h'!S86&lt;'Média Mensal'!$U$2,1,0)+IF('Média 9h-10h'!S86&lt;'Média Mensal'!$U$2,1,0)+IF('Média 10h-11h'!S86&lt;'Média Mensal'!$U$2,1,0)+IF('Média 11h-12h'!S86&lt;'Média Mensal'!$U$2,1,0)+IF('Média 12h-13h'!S86&lt;'Média Mensal'!$U$2,1,0)+IF('Média 13h-14h'!S86&lt;'Média Mensal'!$U$2,1,0)+IF('Média 14h-15h'!S86&lt;'Média Mensal'!$U$2,1,0)+IF('Média 15h-16h'!S86&lt;'Média Mensal'!$U$2,1,0)+IF('Média 16h-17h'!S86&lt;'Média Mensal'!$U$2,1,0)+IF('Média 17h-18h'!S86&lt;'Média Mensal'!$U$2,1,0)+IF('Média 18h-19h'!S86&lt;'Média Mensal'!$U$2,1,0)+IF('Média 19h-20h'!S86&lt;'Média Mensal'!$U$2,1,0)+IF('Média 20h-21h'!S86&lt;'Média Mensal'!$U$2,1,0)+IF('Média 21h-22h'!S86&lt;'Média Mensal'!$U$2,1,0)+IF('Média 22h-23h'!S86&lt;'Média Mensal'!$U$2,1,0)+IF('Média 23h-0h'!S86&lt;'Média Mensal'!$U$2,1,0)</f>
        <v>0</v>
      </c>
    </row>
    <row r="87" spans="2:22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  <c r="Q87" s="38"/>
    </row>
    <row r="88" spans="2:22" x14ac:dyDescent="0.25">
      <c r="B88" s="37"/>
      <c r="D88" s="1"/>
      <c r="G88" s="1"/>
      <c r="Q88" s="49"/>
    </row>
    <row r="89" spans="2:22" x14ac:dyDescent="0.25">
      <c r="C89" s="51" t="s">
        <v>106</v>
      </c>
      <c r="D89" s="52">
        <f>+SUMPRODUCT(D5:D86,G5:G86)/1000</f>
        <v>32983993.399380967</v>
      </c>
    </row>
    <row r="90" spans="2:22" x14ac:dyDescent="0.25">
      <c r="C90" s="51" t="s">
        <v>108</v>
      </c>
      <c r="D90" s="52">
        <f>+(SUMPRODUCT($D$5:$D$86,$J$5:$J$86)+SUMPRODUCT($D$5:$D$86,$M$5:$M$86))/1000</f>
        <v>632542.69365000003</v>
      </c>
    </row>
    <row r="91" spans="2:22" x14ac:dyDescent="0.25">
      <c r="C91" s="51" t="s">
        <v>107</v>
      </c>
      <c r="D91" s="52">
        <f>+(SUMPRODUCT($D$5:$D$86,$J$5:$J$86)*216+SUMPRODUCT($D$5:$D$86,$M$5:$M$86)*248)/1000</f>
        <v>144548995.74904001</v>
      </c>
    </row>
    <row r="92" spans="2:22" x14ac:dyDescent="0.25">
      <c r="C92" s="51" t="s">
        <v>109</v>
      </c>
      <c r="D92" s="35">
        <f>+D89/D91</f>
        <v>0.22818555901036083</v>
      </c>
    </row>
    <row r="93" spans="2:22" x14ac:dyDescent="0.25">
      <c r="D93" s="53">
        <f>+D92-P2</f>
        <v>-2.4980018054066022E-16</v>
      </c>
    </row>
  </sheetData>
  <mergeCells count="9">
    <mergeCell ref="H2:O2"/>
    <mergeCell ref="U3:V3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9">
    <tabColor theme="0" tint="-4.9989318521683403E-2"/>
  </sheetPr>
  <dimension ref="A1:T93"/>
  <sheetViews>
    <sheetView topLeftCell="A64" workbookViewId="0">
      <selection activeCell="J98" sqref="J98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6" t="s">
        <v>84</v>
      </c>
      <c r="I2" s="57"/>
      <c r="J2" s="57"/>
      <c r="K2" s="57"/>
      <c r="L2" s="57"/>
      <c r="M2" s="57"/>
      <c r="N2" s="57"/>
      <c r="O2" s="58"/>
      <c r="P2" s="17">
        <v>0.16195933770637475</v>
      </c>
    </row>
    <row r="3" spans="1:20" ht="17.25" x14ac:dyDescent="0.25">
      <c r="B3" s="61" t="s">
        <v>3</v>
      </c>
      <c r="C3" s="63" t="s">
        <v>4</v>
      </c>
      <c r="D3" s="18" t="s">
        <v>82</v>
      </c>
      <c r="E3" s="66" t="s">
        <v>0</v>
      </c>
      <c r="F3" s="66"/>
      <c r="G3" s="67"/>
      <c r="H3" s="65" t="s">
        <v>86</v>
      </c>
      <c r="I3" s="66"/>
      <c r="J3" s="67"/>
      <c r="K3" s="65" t="s">
        <v>87</v>
      </c>
      <c r="L3" s="66"/>
      <c r="M3" s="67"/>
      <c r="N3" s="65" t="s">
        <v>1</v>
      </c>
      <c r="O3" s="66"/>
      <c r="P3" s="67"/>
      <c r="R3" s="65" t="s">
        <v>88</v>
      </c>
      <c r="S3" s="66"/>
      <c r="T3" s="67"/>
    </row>
    <row r="4" spans="1:20" x14ac:dyDescent="0.25">
      <c r="B4" s="62"/>
      <c r="C4" s="64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208.000000000146</v>
      </c>
      <c r="F5" s="2">
        <v>733.70528420960602</v>
      </c>
      <c r="G5" s="10">
        <f>+E5+F5</f>
        <v>941.70528420975199</v>
      </c>
      <c r="H5" s="9">
        <v>62</v>
      </c>
      <c r="I5" s="9">
        <v>64</v>
      </c>
      <c r="J5" s="10">
        <f>+H5+I5</f>
        <v>126</v>
      </c>
      <c r="K5" s="9">
        <v>0</v>
      </c>
      <c r="L5" s="9">
        <v>0</v>
      </c>
      <c r="M5" s="10">
        <f>+K5+L5</f>
        <v>0</v>
      </c>
      <c r="N5" s="27">
        <f>+E5/(H5*216+K5*248)</f>
        <v>1.5531660692961918E-2</v>
      </c>
      <c r="O5" s="27">
        <f t="shared" ref="O5:O80" si="0">+F5/(I5*216+L5*248)</f>
        <v>5.3074745674884696E-2</v>
      </c>
      <c r="P5" s="28">
        <f t="shared" ref="P5:P80" si="1">+G5/(J5*216+M5*248)</f>
        <v>3.460116417584333E-2</v>
      </c>
      <c r="R5" s="32">
        <f>+E5/(H5+K5)</f>
        <v>3.354838709679774</v>
      </c>
      <c r="S5" s="32">
        <f t="shared" ref="S5" si="2">+F5/(I5+L5)</f>
        <v>11.464145065775094</v>
      </c>
      <c r="T5" s="32">
        <f t="shared" ref="T5" si="3">+G5/(J5+M5)</f>
        <v>7.473851461982159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314.18392058801317</v>
      </c>
      <c r="F6" s="2">
        <v>1340.965209119925</v>
      </c>
      <c r="G6" s="5">
        <f t="shared" ref="G6:G69" si="4">+E6+F6</f>
        <v>1655.1491297079383</v>
      </c>
      <c r="H6" s="2">
        <v>62</v>
      </c>
      <c r="I6" s="2">
        <v>68</v>
      </c>
      <c r="J6" s="5">
        <f t="shared" ref="J6:J69" si="5">+H6+I6</f>
        <v>130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2.3460567546894649E-2</v>
      </c>
      <c r="O6" s="27">
        <f t="shared" si="0"/>
        <v>9.1296650947707308E-2</v>
      </c>
      <c r="P6" s="28">
        <f t="shared" si="1"/>
        <v>5.8944057325781278E-2</v>
      </c>
      <c r="R6" s="32">
        <f t="shared" ref="R6:R70" si="8">+E6/(H6+K6)</f>
        <v>5.0674825901292442</v>
      </c>
      <c r="S6" s="32">
        <f t="shared" ref="S6:S70" si="9">+F6/(I6+L6)</f>
        <v>19.720076604704779</v>
      </c>
      <c r="T6" s="32">
        <f t="shared" ref="T6:T70" si="10">+G6/(J6+M6)</f>
        <v>12.731916382368755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387.10956891338935</v>
      </c>
      <c r="F7" s="2">
        <v>1717.5279370753469</v>
      </c>
      <c r="G7" s="5">
        <f t="shared" si="4"/>
        <v>2104.6375059887364</v>
      </c>
      <c r="H7" s="2">
        <v>62</v>
      </c>
      <c r="I7" s="2">
        <v>70</v>
      </c>
      <c r="J7" s="5">
        <f t="shared" si="5"/>
        <v>132</v>
      </c>
      <c r="K7" s="2">
        <v>0</v>
      </c>
      <c r="L7" s="2">
        <v>0</v>
      </c>
      <c r="M7" s="5">
        <f t="shared" si="6"/>
        <v>0</v>
      </c>
      <c r="N7" s="27">
        <f t="shared" si="7"/>
        <v>2.8906031131525491E-2</v>
      </c>
      <c r="O7" s="27">
        <f t="shared" si="0"/>
        <v>0.11359311753143829</v>
      </c>
      <c r="P7" s="28">
        <f t="shared" si="1"/>
        <v>7.381584967693379E-2</v>
      </c>
      <c r="R7" s="32">
        <f t="shared" si="8"/>
        <v>6.2437027244095056</v>
      </c>
      <c r="S7" s="32">
        <f t="shared" si="9"/>
        <v>24.536113386790671</v>
      </c>
      <c r="T7" s="32">
        <f t="shared" si="10"/>
        <v>15.9442235302177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468.67661584355119</v>
      </c>
      <c r="F8" s="2">
        <v>1956.8065413906811</v>
      </c>
      <c r="G8" s="5">
        <f t="shared" si="4"/>
        <v>2425.4831572342323</v>
      </c>
      <c r="H8" s="2">
        <v>62</v>
      </c>
      <c r="I8" s="2">
        <v>70</v>
      </c>
      <c r="J8" s="5">
        <f t="shared" si="5"/>
        <v>132</v>
      </c>
      <c r="K8" s="2">
        <v>0</v>
      </c>
      <c r="L8" s="2">
        <v>0</v>
      </c>
      <c r="M8" s="5">
        <f t="shared" si="6"/>
        <v>0</v>
      </c>
      <c r="N8" s="27">
        <f t="shared" si="7"/>
        <v>3.4996760442320134E-2</v>
      </c>
      <c r="O8" s="27">
        <f t="shared" si="0"/>
        <v>0.12941842204964821</v>
      </c>
      <c r="P8" s="28">
        <f t="shared" si="1"/>
        <v>8.506885371893351E-2</v>
      </c>
      <c r="R8" s="32">
        <f t="shared" si="8"/>
        <v>7.5593002555411486</v>
      </c>
      <c r="S8" s="32">
        <f t="shared" si="9"/>
        <v>27.954379162724017</v>
      </c>
      <c r="T8" s="32">
        <f t="shared" si="10"/>
        <v>18.37487240328964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589.31681418171979</v>
      </c>
      <c r="F9" s="2">
        <v>2509.0969683529352</v>
      </c>
      <c r="G9" s="5">
        <f t="shared" si="4"/>
        <v>3098.4137825346552</v>
      </c>
      <c r="H9" s="2">
        <v>62</v>
      </c>
      <c r="I9" s="2">
        <v>70</v>
      </c>
      <c r="J9" s="5">
        <f t="shared" si="5"/>
        <v>132</v>
      </c>
      <c r="K9" s="2">
        <v>0</v>
      </c>
      <c r="L9" s="2">
        <v>0</v>
      </c>
      <c r="M9" s="5">
        <f t="shared" si="6"/>
        <v>0</v>
      </c>
      <c r="N9" s="27">
        <f t="shared" si="7"/>
        <v>4.4005138454429493E-2</v>
      </c>
      <c r="O9" s="27">
        <f t="shared" si="0"/>
        <v>0.16594556669000893</v>
      </c>
      <c r="P9" s="28">
        <f t="shared" si="1"/>
        <v>0.10867051706420648</v>
      </c>
      <c r="R9" s="32">
        <f t="shared" si="8"/>
        <v>9.5051099061567701</v>
      </c>
      <c r="S9" s="32">
        <f t="shared" si="9"/>
        <v>35.844242405041932</v>
      </c>
      <c r="T9" s="32">
        <f t="shared" si="10"/>
        <v>23.472831685868599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677.88563274389617</v>
      </c>
      <c r="F10" s="2">
        <v>2841.6498322709313</v>
      </c>
      <c r="G10" s="5">
        <f t="shared" si="4"/>
        <v>3519.5354650148274</v>
      </c>
      <c r="H10" s="2">
        <v>62</v>
      </c>
      <c r="I10" s="2">
        <v>70</v>
      </c>
      <c r="J10" s="5">
        <f t="shared" si="5"/>
        <v>132</v>
      </c>
      <c r="K10" s="2">
        <v>0</v>
      </c>
      <c r="L10" s="2">
        <v>0</v>
      </c>
      <c r="M10" s="5">
        <f t="shared" si="6"/>
        <v>0</v>
      </c>
      <c r="N10" s="27">
        <f t="shared" si="7"/>
        <v>5.0618700175022117E-2</v>
      </c>
      <c r="O10" s="27">
        <f t="shared" si="0"/>
        <v>0.18793980372162244</v>
      </c>
      <c r="P10" s="28">
        <f t="shared" si="1"/>
        <v>0.12344049751034047</v>
      </c>
      <c r="R10" s="32">
        <f t="shared" si="8"/>
        <v>10.933639237804776</v>
      </c>
      <c r="S10" s="32">
        <f t="shared" si="9"/>
        <v>40.594997603870446</v>
      </c>
      <c r="T10" s="32">
        <f t="shared" si="10"/>
        <v>26.663147462233542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1385.9885443207818</v>
      </c>
      <c r="F11" s="2">
        <v>3466.2851493492794</v>
      </c>
      <c r="G11" s="5">
        <f t="shared" si="4"/>
        <v>4852.2736936700612</v>
      </c>
      <c r="H11" s="2">
        <v>62</v>
      </c>
      <c r="I11" s="2">
        <v>70</v>
      </c>
      <c r="J11" s="5">
        <f t="shared" si="5"/>
        <v>132</v>
      </c>
      <c r="K11" s="2">
        <v>0</v>
      </c>
      <c r="L11" s="2">
        <v>0</v>
      </c>
      <c r="M11" s="5">
        <f t="shared" si="6"/>
        <v>0</v>
      </c>
      <c r="N11" s="27">
        <f t="shared" si="7"/>
        <v>0.10349376824378598</v>
      </c>
      <c r="O11" s="27">
        <f t="shared" si="0"/>
        <v>0.22925166331675129</v>
      </c>
      <c r="P11" s="28">
        <f t="shared" si="1"/>
        <v>0.17018356108551</v>
      </c>
      <c r="R11" s="32">
        <f t="shared" si="8"/>
        <v>22.354653940657769</v>
      </c>
      <c r="S11" s="32">
        <f t="shared" si="9"/>
        <v>49.518359276418281</v>
      </c>
      <c r="T11" s="32">
        <f t="shared" si="10"/>
        <v>36.759649194470164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1391.620598979556</v>
      </c>
      <c r="F12" s="2">
        <v>3550.9127287124734</v>
      </c>
      <c r="G12" s="5">
        <f t="shared" si="4"/>
        <v>4942.5333276920292</v>
      </c>
      <c r="H12" s="2">
        <v>62</v>
      </c>
      <c r="I12" s="2">
        <v>70</v>
      </c>
      <c r="J12" s="5">
        <f t="shared" si="5"/>
        <v>132</v>
      </c>
      <c r="K12" s="2">
        <v>0</v>
      </c>
      <c r="L12" s="2">
        <v>0</v>
      </c>
      <c r="M12" s="5">
        <f t="shared" si="6"/>
        <v>0</v>
      </c>
      <c r="N12" s="27">
        <f t="shared" si="7"/>
        <v>0.10391432190707557</v>
      </c>
      <c r="O12" s="27">
        <f t="shared" si="0"/>
        <v>0.23484872544394667</v>
      </c>
      <c r="P12" s="28">
        <f t="shared" si="1"/>
        <v>0.1733492328735981</v>
      </c>
      <c r="R12" s="32">
        <f t="shared" si="8"/>
        <v>22.445493531928324</v>
      </c>
      <c r="S12" s="32">
        <f t="shared" si="9"/>
        <v>50.727324695892477</v>
      </c>
      <c r="T12" s="32">
        <f t="shared" si="10"/>
        <v>37.443434300697191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1432.1907360632617</v>
      </c>
      <c r="F13" s="2">
        <v>3600.8803915426624</v>
      </c>
      <c r="G13" s="5">
        <f t="shared" si="4"/>
        <v>5033.0711276059246</v>
      </c>
      <c r="H13" s="2">
        <v>62</v>
      </c>
      <c r="I13" s="2">
        <v>70</v>
      </c>
      <c r="J13" s="5">
        <f t="shared" si="5"/>
        <v>132</v>
      </c>
      <c r="K13" s="2">
        <v>0</v>
      </c>
      <c r="L13" s="2">
        <v>0</v>
      </c>
      <c r="M13" s="5">
        <f t="shared" si="6"/>
        <v>0</v>
      </c>
      <c r="N13" s="27">
        <f t="shared" si="7"/>
        <v>0.10694375269289588</v>
      </c>
      <c r="O13" s="27">
        <f t="shared" si="0"/>
        <v>0.23815346504911789</v>
      </c>
      <c r="P13" s="28">
        <f t="shared" si="1"/>
        <v>0.1765246607605894</v>
      </c>
      <c r="R13" s="32">
        <f t="shared" si="8"/>
        <v>23.09985058166551</v>
      </c>
      <c r="S13" s="32">
        <f t="shared" si="9"/>
        <v>51.441148450609461</v>
      </c>
      <c r="T13" s="32">
        <f t="shared" si="10"/>
        <v>38.12932672428731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1635.1360551986847</v>
      </c>
      <c r="F14" s="2">
        <v>4034.0075922082847</v>
      </c>
      <c r="G14" s="5">
        <f t="shared" si="4"/>
        <v>5669.1436474069696</v>
      </c>
      <c r="H14" s="2">
        <v>62</v>
      </c>
      <c r="I14" s="2">
        <v>70</v>
      </c>
      <c r="J14" s="5">
        <f t="shared" si="5"/>
        <v>132</v>
      </c>
      <c r="K14" s="2">
        <v>0</v>
      </c>
      <c r="L14" s="2">
        <v>0</v>
      </c>
      <c r="M14" s="5">
        <f t="shared" si="6"/>
        <v>0</v>
      </c>
      <c r="N14" s="27">
        <f t="shared" si="7"/>
        <v>0.12209797305844421</v>
      </c>
      <c r="O14" s="27">
        <f t="shared" si="0"/>
        <v>0.26679944392911936</v>
      </c>
      <c r="P14" s="28">
        <f t="shared" si="1"/>
        <v>0.19883360155046892</v>
      </c>
      <c r="R14" s="32">
        <f t="shared" si="8"/>
        <v>26.373162180623947</v>
      </c>
      <c r="S14" s="32">
        <f t="shared" si="9"/>
        <v>57.628679888689781</v>
      </c>
      <c r="T14" s="32">
        <f t="shared" si="10"/>
        <v>42.948057934901286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11301.698577235458</v>
      </c>
      <c r="F15" s="2">
        <v>5268.8016934374027</v>
      </c>
      <c r="G15" s="5">
        <f t="shared" si="4"/>
        <v>16570.500270672863</v>
      </c>
      <c r="H15" s="2">
        <v>143</v>
      </c>
      <c r="I15" s="2">
        <v>127</v>
      </c>
      <c r="J15" s="5">
        <f t="shared" si="5"/>
        <v>270</v>
      </c>
      <c r="K15" s="2">
        <v>74</v>
      </c>
      <c r="L15" s="2">
        <v>66</v>
      </c>
      <c r="M15" s="5">
        <f t="shared" si="6"/>
        <v>140</v>
      </c>
      <c r="N15" s="27">
        <f t="shared" si="7"/>
        <v>0.22952271684068762</v>
      </c>
      <c r="O15" s="27">
        <f t="shared" si="0"/>
        <v>0.12029227610587677</v>
      </c>
      <c r="P15" s="28">
        <f t="shared" si="1"/>
        <v>0.17810081976217609</v>
      </c>
      <c r="R15" s="32">
        <f t="shared" si="8"/>
        <v>52.081560263757872</v>
      </c>
      <c r="S15" s="32">
        <f t="shared" si="9"/>
        <v>27.299490639572035</v>
      </c>
      <c r="T15" s="32">
        <f t="shared" si="10"/>
        <v>40.415854318714302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15404.483520756583</v>
      </c>
      <c r="F16" s="2">
        <v>8620.1435186245035</v>
      </c>
      <c r="G16" s="5">
        <f t="shared" si="4"/>
        <v>24024.627039381085</v>
      </c>
      <c r="H16" s="2">
        <v>143</v>
      </c>
      <c r="I16" s="2">
        <v>128</v>
      </c>
      <c r="J16" s="5">
        <f t="shared" si="5"/>
        <v>271</v>
      </c>
      <c r="K16" s="2">
        <v>128</v>
      </c>
      <c r="L16" s="2">
        <v>145</v>
      </c>
      <c r="M16" s="5">
        <f t="shared" si="6"/>
        <v>273</v>
      </c>
      <c r="N16" s="27">
        <f t="shared" si="7"/>
        <v>0.24595228510596154</v>
      </c>
      <c r="O16" s="27">
        <f t="shared" si="0"/>
        <v>0.13551980126123292</v>
      </c>
      <c r="P16" s="28">
        <f t="shared" si="1"/>
        <v>0.19030914955149783</v>
      </c>
      <c r="R16" s="32">
        <f t="shared" si="8"/>
        <v>56.843112622718017</v>
      </c>
      <c r="S16" s="32">
        <f t="shared" si="9"/>
        <v>31.57561728433884</v>
      </c>
      <c r="T16" s="32">
        <f t="shared" si="10"/>
        <v>44.162917351803465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15571.613416288608</v>
      </c>
      <c r="F17" s="2">
        <v>9219.3634602544134</v>
      </c>
      <c r="G17" s="5">
        <f t="shared" si="4"/>
        <v>24790.97687654302</v>
      </c>
      <c r="H17" s="2">
        <v>141</v>
      </c>
      <c r="I17" s="2">
        <v>128</v>
      </c>
      <c r="J17" s="5">
        <f t="shared" si="5"/>
        <v>269</v>
      </c>
      <c r="K17" s="2">
        <v>128</v>
      </c>
      <c r="L17" s="2">
        <v>134</v>
      </c>
      <c r="M17" s="5">
        <f t="shared" si="6"/>
        <v>262</v>
      </c>
      <c r="N17" s="27">
        <f t="shared" si="7"/>
        <v>0.25034748257698725</v>
      </c>
      <c r="O17" s="27">
        <f t="shared" si="0"/>
        <v>0.15143501084517763</v>
      </c>
      <c r="P17" s="28">
        <f t="shared" si="1"/>
        <v>0.20142165158062253</v>
      </c>
      <c r="R17" s="32">
        <f t="shared" si="8"/>
        <v>57.887038722262481</v>
      </c>
      <c r="S17" s="32">
        <f t="shared" si="9"/>
        <v>35.188410153642799</v>
      </c>
      <c r="T17" s="32">
        <f t="shared" si="10"/>
        <v>46.687338750551824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17260.748801494763</v>
      </c>
      <c r="F18" s="2">
        <v>11230.76360453601</v>
      </c>
      <c r="G18" s="5">
        <f t="shared" si="4"/>
        <v>28491.512406030772</v>
      </c>
      <c r="H18" s="2">
        <v>139</v>
      </c>
      <c r="I18" s="2">
        <v>128</v>
      </c>
      <c r="J18" s="5">
        <f t="shared" si="5"/>
        <v>267</v>
      </c>
      <c r="K18" s="2">
        <v>128</v>
      </c>
      <c r="L18" s="2">
        <v>125</v>
      </c>
      <c r="M18" s="5">
        <f t="shared" si="6"/>
        <v>253</v>
      </c>
      <c r="N18" s="27">
        <f t="shared" si="7"/>
        <v>0.27944483877565668</v>
      </c>
      <c r="O18" s="27">
        <f t="shared" si="0"/>
        <v>0.1914944005684083</v>
      </c>
      <c r="P18" s="28">
        <f t="shared" si="1"/>
        <v>0.23660902542877002</v>
      </c>
      <c r="R18" s="32">
        <f t="shared" si="8"/>
        <v>64.646999256534698</v>
      </c>
      <c r="S18" s="32">
        <f t="shared" si="9"/>
        <v>44.3903699784032</v>
      </c>
      <c r="T18" s="32">
        <f t="shared" si="10"/>
        <v>54.791370011597635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19312.886700991905</v>
      </c>
      <c r="F19" s="2">
        <v>12719.112091815527</v>
      </c>
      <c r="G19" s="5">
        <f t="shared" si="4"/>
        <v>32031.998792807433</v>
      </c>
      <c r="H19" s="2">
        <v>141</v>
      </c>
      <c r="I19" s="2">
        <v>128</v>
      </c>
      <c r="J19" s="5">
        <f t="shared" si="5"/>
        <v>269</v>
      </c>
      <c r="K19" s="2">
        <v>128</v>
      </c>
      <c r="L19" s="2">
        <v>125</v>
      </c>
      <c r="M19" s="5">
        <f t="shared" si="6"/>
        <v>253</v>
      </c>
      <c r="N19" s="27">
        <f t="shared" si="7"/>
        <v>0.31049657075549686</v>
      </c>
      <c r="O19" s="27">
        <f t="shared" si="0"/>
        <v>0.21687205176332572</v>
      </c>
      <c r="P19" s="28">
        <f t="shared" si="1"/>
        <v>0.26506023097450876</v>
      </c>
      <c r="R19" s="32">
        <f t="shared" si="8"/>
        <v>71.795117847553556</v>
      </c>
      <c r="S19" s="32">
        <f t="shared" si="9"/>
        <v>50.273170323381528</v>
      </c>
      <c r="T19" s="32">
        <f t="shared" si="10"/>
        <v>61.363982361700067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21707.558342051492</v>
      </c>
      <c r="F20" s="2">
        <v>18185.860530138685</v>
      </c>
      <c r="G20" s="5">
        <f t="shared" si="4"/>
        <v>39893.418872190174</v>
      </c>
      <c r="H20" s="2">
        <v>199</v>
      </c>
      <c r="I20" s="2">
        <v>188</v>
      </c>
      <c r="J20" s="5">
        <f t="shared" si="5"/>
        <v>387</v>
      </c>
      <c r="K20" s="2">
        <v>128</v>
      </c>
      <c r="L20" s="2">
        <v>125</v>
      </c>
      <c r="M20" s="5">
        <f t="shared" si="6"/>
        <v>253</v>
      </c>
      <c r="N20" s="27">
        <f t="shared" si="7"/>
        <v>0.29048761297039249</v>
      </c>
      <c r="O20" s="27">
        <f t="shared" si="0"/>
        <v>0.25396408962879408</v>
      </c>
      <c r="P20" s="28">
        <f t="shared" si="1"/>
        <v>0.27261520659434568</v>
      </c>
      <c r="R20" s="32">
        <f t="shared" si="8"/>
        <v>66.383970464989275</v>
      </c>
      <c r="S20" s="32">
        <f t="shared" si="9"/>
        <v>58.101790831114009</v>
      </c>
      <c r="T20" s="32">
        <f t="shared" si="10"/>
        <v>62.333466987797145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20138.793369964624</v>
      </c>
      <c r="F21" s="2">
        <v>18358.626365056454</v>
      </c>
      <c r="G21" s="5">
        <f t="shared" si="4"/>
        <v>38497.419735021074</v>
      </c>
      <c r="H21" s="2">
        <v>199</v>
      </c>
      <c r="I21" s="2">
        <v>186</v>
      </c>
      <c r="J21" s="5">
        <f t="shared" si="5"/>
        <v>385</v>
      </c>
      <c r="K21" s="2">
        <v>128</v>
      </c>
      <c r="L21" s="2">
        <v>125</v>
      </c>
      <c r="M21" s="5">
        <f t="shared" si="6"/>
        <v>253</v>
      </c>
      <c r="N21" s="27">
        <f t="shared" si="7"/>
        <v>0.26949461205926323</v>
      </c>
      <c r="O21" s="27">
        <f t="shared" si="0"/>
        <v>0.2579328195607572</v>
      </c>
      <c r="P21" s="28">
        <f t="shared" si="1"/>
        <v>0.26385445042645217</v>
      </c>
      <c r="R21" s="32">
        <f t="shared" si="8"/>
        <v>61.586524067170103</v>
      </c>
      <c r="S21" s="32">
        <f t="shared" si="9"/>
        <v>59.030952942303713</v>
      </c>
      <c r="T21" s="32">
        <f t="shared" si="10"/>
        <v>60.340783283732094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19082.031321868228</v>
      </c>
      <c r="F22" s="2">
        <v>17827.758905137704</v>
      </c>
      <c r="G22" s="5">
        <f t="shared" si="4"/>
        <v>36909.790227005928</v>
      </c>
      <c r="H22" s="2">
        <v>199</v>
      </c>
      <c r="I22" s="2">
        <v>184</v>
      </c>
      <c r="J22" s="5">
        <f t="shared" si="5"/>
        <v>383</v>
      </c>
      <c r="K22" s="2">
        <v>125</v>
      </c>
      <c r="L22" s="2">
        <v>125</v>
      </c>
      <c r="M22" s="5">
        <f t="shared" si="6"/>
        <v>250</v>
      </c>
      <c r="N22" s="27">
        <f t="shared" si="7"/>
        <v>0.25792105484791616</v>
      </c>
      <c r="O22" s="27">
        <f t="shared" si="0"/>
        <v>0.25200382937263521</v>
      </c>
      <c r="P22" s="28">
        <f t="shared" si="1"/>
        <v>0.25502867604752311</v>
      </c>
      <c r="R22" s="32">
        <f t="shared" si="8"/>
        <v>58.89515840082786</v>
      </c>
      <c r="S22" s="32">
        <f t="shared" si="9"/>
        <v>57.695012637986096</v>
      </c>
      <c r="T22" s="32">
        <f t="shared" si="10"/>
        <v>58.309305255933538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16782.571374082298</v>
      </c>
      <c r="F23" s="2">
        <v>14693.815955377619</v>
      </c>
      <c r="G23" s="5">
        <f t="shared" si="4"/>
        <v>31476.387329459918</v>
      </c>
      <c r="H23" s="2">
        <v>197</v>
      </c>
      <c r="I23" s="2">
        <v>188</v>
      </c>
      <c r="J23" s="5">
        <f t="shared" si="5"/>
        <v>385</v>
      </c>
      <c r="K23" s="2">
        <v>130</v>
      </c>
      <c r="L23" s="2">
        <v>125</v>
      </c>
      <c r="M23" s="5">
        <f t="shared" si="6"/>
        <v>255</v>
      </c>
      <c r="N23" s="27">
        <f t="shared" si="7"/>
        <v>0.22438992638360117</v>
      </c>
      <c r="O23" s="27">
        <f t="shared" si="0"/>
        <v>0.20519796608448243</v>
      </c>
      <c r="P23" s="28">
        <f t="shared" si="1"/>
        <v>0.21500264569303223</v>
      </c>
      <c r="R23" s="32">
        <f t="shared" si="8"/>
        <v>51.322848238783784</v>
      </c>
      <c r="S23" s="32">
        <f t="shared" si="9"/>
        <v>46.945098898970031</v>
      </c>
      <c r="T23" s="32">
        <f t="shared" si="10"/>
        <v>49.18185520228112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15768.535123333972</v>
      </c>
      <c r="F24" s="2">
        <v>13443.750846339688</v>
      </c>
      <c r="G24" s="5">
        <f t="shared" si="4"/>
        <v>29212.28596967366</v>
      </c>
      <c r="H24" s="2">
        <v>197</v>
      </c>
      <c r="I24" s="2">
        <v>193</v>
      </c>
      <c r="J24" s="5">
        <f t="shared" si="5"/>
        <v>390</v>
      </c>
      <c r="K24" s="2">
        <v>126</v>
      </c>
      <c r="L24" s="2">
        <v>125</v>
      </c>
      <c r="M24" s="5">
        <f t="shared" si="6"/>
        <v>251</v>
      </c>
      <c r="N24" s="27">
        <f t="shared" si="7"/>
        <v>0.21366578757905111</v>
      </c>
      <c r="O24" s="27">
        <f t="shared" si="0"/>
        <v>0.184951447919047</v>
      </c>
      <c r="P24" s="28">
        <f t="shared" si="1"/>
        <v>0.19941760396533273</v>
      </c>
      <c r="R24" s="32">
        <f t="shared" si="8"/>
        <v>48.818994189888457</v>
      </c>
      <c r="S24" s="32">
        <f t="shared" si="9"/>
        <v>42.275946057671973</v>
      </c>
      <c r="T24" s="32">
        <f t="shared" si="10"/>
        <v>45.572989032252202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14587.751591300796</v>
      </c>
      <c r="F25" s="2">
        <v>13350.011429532729</v>
      </c>
      <c r="G25" s="5">
        <f t="shared" si="4"/>
        <v>27937.763020833525</v>
      </c>
      <c r="H25" s="2">
        <v>196</v>
      </c>
      <c r="I25" s="2">
        <v>187</v>
      </c>
      <c r="J25" s="5">
        <f t="shared" si="5"/>
        <v>383</v>
      </c>
      <c r="K25" s="2">
        <v>126</v>
      </c>
      <c r="L25" s="2">
        <v>125</v>
      </c>
      <c r="M25" s="5">
        <f t="shared" si="6"/>
        <v>251</v>
      </c>
      <c r="N25" s="27">
        <f t="shared" si="7"/>
        <v>0.19824624363041959</v>
      </c>
      <c r="O25" s="27">
        <f t="shared" si="0"/>
        <v>0.18699590191523882</v>
      </c>
      <c r="P25" s="28">
        <f t="shared" si="1"/>
        <v>0.19270612391591385</v>
      </c>
      <c r="R25" s="32">
        <f t="shared" si="8"/>
        <v>45.303576370499364</v>
      </c>
      <c r="S25" s="32">
        <f t="shared" si="9"/>
        <v>42.788498171579263</v>
      </c>
      <c r="T25" s="32">
        <f t="shared" si="10"/>
        <v>44.065872272608082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13772.995011183211</v>
      </c>
      <c r="F26" s="2">
        <v>12966.860503130742</v>
      </c>
      <c r="G26" s="5">
        <f t="shared" si="4"/>
        <v>26739.855514313953</v>
      </c>
      <c r="H26" s="2">
        <v>195</v>
      </c>
      <c r="I26" s="2">
        <v>187</v>
      </c>
      <c r="J26" s="5">
        <f t="shared" si="5"/>
        <v>382</v>
      </c>
      <c r="K26" s="2">
        <v>126</v>
      </c>
      <c r="L26" s="2">
        <v>125</v>
      </c>
      <c r="M26" s="5">
        <f t="shared" si="6"/>
        <v>251</v>
      </c>
      <c r="N26" s="27">
        <f t="shared" si="7"/>
        <v>0.18772482568944515</v>
      </c>
      <c r="O26" s="27">
        <f t="shared" si="0"/>
        <v>0.18162904111288017</v>
      </c>
      <c r="P26" s="28">
        <f t="shared" si="1"/>
        <v>0.18471853767832241</v>
      </c>
      <c r="R26" s="32">
        <f t="shared" si="8"/>
        <v>42.906526514589444</v>
      </c>
      <c r="S26" s="32">
        <f t="shared" si="9"/>
        <v>41.560450330547248</v>
      </c>
      <c r="T26" s="32">
        <f t="shared" si="10"/>
        <v>42.243057684540211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12985.290737740723</v>
      </c>
      <c r="F27" s="2">
        <v>9807.3959954898874</v>
      </c>
      <c r="G27" s="5">
        <f t="shared" si="4"/>
        <v>22792.68673323061</v>
      </c>
      <c r="H27" s="2">
        <v>201</v>
      </c>
      <c r="I27" s="2">
        <v>187</v>
      </c>
      <c r="J27" s="5">
        <f t="shared" si="5"/>
        <v>388</v>
      </c>
      <c r="K27" s="2">
        <v>126</v>
      </c>
      <c r="L27" s="2">
        <v>129</v>
      </c>
      <c r="M27" s="5">
        <f t="shared" si="6"/>
        <v>255</v>
      </c>
      <c r="N27" s="27">
        <f t="shared" si="7"/>
        <v>0.17391635510742423</v>
      </c>
      <c r="O27" s="27">
        <f t="shared" si="0"/>
        <v>0.13549121346554333</v>
      </c>
      <c r="P27" s="28">
        <f t="shared" si="1"/>
        <v>0.15500167790946229</v>
      </c>
      <c r="R27" s="32">
        <f t="shared" si="8"/>
        <v>39.7103692285649</v>
      </c>
      <c r="S27" s="32">
        <f t="shared" si="9"/>
        <v>31.036063276866731</v>
      </c>
      <c r="T27" s="32">
        <f t="shared" si="10"/>
        <v>35.447413270965178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3629.8820392587841</v>
      </c>
      <c r="F28" s="2">
        <v>4287.4166623950596</v>
      </c>
      <c r="G28" s="5">
        <f t="shared" si="4"/>
        <v>7917.2987016538436</v>
      </c>
      <c r="H28" s="2">
        <v>123</v>
      </c>
      <c r="I28" s="2">
        <v>126</v>
      </c>
      <c r="J28" s="5">
        <f t="shared" si="5"/>
        <v>249</v>
      </c>
      <c r="K28" s="2">
        <v>0</v>
      </c>
      <c r="L28" s="2">
        <v>0</v>
      </c>
      <c r="M28" s="5">
        <f t="shared" si="6"/>
        <v>0</v>
      </c>
      <c r="N28" s="27">
        <f t="shared" si="7"/>
        <v>0.13662609301636494</v>
      </c>
      <c r="O28" s="27">
        <f t="shared" si="0"/>
        <v>0.1575329461491424</v>
      </c>
      <c r="P28" s="28">
        <f t="shared" si="1"/>
        <v>0.14720546448114391</v>
      </c>
      <c r="R28" s="32">
        <f t="shared" si="8"/>
        <v>29.51123609153483</v>
      </c>
      <c r="S28" s="32">
        <f t="shared" si="9"/>
        <v>34.027116368214756</v>
      </c>
      <c r="T28" s="32">
        <f t="shared" si="10"/>
        <v>31.796380327927082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3115.878159936181</v>
      </c>
      <c r="F29" s="2">
        <v>4245.0263041442486</v>
      </c>
      <c r="G29" s="5">
        <f t="shared" si="4"/>
        <v>7360.9044640804295</v>
      </c>
      <c r="H29" s="2">
        <v>123</v>
      </c>
      <c r="I29" s="2">
        <v>123</v>
      </c>
      <c r="J29" s="5">
        <f t="shared" si="5"/>
        <v>246</v>
      </c>
      <c r="K29" s="2">
        <v>0</v>
      </c>
      <c r="L29" s="2">
        <v>0</v>
      </c>
      <c r="M29" s="5">
        <f t="shared" si="6"/>
        <v>0</v>
      </c>
      <c r="N29" s="27">
        <f t="shared" si="7"/>
        <v>0.11727936464679994</v>
      </c>
      <c r="O29" s="27">
        <f t="shared" si="0"/>
        <v>0.1597796711888079</v>
      </c>
      <c r="P29" s="28">
        <f t="shared" si="1"/>
        <v>0.13852951791780393</v>
      </c>
      <c r="R29" s="32">
        <f t="shared" si="8"/>
        <v>25.332342763708787</v>
      </c>
      <c r="S29" s="32">
        <f t="shared" si="9"/>
        <v>34.51240897678251</v>
      </c>
      <c r="T29" s="32">
        <f t="shared" si="10"/>
        <v>29.922375870245649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3022.2826068316358</v>
      </c>
      <c r="F30" s="2">
        <v>4086.5079785711955</v>
      </c>
      <c r="G30" s="5">
        <f t="shared" si="4"/>
        <v>7108.7905854028313</v>
      </c>
      <c r="H30" s="2">
        <v>123</v>
      </c>
      <c r="I30" s="2">
        <v>124</v>
      </c>
      <c r="J30" s="5">
        <f t="shared" si="5"/>
        <v>247</v>
      </c>
      <c r="K30" s="2">
        <v>0</v>
      </c>
      <c r="L30" s="2">
        <v>0</v>
      </c>
      <c r="M30" s="5">
        <f t="shared" si="6"/>
        <v>0</v>
      </c>
      <c r="N30" s="27">
        <f t="shared" si="7"/>
        <v>0.11375649679432534</v>
      </c>
      <c r="O30" s="27">
        <f t="shared" si="0"/>
        <v>0.15257272918799267</v>
      </c>
      <c r="P30" s="28">
        <f t="shared" si="1"/>
        <v>0.13324318836037696</v>
      </c>
      <c r="R30" s="32">
        <f t="shared" si="8"/>
        <v>24.571403307574275</v>
      </c>
      <c r="S30" s="32">
        <f t="shared" si="9"/>
        <v>32.955709504606418</v>
      </c>
      <c r="T30" s="32">
        <f t="shared" si="10"/>
        <v>28.780528685841421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2696.6829549604181</v>
      </c>
      <c r="F31" s="2">
        <v>3966.4221696716982</v>
      </c>
      <c r="G31" s="5">
        <f t="shared" si="4"/>
        <v>6663.1051246321167</v>
      </c>
      <c r="H31" s="2">
        <v>123</v>
      </c>
      <c r="I31" s="2">
        <v>124</v>
      </c>
      <c r="J31" s="5">
        <f t="shared" si="5"/>
        <v>247</v>
      </c>
      <c r="K31" s="2">
        <v>0</v>
      </c>
      <c r="L31" s="2">
        <v>0</v>
      </c>
      <c r="M31" s="5">
        <f t="shared" si="6"/>
        <v>0</v>
      </c>
      <c r="N31" s="27">
        <f t="shared" si="7"/>
        <v>0.10150116512196695</v>
      </c>
      <c r="O31" s="27">
        <f t="shared" si="0"/>
        <v>0.14808923871235433</v>
      </c>
      <c r="P31" s="28">
        <f t="shared" si="1"/>
        <v>0.12488950975843674</v>
      </c>
      <c r="R31" s="32">
        <f t="shared" si="8"/>
        <v>21.924251666344862</v>
      </c>
      <c r="S31" s="32">
        <f t="shared" si="9"/>
        <v>31.987275561868532</v>
      </c>
      <c r="T31" s="32">
        <f t="shared" si="10"/>
        <v>26.976134107822336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2509.2362611872854</v>
      </c>
      <c r="F32" s="2">
        <v>3866.9457132615389</v>
      </c>
      <c r="G32" s="5">
        <f t="shared" si="4"/>
        <v>6376.1819744488239</v>
      </c>
      <c r="H32" s="2">
        <v>122</v>
      </c>
      <c r="I32" s="2">
        <v>124</v>
      </c>
      <c r="J32" s="5">
        <f t="shared" si="5"/>
        <v>246</v>
      </c>
      <c r="K32" s="2">
        <v>0</v>
      </c>
      <c r="L32" s="2">
        <v>0</v>
      </c>
      <c r="M32" s="5">
        <f t="shared" si="6"/>
        <v>0</v>
      </c>
      <c r="N32" s="27">
        <f t="shared" si="7"/>
        <v>9.5219955266669903E-2</v>
      </c>
      <c r="O32" s="27">
        <f t="shared" si="0"/>
        <v>0.14437521330874922</v>
      </c>
      <c r="P32" s="28">
        <f t="shared" si="1"/>
        <v>0.11999740240983182</v>
      </c>
      <c r="R32" s="32">
        <f t="shared" si="8"/>
        <v>20.567510337600702</v>
      </c>
      <c r="S32" s="32">
        <f t="shared" si="9"/>
        <v>31.185046074689829</v>
      </c>
      <c r="T32" s="32">
        <f t="shared" si="10"/>
        <v>25.919438920523675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1882.9035891926935</v>
      </c>
      <c r="F33" s="2">
        <v>3277.9556416920141</v>
      </c>
      <c r="G33" s="5">
        <f t="shared" si="4"/>
        <v>5160.8592308847074</v>
      </c>
      <c r="H33" s="2">
        <v>121</v>
      </c>
      <c r="I33" s="2">
        <v>124</v>
      </c>
      <c r="J33" s="5">
        <f t="shared" si="5"/>
        <v>245</v>
      </c>
      <c r="K33" s="2">
        <v>0</v>
      </c>
      <c r="L33" s="2">
        <v>0</v>
      </c>
      <c r="M33" s="5">
        <f t="shared" si="6"/>
        <v>0</v>
      </c>
      <c r="N33" s="27">
        <f t="shared" si="7"/>
        <v>7.2042530960846854E-2</v>
      </c>
      <c r="O33" s="27">
        <f t="shared" si="0"/>
        <v>0.12238484325313673</v>
      </c>
      <c r="P33" s="28">
        <f t="shared" si="1"/>
        <v>9.7521905345516011E-2</v>
      </c>
      <c r="R33" s="32">
        <f t="shared" si="8"/>
        <v>15.561186687542921</v>
      </c>
      <c r="S33" s="32">
        <f t="shared" si="9"/>
        <v>26.435126142677532</v>
      </c>
      <c r="T33" s="32">
        <f t="shared" si="10"/>
        <v>21.064731554631457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878.24458265110047</v>
      </c>
      <c r="F34" s="2">
        <v>1238.3619369682347</v>
      </c>
      <c r="G34" s="5">
        <f t="shared" si="4"/>
        <v>2116.6065196193349</v>
      </c>
      <c r="H34" s="2">
        <v>126</v>
      </c>
      <c r="I34" s="2">
        <v>124</v>
      </c>
      <c r="J34" s="5">
        <f t="shared" si="5"/>
        <v>250</v>
      </c>
      <c r="K34" s="2">
        <v>0</v>
      </c>
      <c r="L34" s="2">
        <v>0</v>
      </c>
      <c r="M34" s="5">
        <f t="shared" si="6"/>
        <v>0</v>
      </c>
      <c r="N34" s="27">
        <f t="shared" si="7"/>
        <v>3.2269421761136848E-2</v>
      </c>
      <c r="O34" s="27">
        <f t="shared" si="0"/>
        <v>4.6235138028981285E-2</v>
      </c>
      <c r="P34" s="28">
        <f t="shared" si="1"/>
        <v>3.9196417029987683E-2</v>
      </c>
      <c r="R34" s="32">
        <f t="shared" si="8"/>
        <v>6.9701951004055589</v>
      </c>
      <c r="S34" s="32">
        <f t="shared" si="9"/>
        <v>9.9867898142599572</v>
      </c>
      <c r="T34" s="32">
        <f t="shared" si="10"/>
        <v>8.4664260784773404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457.54605873034103</v>
      </c>
      <c r="F35" s="2">
        <v>675.88741506674421</v>
      </c>
      <c r="G35" s="5">
        <f t="shared" si="4"/>
        <v>1133.4334737970853</v>
      </c>
      <c r="H35" s="2">
        <v>123</v>
      </c>
      <c r="I35" s="2">
        <v>125</v>
      </c>
      <c r="J35" s="5">
        <f t="shared" si="5"/>
        <v>248</v>
      </c>
      <c r="K35" s="2">
        <v>0</v>
      </c>
      <c r="L35" s="2">
        <v>0</v>
      </c>
      <c r="M35" s="5">
        <f t="shared" si="6"/>
        <v>0</v>
      </c>
      <c r="N35" s="27">
        <f t="shared" si="7"/>
        <v>1.7221697483075168E-2</v>
      </c>
      <c r="O35" s="27">
        <f t="shared" si="0"/>
        <v>2.5032867224694229E-2</v>
      </c>
      <c r="P35" s="28">
        <f t="shared" si="1"/>
        <v>2.1158779006068648E-2</v>
      </c>
      <c r="R35" s="32">
        <f t="shared" si="8"/>
        <v>3.7198866563442361</v>
      </c>
      <c r="S35" s="32">
        <f t="shared" si="9"/>
        <v>5.4070993205339537</v>
      </c>
      <c r="T35" s="32">
        <f t="shared" si="10"/>
        <v>4.5702962653108274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85.322988183125005</v>
      </c>
      <c r="F36" s="2">
        <v>96.000000000908287</v>
      </c>
      <c r="G36" s="7">
        <f t="shared" si="4"/>
        <v>181.32298818403331</v>
      </c>
      <c r="H36" s="3">
        <v>122</v>
      </c>
      <c r="I36" s="3">
        <v>124</v>
      </c>
      <c r="J36" s="7">
        <f t="shared" si="5"/>
        <v>246</v>
      </c>
      <c r="K36" s="3">
        <v>0</v>
      </c>
      <c r="L36" s="3">
        <v>0</v>
      </c>
      <c r="M36" s="7">
        <f t="shared" si="6"/>
        <v>0</v>
      </c>
      <c r="N36" s="27">
        <f t="shared" si="7"/>
        <v>3.237818312960117E-3</v>
      </c>
      <c r="O36" s="27">
        <f t="shared" si="0"/>
        <v>3.5842293907149153E-3</v>
      </c>
      <c r="P36" s="28">
        <f t="shared" si="1"/>
        <v>3.4124320269503408E-3</v>
      </c>
      <c r="R36" s="32">
        <f t="shared" si="8"/>
        <v>0.69936875559938527</v>
      </c>
      <c r="S36" s="32">
        <f t="shared" si="9"/>
        <v>0.77419354839442167</v>
      </c>
      <c r="T36" s="32">
        <f t="shared" si="10"/>
        <v>0.73708531782127362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4908.7221313386117</v>
      </c>
      <c r="F37" s="9">
        <v>4537.300221778939</v>
      </c>
      <c r="G37" s="10">
        <f t="shared" si="4"/>
        <v>9446.0223531175507</v>
      </c>
      <c r="H37" s="9">
        <v>60</v>
      </c>
      <c r="I37" s="9">
        <v>60</v>
      </c>
      <c r="J37" s="10">
        <f t="shared" si="5"/>
        <v>120</v>
      </c>
      <c r="K37" s="9">
        <v>63</v>
      </c>
      <c r="L37" s="9">
        <v>62</v>
      </c>
      <c r="M37" s="10">
        <f t="shared" si="6"/>
        <v>125</v>
      </c>
      <c r="N37" s="25">
        <f t="shared" si="7"/>
        <v>0.17172971352290134</v>
      </c>
      <c r="O37" s="25">
        <f t="shared" si="0"/>
        <v>0.160124937245163</v>
      </c>
      <c r="P37" s="26">
        <f t="shared" si="1"/>
        <v>0.1659526063442999</v>
      </c>
      <c r="R37" s="32">
        <f t="shared" si="8"/>
        <v>39.908310010883021</v>
      </c>
      <c r="S37" s="32">
        <f t="shared" si="9"/>
        <v>37.190985424417534</v>
      </c>
      <c r="T37" s="32">
        <f t="shared" si="10"/>
        <v>38.555193278030821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4668.3291949589639</v>
      </c>
      <c r="F38" s="2">
        <v>4493.7431226829831</v>
      </c>
      <c r="G38" s="5">
        <f t="shared" si="4"/>
        <v>9162.0723176419469</v>
      </c>
      <c r="H38" s="2">
        <v>58</v>
      </c>
      <c r="I38" s="2">
        <v>60</v>
      </c>
      <c r="J38" s="5">
        <f t="shared" si="5"/>
        <v>118</v>
      </c>
      <c r="K38" s="2">
        <v>63</v>
      </c>
      <c r="L38" s="2">
        <v>62</v>
      </c>
      <c r="M38" s="5">
        <f t="shared" si="6"/>
        <v>125</v>
      </c>
      <c r="N38" s="27">
        <f t="shared" si="7"/>
        <v>0.16582584523156307</v>
      </c>
      <c r="O38" s="27">
        <f t="shared" si="0"/>
        <v>0.15858777253963097</v>
      </c>
      <c r="P38" s="28">
        <f t="shared" si="1"/>
        <v>0.16219502049359061</v>
      </c>
      <c r="R38" s="32">
        <f t="shared" si="8"/>
        <v>38.581233016189785</v>
      </c>
      <c r="S38" s="32">
        <f t="shared" si="9"/>
        <v>36.833960021991665</v>
      </c>
      <c r="T38" s="32">
        <f t="shared" si="10"/>
        <v>37.704001307168504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4528.3287978305052</v>
      </c>
      <c r="F39" s="2">
        <v>4437.6069097261425</v>
      </c>
      <c r="G39" s="5">
        <f t="shared" si="4"/>
        <v>8965.9357075566477</v>
      </c>
      <c r="H39" s="2">
        <v>60</v>
      </c>
      <c r="I39" s="2">
        <v>60</v>
      </c>
      <c r="J39" s="5">
        <f t="shared" si="5"/>
        <v>120</v>
      </c>
      <c r="K39" s="2">
        <v>63</v>
      </c>
      <c r="L39" s="2">
        <v>62</v>
      </c>
      <c r="M39" s="5">
        <f t="shared" si="6"/>
        <v>125</v>
      </c>
      <c r="N39" s="27">
        <f t="shared" si="7"/>
        <v>0.15842180233104203</v>
      </c>
      <c r="O39" s="27">
        <f t="shared" si="0"/>
        <v>0.15660668089095647</v>
      </c>
      <c r="P39" s="28">
        <f t="shared" si="1"/>
        <v>0.1575181958460409</v>
      </c>
      <c r="R39" s="32">
        <f t="shared" si="8"/>
        <v>36.81568128317484</v>
      </c>
      <c r="S39" s="32">
        <f t="shared" si="9"/>
        <v>36.373827128902811</v>
      </c>
      <c r="T39" s="32">
        <f t="shared" si="10"/>
        <v>36.595655949210808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4444.5238660069435</v>
      </c>
      <c r="F40" s="2">
        <v>4422.1914104056677</v>
      </c>
      <c r="G40" s="5">
        <f t="shared" si="4"/>
        <v>8866.7152764126113</v>
      </c>
      <c r="H40" s="2">
        <v>60</v>
      </c>
      <c r="I40" s="2">
        <v>60</v>
      </c>
      <c r="J40" s="5">
        <f t="shared" si="5"/>
        <v>120</v>
      </c>
      <c r="K40" s="2">
        <v>71</v>
      </c>
      <c r="L40" s="2">
        <v>62</v>
      </c>
      <c r="M40" s="5">
        <f t="shared" si="6"/>
        <v>133</v>
      </c>
      <c r="N40" s="27">
        <f t="shared" si="7"/>
        <v>0.14539792809496674</v>
      </c>
      <c r="O40" s="27">
        <f t="shared" si="0"/>
        <v>0.15606265564672742</v>
      </c>
      <c r="P40" s="28">
        <f t="shared" si="1"/>
        <v>0.15052823707070168</v>
      </c>
      <c r="R40" s="32">
        <f t="shared" si="8"/>
        <v>33.927663099289646</v>
      </c>
      <c r="S40" s="32">
        <f t="shared" si="9"/>
        <v>36.24747057709564</v>
      </c>
      <c r="T40" s="32">
        <f t="shared" si="10"/>
        <v>35.046305440366055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4386.4049583632022</v>
      </c>
      <c r="F41" s="2">
        <v>4342.7604908070898</v>
      </c>
      <c r="G41" s="5">
        <f t="shared" si="4"/>
        <v>8729.165449170292</v>
      </c>
      <c r="H41" s="2">
        <v>60</v>
      </c>
      <c r="I41" s="2">
        <v>60</v>
      </c>
      <c r="J41" s="5">
        <f t="shared" si="5"/>
        <v>120</v>
      </c>
      <c r="K41" s="2">
        <v>60</v>
      </c>
      <c r="L41" s="2">
        <v>62</v>
      </c>
      <c r="M41" s="5">
        <f t="shared" si="6"/>
        <v>122</v>
      </c>
      <c r="N41" s="27">
        <f t="shared" si="7"/>
        <v>0.15755764936649433</v>
      </c>
      <c r="O41" s="27">
        <f t="shared" si="0"/>
        <v>0.15325947525434394</v>
      </c>
      <c r="P41" s="28">
        <f t="shared" si="1"/>
        <v>0.1553895871754894</v>
      </c>
      <c r="R41" s="32">
        <f t="shared" si="8"/>
        <v>36.553374653026687</v>
      </c>
      <c r="S41" s="32">
        <f t="shared" si="9"/>
        <v>35.596397465631881</v>
      </c>
      <c r="T41" s="32">
        <f t="shared" si="10"/>
        <v>36.070931608141706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2989.3474338851775</v>
      </c>
      <c r="F42" s="2">
        <v>1724.3415732690476</v>
      </c>
      <c r="G42" s="5">
        <f t="shared" si="4"/>
        <v>4713.6890071542248</v>
      </c>
      <c r="H42" s="2">
        <v>0</v>
      </c>
      <c r="I42" s="2">
        <v>0</v>
      </c>
      <c r="J42" s="5">
        <f t="shared" si="5"/>
        <v>0</v>
      </c>
      <c r="K42" s="2">
        <v>61</v>
      </c>
      <c r="L42" s="2">
        <v>62</v>
      </c>
      <c r="M42" s="5">
        <f t="shared" si="6"/>
        <v>123</v>
      </c>
      <c r="N42" s="27">
        <f t="shared" si="7"/>
        <v>0.19760361144137872</v>
      </c>
      <c r="O42" s="27">
        <f t="shared" si="0"/>
        <v>0.11214500346442817</v>
      </c>
      <c r="P42" s="28">
        <f t="shared" si="1"/>
        <v>0.15452691473754998</v>
      </c>
      <c r="R42" s="32">
        <f t="shared" si="8"/>
        <v>49.005695637461926</v>
      </c>
      <c r="S42" s="32">
        <f t="shared" si="9"/>
        <v>27.811960859178186</v>
      </c>
      <c r="T42" s="32">
        <f t="shared" si="10"/>
        <v>38.3226748549124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2700.6978913296839</v>
      </c>
      <c r="F43" s="2">
        <v>1560.44277105486</v>
      </c>
      <c r="G43" s="5">
        <f t="shared" si="4"/>
        <v>4261.1406623845442</v>
      </c>
      <c r="H43" s="2">
        <v>0</v>
      </c>
      <c r="I43" s="2">
        <v>0</v>
      </c>
      <c r="J43" s="5">
        <f t="shared" si="5"/>
        <v>0</v>
      </c>
      <c r="K43" s="2">
        <v>61</v>
      </c>
      <c r="L43" s="2">
        <v>62</v>
      </c>
      <c r="M43" s="5">
        <f t="shared" si="6"/>
        <v>123</v>
      </c>
      <c r="N43" s="27">
        <f t="shared" si="7"/>
        <v>0.17852312872353807</v>
      </c>
      <c r="O43" s="27">
        <f t="shared" si="0"/>
        <v>0.10148561206132024</v>
      </c>
      <c r="P43" s="28">
        <f t="shared" si="1"/>
        <v>0.13969120975559088</v>
      </c>
      <c r="R43" s="32">
        <f t="shared" si="8"/>
        <v>44.273735923437442</v>
      </c>
      <c r="S43" s="32">
        <f t="shared" si="9"/>
        <v>25.168431791207421</v>
      </c>
      <c r="T43" s="32">
        <f t="shared" si="10"/>
        <v>34.643420019386539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2590.131391628051</v>
      </c>
      <c r="F44" s="2">
        <v>1500.9543130829791</v>
      </c>
      <c r="G44" s="5">
        <f t="shared" si="4"/>
        <v>4091.0857047110303</v>
      </c>
      <c r="H44" s="2">
        <v>0</v>
      </c>
      <c r="I44" s="2">
        <v>0</v>
      </c>
      <c r="J44" s="5">
        <f t="shared" si="5"/>
        <v>0</v>
      </c>
      <c r="K44" s="2">
        <v>61</v>
      </c>
      <c r="L44" s="2">
        <v>62</v>
      </c>
      <c r="M44" s="5">
        <f t="shared" si="6"/>
        <v>123</v>
      </c>
      <c r="N44" s="27">
        <f t="shared" si="7"/>
        <v>0.17121439659096055</v>
      </c>
      <c r="O44" s="27">
        <f t="shared" si="0"/>
        <v>9.7616695699985628E-2</v>
      </c>
      <c r="P44" s="28">
        <f t="shared" si="1"/>
        <v>0.13411636849957481</v>
      </c>
      <c r="R44" s="32">
        <f t="shared" si="8"/>
        <v>42.461170354558213</v>
      </c>
      <c r="S44" s="32">
        <f t="shared" si="9"/>
        <v>24.208940533596436</v>
      </c>
      <c r="T44" s="32">
        <f t="shared" si="10"/>
        <v>33.260859387894556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2483.0505134144237</v>
      </c>
      <c r="F45" s="2">
        <v>1502.6431355603277</v>
      </c>
      <c r="G45" s="5">
        <f t="shared" si="4"/>
        <v>3985.6936489747513</v>
      </c>
      <c r="H45" s="2">
        <v>0</v>
      </c>
      <c r="I45" s="2">
        <v>0</v>
      </c>
      <c r="J45" s="5">
        <f t="shared" si="5"/>
        <v>0</v>
      </c>
      <c r="K45" s="2">
        <v>61</v>
      </c>
      <c r="L45" s="2">
        <v>62</v>
      </c>
      <c r="M45" s="5">
        <f t="shared" si="6"/>
        <v>123</v>
      </c>
      <c r="N45" s="27">
        <f t="shared" si="7"/>
        <v>0.16413607307075778</v>
      </c>
      <c r="O45" s="27">
        <f t="shared" si="0"/>
        <v>9.7726530668595712E-2</v>
      </c>
      <c r="P45" s="28">
        <f t="shared" si="1"/>
        <v>0.13066134438023705</v>
      </c>
      <c r="R45" s="32">
        <f t="shared" si="8"/>
        <v>40.705746121547932</v>
      </c>
      <c r="S45" s="32">
        <f t="shared" si="9"/>
        <v>24.236179605811735</v>
      </c>
      <c r="T45" s="32">
        <f t="shared" si="10"/>
        <v>32.404013406298795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2442.5306894149171</v>
      </c>
      <c r="F46" s="2">
        <v>1502.1896239124658</v>
      </c>
      <c r="G46" s="5">
        <f t="shared" si="4"/>
        <v>3944.7203133273829</v>
      </c>
      <c r="H46" s="2">
        <v>0</v>
      </c>
      <c r="I46" s="2">
        <v>0</v>
      </c>
      <c r="J46" s="5">
        <f t="shared" si="5"/>
        <v>0</v>
      </c>
      <c r="K46" s="2">
        <v>61</v>
      </c>
      <c r="L46" s="2">
        <v>62</v>
      </c>
      <c r="M46" s="5">
        <f t="shared" si="6"/>
        <v>123</v>
      </c>
      <c r="N46" s="27">
        <f t="shared" si="7"/>
        <v>0.1614576077085482</v>
      </c>
      <c r="O46" s="27">
        <f t="shared" si="0"/>
        <v>9.7697035894411144E-2</v>
      </c>
      <c r="P46" s="28">
        <f t="shared" si="1"/>
        <v>0.12931813248516205</v>
      </c>
      <c r="R46" s="32">
        <f t="shared" si="8"/>
        <v>40.041486711719955</v>
      </c>
      <c r="S46" s="32">
        <f t="shared" si="9"/>
        <v>24.228864901813964</v>
      </c>
      <c r="T46" s="32">
        <f t="shared" si="10"/>
        <v>32.070896856320189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2397.2521651056886</v>
      </c>
      <c r="F47" s="2">
        <v>1495.4398369924481</v>
      </c>
      <c r="G47" s="5">
        <f t="shared" si="4"/>
        <v>3892.692002098137</v>
      </c>
      <c r="H47" s="2">
        <v>0</v>
      </c>
      <c r="I47" s="2">
        <v>0</v>
      </c>
      <c r="J47" s="5">
        <f t="shared" si="5"/>
        <v>0</v>
      </c>
      <c r="K47" s="2">
        <v>61</v>
      </c>
      <c r="L47" s="2">
        <v>62</v>
      </c>
      <c r="M47" s="5">
        <f t="shared" si="6"/>
        <v>123</v>
      </c>
      <c r="N47" s="27">
        <f t="shared" si="7"/>
        <v>0.15846457992501908</v>
      </c>
      <c r="O47" s="27">
        <f t="shared" si="0"/>
        <v>9.7258053914701367E-2</v>
      </c>
      <c r="P47" s="28">
        <f t="shared" si="1"/>
        <v>0.12761250990355813</v>
      </c>
      <c r="R47" s="32">
        <f t="shared" ref="R47" si="11">+E47/(H47+K47)</f>
        <v>39.299215821404729</v>
      </c>
      <c r="S47" s="32">
        <f t="shared" ref="S47" si="12">+F47/(I47+L47)</f>
        <v>24.119997370845937</v>
      </c>
      <c r="T47" s="32">
        <f t="shared" ref="T47" si="13">+G47/(J47+M47)</f>
        <v>31.647902456082413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2370.7204772755745</v>
      </c>
      <c r="F48" s="2">
        <v>1124.3767874524017</v>
      </c>
      <c r="G48" s="5">
        <f t="shared" si="4"/>
        <v>3495.0972647279759</v>
      </c>
      <c r="H48" s="2">
        <v>0</v>
      </c>
      <c r="I48" s="2">
        <v>0</v>
      </c>
      <c r="J48" s="5">
        <f t="shared" si="5"/>
        <v>0</v>
      </c>
      <c r="K48" s="2">
        <v>61</v>
      </c>
      <c r="L48" s="2">
        <v>62</v>
      </c>
      <c r="M48" s="5">
        <f t="shared" si="6"/>
        <v>123</v>
      </c>
      <c r="N48" s="27">
        <f t="shared" si="7"/>
        <v>0.15671076660996658</v>
      </c>
      <c r="O48" s="27">
        <f t="shared" si="0"/>
        <v>7.3125441431607804E-2</v>
      </c>
      <c r="P48" s="28">
        <f t="shared" si="1"/>
        <v>0.11457832627615971</v>
      </c>
      <c r="R48" s="32">
        <f t="shared" si="8"/>
        <v>38.864270119271715</v>
      </c>
      <c r="S48" s="32">
        <f t="shared" si="9"/>
        <v>18.135109475038735</v>
      </c>
      <c r="T48" s="32">
        <f t="shared" si="10"/>
        <v>28.415424916487609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2223.3937946497117</v>
      </c>
      <c r="F49" s="2">
        <v>1119.0078933335503</v>
      </c>
      <c r="G49" s="5">
        <f t="shared" si="4"/>
        <v>3342.401687983262</v>
      </c>
      <c r="H49" s="2">
        <v>0</v>
      </c>
      <c r="I49" s="2">
        <v>0</v>
      </c>
      <c r="J49" s="5">
        <f t="shared" si="5"/>
        <v>0</v>
      </c>
      <c r="K49" s="2">
        <v>61</v>
      </c>
      <c r="L49" s="2">
        <v>62</v>
      </c>
      <c r="M49" s="5">
        <f t="shared" si="6"/>
        <v>123</v>
      </c>
      <c r="N49" s="27">
        <f t="shared" si="7"/>
        <v>0.14697209113231832</v>
      </c>
      <c r="O49" s="27">
        <f t="shared" si="0"/>
        <v>7.2776267776635692E-2</v>
      </c>
      <c r="P49" s="28">
        <f t="shared" si="1"/>
        <v>0.10957257041644577</v>
      </c>
      <c r="R49" s="32">
        <f t="shared" si="8"/>
        <v>36.449078600814943</v>
      </c>
      <c r="S49" s="32">
        <f t="shared" si="9"/>
        <v>18.048514408605651</v>
      </c>
      <c r="T49" s="32">
        <f t="shared" si="10"/>
        <v>27.173997463278553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2194.6914489394526</v>
      </c>
      <c r="F50" s="2">
        <v>1115.5835725141055</v>
      </c>
      <c r="G50" s="5">
        <f t="shared" si="4"/>
        <v>3310.2750214535581</v>
      </c>
      <c r="H50" s="2">
        <v>0</v>
      </c>
      <c r="I50" s="2">
        <v>0</v>
      </c>
      <c r="J50" s="5">
        <f t="shared" si="5"/>
        <v>0</v>
      </c>
      <c r="K50" s="2">
        <v>61</v>
      </c>
      <c r="L50" s="2">
        <v>62</v>
      </c>
      <c r="M50" s="5">
        <f t="shared" si="6"/>
        <v>123</v>
      </c>
      <c r="N50" s="27">
        <f t="shared" si="7"/>
        <v>0.14507479170673271</v>
      </c>
      <c r="O50" s="27">
        <f t="shared" si="0"/>
        <v>7.2553562208253486E-2</v>
      </c>
      <c r="P50" s="28">
        <f t="shared" si="1"/>
        <v>0.10851937521156432</v>
      </c>
      <c r="R50" s="32">
        <f t="shared" si="8"/>
        <v>35.978548343269715</v>
      </c>
      <c r="S50" s="32">
        <f t="shared" si="9"/>
        <v>17.993283427646862</v>
      </c>
      <c r="T50" s="32">
        <f t="shared" si="10"/>
        <v>26.912805052467952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2042.7822872163006</v>
      </c>
      <c r="F51" s="2">
        <v>1100.9412705582331</v>
      </c>
      <c r="G51" s="5">
        <f t="shared" si="4"/>
        <v>3143.7235577745337</v>
      </c>
      <c r="H51" s="2">
        <v>0</v>
      </c>
      <c r="I51" s="2">
        <v>0</v>
      </c>
      <c r="J51" s="5">
        <f t="shared" si="5"/>
        <v>0</v>
      </c>
      <c r="K51" s="2">
        <v>61</v>
      </c>
      <c r="L51" s="2">
        <v>45</v>
      </c>
      <c r="M51" s="5">
        <f t="shared" si="6"/>
        <v>106</v>
      </c>
      <c r="N51" s="27">
        <f t="shared" si="7"/>
        <v>0.13503320248653494</v>
      </c>
      <c r="O51" s="27">
        <f t="shared" si="0"/>
        <v>9.8650651483712645E-2</v>
      </c>
      <c r="P51" s="28">
        <f t="shared" si="1"/>
        <v>0.11958777989099717</v>
      </c>
      <c r="R51" s="32">
        <f t="shared" si="8"/>
        <v>33.488234216660665</v>
      </c>
      <c r="S51" s="32">
        <f t="shared" si="9"/>
        <v>24.465361567960734</v>
      </c>
      <c r="T51" s="32">
        <f t="shared" si="10"/>
        <v>29.657769412967298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2011.6041392789002</v>
      </c>
      <c r="F52" s="2">
        <v>1096.1821681267245</v>
      </c>
      <c r="G52" s="5">
        <f t="shared" si="4"/>
        <v>3107.7863074056249</v>
      </c>
      <c r="H52" s="2">
        <v>0</v>
      </c>
      <c r="I52" s="2">
        <v>0</v>
      </c>
      <c r="J52" s="5">
        <f t="shared" si="5"/>
        <v>0</v>
      </c>
      <c r="K52" s="2">
        <v>61</v>
      </c>
      <c r="L52" s="2">
        <v>30</v>
      </c>
      <c r="M52" s="5">
        <f t="shared" si="6"/>
        <v>91</v>
      </c>
      <c r="N52" s="27">
        <f t="shared" si="7"/>
        <v>0.13297224611838315</v>
      </c>
      <c r="O52" s="27">
        <f t="shared" si="0"/>
        <v>0.14733631292025867</v>
      </c>
      <c r="P52" s="28">
        <f t="shared" si="1"/>
        <v>0.1377076527563641</v>
      </c>
      <c r="R52" s="32">
        <f t="shared" si="8"/>
        <v>32.977117037359022</v>
      </c>
      <c r="S52" s="32">
        <f t="shared" si="9"/>
        <v>36.53940560422415</v>
      </c>
      <c r="T52" s="32">
        <f t="shared" si="10"/>
        <v>34.151497883578294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1991.9224859524206</v>
      </c>
      <c r="F53" s="2">
        <v>1090.1947459231585</v>
      </c>
      <c r="G53" s="5">
        <f t="shared" si="4"/>
        <v>3082.1172318755789</v>
      </c>
      <c r="H53" s="2">
        <v>0</v>
      </c>
      <c r="I53" s="2">
        <v>0</v>
      </c>
      <c r="J53" s="5">
        <f t="shared" si="5"/>
        <v>0</v>
      </c>
      <c r="K53" s="2">
        <v>63</v>
      </c>
      <c r="L53" s="2">
        <v>60</v>
      </c>
      <c r="M53" s="5">
        <f t="shared" si="6"/>
        <v>123</v>
      </c>
      <c r="N53" s="27">
        <f t="shared" si="7"/>
        <v>0.12749119853766133</v>
      </c>
      <c r="O53" s="27">
        <f t="shared" si="0"/>
        <v>7.3265775935696137E-2</v>
      </c>
      <c r="P53" s="28">
        <f t="shared" si="1"/>
        <v>0.10103977287816611</v>
      </c>
      <c r="R53" s="32">
        <f t="shared" si="8"/>
        <v>31.617817237340009</v>
      </c>
      <c r="S53" s="32">
        <f t="shared" si="9"/>
        <v>18.169912432052641</v>
      </c>
      <c r="T53" s="32">
        <f t="shared" si="10"/>
        <v>25.057863673785196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1882.0444148437202</v>
      </c>
      <c r="F54" s="2">
        <v>1041.3026714814919</v>
      </c>
      <c r="G54" s="5">
        <f t="shared" si="4"/>
        <v>2923.3470863252123</v>
      </c>
      <c r="H54" s="2">
        <v>0</v>
      </c>
      <c r="I54" s="2">
        <v>0</v>
      </c>
      <c r="J54" s="5">
        <f t="shared" si="5"/>
        <v>0</v>
      </c>
      <c r="K54" s="2">
        <v>63</v>
      </c>
      <c r="L54" s="2">
        <v>60</v>
      </c>
      <c r="M54" s="5">
        <f t="shared" si="6"/>
        <v>123</v>
      </c>
      <c r="N54" s="27">
        <f t="shared" si="7"/>
        <v>0.12045855189731952</v>
      </c>
      <c r="O54" s="27">
        <f t="shared" si="0"/>
        <v>6.9980018244723913E-2</v>
      </c>
      <c r="P54" s="28">
        <f t="shared" si="1"/>
        <v>9.5834876944833863E-2</v>
      </c>
      <c r="R54" s="32">
        <f t="shared" si="8"/>
        <v>29.873720870535241</v>
      </c>
      <c r="S54" s="32">
        <f t="shared" si="9"/>
        <v>17.355044524691532</v>
      </c>
      <c r="T54" s="32">
        <f t="shared" si="10"/>
        <v>23.7670494823188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1495.864097236873</v>
      </c>
      <c r="F55" s="2">
        <v>782.12469089740944</v>
      </c>
      <c r="G55" s="5">
        <f t="shared" si="4"/>
        <v>2277.9887881342825</v>
      </c>
      <c r="H55" s="2">
        <v>0</v>
      </c>
      <c r="I55" s="2">
        <v>0</v>
      </c>
      <c r="J55" s="5">
        <f t="shared" si="5"/>
        <v>0</v>
      </c>
      <c r="K55" s="2">
        <v>62</v>
      </c>
      <c r="L55" s="2">
        <v>60</v>
      </c>
      <c r="M55" s="5">
        <f t="shared" si="6"/>
        <v>122</v>
      </c>
      <c r="N55" s="27">
        <f t="shared" si="7"/>
        <v>9.7285646282314842E-2</v>
      </c>
      <c r="O55" s="27">
        <f t="shared" si="0"/>
        <v>5.2562143205471062E-2</v>
      </c>
      <c r="P55" s="28">
        <f t="shared" si="1"/>
        <v>7.5290480834686757E-2</v>
      </c>
      <c r="R55" s="32">
        <f t="shared" si="8"/>
        <v>24.126840278014082</v>
      </c>
      <c r="S55" s="32">
        <f t="shared" si="9"/>
        <v>13.035411514956824</v>
      </c>
      <c r="T55" s="32">
        <f t="shared" si="10"/>
        <v>18.672039247002314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1447.3863485602792</v>
      </c>
      <c r="F56" s="2">
        <v>722.65592578170811</v>
      </c>
      <c r="G56" s="5">
        <f t="shared" si="4"/>
        <v>2170.0422743419872</v>
      </c>
      <c r="H56" s="2">
        <v>0</v>
      </c>
      <c r="I56" s="2">
        <v>0</v>
      </c>
      <c r="J56" s="5">
        <f t="shared" si="5"/>
        <v>0</v>
      </c>
      <c r="K56" s="2">
        <v>66</v>
      </c>
      <c r="L56" s="2">
        <v>60</v>
      </c>
      <c r="M56" s="5">
        <f t="shared" si="6"/>
        <v>126</v>
      </c>
      <c r="N56" s="27">
        <f t="shared" si="7"/>
        <v>8.8427807218980886E-2</v>
      </c>
      <c r="O56" s="27">
        <f t="shared" si="0"/>
        <v>4.8565586410061028E-2</v>
      </c>
      <c r="P56" s="28">
        <f t="shared" si="1"/>
        <v>6.9445797309971427E-2</v>
      </c>
      <c r="R56" s="32">
        <f t="shared" si="8"/>
        <v>21.93009619030726</v>
      </c>
      <c r="S56" s="32">
        <f t="shared" si="9"/>
        <v>12.044265429695136</v>
      </c>
      <c r="T56" s="32">
        <f t="shared" si="10"/>
        <v>17.222557732872914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1132.0312533665879</v>
      </c>
      <c r="F57" s="2">
        <v>618.67709350668383</v>
      </c>
      <c r="G57" s="5">
        <f t="shared" si="4"/>
        <v>1750.7083468732717</v>
      </c>
      <c r="H57" s="2">
        <v>0</v>
      </c>
      <c r="I57" s="2">
        <v>0</v>
      </c>
      <c r="J57" s="5">
        <f t="shared" si="5"/>
        <v>0</v>
      </c>
      <c r="K57" s="43">
        <v>66</v>
      </c>
      <c r="L57" s="2">
        <v>60</v>
      </c>
      <c r="M57" s="5">
        <f t="shared" si="6"/>
        <v>126</v>
      </c>
      <c r="N57" s="27">
        <f t="shared" si="7"/>
        <v>6.9161244707147351E-2</v>
      </c>
      <c r="O57" s="27">
        <f t="shared" si="0"/>
        <v>4.1577761660395417E-2</v>
      </c>
      <c r="P57" s="28">
        <f t="shared" si="1"/>
        <v>5.6026252780122625E-2</v>
      </c>
      <c r="R57" s="32">
        <f t="shared" si="8"/>
        <v>17.151988687372544</v>
      </c>
      <c r="S57" s="32">
        <f t="shared" si="9"/>
        <v>10.311284891778064</v>
      </c>
      <c r="T57" s="32">
        <f t="shared" si="10"/>
        <v>13.89451068947041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1073.7512953125461</v>
      </c>
      <c r="F58" s="3">
        <v>571.00000000024795</v>
      </c>
      <c r="G58" s="7">
        <f t="shared" si="4"/>
        <v>1644.7512953127939</v>
      </c>
      <c r="H58" s="6">
        <v>0</v>
      </c>
      <c r="I58" s="3">
        <v>0</v>
      </c>
      <c r="J58" s="7">
        <f t="shared" si="5"/>
        <v>0</v>
      </c>
      <c r="K58" s="44">
        <v>61</v>
      </c>
      <c r="L58" s="3">
        <v>60</v>
      </c>
      <c r="M58" s="7">
        <f t="shared" si="6"/>
        <v>121</v>
      </c>
      <c r="N58" s="27">
        <f t="shared" si="7"/>
        <v>7.0977742947682845E-2</v>
      </c>
      <c r="O58" s="27">
        <f t="shared" si="0"/>
        <v>3.8373655913995157E-2</v>
      </c>
      <c r="P58" s="28">
        <f t="shared" si="1"/>
        <v>5.4810427063209606E-2</v>
      </c>
      <c r="R58" s="32">
        <f t="shared" si="8"/>
        <v>17.602480251025344</v>
      </c>
      <c r="S58" s="32">
        <f t="shared" si="9"/>
        <v>9.5166666666707993</v>
      </c>
      <c r="T58" s="32">
        <f t="shared" si="10"/>
        <v>13.592985911675983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3400.8775287090384</v>
      </c>
      <c r="F59" s="2">
        <v>1774.955063768723</v>
      </c>
      <c r="G59" s="5">
        <f t="shared" si="4"/>
        <v>5175.8325924777619</v>
      </c>
      <c r="H59" s="2">
        <v>1</v>
      </c>
      <c r="I59" s="2">
        <v>1</v>
      </c>
      <c r="J59" s="10">
        <f t="shared" si="5"/>
        <v>2</v>
      </c>
      <c r="K59" s="2">
        <v>60</v>
      </c>
      <c r="L59" s="2">
        <v>61</v>
      </c>
      <c r="M59" s="10">
        <f t="shared" si="6"/>
        <v>121</v>
      </c>
      <c r="N59" s="25">
        <f t="shared" si="7"/>
        <v>0.22528335510791192</v>
      </c>
      <c r="O59" s="25">
        <f t="shared" si="0"/>
        <v>0.11567746765958831</v>
      </c>
      <c r="P59" s="26">
        <f t="shared" si="1"/>
        <v>0.17003392222331676</v>
      </c>
      <c r="R59" s="32">
        <f t="shared" si="8"/>
        <v>55.752090634574401</v>
      </c>
      <c r="S59" s="32">
        <f t="shared" si="9"/>
        <v>28.628307480140695</v>
      </c>
      <c r="T59" s="32">
        <f t="shared" si="10"/>
        <v>42.079939776241964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3211.943541563744</v>
      </c>
      <c r="F60" s="2">
        <v>1719.1151447011862</v>
      </c>
      <c r="G60" s="5">
        <f t="shared" si="4"/>
        <v>4931.0586862649307</v>
      </c>
      <c r="H60" s="2">
        <v>1</v>
      </c>
      <c r="I60" s="2">
        <v>1</v>
      </c>
      <c r="J60" s="5">
        <f t="shared" si="5"/>
        <v>2</v>
      </c>
      <c r="K60" s="2">
        <v>60</v>
      </c>
      <c r="L60" s="2">
        <v>61</v>
      </c>
      <c r="M60" s="5">
        <f t="shared" si="6"/>
        <v>121</v>
      </c>
      <c r="N60" s="27">
        <f t="shared" si="7"/>
        <v>0.21276785516452995</v>
      </c>
      <c r="O60" s="27">
        <f t="shared" si="0"/>
        <v>0.11203826542630255</v>
      </c>
      <c r="P60" s="28">
        <f t="shared" si="1"/>
        <v>0.16199272950936039</v>
      </c>
      <c r="R60" s="32">
        <f t="shared" si="8"/>
        <v>52.65481215678269</v>
      </c>
      <c r="S60" s="32">
        <f t="shared" si="9"/>
        <v>27.727663624212681</v>
      </c>
      <c r="T60" s="32">
        <f t="shared" si="10"/>
        <v>40.089908018414071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3023.1130377074369</v>
      </c>
      <c r="F61" s="2">
        <v>1713.9863875803026</v>
      </c>
      <c r="G61" s="5">
        <f t="shared" si="4"/>
        <v>4737.099425287739</v>
      </c>
      <c r="H61" s="2">
        <v>1</v>
      </c>
      <c r="I61" s="2">
        <v>1</v>
      </c>
      <c r="J61" s="5">
        <f t="shared" si="5"/>
        <v>2</v>
      </c>
      <c r="K61" s="2">
        <v>60</v>
      </c>
      <c r="L61" s="2">
        <v>61</v>
      </c>
      <c r="M61" s="5">
        <f t="shared" si="6"/>
        <v>121</v>
      </c>
      <c r="N61" s="27">
        <f t="shared" si="7"/>
        <v>0.20025921023499185</v>
      </c>
      <c r="O61" s="27">
        <f t="shared" si="0"/>
        <v>0.11170401378912295</v>
      </c>
      <c r="P61" s="28">
        <f t="shared" si="1"/>
        <v>0.15562087468093755</v>
      </c>
      <c r="R61" s="32">
        <f t="shared" si="8"/>
        <v>49.559230126351423</v>
      </c>
      <c r="S61" s="32">
        <f t="shared" si="9"/>
        <v>27.644941735166171</v>
      </c>
      <c r="T61" s="32">
        <f t="shared" si="10"/>
        <v>38.513003457623896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2918.0242764873442</v>
      </c>
      <c r="F62" s="2">
        <v>1669.7993010453811</v>
      </c>
      <c r="G62" s="5">
        <f t="shared" si="4"/>
        <v>4587.8235775327248</v>
      </c>
      <c r="H62" s="2">
        <v>1</v>
      </c>
      <c r="I62" s="2">
        <v>1</v>
      </c>
      <c r="J62" s="5">
        <f t="shared" si="5"/>
        <v>2</v>
      </c>
      <c r="K62" s="2">
        <v>60</v>
      </c>
      <c r="L62" s="2">
        <v>61</v>
      </c>
      <c r="M62" s="5">
        <f t="shared" si="6"/>
        <v>121</v>
      </c>
      <c r="N62" s="27">
        <f t="shared" si="7"/>
        <v>0.19329784555427559</v>
      </c>
      <c r="O62" s="27">
        <f t="shared" si="0"/>
        <v>0.10882425058950607</v>
      </c>
      <c r="P62" s="28">
        <f t="shared" si="1"/>
        <v>0.15071693750107507</v>
      </c>
      <c r="R62" s="32">
        <f t="shared" si="8"/>
        <v>47.836463548972858</v>
      </c>
      <c r="S62" s="32">
        <f t="shared" si="9"/>
        <v>26.932246791054535</v>
      </c>
      <c r="T62" s="32">
        <f t="shared" si="10"/>
        <v>37.299378679127841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2818.3198046404541</v>
      </c>
      <c r="F63" s="2">
        <v>1606.1614754975444</v>
      </c>
      <c r="G63" s="5">
        <f t="shared" si="4"/>
        <v>4424.4812801379985</v>
      </c>
      <c r="H63" s="2">
        <v>1</v>
      </c>
      <c r="I63" s="2">
        <v>1</v>
      </c>
      <c r="J63" s="5">
        <f t="shared" si="5"/>
        <v>2</v>
      </c>
      <c r="K63" s="2">
        <v>60</v>
      </c>
      <c r="L63" s="2">
        <v>61</v>
      </c>
      <c r="M63" s="5">
        <f t="shared" si="6"/>
        <v>121</v>
      </c>
      <c r="N63" s="27">
        <f t="shared" si="7"/>
        <v>0.1866931508108409</v>
      </c>
      <c r="O63" s="27">
        <f t="shared" si="0"/>
        <v>0.10467684277225915</v>
      </c>
      <c r="P63" s="28">
        <f t="shared" si="1"/>
        <v>0.14535089619375816</v>
      </c>
      <c r="R63" s="32">
        <f t="shared" si="8"/>
        <v>46.201964010499246</v>
      </c>
      <c r="S63" s="32">
        <f t="shared" si="9"/>
        <v>25.905830249960395</v>
      </c>
      <c r="T63" s="32">
        <f t="shared" si="10"/>
        <v>35.971392521447143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2600.1050320289332</v>
      </c>
      <c r="F64" s="2">
        <v>1590.4595821210469</v>
      </c>
      <c r="G64" s="5">
        <f t="shared" si="4"/>
        <v>4190.5646141499801</v>
      </c>
      <c r="H64" s="2">
        <v>1</v>
      </c>
      <c r="I64" s="2">
        <v>1</v>
      </c>
      <c r="J64" s="5">
        <f t="shared" si="5"/>
        <v>2</v>
      </c>
      <c r="K64" s="2">
        <v>60</v>
      </c>
      <c r="L64" s="2">
        <v>59</v>
      </c>
      <c r="M64" s="5">
        <f t="shared" si="6"/>
        <v>119</v>
      </c>
      <c r="N64" s="27">
        <f t="shared" si="7"/>
        <v>0.17223801219057586</v>
      </c>
      <c r="O64" s="27">
        <f t="shared" si="0"/>
        <v>0.10711608177000585</v>
      </c>
      <c r="P64" s="28">
        <f t="shared" si="1"/>
        <v>0.13994672101756547</v>
      </c>
      <c r="R64" s="32">
        <f t="shared" si="8"/>
        <v>42.62467265621202</v>
      </c>
      <c r="S64" s="32">
        <f t="shared" si="9"/>
        <v>26.507659702017449</v>
      </c>
      <c r="T64" s="32">
        <f t="shared" si="10"/>
        <v>34.632765406198182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2254.2669642047099</v>
      </c>
      <c r="F65" s="2">
        <v>1409.6910868342425</v>
      </c>
      <c r="G65" s="5">
        <f t="shared" si="4"/>
        <v>3663.9580510389524</v>
      </c>
      <c r="H65" s="2">
        <v>1</v>
      </c>
      <c r="I65" s="2">
        <v>0</v>
      </c>
      <c r="J65" s="5">
        <f t="shared" si="5"/>
        <v>1</v>
      </c>
      <c r="K65" s="2">
        <v>59</v>
      </c>
      <c r="L65" s="2">
        <v>61</v>
      </c>
      <c r="M65" s="5">
        <f t="shared" si="6"/>
        <v>120</v>
      </c>
      <c r="N65" s="27">
        <f t="shared" si="7"/>
        <v>0.15182293670559738</v>
      </c>
      <c r="O65" s="27">
        <f t="shared" si="0"/>
        <v>9.3184233661702962E-2</v>
      </c>
      <c r="P65" s="28">
        <f t="shared" si="1"/>
        <v>0.12222971880967949</v>
      </c>
      <c r="R65" s="32">
        <f t="shared" si="8"/>
        <v>37.571116070078496</v>
      </c>
      <c r="S65" s="32">
        <f t="shared" si="9"/>
        <v>23.109689948102336</v>
      </c>
      <c r="T65" s="32">
        <f t="shared" si="10"/>
        <v>30.280645049908696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917.91465695853594</v>
      </c>
      <c r="F66" s="2">
        <v>693.66036363368016</v>
      </c>
      <c r="G66" s="5">
        <f t="shared" si="4"/>
        <v>1611.5750205922161</v>
      </c>
      <c r="H66" s="2">
        <v>1</v>
      </c>
      <c r="I66" s="2">
        <v>0</v>
      </c>
      <c r="J66" s="5">
        <f t="shared" si="5"/>
        <v>1</v>
      </c>
      <c r="K66" s="2">
        <v>59</v>
      </c>
      <c r="L66" s="2">
        <v>61</v>
      </c>
      <c r="M66" s="5">
        <f t="shared" si="6"/>
        <v>120</v>
      </c>
      <c r="N66" s="27">
        <f t="shared" si="7"/>
        <v>6.182076084041864E-2</v>
      </c>
      <c r="O66" s="27">
        <f t="shared" si="0"/>
        <v>4.5852747463886845E-2</v>
      </c>
      <c r="P66" s="28">
        <f t="shared" si="1"/>
        <v>5.3762177094749668E-2</v>
      </c>
      <c r="R66" s="32">
        <f t="shared" si="8"/>
        <v>15.298577615975599</v>
      </c>
      <c r="S66" s="32">
        <f t="shared" si="9"/>
        <v>11.371481371043938</v>
      </c>
      <c r="T66" s="32">
        <f t="shared" si="10"/>
        <v>13.318801823076166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795.52776469674848</v>
      </c>
      <c r="F67" s="2">
        <v>614.76332523315705</v>
      </c>
      <c r="G67" s="5">
        <f t="shared" si="4"/>
        <v>1410.2910899299054</v>
      </c>
      <c r="H67" s="2">
        <v>1</v>
      </c>
      <c r="I67" s="2">
        <v>0</v>
      </c>
      <c r="J67" s="5">
        <f t="shared" si="5"/>
        <v>1</v>
      </c>
      <c r="K67" s="2">
        <v>59</v>
      </c>
      <c r="L67" s="2">
        <v>61</v>
      </c>
      <c r="M67" s="5">
        <f t="shared" si="6"/>
        <v>120</v>
      </c>
      <c r="N67" s="27">
        <f t="shared" si="7"/>
        <v>5.3578109152528856E-2</v>
      </c>
      <c r="O67" s="27">
        <f t="shared" si="0"/>
        <v>4.0637448785904091E-2</v>
      </c>
      <c r="P67" s="28">
        <f t="shared" si="1"/>
        <v>4.7047340870359798E-2</v>
      </c>
      <c r="R67" s="32">
        <f t="shared" si="8"/>
        <v>13.258796078279142</v>
      </c>
      <c r="S67" s="32">
        <f t="shared" si="9"/>
        <v>10.078087298904213</v>
      </c>
      <c r="T67" s="32">
        <f t="shared" si="10"/>
        <v>11.655298263883516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749.28665451558129</v>
      </c>
      <c r="F68" s="2">
        <v>524.81155350491827</v>
      </c>
      <c r="G68" s="5">
        <f t="shared" si="4"/>
        <v>1274.0982080204994</v>
      </c>
      <c r="H68" s="2">
        <v>1</v>
      </c>
      <c r="I68" s="2">
        <v>0</v>
      </c>
      <c r="J68" s="5">
        <f t="shared" si="5"/>
        <v>1</v>
      </c>
      <c r="K68" s="2">
        <v>57</v>
      </c>
      <c r="L68" s="2">
        <v>61</v>
      </c>
      <c r="M68" s="5">
        <f t="shared" si="6"/>
        <v>118</v>
      </c>
      <c r="N68" s="27">
        <f t="shared" si="7"/>
        <v>5.2207821524218316E-2</v>
      </c>
      <c r="O68" s="27">
        <f t="shared" si="0"/>
        <v>3.4691403589695816E-2</v>
      </c>
      <c r="P68" s="28">
        <f t="shared" si="1"/>
        <v>4.3219070828375152E-2</v>
      </c>
      <c r="R68" s="32">
        <f t="shared" si="8"/>
        <v>12.918735422682436</v>
      </c>
      <c r="S68" s="32">
        <f t="shared" si="9"/>
        <v>8.6034680902445615</v>
      </c>
      <c r="T68" s="32">
        <f t="shared" si="10"/>
        <v>10.706707630424365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403.06804183480853</v>
      </c>
      <c r="F69" s="2">
        <v>374.0000000002463</v>
      </c>
      <c r="G69" s="7">
        <f t="shared" si="4"/>
        <v>777.06804183505483</v>
      </c>
      <c r="H69" s="6">
        <v>2</v>
      </c>
      <c r="I69" s="3">
        <v>0</v>
      </c>
      <c r="J69" s="7">
        <f t="shared" si="5"/>
        <v>2</v>
      </c>
      <c r="K69" s="6">
        <v>58</v>
      </c>
      <c r="L69" s="3">
        <v>61</v>
      </c>
      <c r="M69" s="7">
        <f t="shared" si="6"/>
        <v>119</v>
      </c>
      <c r="N69" s="27">
        <f t="shared" si="7"/>
        <v>2.7204916430535131E-2</v>
      </c>
      <c r="O69" s="27">
        <f t="shared" si="0"/>
        <v>2.4722369116885662E-2</v>
      </c>
      <c r="P69" s="28">
        <f t="shared" si="1"/>
        <v>2.595070938535449E-2</v>
      </c>
      <c r="R69" s="32">
        <f t="shared" si="8"/>
        <v>6.7178006972468092</v>
      </c>
      <c r="S69" s="32">
        <f t="shared" si="9"/>
        <v>6.1311475409876444</v>
      </c>
      <c r="T69" s="32">
        <f t="shared" si="10"/>
        <v>6.422049932521114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1759.9999999890588</v>
      </c>
      <c r="F70" s="2">
        <v>3041.4508731445067</v>
      </c>
      <c r="G70" s="10">
        <f t="shared" ref="G70:G86" si="14">+E70+F70</f>
        <v>4801.4508731335654</v>
      </c>
      <c r="H70" s="2">
        <v>182</v>
      </c>
      <c r="I70" s="2">
        <v>182</v>
      </c>
      <c r="J70" s="10">
        <f t="shared" ref="J70:J86" si="15">+H70+I70</f>
        <v>364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4.4770044769766454E-2</v>
      </c>
      <c r="O70" s="25">
        <f t="shared" si="0"/>
        <v>7.7366983952597335E-2</v>
      </c>
      <c r="P70" s="26">
        <f t="shared" si="1"/>
        <v>6.1068514361181894E-2</v>
      </c>
      <c r="R70" s="32">
        <f t="shared" si="8"/>
        <v>9.6703296702695543</v>
      </c>
      <c r="S70" s="32">
        <f t="shared" si="9"/>
        <v>16.711268533761025</v>
      </c>
      <c r="T70" s="32">
        <f t="shared" si="10"/>
        <v>13.190799102015289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2719.2386332183219</v>
      </c>
      <c r="F71" s="2">
        <v>4620.7610230999762</v>
      </c>
      <c r="G71" s="5">
        <f t="shared" si="14"/>
        <v>7339.9996563182976</v>
      </c>
      <c r="H71" s="2">
        <v>182</v>
      </c>
      <c r="I71" s="2">
        <v>182</v>
      </c>
      <c r="J71" s="5">
        <f t="shared" si="15"/>
        <v>364</v>
      </c>
      <c r="K71" s="2">
        <v>0</v>
      </c>
      <c r="L71" s="2">
        <v>0</v>
      </c>
      <c r="M71" s="5">
        <f t="shared" si="16"/>
        <v>0</v>
      </c>
      <c r="N71" s="27">
        <f t="shared" si="17"/>
        <v>6.9170701903192966E-2</v>
      </c>
      <c r="O71" s="27">
        <f t="shared" si="0"/>
        <v>0.11754072606583171</v>
      </c>
      <c r="P71" s="28">
        <f t="shared" si="1"/>
        <v>9.3355713984512326E-2</v>
      </c>
      <c r="R71" s="32">
        <f t="shared" ref="R71:R86" si="18">+E71/(H71+K71)</f>
        <v>14.94087161108968</v>
      </c>
      <c r="S71" s="32">
        <f t="shared" ref="S71:S86" si="19">+F71/(I71+L71)</f>
        <v>25.388796830219651</v>
      </c>
      <c r="T71" s="32">
        <f t="shared" ref="T71:T86" si="20">+G71/(J71+M71)</f>
        <v>20.164834220654665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4761.8872890061111</v>
      </c>
      <c r="F72" s="2">
        <v>7271.2567017298661</v>
      </c>
      <c r="G72" s="5">
        <f t="shared" si="14"/>
        <v>12033.143990735978</v>
      </c>
      <c r="H72" s="2">
        <v>182</v>
      </c>
      <c r="I72" s="2">
        <v>182</v>
      </c>
      <c r="J72" s="5">
        <f t="shared" si="15"/>
        <v>364</v>
      </c>
      <c r="K72" s="2">
        <v>0</v>
      </c>
      <c r="L72" s="2">
        <v>0</v>
      </c>
      <c r="M72" s="5">
        <f t="shared" si="16"/>
        <v>0</v>
      </c>
      <c r="N72" s="27">
        <f t="shared" si="17"/>
        <v>0.12113062904472199</v>
      </c>
      <c r="O72" s="27">
        <f t="shared" si="0"/>
        <v>0.18496277731303079</v>
      </c>
      <c r="P72" s="28">
        <f t="shared" si="1"/>
        <v>0.15304670317887639</v>
      </c>
      <c r="R72" s="32">
        <f t="shared" si="18"/>
        <v>26.164215873659952</v>
      </c>
      <c r="S72" s="32">
        <f t="shared" si="19"/>
        <v>39.95195989961465</v>
      </c>
      <c r="T72" s="32">
        <f t="shared" si="20"/>
        <v>33.058087886637303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5192.8601531104359</v>
      </c>
      <c r="F73" s="2">
        <v>8480.2184697109478</v>
      </c>
      <c r="G73" s="5">
        <f t="shared" si="14"/>
        <v>13673.078622821384</v>
      </c>
      <c r="H73" s="2">
        <v>182</v>
      </c>
      <c r="I73" s="2">
        <v>179</v>
      </c>
      <c r="J73" s="5">
        <f t="shared" si="15"/>
        <v>361</v>
      </c>
      <c r="K73" s="2">
        <v>0</v>
      </c>
      <c r="L73" s="2">
        <v>0</v>
      </c>
      <c r="M73" s="5">
        <f t="shared" si="16"/>
        <v>0</v>
      </c>
      <c r="N73" s="27">
        <f t="shared" si="17"/>
        <v>0.13209351223825896</v>
      </c>
      <c r="O73" s="27">
        <f t="shared" si="0"/>
        <v>0.21933112119053766</v>
      </c>
      <c r="P73" s="28">
        <f t="shared" si="1"/>
        <v>0.1753498335747074</v>
      </c>
      <c r="R73" s="32">
        <f t="shared" si="18"/>
        <v>28.532198643463932</v>
      </c>
      <c r="S73" s="32">
        <f t="shared" si="19"/>
        <v>47.375522177156135</v>
      </c>
      <c r="T73" s="32">
        <f t="shared" si="20"/>
        <v>37.875564052136795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5694.3869165734804</v>
      </c>
      <c r="F74" s="2">
        <v>9693.2136530475109</v>
      </c>
      <c r="G74" s="5">
        <f t="shared" si="14"/>
        <v>15387.60056962099</v>
      </c>
      <c r="H74" s="2">
        <v>182</v>
      </c>
      <c r="I74" s="2">
        <v>183</v>
      </c>
      <c r="J74" s="5">
        <f t="shared" si="15"/>
        <v>365</v>
      </c>
      <c r="K74" s="2">
        <v>0</v>
      </c>
      <c r="L74" s="2">
        <v>0</v>
      </c>
      <c r="M74" s="5">
        <f t="shared" si="16"/>
        <v>0</v>
      </c>
      <c r="N74" s="27">
        <f t="shared" si="17"/>
        <v>0.14485111204144996</v>
      </c>
      <c r="O74" s="27">
        <f t="shared" si="0"/>
        <v>0.24522398434141648</v>
      </c>
      <c r="P74" s="28">
        <f t="shared" si="1"/>
        <v>0.19517504527677562</v>
      </c>
      <c r="R74" s="32">
        <f t="shared" si="18"/>
        <v>31.287840200953188</v>
      </c>
      <c r="S74" s="32">
        <f t="shared" si="19"/>
        <v>52.968380617745964</v>
      </c>
      <c r="T74" s="32">
        <f t="shared" si="20"/>
        <v>42.157809779783534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7039.3282686112252</v>
      </c>
      <c r="F75" s="2">
        <v>10350.267224977653</v>
      </c>
      <c r="G75" s="5">
        <f t="shared" si="14"/>
        <v>17389.59549358888</v>
      </c>
      <c r="H75" s="2">
        <v>183</v>
      </c>
      <c r="I75" s="2">
        <v>182</v>
      </c>
      <c r="J75" s="5">
        <f t="shared" si="15"/>
        <v>365</v>
      </c>
      <c r="K75" s="2">
        <v>0</v>
      </c>
      <c r="L75" s="2">
        <v>0</v>
      </c>
      <c r="M75" s="5">
        <f t="shared" si="16"/>
        <v>0</v>
      </c>
      <c r="N75" s="27">
        <f t="shared" si="17"/>
        <v>0.17808460505492879</v>
      </c>
      <c r="O75" s="27">
        <f t="shared" si="0"/>
        <v>0.26328518582055488</v>
      </c>
      <c r="P75" s="28">
        <f t="shared" si="1"/>
        <v>0.22056818231340539</v>
      </c>
      <c r="R75" s="32">
        <f t="shared" si="18"/>
        <v>38.466274691864619</v>
      </c>
      <c r="S75" s="32">
        <f t="shared" si="19"/>
        <v>56.86960013723985</v>
      </c>
      <c r="T75" s="32">
        <f t="shared" si="20"/>
        <v>47.642727379695565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11957.791209963321</v>
      </c>
      <c r="F76" s="2">
        <v>12106.464090279325</v>
      </c>
      <c r="G76" s="5">
        <f t="shared" si="14"/>
        <v>24064.255300242647</v>
      </c>
      <c r="H76" s="2">
        <v>182</v>
      </c>
      <c r="I76" s="2">
        <v>182</v>
      </c>
      <c r="J76" s="5">
        <f t="shared" si="15"/>
        <v>364</v>
      </c>
      <c r="K76" s="2">
        <v>0</v>
      </c>
      <c r="L76" s="2">
        <v>0</v>
      </c>
      <c r="M76" s="5">
        <f t="shared" si="16"/>
        <v>0</v>
      </c>
      <c r="N76" s="27">
        <f t="shared" si="17"/>
        <v>0.30417661808006008</v>
      </c>
      <c r="O76" s="27">
        <f t="shared" si="0"/>
        <v>0.30795848825496858</v>
      </c>
      <c r="P76" s="28">
        <f t="shared" si="1"/>
        <v>0.30606755316751433</v>
      </c>
      <c r="R76" s="32">
        <f t="shared" si="18"/>
        <v>65.702149505292979</v>
      </c>
      <c r="S76" s="32">
        <f t="shared" si="19"/>
        <v>66.519033463073214</v>
      </c>
      <c r="T76" s="32">
        <f t="shared" si="20"/>
        <v>66.11059148418309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14793.96133716166</v>
      </c>
      <c r="F77" s="2">
        <v>12878.2918215506</v>
      </c>
      <c r="G77" s="5">
        <f t="shared" si="14"/>
        <v>27672.253158712258</v>
      </c>
      <c r="H77" s="2">
        <v>182</v>
      </c>
      <c r="I77" s="2">
        <v>182</v>
      </c>
      <c r="J77" s="5">
        <f t="shared" si="15"/>
        <v>364</v>
      </c>
      <c r="K77" s="2">
        <v>0</v>
      </c>
      <c r="L77" s="2">
        <v>0</v>
      </c>
      <c r="M77" s="5">
        <f t="shared" si="16"/>
        <v>0</v>
      </c>
      <c r="N77" s="27">
        <f t="shared" si="17"/>
        <v>0.37632176783581756</v>
      </c>
      <c r="O77" s="27">
        <f t="shared" si="0"/>
        <v>0.32759187580256921</v>
      </c>
      <c r="P77" s="28">
        <f t="shared" si="1"/>
        <v>0.35195682181919336</v>
      </c>
      <c r="R77" s="32">
        <f t="shared" si="18"/>
        <v>81.285501852536598</v>
      </c>
      <c r="S77" s="32">
        <f t="shared" si="19"/>
        <v>70.759845173354947</v>
      </c>
      <c r="T77" s="32">
        <f t="shared" si="20"/>
        <v>76.022673512945758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11676.457107999298</v>
      </c>
      <c r="F78" s="2">
        <v>8042.4528743878227</v>
      </c>
      <c r="G78" s="5">
        <f t="shared" si="14"/>
        <v>19718.909982387122</v>
      </c>
      <c r="H78" s="2">
        <v>182</v>
      </c>
      <c r="I78" s="2">
        <v>182</v>
      </c>
      <c r="J78" s="5">
        <f t="shared" si="15"/>
        <v>364</v>
      </c>
      <c r="K78" s="2">
        <v>0</v>
      </c>
      <c r="L78" s="2">
        <v>0</v>
      </c>
      <c r="M78" s="5">
        <f t="shared" si="16"/>
        <v>0</v>
      </c>
      <c r="N78" s="27">
        <f t="shared" si="17"/>
        <v>0.29702017470490688</v>
      </c>
      <c r="O78" s="27">
        <f t="shared" si="0"/>
        <v>0.2045800995723398</v>
      </c>
      <c r="P78" s="28">
        <f t="shared" si="1"/>
        <v>0.25080013713862337</v>
      </c>
      <c r="R78" s="32">
        <f t="shared" si="18"/>
        <v>64.156357736259878</v>
      </c>
      <c r="S78" s="32">
        <f t="shared" si="19"/>
        <v>44.189301507625402</v>
      </c>
      <c r="T78" s="32">
        <f t="shared" si="20"/>
        <v>54.17282962194264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10634.808996856877</v>
      </c>
      <c r="F79" s="2">
        <v>7702.0829108290072</v>
      </c>
      <c r="G79" s="5">
        <f t="shared" si="14"/>
        <v>18336.891907685884</v>
      </c>
      <c r="H79" s="2">
        <v>182</v>
      </c>
      <c r="I79" s="2">
        <v>181</v>
      </c>
      <c r="J79" s="5">
        <f t="shared" si="15"/>
        <v>363</v>
      </c>
      <c r="K79" s="2">
        <v>0</v>
      </c>
      <c r="L79" s="2">
        <v>0</v>
      </c>
      <c r="M79" s="5">
        <f t="shared" si="16"/>
        <v>0</v>
      </c>
      <c r="N79" s="27">
        <f t="shared" si="17"/>
        <v>0.2705232243807712</v>
      </c>
      <c r="O79" s="27">
        <f t="shared" si="0"/>
        <v>0.19700437156816572</v>
      </c>
      <c r="P79" s="28">
        <f t="shared" si="1"/>
        <v>0.23386506361195139</v>
      </c>
      <c r="R79" s="32">
        <f t="shared" si="18"/>
        <v>58.433016466246578</v>
      </c>
      <c r="S79" s="32">
        <f t="shared" si="19"/>
        <v>42.552944258723798</v>
      </c>
      <c r="T79" s="32">
        <f t="shared" si="20"/>
        <v>50.514853740181501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7686.1007876171798</v>
      </c>
      <c r="F80" s="2">
        <v>6295.7849175373285</v>
      </c>
      <c r="G80" s="5">
        <f t="shared" si="14"/>
        <v>13981.885705154509</v>
      </c>
      <c r="H80" s="2">
        <v>183</v>
      </c>
      <c r="I80" s="2">
        <v>183</v>
      </c>
      <c r="J80" s="5">
        <f t="shared" si="15"/>
        <v>366</v>
      </c>
      <c r="K80" s="2">
        <v>0</v>
      </c>
      <c r="L80" s="2">
        <v>0</v>
      </c>
      <c r="M80" s="5">
        <f t="shared" si="16"/>
        <v>0</v>
      </c>
      <c r="N80" s="27">
        <f t="shared" si="17"/>
        <v>0.19444699422225206</v>
      </c>
      <c r="O80" s="27">
        <f t="shared" si="0"/>
        <v>0.15927405680877676</v>
      </c>
      <c r="P80" s="28">
        <f t="shared" si="1"/>
        <v>0.17686052551551443</v>
      </c>
      <c r="R80" s="32">
        <f t="shared" si="18"/>
        <v>42.000550752006447</v>
      </c>
      <c r="S80" s="32">
        <f t="shared" si="19"/>
        <v>34.403196270695787</v>
      </c>
      <c r="T80" s="32">
        <f t="shared" si="20"/>
        <v>38.201873511351117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6388.2636329516654</v>
      </c>
      <c r="F81" s="2">
        <v>5385.1278802374673</v>
      </c>
      <c r="G81" s="5">
        <f t="shared" si="14"/>
        <v>11773.391513189134</v>
      </c>
      <c r="H81" s="2">
        <v>174</v>
      </c>
      <c r="I81" s="2">
        <v>183</v>
      </c>
      <c r="J81" s="5">
        <f t="shared" si="15"/>
        <v>357</v>
      </c>
      <c r="K81" s="2">
        <v>0</v>
      </c>
      <c r="L81" s="2">
        <v>0</v>
      </c>
      <c r="M81" s="5">
        <f t="shared" si="16"/>
        <v>0</v>
      </c>
      <c r="N81" s="27">
        <f t="shared" si="17"/>
        <v>0.16997295745401408</v>
      </c>
      <c r="O81" s="27">
        <f t="shared" si="17"/>
        <v>0.13623577920050262</v>
      </c>
      <c r="P81" s="28">
        <f t="shared" si="17"/>
        <v>0.15267910977784435</v>
      </c>
      <c r="R81" s="32">
        <f t="shared" si="18"/>
        <v>36.71415881006704</v>
      </c>
      <c r="S81" s="32">
        <f t="shared" si="19"/>
        <v>29.426928307308565</v>
      </c>
      <c r="T81" s="32">
        <f t="shared" si="20"/>
        <v>32.978687712014377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5326.1589262747166</v>
      </c>
      <c r="F82" s="2">
        <v>5104.6517693007927</v>
      </c>
      <c r="G82" s="5">
        <f t="shared" si="14"/>
        <v>10430.81069557551</v>
      </c>
      <c r="H82" s="2">
        <v>183</v>
      </c>
      <c r="I82" s="2">
        <v>183</v>
      </c>
      <c r="J82" s="5">
        <f t="shared" si="15"/>
        <v>366</v>
      </c>
      <c r="K82" s="2">
        <v>0</v>
      </c>
      <c r="L82" s="2">
        <v>0</v>
      </c>
      <c r="M82" s="5">
        <f t="shared" si="16"/>
        <v>0</v>
      </c>
      <c r="N82" s="27">
        <f t="shared" si="17"/>
        <v>0.13474395178796592</v>
      </c>
      <c r="O82" s="27">
        <f t="shared" si="17"/>
        <v>0.1291401479786681</v>
      </c>
      <c r="P82" s="28">
        <f t="shared" si="17"/>
        <v>0.13194204988331701</v>
      </c>
      <c r="R82" s="32">
        <f t="shared" si="18"/>
        <v>29.104693586200636</v>
      </c>
      <c r="S82" s="32">
        <f t="shared" si="19"/>
        <v>27.89427196339231</v>
      </c>
      <c r="T82" s="32">
        <f t="shared" si="20"/>
        <v>28.499482774796476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3964.5969182687058</v>
      </c>
      <c r="F83" s="2">
        <v>4500.0244967012695</v>
      </c>
      <c r="G83" s="5">
        <f t="shared" si="14"/>
        <v>8464.6214149699754</v>
      </c>
      <c r="H83" s="2">
        <v>183</v>
      </c>
      <c r="I83" s="2">
        <v>183</v>
      </c>
      <c r="J83" s="5">
        <f t="shared" si="15"/>
        <v>366</v>
      </c>
      <c r="K83" s="2">
        <v>0</v>
      </c>
      <c r="L83" s="2">
        <v>0</v>
      </c>
      <c r="M83" s="5">
        <f t="shared" si="16"/>
        <v>0</v>
      </c>
      <c r="N83" s="27">
        <f t="shared" si="17"/>
        <v>0.10029844460303344</v>
      </c>
      <c r="O83" s="27">
        <f t="shared" si="17"/>
        <v>0.11384397127861945</v>
      </c>
      <c r="P83" s="28">
        <f t="shared" si="17"/>
        <v>0.10707120794082645</v>
      </c>
      <c r="R83" s="32">
        <f t="shared" si="18"/>
        <v>21.664464034255221</v>
      </c>
      <c r="S83" s="32">
        <f t="shared" si="19"/>
        <v>24.590297796181801</v>
      </c>
      <c r="T83" s="32">
        <f t="shared" si="20"/>
        <v>23.127380915218513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2363.9457090968735</v>
      </c>
      <c r="F84" s="3">
        <v>2647.9999999836882</v>
      </c>
      <c r="G84" s="7">
        <f t="shared" si="14"/>
        <v>5011.9457090805618</v>
      </c>
      <c r="H84" s="6">
        <v>183</v>
      </c>
      <c r="I84" s="3">
        <v>183</v>
      </c>
      <c r="J84" s="7">
        <f t="shared" si="15"/>
        <v>366</v>
      </c>
      <c r="K84" s="6">
        <v>0</v>
      </c>
      <c r="L84" s="3">
        <v>0</v>
      </c>
      <c r="M84" s="7">
        <f t="shared" si="16"/>
        <v>0</v>
      </c>
      <c r="N84" s="27">
        <f t="shared" si="17"/>
        <v>5.9804333867053062E-2</v>
      </c>
      <c r="O84" s="27">
        <f t="shared" si="17"/>
        <v>6.6990487755102412E-2</v>
      </c>
      <c r="P84" s="28">
        <f t="shared" si="17"/>
        <v>6.3397410811077734E-2</v>
      </c>
      <c r="R84" s="32">
        <f t="shared" si="18"/>
        <v>12.917736115283462</v>
      </c>
      <c r="S84" s="32">
        <f t="shared" si="19"/>
        <v>14.469945355102121</v>
      </c>
      <c r="T84" s="32">
        <f t="shared" si="20"/>
        <v>13.693840735192792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1475.3692730552903</v>
      </c>
      <c r="F85" s="2">
        <v>2706.1376701448212</v>
      </c>
      <c r="G85" s="5">
        <f t="shared" si="14"/>
        <v>4181.506943200111</v>
      </c>
      <c r="H85" s="2">
        <v>60</v>
      </c>
      <c r="I85" s="2">
        <v>60</v>
      </c>
      <c r="J85" s="5">
        <f t="shared" si="15"/>
        <v>120</v>
      </c>
      <c r="K85" s="2">
        <v>0</v>
      </c>
      <c r="L85" s="2">
        <v>0</v>
      </c>
      <c r="M85" s="5">
        <f t="shared" si="16"/>
        <v>0</v>
      </c>
      <c r="N85" s="25">
        <f t="shared" si="17"/>
        <v>0.11384022168636498</v>
      </c>
      <c r="O85" s="25">
        <f t="shared" si="17"/>
        <v>0.20880691899265597</v>
      </c>
      <c r="P85" s="26">
        <f t="shared" si="17"/>
        <v>0.16132357033951045</v>
      </c>
      <c r="R85" s="32">
        <f t="shared" si="18"/>
        <v>24.589487884254837</v>
      </c>
      <c r="S85" s="32">
        <f t="shared" si="19"/>
        <v>45.102294502413685</v>
      </c>
      <c r="T85" s="32">
        <f t="shared" si="20"/>
        <v>34.845891193334261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1305.0214685972476</v>
      </c>
      <c r="F86" s="3">
        <v>2542.9999999992488</v>
      </c>
      <c r="G86" s="46">
        <f t="shared" si="14"/>
        <v>3848.0214685964966</v>
      </c>
      <c r="H86" s="44">
        <v>60</v>
      </c>
      <c r="I86" s="45">
        <v>60</v>
      </c>
      <c r="J86" s="46">
        <f t="shared" si="15"/>
        <v>120</v>
      </c>
      <c r="K86" s="44">
        <v>0</v>
      </c>
      <c r="L86" s="45">
        <v>0</v>
      </c>
      <c r="M86" s="46">
        <f t="shared" si="16"/>
        <v>0</v>
      </c>
      <c r="N86" s="47">
        <f t="shared" si="17"/>
        <v>0.10069610097200984</v>
      </c>
      <c r="O86" s="47">
        <f t="shared" si="17"/>
        <v>0.19621913580241118</v>
      </c>
      <c r="P86" s="48">
        <f t="shared" si="17"/>
        <v>0.14845761838721053</v>
      </c>
      <c r="R86" s="32">
        <f t="shared" si="18"/>
        <v>21.750357809954128</v>
      </c>
      <c r="S86" s="32">
        <f t="shared" si="19"/>
        <v>42.383333333320813</v>
      </c>
      <c r="T86" s="32">
        <f t="shared" si="20"/>
        <v>32.066845571637472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601439.35555382387</v>
      </c>
    </row>
    <row r="90" spans="2:20" x14ac:dyDescent="0.25">
      <c r="C90" s="51" t="s">
        <v>108</v>
      </c>
      <c r="D90" s="52">
        <f>+(SUMPRODUCT($D$5:$D$86,$J$5:$J$86)+SUMPRODUCT($D$5:$D$86,$M$5:$M$86))/1000</f>
        <v>16213.443350000001</v>
      </c>
    </row>
    <row r="91" spans="2:20" x14ac:dyDescent="0.25">
      <c r="C91" s="51" t="s">
        <v>107</v>
      </c>
      <c r="D91" s="52">
        <f>+(SUMPRODUCT($D$5:$D$86,$J$5:$J$86)*216+SUMPRODUCT($D$5:$D$86,$M$5:$M$86)*248)/1000</f>
        <v>3713520.7149600009</v>
      </c>
    </row>
    <row r="92" spans="2:20" x14ac:dyDescent="0.25">
      <c r="C92" s="51" t="s">
        <v>109</v>
      </c>
      <c r="D92" s="35">
        <f>+D89/D91</f>
        <v>0.16195933770637444</v>
      </c>
    </row>
    <row r="93" spans="2:20" x14ac:dyDescent="0.25">
      <c r="D93" s="53">
        <f>+D92-P2</f>
        <v>-3.0531133177191805E-16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0">
    <tabColor theme="0" tint="-4.9989318521683403E-2"/>
  </sheetPr>
  <dimension ref="A1:T93"/>
  <sheetViews>
    <sheetView tabSelected="1" workbookViewId="0">
      <selection activeCell="E9" sqref="E9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6" t="s">
        <v>84</v>
      </c>
      <c r="I2" s="57"/>
      <c r="J2" s="57"/>
      <c r="K2" s="57"/>
      <c r="L2" s="57"/>
      <c r="M2" s="57"/>
      <c r="N2" s="57"/>
      <c r="O2" s="58"/>
      <c r="P2" s="17">
        <v>0.13812546312906679</v>
      </c>
    </row>
    <row r="3" spans="1:20" ht="17.25" x14ac:dyDescent="0.25">
      <c r="B3" s="61" t="s">
        <v>3</v>
      </c>
      <c r="C3" s="63" t="s">
        <v>4</v>
      </c>
      <c r="D3" s="18" t="s">
        <v>82</v>
      </c>
      <c r="E3" s="66" t="s">
        <v>0</v>
      </c>
      <c r="F3" s="66"/>
      <c r="G3" s="67"/>
      <c r="H3" s="65" t="s">
        <v>86</v>
      </c>
      <c r="I3" s="66"/>
      <c r="J3" s="67"/>
      <c r="K3" s="65" t="s">
        <v>87</v>
      </c>
      <c r="L3" s="66"/>
      <c r="M3" s="67"/>
      <c r="N3" s="65" t="s">
        <v>1</v>
      </c>
      <c r="O3" s="66"/>
      <c r="P3" s="67"/>
      <c r="R3" s="65" t="s">
        <v>88</v>
      </c>
      <c r="S3" s="66"/>
      <c r="T3" s="67"/>
    </row>
    <row r="4" spans="1:20" x14ac:dyDescent="0.25">
      <c r="B4" s="62"/>
      <c r="C4" s="64"/>
      <c r="D4" s="19" t="s">
        <v>83</v>
      </c>
      <c r="E4" s="54" t="s">
        <v>5</v>
      </c>
      <c r="F4" s="55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118.9999999997091</v>
      </c>
      <c r="F5" s="2">
        <v>537.68820901882714</v>
      </c>
      <c r="G5" s="10">
        <f>+E5+F5</f>
        <v>656.68820901853621</v>
      </c>
      <c r="H5" s="9">
        <v>61</v>
      </c>
      <c r="I5" s="9">
        <v>69</v>
      </c>
      <c r="J5" s="10">
        <f>+H5+I5</f>
        <v>130</v>
      </c>
      <c r="K5" s="9">
        <v>0</v>
      </c>
      <c r="L5" s="9">
        <v>0</v>
      </c>
      <c r="M5" s="10">
        <f>+K5+L5</f>
        <v>0</v>
      </c>
      <c r="N5" s="25">
        <f>+E5/(H5*216+K5*248)</f>
        <v>9.0315725561406421E-3</v>
      </c>
      <c r="O5" s="25">
        <f t="shared" ref="O5:O80" si="0">+F5/(I5*216+L5*248)</f>
        <v>3.6076771941681907E-2</v>
      </c>
      <c r="P5" s="26">
        <f t="shared" ref="P5:P80" si="1">+G5/(J5*216+M5*248)</f>
        <v>2.3386332230004851E-2</v>
      </c>
      <c r="R5" s="32">
        <f>+E5/(H5+K5)</f>
        <v>1.9508196721263789</v>
      </c>
      <c r="S5" s="32">
        <f t="shared" ref="S5" si="2">+F5/(I5+L5)</f>
        <v>7.7925827394032918</v>
      </c>
      <c r="T5" s="32">
        <f t="shared" ref="T5" si="3">+G5/(J5+M5)</f>
        <v>5.0514477616810476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215.96679567159805</v>
      </c>
      <c r="F6" s="2">
        <v>987.31470736225162</v>
      </c>
      <c r="G6" s="5">
        <f t="shared" ref="G6:G69" si="4">+E6+F6</f>
        <v>1203.2815030338497</v>
      </c>
      <c r="H6" s="2">
        <v>61</v>
      </c>
      <c r="I6" s="2">
        <v>65</v>
      </c>
      <c r="J6" s="5">
        <f t="shared" ref="J6:J69" si="5">+H6+I6</f>
        <v>126</v>
      </c>
      <c r="K6" s="2">
        <v>0</v>
      </c>
      <c r="L6" s="2">
        <v>0</v>
      </c>
      <c r="M6" s="5">
        <f t="shared" ref="M6:M69" si="6">+K6+L6</f>
        <v>0</v>
      </c>
      <c r="N6" s="27">
        <f t="shared" ref="N6:N16" si="7">+E6/(H6*216+K6*248)</f>
        <v>1.6390922561596695E-2</v>
      </c>
      <c r="O6" s="27">
        <f t="shared" ref="O6:O16" si="8">+F6/(I6*216+L6*248)</f>
        <v>7.032156035343673E-2</v>
      </c>
      <c r="P6" s="28">
        <f t="shared" ref="P6:P16" si="9">+G6/(J6*216+M6*248)</f>
        <v>4.4212283327228458E-2</v>
      </c>
      <c r="R6" s="32">
        <f t="shared" ref="R6:R70" si="10">+E6/(H6+K6)</f>
        <v>3.5404392733048859</v>
      </c>
      <c r="S6" s="32">
        <f t="shared" ref="S6:S70" si="11">+F6/(I6+L6)</f>
        <v>15.189457036342333</v>
      </c>
      <c r="T6" s="32">
        <f t="shared" ref="T6:T70" si="12">+G6/(J6+M6)</f>
        <v>9.5498531986813475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264.31579890905311</v>
      </c>
      <c r="F7" s="2">
        <v>1379.0274822723688</v>
      </c>
      <c r="G7" s="5">
        <f t="shared" si="4"/>
        <v>1643.3432811814218</v>
      </c>
      <c r="H7" s="2">
        <v>61</v>
      </c>
      <c r="I7" s="2">
        <v>63</v>
      </c>
      <c r="J7" s="5">
        <f t="shared" si="5"/>
        <v>124</v>
      </c>
      <c r="K7" s="2">
        <v>0</v>
      </c>
      <c r="L7" s="2">
        <v>0</v>
      </c>
      <c r="M7" s="5">
        <f t="shared" si="6"/>
        <v>0</v>
      </c>
      <c r="N7" s="27">
        <f t="shared" si="7"/>
        <v>2.0060397609976709E-2</v>
      </c>
      <c r="O7" s="27">
        <f t="shared" si="8"/>
        <v>0.10133946812701124</v>
      </c>
      <c r="P7" s="28">
        <f t="shared" si="9"/>
        <v>6.1355409243631344E-2</v>
      </c>
      <c r="R7" s="32">
        <f t="shared" si="10"/>
        <v>4.333045883754969</v>
      </c>
      <c r="S7" s="32">
        <f t="shared" si="11"/>
        <v>21.889325115434428</v>
      </c>
      <c r="T7" s="32">
        <f t="shared" si="12"/>
        <v>13.25276839662437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301.97038163027355</v>
      </c>
      <c r="F8" s="2">
        <v>1625.4558861578903</v>
      </c>
      <c r="G8" s="5">
        <f t="shared" si="4"/>
        <v>1927.4262677881638</v>
      </c>
      <c r="H8" s="2">
        <v>61</v>
      </c>
      <c r="I8" s="2">
        <v>63</v>
      </c>
      <c r="J8" s="5">
        <f t="shared" si="5"/>
        <v>124</v>
      </c>
      <c r="K8" s="2">
        <v>0</v>
      </c>
      <c r="L8" s="2">
        <v>0</v>
      </c>
      <c r="M8" s="5">
        <f t="shared" si="6"/>
        <v>0</v>
      </c>
      <c r="N8" s="27">
        <f t="shared" si="7"/>
        <v>2.2918213542066905E-2</v>
      </c>
      <c r="O8" s="27">
        <f t="shared" si="8"/>
        <v>0.1194485513049596</v>
      </c>
      <c r="P8" s="28">
        <f t="shared" si="9"/>
        <v>7.1961852889343036E-2</v>
      </c>
      <c r="R8" s="32">
        <f t="shared" si="10"/>
        <v>4.9503341250864512</v>
      </c>
      <c r="S8" s="32">
        <f t="shared" si="11"/>
        <v>25.800887081871274</v>
      </c>
      <c r="T8" s="32">
        <f t="shared" si="12"/>
        <v>15.543760224098095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368.71152994499045</v>
      </c>
      <c r="F9" s="2">
        <v>2052.6146045686087</v>
      </c>
      <c r="G9" s="5">
        <f t="shared" si="4"/>
        <v>2421.3261345135993</v>
      </c>
      <c r="H9" s="2">
        <v>61</v>
      </c>
      <c r="I9" s="2">
        <v>63</v>
      </c>
      <c r="J9" s="5">
        <f t="shared" si="5"/>
        <v>124</v>
      </c>
      <c r="K9" s="2">
        <v>0</v>
      </c>
      <c r="L9" s="2">
        <v>0</v>
      </c>
      <c r="M9" s="5">
        <f t="shared" si="6"/>
        <v>0</v>
      </c>
      <c r="N9" s="27">
        <f t="shared" si="7"/>
        <v>2.7983570882285251E-2</v>
      </c>
      <c r="O9" s="27">
        <f t="shared" si="8"/>
        <v>0.15083881573843391</v>
      </c>
      <c r="P9" s="28">
        <f t="shared" si="9"/>
        <v>9.0401961414038209E-2</v>
      </c>
      <c r="R9" s="32">
        <f t="shared" si="10"/>
        <v>6.0444513105736135</v>
      </c>
      <c r="S9" s="32">
        <f t="shared" si="11"/>
        <v>32.581184199501728</v>
      </c>
      <c r="T9" s="32">
        <f t="shared" si="12"/>
        <v>19.526823665432254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459.59985669041316</v>
      </c>
      <c r="F10" s="2">
        <v>2412.5275081739778</v>
      </c>
      <c r="G10" s="5">
        <f t="shared" si="4"/>
        <v>2872.127364864391</v>
      </c>
      <c r="H10" s="2">
        <v>61</v>
      </c>
      <c r="I10" s="2">
        <v>63</v>
      </c>
      <c r="J10" s="5">
        <f t="shared" si="5"/>
        <v>124</v>
      </c>
      <c r="K10" s="2">
        <v>0</v>
      </c>
      <c r="L10" s="2">
        <v>0</v>
      </c>
      <c r="M10" s="5">
        <f t="shared" si="6"/>
        <v>0</v>
      </c>
      <c r="N10" s="27">
        <f t="shared" si="7"/>
        <v>3.4881592037827348E-2</v>
      </c>
      <c r="O10" s="27">
        <f t="shared" si="8"/>
        <v>0.17728744181172676</v>
      </c>
      <c r="P10" s="28">
        <f t="shared" si="9"/>
        <v>0.10723295119714721</v>
      </c>
      <c r="R10" s="32">
        <f t="shared" si="10"/>
        <v>7.5344238801707073</v>
      </c>
      <c r="S10" s="32">
        <f t="shared" si="11"/>
        <v>38.294087431332983</v>
      </c>
      <c r="T10" s="32">
        <f t="shared" si="12"/>
        <v>23.162317458583797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1183.8349863755486</v>
      </c>
      <c r="F11" s="2">
        <v>2779.0764746390555</v>
      </c>
      <c r="G11" s="5">
        <f t="shared" si="4"/>
        <v>3962.9114610146044</v>
      </c>
      <c r="H11" s="2">
        <v>61</v>
      </c>
      <c r="I11" s="2">
        <v>63</v>
      </c>
      <c r="J11" s="5">
        <f t="shared" si="5"/>
        <v>124</v>
      </c>
      <c r="K11" s="2">
        <v>0</v>
      </c>
      <c r="L11" s="2">
        <v>0</v>
      </c>
      <c r="M11" s="5">
        <f t="shared" si="6"/>
        <v>0</v>
      </c>
      <c r="N11" s="27">
        <f t="shared" si="7"/>
        <v>8.9847828352728337E-2</v>
      </c>
      <c r="O11" s="27">
        <f t="shared" si="8"/>
        <v>0.20422372682532741</v>
      </c>
      <c r="P11" s="28">
        <f t="shared" si="9"/>
        <v>0.14795816386703273</v>
      </c>
      <c r="R11" s="32">
        <f t="shared" si="10"/>
        <v>19.407130924189321</v>
      </c>
      <c r="S11" s="32">
        <f t="shared" si="11"/>
        <v>44.112324994270722</v>
      </c>
      <c r="T11" s="32">
        <f t="shared" si="12"/>
        <v>31.958963395279067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1200.3924293204093</v>
      </c>
      <c r="F12" s="2">
        <v>2888.1699090087513</v>
      </c>
      <c r="G12" s="5">
        <f t="shared" si="4"/>
        <v>4088.5623383291604</v>
      </c>
      <c r="H12" s="2">
        <v>61</v>
      </c>
      <c r="I12" s="2">
        <v>63</v>
      </c>
      <c r="J12" s="5">
        <f t="shared" si="5"/>
        <v>124</v>
      </c>
      <c r="K12" s="2">
        <v>0</v>
      </c>
      <c r="L12" s="2">
        <v>0</v>
      </c>
      <c r="M12" s="5">
        <f t="shared" si="6"/>
        <v>0</v>
      </c>
      <c r="N12" s="27">
        <f t="shared" si="7"/>
        <v>9.1104464884669806E-2</v>
      </c>
      <c r="O12" s="27">
        <f t="shared" si="8"/>
        <v>0.21224058708177185</v>
      </c>
      <c r="P12" s="28">
        <f t="shared" si="9"/>
        <v>0.15264943019448776</v>
      </c>
      <c r="R12" s="32">
        <f t="shared" si="10"/>
        <v>19.678564415088676</v>
      </c>
      <c r="S12" s="32">
        <f t="shared" si="11"/>
        <v>45.843966809662717</v>
      </c>
      <c r="T12" s="32">
        <f t="shared" si="12"/>
        <v>32.972276922009357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1242.7785309511157</v>
      </c>
      <c r="F13" s="2">
        <v>2940.2486381764561</v>
      </c>
      <c r="G13" s="5">
        <f t="shared" si="4"/>
        <v>4183.0271691275721</v>
      </c>
      <c r="H13" s="2">
        <v>61</v>
      </c>
      <c r="I13" s="2">
        <v>63</v>
      </c>
      <c r="J13" s="5">
        <f t="shared" si="5"/>
        <v>124</v>
      </c>
      <c r="K13" s="2">
        <v>0</v>
      </c>
      <c r="L13" s="2">
        <v>0</v>
      </c>
      <c r="M13" s="5">
        <f t="shared" si="6"/>
        <v>0</v>
      </c>
      <c r="N13" s="27">
        <f t="shared" si="7"/>
        <v>9.4321382130473266E-2</v>
      </c>
      <c r="O13" s="27">
        <f t="shared" si="8"/>
        <v>0.21606765418698237</v>
      </c>
      <c r="P13" s="28">
        <f t="shared" si="9"/>
        <v>0.15617634293337709</v>
      </c>
      <c r="R13" s="32">
        <f t="shared" si="10"/>
        <v>20.373418540182225</v>
      </c>
      <c r="S13" s="32">
        <f t="shared" si="11"/>
        <v>46.670613304388191</v>
      </c>
      <c r="T13" s="32">
        <f t="shared" si="12"/>
        <v>33.734090073609451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1342.4117889261718</v>
      </c>
      <c r="F14" s="2">
        <v>3331.5080438468508</v>
      </c>
      <c r="G14" s="5">
        <f t="shared" si="4"/>
        <v>4673.9198327730228</v>
      </c>
      <c r="H14" s="2">
        <v>61</v>
      </c>
      <c r="I14" s="2">
        <v>63</v>
      </c>
      <c r="J14" s="5">
        <f t="shared" si="5"/>
        <v>124</v>
      </c>
      <c r="K14" s="2">
        <v>0</v>
      </c>
      <c r="L14" s="2">
        <v>0</v>
      </c>
      <c r="M14" s="5">
        <f t="shared" si="6"/>
        <v>0</v>
      </c>
      <c r="N14" s="27">
        <f t="shared" si="7"/>
        <v>0.10188310480617575</v>
      </c>
      <c r="O14" s="27">
        <f t="shared" si="8"/>
        <v>0.24481981509750519</v>
      </c>
      <c r="P14" s="28">
        <f t="shared" si="9"/>
        <v>0.17450417535741572</v>
      </c>
      <c r="R14" s="32">
        <f t="shared" si="10"/>
        <v>22.006750638133962</v>
      </c>
      <c r="S14" s="32">
        <f t="shared" si="11"/>
        <v>52.881080061061127</v>
      </c>
      <c r="T14" s="32">
        <f t="shared" si="12"/>
        <v>37.692901877201798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5219.1910381447797</v>
      </c>
      <c r="F15" s="2">
        <v>4781.7484097935585</v>
      </c>
      <c r="G15" s="5">
        <f t="shared" si="4"/>
        <v>10000.939447938337</v>
      </c>
      <c r="H15" s="2">
        <v>130</v>
      </c>
      <c r="I15" s="2">
        <v>121</v>
      </c>
      <c r="J15" s="5">
        <f t="shared" si="5"/>
        <v>251</v>
      </c>
      <c r="K15" s="2">
        <v>66</v>
      </c>
      <c r="L15" s="2">
        <v>62</v>
      </c>
      <c r="M15" s="5">
        <f t="shared" si="6"/>
        <v>128</v>
      </c>
      <c r="N15" s="27">
        <f t="shared" si="7"/>
        <v>0.11742240456589227</v>
      </c>
      <c r="O15" s="27">
        <f t="shared" si="8"/>
        <v>0.11518954542767293</v>
      </c>
      <c r="P15" s="28">
        <f t="shared" si="9"/>
        <v>0.11634410711887316</v>
      </c>
      <c r="R15" s="32">
        <f t="shared" si="10"/>
        <v>26.628525704820305</v>
      </c>
      <c r="S15" s="32">
        <f t="shared" si="11"/>
        <v>26.129772731112343</v>
      </c>
      <c r="T15" s="32">
        <f t="shared" si="12"/>
        <v>26.387703028861047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8435.5570201321189</v>
      </c>
      <c r="F16" s="2">
        <v>7351.8342016007373</v>
      </c>
      <c r="G16" s="5">
        <f t="shared" si="4"/>
        <v>15787.391221732856</v>
      </c>
      <c r="H16" s="2">
        <v>132</v>
      </c>
      <c r="I16" s="2">
        <v>121</v>
      </c>
      <c r="J16" s="5">
        <f t="shared" si="5"/>
        <v>253</v>
      </c>
      <c r="K16" s="2">
        <v>123</v>
      </c>
      <c r="L16" s="2">
        <v>107</v>
      </c>
      <c r="M16" s="5">
        <f t="shared" si="6"/>
        <v>230</v>
      </c>
      <c r="N16" s="27">
        <f t="shared" si="7"/>
        <v>0.14293678019743999</v>
      </c>
      <c r="O16" s="27">
        <f t="shared" si="8"/>
        <v>0.13957765419199455</v>
      </c>
      <c r="P16" s="28">
        <f t="shared" si="9"/>
        <v>0.14135261820189149</v>
      </c>
      <c r="R16" s="32">
        <f t="shared" si="10"/>
        <v>33.080615765223996</v>
      </c>
      <c r="S16" s="32">
        <f t="shared" si="11"/>
        <v>32.24488684912604</v>
      </c>
      <c r="T16" s="32">
        <f t="shared" si="12"/>
        <v>32.686110189923099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8592.508611025014</v>
      </c>
      <c r="F17" s="2">
        <v>7976.6447562249277</v>
      </c>
      <c r="G17" s="5">
        <f t="shared" si="4"/>
        <v>16569.153367249943</v>
      </c>
      <c r="H17" s="2">
        <v>134</v>
      </c>
      <c r="I17" s="2">
        <v>121</v>
      </c>
      <c r="J17" s="5">
        <f t="shared" si="5"/>
        <v>255</v>
      </c>
      <c r="K17" s="2">
        <v>123</v>
      </c>
      <c r="L17" s="2">
        <v>119</v>
      </c>
      <c r="M17" s="5">
        <f t="shared" si="6"/>
        <v>242</v>
      </c>
      <c r="N17" s="27">
        <f t="shared" ref="N17:N81" si="13">+E17/(H17*216+K17*248)</f>
        <v>0.14453822855310547</v>
      </c>
      <c r="O17" s="27">
        <f t="shared" si="0"/>
        <v>0.14334108604487003</v>
      </c>
      <c r="P17" s="28">
        <f t="shared" si="1"/>
        <v>0.14395941967792053</v>
      </c>
      <c r="R17" s="32">
        <f t="shared" si="10"/>
        <v>33.433885646011731</v>
      </c>
      <c r="S17" s="32">
        <f t="shared" si="11"/>
        <v>33.236019817603868</v>
      </c>
      <c r="T17" s="32">
        <f t="shared" si="12"/>
        <v>33.338336755030063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9770.8124384772818</v>
      </c>
      <c r="F18" s="2">
        <v>9868.3070977119405</v>
      </c>
      <c r="G18" s="5">
        <f t="shared" si="4"/>
        <v>19639.119536189224</v>
      </c>
      <c r="H18" s="2">
        <v>132</v>
      </c>
      <c r="I18" s="2">
        <v>121</v>
      </c>
      <c r="J18" s="5">
        <f t="shared" si="5"/>
        <v>253</v>
      </c>
      <c r="K18" s="2">
        <v>123</v>
      </c>
      <c r="L18" s="2">
        <v>120</v>
      </c>
      <c r="M18" s="5">
        <f t="shared" si="6"/>
        <v>243</v>
      </c>
      <c r="N18" s="27">
        <f t="shared" si="13"/>
        <v>0.16556209228814697</v>
      </c>
      <c r="O18" s="27">
        <f t="shared" si="0"/>
        <v>0.17654764379762308</v>
      </c>
      <c r="P18" s="28">
        <f t="shared" si="1"/>
        <v>0.17090573252740554</v>
      </c>
      <c r="R18" s="32">
        <f t="shared" si="10"/>
        <v>38.316911523440318</v>
      </c>
      <c r="S18" s="32">
        <f t="shared" si="11"/>
        <v>40.947332355651206</v>
      </c>
      <c r="T18" s="32">
        <f t="shared" si="12"/>
        <v>39.594999064897628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11687.612506687001</v>
      </c>
      <c r="F19" s="2">
        <v>11369.459452739027</v>
      </c>
      <c r="G19" s="5">
        <f t="shared" si="4"/>
        <v>23057.07195942603</v>
      </c>
      <c r="H19" s="2">
        <v>133</v>
      </c>
      <c r="I19" s="2">
        <v>121</v>
      </c>
      <c r="J19" s="5">
        <f t="shared" si="5"/>
        <v>254</v>
      </c>
      <c r="K19" s="2">
        <v>123</v>
      </c>
      <c r="L19" s="2">
        <v>120</v>
      </c>
      <c r="M19" s="5">
        <f t="shared" si="6"/>
        <v>243</v>
      </c>
      <c r="N19" s="27">
        <f t="shared" si="13"/>
        <v>0.19731922789517492</v>
      </c>
      <c r="O19" s="27">
        <f t="shared" si="0"/>
        <v>0.20340381159186752</v>
      </c>
      <c r="P19" s="28">
        <f t="shared" si="1"/>
        <v>0.20027336494533068</v>
      </c>
      <c r="R19" s="32">
        <f t="shared" si="10"/>
        <v>45.654736354246097</v>
      </c>
      <c r="S19" s="32">
        <f t="shared" si="11"/>
        <v>47.176180301821688</v>
      </c>
      <c r="T19" s="32">
        <f t="shared" si="12"/>
        <v>46.392498912326019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17859.005604439295</v>
      </c>
      <c r="F20" s="2">
        <v>15348.300234898757</v>
      </c>
      <c r="G20" s="5">
        <f t="shared" si="4"/>
        <v>33207.305839338049</v>
      </c>
      <c r="H20" s="2">
        <v>195</v>
      </c>
      <c r="I20" s="2">
        <v>181</v>
      </c>
      <c r="J20" s="5">
        <f t="shared" si="5"/>
        <v>376</v>
      </c>
      <c r="K20" s="2">
        <v>123</v>
      </c>
      <c r="L20" s="2">
        <v>120</v>
      </c>
      <c r="M20" s="5">
        <f t="shared" si="6"/>
        <v>243</v>
      </c>
      <c r="N20" s="27">
        <f t="shared" si="13"/>
        <v>0.2459105199994395</v>
      </c>
      <c r="O20" s="27">
        <f t="shared" si="0"/>
        <v>0.22290432547488609</v>
      </c>
      <c r="P20" s="28">
        <f t="shared" si="1"/>
        <v>0.23471378173125565</v>
      </c>
      <c r="R20" s="32">
        <f t="shared" si="10"/>
        <v>56.160394982513509</v>
      </c>
      <c r="S20" s="32">
        <f t="shared" si="11"/>
        <v>50.991030680726766</v>
      </c>
      <c r="T20" s="32">
        <f t="shared" si="12"/>
        <v>53.646697640287641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16633.950352231586</v>
      </c>
      <c r="F21" s="2">
        <v>15607.368979947401</v>
      </c>
      <c r="G21" s="5">
        <f t="shared" si="4"/>
        <v>32241.319332178988</v>
      </c>
      <c r="H21" s="2">
        <v>195</v>
      </c>
      <c r="I21" s="2">
        <v>185</v>
      </c>
      <c r="J21" s="5">
        <f t="shared" si="5"/>
        <v>380</v>
      </c>
      <c r="K21" s="2">
        <v>123</v>
      </c>
      <c r="L21" s="2">
        <v>120</v>
      </c>
      <c r="M21" s="5">
        <f t="shared" si="6"/>
        <v>243</v>
      </c>
      <c r="N21" s="27">
        <f t="shared" si="13"/>
        <v>0.22904205706421549</v>
      </c>
      <c r="O21" s="27">
        <f t="shared" si="0"/>
        <v>0.22385784538077169</v>
      </c>
      <c r="P21" s="28">
        <f t="shared" si="1"/>
        <v>0.22650283350319639</v>
      </c>
      <c r="R21" s="32">
        <f t="shared" si="10"/>
        <v>52.308019975571028</v>
      </c>
      <c r="S21" s="32">
        <f t="shared" si="11"/>
        <v>51.171701573598035</v>
      </c>
      <c r="T21" s="32">
        <f t="shared" si="12"/>
        <v>51.751716424043316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15580.232109513003</v>
      </c>
      <c r="F22" s="2">
        <v>15421.230185597102</v>
      </c>
      <c r="G22" s="5">
        <f t="shared" si="4"/>
        <v>31001.462295110105</v>
      </c>
      <c r="H22" s="2">
        <v>195</v>
      </c>
      <c r="I22" s="2">
        <v>178</v>
      </c>
      <c r="J22" s="5">
        <f t="shared" si="5"/>
        <v>373</v>
      </c>
      <c r="K22" s="2">
        <v>117</v>
      </c>
      <c r="L22" s="2">
        <v>120</v>
      </c>
      <c r="M22" s="5">
        <f t="shared" si="6"/>
        <v>237</v>
      </c>
      <c r="N22" s="27">
        <f t="shared" si="13"/>
        <v>0.21902035691510632</v>
      </c>
      <c r="O22" s="27">
        <f t="shared" si="0"/>
        <v>0.22609122369219303</v>
      </c>
      <c r="P22" s="28">
        <f t="shared" si="1"/>
        <v>0.22248150114185114</v>
      </c>
      <c r="R22" s="32">
        <f t="shared" si="10"/>
        <v>49.936641376644239</v>
      </c>
      <c r="S22" s="32">
        <f t="shared" si="11"/>
        <v>51.749094582540607</v>
      </c>
      <c r="T22" s="32">
        <f t="shared" si="12"/>
        <v>50.822069336246074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13755.72029898736</v>
      </c>
      <c r="F23" s="2">
        <v>12276.037200890987</v>
      </c>
      <c r="G23" s="5">
        <f t="shared" si="4"/>
        <v>26031.757499878346</v>
      </c>
      <c r="H23" s="2">
        <v>198</v>
      </c>
      <c r="I23" s="2">
        <v>180</v>
      </c>
      <c r="J23" s="5">
        <f t="shared" si="5"/>
        <v>378</v>
      </c>
      <c r="K23" s="2">
        <v>114</v>
      </c>
      <c r="L23" s="2">
        <v>120</v>
      </c>
      <c r="M23" s="5">
        <f t="shared" si="6"/>
        <v>234</v>
      </c>
      <c r="N23" s="27">
        <f t="shared" si="13"/>
        <v>0.19363345015466443</v>
      </c>
      <c r="O23" s="27">
        <f t="shared" si="0"/>
        <v>0.17884669581717638</v>
      </c>
      <c r="P23" s="28">
        <f t="shared" si="1"/>
        <v>0.18636710695789194</v>
      </c>
      <c r="R23" s="32">
        <f t="shared" si="10"/>
        <v>44.088847112138978</v>
      </c>
      <c r="S23" s="32">
        <f t="shared" si="11"/>
        <v>40.920124002969956</v>
      </c>
      <c r="T23" s="32">
        <f t="shared" si="12"/>
        <v>42.535551470389457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12776.018800242124</v>
      </c>
      <c r="F24" s="2">
        <v>11642.3128366214</v>
      </c>
      <c r="G24" s="5">
        <f t="shared" si="4"/>
        <v>24418.331636863524</v>
      </c>
      <c r="H24" s="2">
        <v>198</v>
      </c>
      <c r="I24" s="2">
        <v>179</v>
      </c>
      <c r="J24" s="5">
        <f t="shared" si="5"/>
        <v>377</v>
      </c>
      <c r="K24" s="2">
        <v>123</v>
      </c>
      <c r="L24" s="2">
        <v>120</v>
      </c>
      <c r="M24" s="5">
        <f t="shared" si="6"/>
        <v>243</v>
      </c>
      <c r="N24" s="27">
        <f t="shared" si="13"/>
        <v>0.17436427012012942</v>
      </c>
      <c r="O24" s="27">
        <f t="shared" si="0"/>
        <v>0.17014955040075705</v>
      </c>
      <c r="P24" s="28">
        <f t="shared" si="1"/>
        <v>0.17232901166485662</v>
      </c>
      <c r="R24" s="32">
        <f t="shared" si="10"/>
        <v>39.800681620691975</v>
      </c>
      <c r="S24" s="32">
        <f t="shared" si="11"/>
        <v>38.937501125824085</v>
      </c>
      <c r="T24" s="32">
        <f t="shared" si="12"/>
        <v>39.38440586590891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11816.604345427653</v>
      </c>
      <c r="F25" s="2">
        <v>11533.514294373974</v>
      </c>
      <c r="G25" s="5">
        <f t="shared" si="4"/>
        <v>23350.118639801629</v>
      </c>
      <c r="H25" s="2">
        <v>199</v>
      </c>
      <c r="I25" s="2">
        <v>179</v>
      </c>
      <c r="J25" s="5">
        <f t="shared" si="5"/>
        <v>378</v>
      </c>
      <c r="K25" s="2">
        <v>123</v>
      </c>
      <c r="L25" s="2">
        <v>120</v>
      </c>
      <c r="M25" s="5">
        <f t="shared" si="6"/>
        <v>243</v>
      </c>
      <c r="N25" s="27">
        <f t="shared" si="13"/>
        <v>0.1607963796188174</v>
      </c>
      <c r="O25" s="27">
        <f t="shared" si="0"/>
        <v>0.16855948635528431</v>
      </c>
      <c r="P25" s="28">
        <f t="shared" si="1"/>
        <v>0.16453942330318527</v>
      </c>
      <c r="R25" s="32">
        <f t="shared" si="10"/>
        <v>36.697529023067247</v>
      </c>
      <c r="S25" s="32">
        <f t="shared" si="11"/>
        <v>38.573626402588545</v>
      </c>
      <c r="T25" s="32">
        <f t="shared" si="12"/>
        <v>37.600835168762686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10958.360994027833</v>
      </c>
      <c r="F26" s="2">
        <v>11529.711824493952</v>
      </c>
      <c r="G26" s="5">
        <f t="shared" si="4"/>
        <v>22488.072818521785</v>
      </c>
      <c r="H26" s="2">
        <v>203</v>
      </c>
      <c r="I26" s="2">
        <v>179</v>
      </c>
      <c r="J26" s="5">
        <f t="shared" si="5"/>
        <v>382</v>
      </c>
      <c r="K26" s="2">
        <v>123</v>
      </c>
      <c r="L26" s="2">
        <v>120</v>
      </c>
      <c r="M26" s="5">
        <f t="shared" si="6"/>
        <v>243</v>
      </c>
      <c r="N26" s="27">
        <f t="shared" si="13"/>
        <v>0.14738488532961902</v>
      </c>
      <c r="O26" s="27">
        <f t="shared" si="0"/>
        <v>0.1685039141893773</v>
      </c>
      <c r="P26" s="28">
        <f t="shared" si="1"/>
        <v>0.15750597312238601</v>
      </c>
      <c r="R26" s="32">
        <f t="shared" si="10"/>
        <v>33.614604276159</v>
      </c>
      <c r="S26" s="32">
        <f t="shared" si="11"/>
        <v>38.560909112019907</v>
      </c>
      <c r="T26" s="32">
        <f t="shared" si="12"/>
        <v>35.980916509634859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10811.730017024378</v>
      </c>
      <c r="F27" s="2">
        <v>8349.1996715134883</v>
      </c>
      <c r="G27" s="5">
        <f t="shared" si="4"/>
        <v>19160.929688537864</v>
      </c>
      <c r="H27" s="2">
        <v>196</v>
      </c>
      <c r="I27" s="2">
        <v>179</v>
      </c>
      <c r="J27" s="5">
        <f t="shared" si="5"/>
        <v>375</v>
      </c>
      <c r="K27" s="2">
        <v>123</v>
      </c>
      <c r="L27" s="2">
        <v>114</v>
      </c>
      <c r="M27" s="5">
        <f t="shared" si="6"/>
        <v>237</v>
      </c>
      <c r="N27" s="27">
        <f t="shared" si="13"/>
        <v>0.14843121934410183</v>
      </c>
      <c r="O27" s="27">
        <f t="shared" si="0"/>
        <v>0.12473406943219625</v>
      </c>
      <c r="P27" s="28">
        <f t="shared" si="1"/>
        <v>0.13708311647591764</v>
      </c>
      <c r="R27" s="32">
        <f t="shared" si="10"/>
        <v>33.89257058628332</v>
      </c>
      <c r="S27" s="32">
        <f t="shared" si="11"/>
        <v>28.495562018817367</v>
      </c>
      <c r="T27" s="32">
        <f t="shared" si="12"/>
        <v>31.30870864140174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3378.7722924012437</v>
      </c>
      <c r="F28" s="2">
        <v>3291.9533121950958</v>
      </c>
      <c r="G28" s="5">
        <f t="shared" si="4"/>
        <v>6670.7256045963395</v>
      </c>
      <c r="H28" s="2">
        <v>125</v>
      </c>
      <c r="I28" s="2">
        <v>120</v>
      </c>
      <c r="J28" s="5">
        <f t="shared" si="5"/>
        <v>245</v>
      </c>
      <c r="K28" s="2">
        <v>0</v>
      </c>
      <c r="L28" s="2">
        <v>0</v>
      </c>
      <c r="M28" s="5">
        <f t="shared" si="6"/>
        <v>0</v>
      </c>
      <c r="N28" s="27">
        <f t="shared" si="13"/>
        <v>0.12513971453337941</v>
      </c>
      <c r="O28" s="27">
        <f t="shared" si="0"/>
        <v>0.12700437161246511</v>
      </c>
      <c r="P28" s="28">
        <f t="shared" si="1"/>
        <v>0.12605301595987037</v>
      </c>
      <c r="R28" s="32">
        <f t="shared" si="10"/>
        <v>27.03017833920995</v>
      </c>
      <c r="S28" s="32">
        <f t="shared" si="11"/>
        <v>27.432944268292466</v>
      </c>
      <c r="T28" s="32">
        <f t="shared" si="12"/>
        <v>27.227451447331998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2863.5201365763073</v>
      </c>
      <c r="F29" s="2">
        <v>3342.6876201849027</v>
      </c>
      <c r="G29" s="5">
        <f t="shared" si="4"/>
        <v>6206.2077567612105</v>
      </c>
      <c r="H29" s="2">
        <v>125</v>
      </c>
      <c r="I29" s="2">
        <v>115</v>
      </c>
      <c r="J29" s="5">
        <f t="shared" si="5"/>
        <v>240</v>
      </c>
      <c r="K29" s="2">
        <v>0</v>
      </c>
      <c r="L29" s="2">
        <v>0</v>
      </c>
      <c r="M29" s="5">
        <f t="shared" si="6"/>
        <v>0</v>
      </c>
      <c r="N29" s="27">
        <f t="shared" si="13"/>
        <v>0.10605630135467804</v>
      </c>
      <c r="O29" s="27">
        <f t="shared" si="0"/>
        <v>0.13456874477394939</v>
      </c>
      <c r="P29" s="28">
        <f t="shared" si="1"/>
        <v>0.11971851382641224</v>
      </c>
      <c r="R29" s="32">
        <f t="shared" si="10"/>
        <v>22.90816109261046</v>
      </c>
      <c r="S29" s="32">
        <f t="shared" si="11"/>
        <v>29.066848871173068</v>
      </c>
      <c r="T29" s="32">
        <f t="shared" si="12"/>
        <v>25.859198986505042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2749.5026902967993</v>
      </c>
      <c r="F30" s="2">
        <v>3304.5731048464531</v>
      </c>
      <c r="G30" s="5">
        <f t="shared" si="4"/>
        <v>6054.0757951432524</v>
      </c>
      <c r="H30" s="2">
        <v>125</v>
      </c>
      <c r="I30" s="2">
        <v>120</v>
      </c>
      <c r="J30" s="5">
        <f t="shared" si="5"/>
        <v>245</v>
      </c>
      <c r="K30" s="2">
        <v>0</v>
      </c>
      <c r="L30" s="2">
        <v>0</v>
      </c>
      <c r="M30" s="5">
        <f t="shared" si="6"/>
        <v>0</v>
      </c>
      <c r="N30" s="27">
        <f t="shared" si="13"/>
        <v>0.10183343297395553</v>
      </c>
      <c r="O30" s="27">
        <f t="shared" si="0"/>
        <v>0.12749124632895267</v>
      </c>
      <c r="P30" s="28">
        <f t="shared" si="1"/>
        <v>0.11440052522946433</v>
      </c>
      <c r="R30" s="32">
        <f t="shared" si="10"/>
        <v>21.996021522374395</v>
      </c>
      <c r="S30" s="32">
        <f t="shared" si="11"/>
        <v>27.538109207053775</v>
      </c>
      <c r="T30" s="32">
        <f t="shared" si="12"/>
        <v>24.710513449564296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2480.9551108135006</v>
      </c>
      <c r="F31" s="2">
        <v>3271.9996413377448</v>
      </c>
      <c r="G31" s="5">
        <f t="shared" si="4"/>
        <v>5752.954752151245</v>
      </c>
      <c r="H31" s="2">
        <v>125</v>
      </c>
      <c r="I31" s="2">
        <v>120</v>
      </c>
      <c r="J31" s="5">
        <f t="shared" si="5"/>
        <v>245</v>
      </c>
      <c r="K31" s="2">
        <v>0</v>
      </c>
      <c r="L31" s="2">
        <v>0</v>
      </c>
      <c r="M31" s="5">
        <f t="shared" si="6"/>
        <v>0</v>
      </c>
      <c r="N31" s="27">
        <f t="shared" si="13"/>
        <v>9.1887226326425944E-2</v>
      </c>
      <c r="O31" s="27">
        <f t="shared" si="0"/>
        <v>0.1262345540639562</v>
      </c>
      <c r="P31" s="28">
        <f t="shared" si="1"/>
        <v>0.10871040725909382</v>
      </c>
      <c r="R31" s="32">
        <f t="shared" si="10"/>
        <v>19.847640886508003</v>
      </c>
      <c r="S31" s="32">
        <f t="shared" si="11"/>
        <v>27.266663677814542</v>
      </c>
      <c r="T31" s="32">
        <f t="shared" si="12"/>
        <v>23.481447967964264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2206.1296479681669</v>
      </c>
      <c r="F32" s="2">
        <v>3286.8522222636075</v>
      </c>
      <c r="G32" s="5">
        <f t="shared" si="4"/>
        <v>5492.9818702317743</v>
      </c>
      <c r="H32" s="2">
        <v>126</v>
      </c>
      <c r="I32" s="2">
        <v>120</v>
      </c>
      <c r="J32" s="5">
        <f t="shared" si="5"/>
        <v>246</v>
      </c>
      <c r="K32" s="2">
        <v>0</v>
      </c>
      <c r="L32" s="2">
        <v>0</v>
      </c>
      <c r="M32" s="5">
        <f t="shared" si="6"/>
        <v>0</v>
      </c>
      <c r="N32" s="27">
        <f t="shared" si="13"/>
        <v>8.106002527807786E-2</v>
      </c>
      <c r="O32" s="27">
        <f t="shared" si="0"/>
        <v>0.12680757030337991</v>
      </c>
      <c r="P32" s="28">
        <f t="shared" si="1"/>
        <v>0.10337590090017643</v>
      </c>
      <c r="R32" s="32">
        <f t="shared" si="10"/>
        <v>17.508965460064818</v>
      </c>
      <c r="S32" s="32">
        <f t="shared" si="11"/>
        <v>27.390435185530063</v>
      </c>
      <c r="T32" s="32">
        <f t="shared" si="12"/>
        <v>22.329194594438107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1621.8113326124173</v>
      </c>
      <c r="F33" s="2">
        <v>2867.0911847306907</v>
      </c>
      <c r="G33" s="5">
        <f t="shared" si="4"/>
        <v>4488.9025173431082</v>
      </c>
      <c r="H33" s="2">
        <v>124</v>
      </c>
      <c r="I33" s="2">
        <v>120</v>
      </c>
      <c r="J33" s="5">
        <f t="shared" si="5"/>
        <v>244</v>
      </c>
      <c r="K33" s="2">
        <v>0</v>
      </c>
      <c r="L33" s="2">
        <v>0</v>
      </c>
      <c r="M33" s="5">
        <f t="shared" si="6"/>
        <v>0</v>
      </c>
      <c r="N33" s="27">
        <f t="shared" si="13"/>
        <v>6.0551498380093237E-2</v>
      </c>
      <c r="O33" s="27">
        <f t="shared" si="0"/>
        <v>0.11061308583065936</v>
      </c>
      <c r="P33" s="28">
        <f t="shared" si="1"/>
        <v>8.517195122463396E-2</v>
      </c>
      <c r="R33" s="32">
        <f t="shared" si="10"/>
        <v>13.07912365010014</v>
      </c>
      <c r="S33" s="32">
        <f t="shared" si="11"/>
        <v>23.892426539422424</v>
      </c>
      <c r="T33" s="32">
        <f t="shared" si="12"/>
        <v>18.397141464520935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818.01371506890121</v>
      </c>
      <c r="F34" s="2">
        <v>1322.3013540544746</v>
      </c>
      <c r="G34" s="5">
        <f t="shared" si="4"/>
        <v>2140.3150691233759</v>
      </c>
      <c r="H34" s="2">
        <v>121</v>
      </c>
      <c r="I34" s="2">
        <v>120</v>
      </c>
      <c r="J34" s="5">
        <f t="shared" si="5"/>
        <v>241</v>
      </c>
      <c r="K34" s="2">
        <v>0</v>
      </c>
      <c r="L34" s="2">
        <v>0</v>
      </c>
      <c r="M34" s="5">
        <f t="shared" si="6"/>
        <v>0</v>
      </c>
      <c r="N34" s="27">
        <f t="shared" si="13"/>
        <v>3.1298351510135491E-2</v>
      </c>
      <c r="O34" s="27">
        <f t="shared" si="0"/>
        <v>5.1014712733583122E-2</v>
      </c>
      <c r="P34" s="28">
        <f t="shared" si="1"/>
        <v>4.1115626808117721E-2</v>
      </c>
      <c r="R34" s="32">
        <f t="shared" si="10"/>
        <v>6.7604439261892662</v>
      </c>
      <c r="S34" s="32">
        <f t="shared" si="11"/>
        <v>11.019177950453955</v>
      </c>
      <c r="T34" s="32">
        <f t="shared" si="12"/>
        <v>8.8809753905534272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473.8988861152659</v>
      </c>
      <c r="F35" s="2">
        <v>721.93659385049955</v>
      </c>
      <c r="G35" s="5">
        <f t="shared" si="4"/>
        <v>1195.8354799657654</v>
      </c>
      <c r="H35" s="2">
        <v>125</v>
      </c>
      <c r="I35" s="2">
        <v>120</v>
      </c>
      <c r="J35" s="5">
        <f t="shared" si="5"/>
        <v>245</v>
      </c>
      <c r="K35" s="2">
        <v>0</v>
      </c>
      <c r="L35" s="2">
        <v>0</v>
      </c>
      <c r="M35" s="5">
        <f t="shared" si="6"/>
        <v>0</v>
      </c>
      <c r="N35" s="27">
        <f t="shared" si="13"/>
        <v>1.75518105968617E-2</v>
      </c>
      <c r="O35" s="27">
        <f t="shared" si="0"/>
        <v>2.7852492046701371E-2</v>
      </c>
      <c r="P35" s="28">
        <f t="shared" si="1"/>
        <v>2.2597042327395418E-2</v>
      </c>
      <c r="R35" s="32">
        <f t="shared" si="10"/>
        <v>3.791191088922127</v>
      </c>
      <c r="S35" s="32">
        <f t="shared" si="11"/>
        <v>6.0161382820874962</v>
      </c>
      <c r="T35" s="32">
        <f t="shared" si="12"/>
        <v>4.8809611427174096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92.400112524715126</v>
      </c>
      <c r="F36" s="2">
        <v>110.00000000140351</v>
      </c>
      <c r="G36" s="7">
        <f t="shared" si="4"/>
        <v>202.40011252611862</v>
      </c>
      <c r="H36" s="3">
        <v>125</v>
      </c>
      <c r="I36" s="3">
        <v>120</v>
      </c>
      <c r="J36" s="7">
        <f t="shared" si="5"/>
        <v>245</v>
      </c>
      <c r="K36" s="3">
        <v>0</v>
      </c>
      <c r="L36" s="3">
        <v>0</v>
      </c>
      <c r="M36" s="7">
        <f t="shared" si="6"/>
        <v>0</v>
      </c>
      <c r="N36" s="29">
        <f t="shared" si="13"/>
        <v>3.422226389804264E-3</v>
      </c>
      <c r="O36" s="29">
        <f t="shared" si="0"/>
        <v>4.2438271605479746E-3</v>
      </c>
      <c r="P36" s="30">
        <f t="shared" si="1"/>
        <v>3.8246430938419997E-3</v>
      </c>
      <c r="R36" s="32">
        <f t="shared" si="10"/>
        <v>0.739200900197721</v>
      </c>
      <c r="S36" s="32">
        <f t="shared" si="11"/>
        <v>0.91666666667836261</v>
      </c>
      <c r="T36" s="32">
        <f t="shared" si="12"/>
        <v>0.82612290826987189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4043.1032260026809</v>
      </c>
      <c r="F37" s="9">
        <v>4679.1985150342371</v>
      </c>
      <c r="G37" s="10">
        <f t="shared" si="4"/>
        <v>8722.3017410369175</v>
      </c>
      <c r="H37" s="9">
        <v>62</v>
      </c>
      <c r="I37" s="9">
        <v>60</v>
      </c>
      <c r="J37" s="10">
        <f t="shared" si="5"/>
        <v>122</v>
      </c>
      <c r="K37" s="9">
        <v>62</v>
      </c>
      <c r="L37" s="9">
        <v>59</v>
      </c>
      <c r="M37" s="10">
        <f t="shared" si="6"/>
        <v>121</v>
      </c>
      <c r="N37" s="25">
        <f t="shared" si="13"/>
        <v>0.14054168610965936</v>
      </c>
      <c r="O37" s="25">
        <f t="shared" si="0"/>
        <v>0.1695853332500086</v>
      </c>
      <c r="P37" s="26">
        <f t="shared" si="1"/>
        <v>0.15476049930867491</v>
      </c>
      <c r="R37" s="32">
        <f t="shared" si="10"/>
        <v>32.605671177440975</v>
      </c>
      <c r="S37" s="32">
        <f t="shared" si="11"/>
        <v>39.320995924657453</v>
      </c>
      <c r="T37" s="32">
        <f t="shared" si="12"/>
        <v>35.894245847888548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3770.6691186105008</v>
      </c>
      <c r="F38" s="2">
        <v>4686.4852782473554</v>
      </c>
      <c r="G38" s="5">
        <f t="shared" si="4"/>
        <v>8457.1543968578553</v>
      </c>
      <c r="H38" s="2">
        <v>60</v>
      </c>
      <c r="I38" s="2">
        <v>60</v>
      </c>
      <c r="J38" s="5">
        <f t="shared" si="5"/>
        <v>120</v>
      </c>
      <c r="K38" s="2">
        <v>62</v>
      </c>
      <c r="L38" s="2">
        <v>60</v>
      </c>
      <c r="M38" s="5">
        <f t="shared" si="6"/>
        <v>122</v>
      </c>
      <c r="N38" s="27">
        <f t="shared" si="13"/>
        <v>0.13306991525305267</v>
      </c>
      <c r="O38" s="27">
        <f t="shared" si="0"/>
        <v>0.16833639648876994</v>
      </c>
      <c r="P38" s="28">
        <f t="shared" si="1"/>
        <v>0.15054746505372144</v>
      </c>
      <c r="R38" s="32">
        <f t="shared" si="10"/>
        <v>30.907123923036892</v>
      </c>
      <c r="S38" s="32">
        <f t="shared" si="11"/>
        <v>39.054043985394628</v>
      </c>
      <c r="T38" s="32">
        <f t="shared" si="12"/>
        <v>34.946918995280392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3653.3500641179498</v>
      </c>
      <c r="F39" s="2">
        <v>4654.8476868382095</v>
      </c>
      <c r="G39" s="5">
        <f t="shared" si="4"/>
        <v>8308.1977509561584</v>
      </c>
      <c r="H39" s="2">
        <v>60</v>
      </c>
      <c r="I39" s="2">
        <v>60</v>
      </c>
      <c r="J39" s="5">
        <f t="shared" si="5"/>
        <v>120</v>
      </c>
      <c r="K39" s="2">
        <v>64</v>
      </c>
      <c r="L39" s="2">
        <v>60</v>
      </c>
      <c r="M39" s="5">
        <f t="shared" si="6"/>
        <v>124</v>
      </c>
      <c r="N39" s="27">
        <f t="shared" si="13"/>
        <v>0.12671164206846386</v>
      </c>
      <c r="O39" s="27">
        <f t="shared" si="0"/>
        <v>0.16719998875137246</v>
      </c>
      <c r="P39" s="28">
        <f t="shared" si="1"/>
        <v>0.14660145664448332</v>
      </c>
      <c r="R39" s="32">
        <f t="shared" si="10"/>
        <v>29.46250051708024</v>
      </c>
      <c r="S39" s="32">
        <f t="shared" si="11"/>
        <v>38.790397390318411</v>
      </c>
      <c r="T39" s="32">
        <f t="shared" si="12"/>
        <v>34.049990782607203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3560.4977509663695</v>
      </c>
      <c r="F40" s="2">
        <v>4644.8270894866091</v>
      </c>
      <c r="G40" s="5">
        <f t="shared" si="4"/>
        <v>8205.3248404529786</v>
      </c>
      <c r="H40" s="2">
        <v>60</v>
      </c>
      <c r="I40" s="2">
        <v>60</v>
      </c>
      <c r="J40" s="5">
        <f t="shared" si="5"/>
        <v>120</v>
      </c>
      <c r="K40" s="2">
        <v>62</v>
      </c>
      <c r="L40" s="2">
        <v>60</v>
      </c>
      <c r="M40" s="5">
        <f t="shared" si="6"/>
        <v>122</v>
      </c>
      <c r="N40" s="27">
        <f t="shared" si="13"/>
        <v>0.12565280035877927</v>
      </c>
      <c r="O40" s="27">
        <f t="shared" si="0"/>
        <v>0.16684005350167419</v>
      </c>
      <c r="P40" s="28">
        <f t="shared" si="1"/>
        <v>0.14606459770102853</v>
      </c>
      <c r="R40" s="32">
        <f t="shared" si="10"/>
        <v>29.184407794806308</v>
      </c>
      <c r="S40" s="32">
        <f t="shared" si="11"/>
        <v>38.706892412388406</v>
      </c>
      <c r="T40" s="32">
        <f t="shared" si="12"/>
        <v>33.906300993607353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3449.2410774955292</v>
      </c>
      <c r="F41" s="2">
        <v>4612.8453260643028</v>
      </c>
      <c r="G41" s="5">
        <f t="shared" si="4"/>
        <v>8062.0864035598315</v>
      </c>
      <c r="H41" s="2">
        <v>60</v>
      </c>
      <c r="I41" s="2">
        <v>60</v>
      </c>
      <c r="J41" s="5">
        <f t="shared" si="5"/>
        <v>120</v>
      </c>
      <c r="K41" s="2">
        <v>64</v>
      </c>
      <c r="L41" s="2">
        <v>60</v>
      </c>
      <c r="M41" s="5">
        <f t="shared" si="6"/>
        <v>124</v>
      </c>
      <c r="N41" s="27">
        <f t="shared" si="13"/>
        <v>0.11963239031269178</v>
      </c>
      <c r="O41" s="27">
        <f t="shared" si="0"/>
        <v>0.16569128326380397</v>
      </c>
      <c r="P41" s="28">
        <f t="shared" si="1"/>
        <v>0.14225872394762548</v>
      </c>
      <c r="R41" s="32">
        <f t="shared" si="10"/>
        <v>27.816460302383302</v>
      </c>
      <c r="S41" s="32">
        <f t="shared" si="11"/>
        <v>38.440377717202523</v>
      </c>
      <c r="T41" s="32">
        <f t="shared" si="12"/>
        <v>33.041337719507503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2632.1643094328097</v>
      </c>
      <c r="F42" s="2">
        <v>1677.7904352965465</v>
      </c>
      <c r="G42" s="5">
        <f t="shared" si="4"/>
        <v>4309.9547447293562</v>
      </c>
      <c r="H42" s="2">
        <v>0</v>
      </c>
      <c r="I42" s="2">
        <v>0</v>
      </c>
      <c r="J42" s="5">
        <f t="shared" si="5"/>
        <v>0</v>
      </c>
      <c r="K42" s="2">
        <v>64</v>
      </c>
      <c r="L42" s="2">
        <v>60</v>
      </c>
      <c r="M42" s="5">
        <f t="shared" si="6"/>
        <v>124</v>
      </c>
      <c r="N42" s="27">
        <f t="shared" si="13"/>
        <v>0.16583696506003084</v>
      </c>
      <c r="O42" s="27">
        <f t="shared" si="0"/>
        <v>0.11275473355487543</v>
      </c>
      <c r="P42" s="28">
        <f t="shared" si="1"/>
        <v>0.14015201433172986</v>
      </c>
      <c r="R42" s="32">
        <f t="shared" si="10"/>
        <v>41.127567334887651</v>
      </c>
      <c r="S42" s="32">
        <f t="shared" si="11"/>
        <v>27.963173921609108</v>
      </c>
      <c r="T42" s="32">
        <f t="shared" si="12"/>
        <v>34.757699554269003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2384.9169524058493</v>
      </c>
      <c r="F43" s="2">
        <v>1586.526039267776</v>
      </c>
      <c r="G43" s="5">
        <f t="shared" si="4"/>
        <v>3971.4429916736253</v>
      </c>
      <c r="H43" s="2">
        <v>0</v>
      </c>
      <c r="I43" s="2">
        <v>0</v>
      </c>
      <c r="J43" s="5">
        <f t="shared" si="5"/>
        <v>0</v>
      </c>
      <c r="K43" s="2">
        <v>64</v>
      </c>
      <c r="L43" s="2">
        <v>60</v>
      </c>
      <c r="M43" s="5">
        <f t="shared" si="6"/>
        <v>124</v>
      </c>
      <c r="N43" s="27">
        <f t="shared" si="13"/>
        <v>0.15025938460218305</v>
      </c>
      <c r="O43" s="27">
        <f t="shared" si="0"/>
        <v>0.10662137360670537</v>
      </c>
      <c r="P43" s="28">
        <f t="shared" si="1"/>
        <v>0.12914421799146805</v>
      </c>
      <c r="R43" s="32">
        <f t="shared" si="10"/>
        <v>37.264327381341396</v>
      </c>
      <c r="S43" s="32">
        <f t="shared" si="11"/>
        <v>26.442100654462934</v>
      </c>
      <c r="T43" s="32">
        <f t="shared" si="12"/>
        <v>32.027766061884073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2264.3142778112801</v>
      </c>
      <c r="F44" s="2">
        <v>1565.3335013011319</v>
      </c>
      <c r="G44" s="5">
        <f t="shared" si="4"/>
        <v>3829.6477791124121</v>
      </c>
      <c r="H44" s="2">
        <v>0</v>
      </c>
      <c r="I44" s="2">
        <v>0</v>
      </c>
      <c r="J44" s="5">
        <f t="shared" si="5"/>
        <v>0</v>
      </c>
      <c r="K44" s="2">
        <v>64</v>
      </c>
      <c r="L44" s="2">
        <v>60</v>
      </c>
      <c r="M44" s="5">
        <f t="shared" si="6"/>
        <v>124</v>
      </c>
      <c r="N44" s="27">
        <f t="shared" si="13"/>
        <v>0.14266092980161796</v>
      </c>
      <c r="O44" s="27">
        <f t="shared" si="0"/>
        <v>0.10519714390464596</v>
      </c>
      <c r="P44" s="28">
        <f t="shared" si="1"/>
        <v>0.12453329146437345</v>
      </c>
      <c r="R44" s="32">
        <f t="shared" si="10"/>
        <v>35.379910590801252</v>
      </c>
      <c r="S44" s="32">
        <f t="shared" si="11"/>
        <v>26.088891688352199</v>
      </c>
      <c r="T44" s="32">
        <f t="shared" si="12"/>
        <v>30.884256283164614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2138.360525875386</v>
      </c>
      <c r="F45" s="2">
        <v>1536.2992286823091</v>
      </c>
      <c r="G45" s="5">
        <f t="shared" si="4"/>
        <v>3674.6597545576951</v>
      </c>
      <c r="H45" s="2">
        <v>0</v>
      </c>
      <c r="I45" s="2">
        <v>0</v>
      </c>
      <c r="J45" s="5">
        <f t="shared" si="5"/>
        <v>0</v>
      </c>
      <c r="K45" s="2">
        <v>64</v>
      </c>
      <c r="L45" s="2">
        <v>60</v>
      </c>
      <c r="M45" s="5">
        <f t="shared" si="6"/>
        <v>124</v>
      </c>
      <c r="N45" s="27">
        <f t="shared" si="13"/>
        <v>0.13472533555162461</v>
      </c>
      <c r="O45" s="27">
        <f t="shared" si="0"/>
        <v>0.10324591590606916</v>
      </c>
      <c r="P45" s="28">
        <f t="shared" si="1"/>
        <v>0.11949335830377521</v>
      </c>
      <c r="R45" s="32">
        <f t="shared" si="10"/>
        <v>33.411883216802906</v>
      </c>
      <c r="S45" s="32">
        <f t="shared" si="11"/>
        <v>25.604987144705152</v>
      </c>
      <c r="T45" s="32">
        <f t="shared" si="12"/>
        <v>29.63435285933625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2109.4575664500962</v>
      </c>
      <c r="F46" s="2">
        <v>1516.1540561431584</v>
      </c>
      <c r="G46" s="5">
        <f t="shared" si="4"/>
        <v>3625.6116225932547</v>
      </c>
      <c r="H46" s="2">
        <v>0</v>
      </c>
      <c r="I46" s="2">
        <v>0</v>
      </c>
      <c r="J46" s="5">
        <f t="shared" si="5"/>
        <v>0</v>
      </c>
      <c r="K46" s="2">
        <v>64</v>
      </c>
      <c r="L46" s="2">
        <v>60</v>
      </c>
      <c r="M46" s="5">
        <f t="shared" si="6"/>
        <v>124</v>
      </c>
      <c r="N46" s="27">
        <f t="shared" si="13"/>
        <v>0.13290433256364015</v>
      </c>
      <c r="O46" s="27">
        <f t="shared" si="0"/>
        <v>0.10189207366553484</v>
      </c>
      <c r="P46" s="28">
        <f t="shared" si="1"/>
        <v>0.11789840083875047</v>
      </c>
      <c r="R46" s="32">
        <f t="shared" si="10"/>
        <v>32.960274475782754</v>
      </c>
      <c r="S46" s="32">
        <f t="shared" si="11"/>
        <v>25.269234269052639</v>
      </c>
      <c r="T46" s="32">
        <f t="shared" si="12"/>
        <v>29.238803408010117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2065.4638454344736</v>
      </c>
      <c r="F47" s="2">
        <v>1502.3852386274411</v>
      </c>
      <c r="G47" s="5">
        <f t="shared" si="4"/>
        <v>3567.8490840619147</v>
      </c>
      <c r="H47" s="2">
        <v>0</v>
      </c>
      <c r="I47" s="2">
        <v>0</v>
      </c>
      <c r="J47" s="5">
        <f t="shared" si="5"/>
        <v>0</v>
      </c>
      <c r="K47" s="2">
        <v>64</v>
      </c>
      <c r="L47" s="2">
        <v>60</v>
      </c>
      <c r="M47" s="5">
        <f t="shared" si="6"/>
        <v>124</v>
      </c>
      <c r="N47" s="27">
        <f t="shared" ref="N47" si="14">+E47/(H47*216+K47*248)</f>
        <v>0.13013255074561955</v>
      </c>
      <c r="O47" s="27">
        <f t="shared" ref="O47" si="15">+F47/(I47*216+L47*248)</f>
        <v>0.10096674990775814</v>
      </c>
      <c r="P47" s="28">
        <f t="shared" ref="P47" si="16">+G47/(J47*216+M47*248)</f>
        <v>0.116020066469235</v>
      </c>
      <c r="R47" s="32">
        <f t="shared" ref="R47" si="17">+E47/(H47+K47)</f>
        <v>32.27287258491365</v>
      </c>
      <c r="S47" s="32">
        <f t="shared" ref="S47" si="18">+F47/(I47+L47)</f>
        <v>25.039753977124018</v>
      </c>
      <c r="T47" s="32">
        <f t="shared" ref="T47" si="19">+G47/(J47+M47)</f>
        <v>28.772976484370279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2244.5071014797927</v>
      </c>
      <c r="F48" s="2">
        <v>861.0863669173857</v>
      </c>
      <c r="G48" s="5">
        <f t="shared" si="4"/>
        <v>3105.5934683971782</v>
      </c>
      <c r="H48" s="2">
        <v>0</v>
      </c>
      <c r="I48" s="2">
        <v>0</v>
      </c>
      <c r="J48" s="5">
        <f t="shared" si="5"/>
        <v>0</v>
      </c>
      <c r="K48" s="2">
        <v>64</v>
      </c>
      <c r="L48" s="2">
        <v>60</v>
      </c>
      <c r="M48" s="5">
        <f t="shared" si="6"/>
        <v>124</v>
      </c>
      <c r="N48" s="27">
        <f t="shared" si="13"/>
        <v>0.14141299782508773</v>
      </c>
      <c r="O48" s="27">
        <f t="shared" si="0"/>
        <v>5.7868707454125382E-2</v>
      </c>
      <c r="P48" s="28">
        <f t="shared" si="1"/>
        <v>0.10098834119397691</v>
      </c>
      <c r="R48" s="32">
        <f t="shared" si="10"/>
        <v>35.070423460621761</v>
      </c>
      <c r="S48" s="32">
        <f t="shared" si="11"/>
        <v>14.351439448623095</v>
      </c>
      <c r="T48" s="32">
        <f t="shared" si="12"/>
        <v>25.045108616106276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2088.2776405720938</v>
      </c>
      <c r="F49" s="2">
        <v>862.35171821987979</v>
      </c>
      <c r="G49" s="5">
        <f t="shared" si="4"/>
        <v>2950.6293587919736</v>
      </c>
      <c r="H49" s="2">
        <v>0</v>
      </c>
      <c r="I49" s="2">
        <v>0</v>
      </c>
      <c r="J49" s="5">
        <f t="shared" si="5"/>
        <v>0</v>
      </c>
      <c r="K49" s="2">
        <v>64</v>
      </c>
      <c r="L49" s="2">
        <v>60</v>
      </c>
      <c r="M49" s="5">
        <f t="shared" si="6"/>
        <v>124</v>
      </c>
      <c r="N49" s="27">
        <f t="shared" si="13"/>
        <v>0.13156991183039907</v>
      </c>
      <c r="O49" s="27">
        <f t="shared" si="0"/>
        <v>5.7953744504024178E-2</v>
      </c>
      <c r="P49" s="28">
        <f t="shared" si="1"/>
        <v>9.5949185704733791E-2</v>
      </c>
      <c r="R49" s="32">
        <f t="shared" si="10"/>
        <v>32.629338133938965</v>
      </c>
      <c r="S49" s="32">
        <f t="shared" si="11"/>
        <v>14.372528636997997</v>
      </c>
      <c r="T49" s="32">
        <f t="shared" si="12"/>
        <v>23.79539805477398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2094.8351197385459</v>
      </c>
      <c r="F50" s="2">
        <v>862.22942866089113</v>
      </c>
      <c r="G50" s="5">
        <f t="shared" si="4"/>
        <v>2957.0645483994372</v>
      </c>
      <c r="H50" s="2">
        <v>0</v>
      </c>
      <c r="I50" s="2">
        <v>0</v>
      </c>
      <c r="J50" s="5">
        <f t="shared" si="5"/>
        <v>0</v>
      </c>
      <c r="K50" s="2">
        <v>64</v>
      </c>
      <c r="L50" s="2">
        <v>60</v>
      </c>
      <c r="M50" s="5">
        <f t="shared" si="6"/>
        <v>124</v>
      </c>
      <c r="N50" s="27">
        <f t="shared" si="13"/>
        <v>0.13198305945933378</v>
      </c>
      <c r="O50" s="27">
        <f t="shared" si="0"/>
        <v>5.7945526119683545E-2</v>
      </c>
      <c r="P50" s="28">
        <f t="shared" si="1"/>
        <v>9.6158446553051419E-2</v>
      </c>
      <c r="R50" s="32">
        <f t="shared" si="10"/>
        <v>32.73179874591478</v>
      </c>
      <c r="S50" s="32">
        <f t="shared" si="11"/>
        <v>14.370490477681519</v>
      </c>
      <c r="T50" s="32">
        <f t="shared" si="12"/>
        <v>23.847294745156752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1950.7922469635573</v>
      </c>
      <c r="F51" s="2">
        <v>828.69624757795441</v>
      </c>
      <c r="G51" s="5">
        <f t="shared" si="4"/>
        <v>2779.4884945415115</v>
      </c>
      <c r="H51" s="2">
        <v>0</v>
      </c>
      <c r="I51" s="2">
        <v>0</v>
      </c>
      <c r="J51" s="5">
        <f t="shared" si="5"/>
        <v>0</v>
      </c>
      <c r="K51" s="2">
        <v>64</v>
      </c>
      <c r="L51" s="2">
        <v>60</v>
      </c>
      <c r="M51" s="5">
        <f t="shared" si="6"/>
        <v>124</v>
      </c>
      <c r="N51" s="27">
        <f t="shared" si="13"/>
        <v>0.12290777765647412</v>
      </c>
      <c r="O51" s="27">
        <f t="shared" si="0"/>
        <v>5.5691952122174357E-2</v>
      </c>
      <c r="P51" s="28">
        <f t="shared" si="1"/>
        <v>9.0383991107619396E-2</v>
      </c>
      <c r="R51" s="32">
        <f t="shared" si="10"/>
        <v>30.481128858805583</v>
      </c>
      <c r="S51" s="32">
        <f t="shared" si="11"/>
        <v>13.81160412629924</v>
      </c>
      <c r="T51" s="32">
        <f t="shared" si="12"/>
        <v>22.415229794689608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1934.6342767959331</v>
      </c>
      <c r="F52" s="2">
        <v>822.94721248193309</v>
      </c>
      <c r="G52" s="5">
        <f t="shared" si="4"/>
        <v>2757.5814892778662</v>
      </c>
      <c r="H52" s="2">
        <v>0</v>
      </c>
      <c r="I52" s="2">
        <v>0</v>
      </c>
      <c r="J52" s="5">
        <f t="shared" si="5"/>
        <v>0</v>
      </c>
      <c r="K52" s="2">
        <v>64</v>
      </c>
      <c r="L52" s="2">
        <v>61</v>
      </c>
      <c r="M52" s="5">
        <f t="shared" si="6"/>
        <v>125</v>
      </c>
      <c r="N52" s="27">
        <f t="shared" si="13"/>
        <v>0.12188976038280828</v>
      </c>
      <c r="O52" s="27">
        <f t="shared" si="0"/>
        <v>5.4398943183628576E-2</v>
      </c>
      <c r="P52" s="28">
        <f t="shared" si="1"/>
        <v>8.8954241589608588E-2</v>
      </c>
      <c r="R52" s="32">
        <f t="shared" si="10"/>
        <v>30.228660574936455</v>
      </c>
      <c r="S52" s="32">
        <f t="shared" si="11"/>
        <v>13.490937909539888</v>
      </c>
      <c r="T52" s="32">
        <f t="shared" si="12"/>
        <v>22.06065191422293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1893.2627880164946</v>
      </c>
      <c r="F53" s="2">
        <v>816.4941810197414</v>
      </c>
      <c r="G53" s="5">
        <f t="shared" si="4"/>
        <v>2709.7569690362361</v>
      </c>
      <c r="H53" s="2">
        <v>0</v>
      </c>
      <c r="I53" s="2">
        <v>0</v>
      </c>
      <c r="J53" s="5">
        <f t="shared" si="5"/>
        <v>0</v>
      </c>
      <c r="K53" s="2">
        <v>64</v>
      </c>
      <c r="L53" s="2">
        <v>60</v>
      </c>
      <c r="M53" s="5">
        <f t="shared" si="6"/>
        <v>124</v>
      </c>
      <c r="N53" s="27">
        <f t="shared" si="13"/>
        <v>0.11928318976918438</v>
      </c>
      <c r="O53" s="27">
        <f t="shared" si="0"/>
        <v>5.4871920767455742E-2</v>
      </c>
      <c r="P53" s="28">
        <f t="shared" si="1"/>
        <v>8.8116446703831813E-2</v>
      </c>
      <c r="R53" s="32">
        <f t="shared" si="10"/>
        <v>29.582231062757728</v>
      </c>
      <c r="S53" s="32">
        <f t="shared" si="11"/>
        <v>13.608236350329024</v>
      </c>
      <c r="T53" s="32">
        <f t="shared" si="12"/>
        <v>21.852878782550292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1818.2278276655625</v>
      </c>
      <c r="F54" s="2">
        <v>729.51874560759063</v>
      </c>
      <c r="G54" s="5">
        <f t="shared" si="4"/>
        <v>2547.746573273153</v>
      </c>
      <c r="H54" s="2">
        <v>0</v>
      </c>
      <c r="I54" s="2">
        <v>0</v>
      </c>
      <c r="J54" s="5">
        <f t="shared" si="5"/>
        <v>0</v>
      </c>
      <c r="K54" s="2">
        <v>62</v>
      </c>
      <c r="L54" s="2">
        <v>60</v>
      </c>
      <c r="M54" s="5">
        <f t="shared" si="6"/>
        <v>122</v>
      </c>
      <c r="N54" s="27">
        <f t="shared" si="13"/>
        <v>0.11825102937471139</v>
      </c>
      <c r="O54" s="27">
        <f t="shared" si="0"/>
        <v>4.9026797419864959E-2</v>
      </c>
      <c r="P54" s="28">
        <f t="shared" si="1"/>
        <v>8.4206325134622978E-2</v>
      </c>
      <c r="R54" s="32">
        <f t="shared" si="10"/>
        <v>29.326255284928425</v>
      </c>
      <c r="S54" s="32">
        <f t="shared" si="11"/>
        <v>12.158645760126511</v>
      </c>
      <c r="T54" s="32">
        <f t="shared" si="12"/>
        <v>20.8831686333865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1450.8114773007567</v>
      </c>
      <c r="F55" s="2">
        <v>580.06870908116912</v>
      </c>
      <c r="G55" s="5">
        <f t="shared" si="4"/>
        <v>2030.8801863819258</v>
      </c>
      <c r="H55" s="2">
        <v>0</v>
      </c>
      <c r="I55" s="2">
        <v>0</v>
      </c>
      <c r="J55" s="5">
        <f t="shared" si="5"/>
        <v>0</v>
      </c>
      <c r="K55" s="2">
        <v>64</v>
      </c>
      <c r="L55" s="2">
        <v>60</v>
      </c>
      <c r="M55" s="5">
        <f t="shared" si="6"/>
        <v>124</v>
      </c>
      <c r="N55" s="27">
        <f t="shared" si="13"/>
        <v>9.1406973116227114E-2</v>
      </c>
      <c r="O55" s="27">
        <f t="shared" si="0"/>
        <v>3.8983112169433405E-2</v>
      </c>
      <c r="P55" s="28">
        <f t="shared" si="1"/>
        <v>6.6040588787133384E-2</v>
      </c>
      <c r="R55" s="32">
        <f t="shared" si="10"/>
        <v>22.668929332824323</v>
      </c>
      <c r="S55" s="32">
        <f t="shared" si="11"/>
        <v>9.6678118180194854</v>
      </c>
      <c r="T55" s="32">
        <f t="shared" si="12"/>
        <v>16.378066019209079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1395.041337244641</v>
      </c>
      <c r="F56" s="2">
        <v>563.49882741255726</v>
      </c>
      <c r="G56" s="5">
        <f t="shared" si="4"/>
        <v>1958.5401646571981</v>
      </c>
      <c r="H56" s="2">
        <v>0</v>
      </c>
      <c r="I56" s="2">
        <v>0</v>
      </c>
      <c r="J56" s="5">
        <f t="shared" si="5"/>
        <v>0</v>
      </c>
      <c r="K56" s="2">
        <v>63</v>
      </c>
      <c r="L56" s="2">
        <v>60</v>
      </c>
      <c r="M56" s="5">
        <f t="shared" si="6"/>
        <v>123</v>
      </c>
      <c r="N56" s="27">
        <f t="shared" si="13"/>
        <v>8.9288360038699499E-2</v>
      </c>
      <c r="O56" s="27">
        <f t="shared" si="0"/>
        <v>3.7869544852994437E-2</v>
      </c>
      <c r="P56" s="28">
        <f t="shared" si="1"/>
        <v>6.4206011167623853E-2</v>
      </c>
      <c r="R56" s="32">
        <f t="shared" si="10"/>
        <v>22.143513289597475</v>
      </c>
      <c r="S56" s="32">
        <f t="shared" si="11"/>
        <v>9.3916471235426204</v>
      </c>
      <c r="T56" s="32">
        <f t="shared" si="12"/>
        <v>15.923090769570717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1025.5006861489933</v>
      </c>
      <c r="F57" s="2">
        <v>478.81770741127889</v>
      </c>
      <c r="G57" s="5">
        <f t="shared" si="4"/>
        <v>1504.3183935602722</v>
      </c>
      <c r="H57" s="2">
        <v>0</v>
      </c>
      <c r="I57" s="2">
        <v>0</v>
      </c>
      <c r="J57" s="5">
        <f t="shared" si="5"/>
        <v>0</v>
      </c>
      <c r="K57" s="43">
        <v>59</v>
      </c>
      <c r="L57" s="2">
        <v>60</v>
      </c>
      <c r="M57" s="5">
        <f t="shared" si="6"/>
        <v>119</v>
      </c>
      <c r="N57" s="27">
        <f t="shared" si="13"/>
        <v>7.0086159523577996E-2</v>
      </c>
      <c r="O57" s="27">
        <f t="shared" si="0"/>
        <v>3.2178609369037561E-2</v>
      </c>
      <c r="P57" s="28">
        <f t="shared" si="1"/>
        <v>5.0973109025490383E-2</v>
      </c>
      <c r="R57" s="32">
        <f t="shared" si="10"/>
        <v>17.381367561847345</v>
      </c>
      <c r="S57" s="32">
        <f t="shared" si="11"/>
        <v>7.9802951235213149</v>
      </c>
      <c r="T57" s="32">
        <f t="shared" si="12"/>
        <v>12.641331038321615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967.71994309329261</v>
      </c>
      <c r="F58" s="3">
        <v>454.99999999984891</v>
      </c>
      <c r="G58" s="7">
        <f t="shared" si="4"/>
        <v>1422.7199430931414</v>
      </c>
      <c r="H58" s="3">
        <v>0</v>
      </c>
      <c r="I58" s="3">
        <v>0</v>
      </c>
      <c r="J58" s="7">
        <f t="shared" si="5"/>
        <v>0</v>
      </c>
      <c r="K58" s="44">
        <v>63</v>
      </c>
      <c r="L58" s="3">
        <v>60</v>
      </c>
      <c r="M58" s="7">
        <f t="shared" si="6"/>
        <v>123</v>
      </c>
      <c r="N58" s="29">
        <f t="shared" si="13"/>
        <v>6.1938040392555849E-2</v>
      </c>
      <c r="O58" s="29">
        <f t="shared" si="0"/>
        <v>3.0577956989237157E-2</v>
      </c>
      <c r="P58" s="30">
        <f t="shared" si="1"/>
        <v>4.664043873240039E-2</v>
      </c>
      <c r="R58" s="32">
        <f t="shared" si="10"/>
        <v>15.360634017353851</v>
      </c>
      <c r="S58" s="32">
        <f t="shared" si="11"/>
        <v>7.5833333333308151</v>
      </c>
      <c r="T58" s="32">
        <f t="shared" si="12"/>
        <v>11.566828805635296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3083.2532070276184</v>
      </c>
      <c r="F59" s="2">
        <v>1235.1665446808488</v>
      </c>
      <c r="G59" s="5">
        <f t="shared" si="4"/>
        <v>4318.4197517084667</v>
      </c>
      <c r="H59" s="2">
        <v>1</v>
      </c>
      <c r="I59" s="2">
        <v>0</v>
      </c>
      <c r="J59" s="10">
        <f t="shared" si="5"/>
        <v>1</v>
      </c>
      <c r="K59" s="2">
        <v>61</v>
      </c>
      <c r="L59" s="2">
        <v>60</v>
      </c>
      <c r="M59" s="10">
        <f t="shared" si="6"/>
        <v>121</v>
      </c>
      <c r="N59" s="25">
        <f t="shared" si="13"/>
        <v>0.20094194519210234</v>
      </c>
      <c r="O59" s="25">
        <f t="shared" si="0"/>
        <v>8.3008504346831241E-2</v>
      </c>
      <c r="P59" s="26">
        <f t="shared" si="1"/>
        <v>0.1428804841089355</v>
      </c>
      <c r="R59" s="32">
        <f t="shared" si="10"/>
        <v>49.729890435929327</v>
      </c>
      <c r="S59" s="32">
        <f t="shared" si="11"/>
        <v>20.586109078014147</v>
      </c>
      <c r="T59" s="32">
        <f t="shared" si="12"/>
        <v>35.396883210725136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2844.764630257544</v>
      </c>
      <c r="F60" s="2">
        <v>1198.4716007823431</v>
      </c>
      <c r="G60" s="5">
        <f t="shared" si="4"/>
        <v>4043.2362310398871</v>
      </c>
      <c r="H60" s="2">
        <v>1</v>
      </c>
      <c r="I60" s="2">
        <v>0</v>
      </c>
      <c r="J60" s="5">
        <f t="shared" si="5"/>
        <v>1</v>
      </c>
      <c r="K60" s="2">
        <v>61</v>
      </c>
      <c r="L60" s="2">
        <v>60</v>
      </c>
      <c r="M60" s="5">
        <f t="shared" si="6"/>
        <v>121</v>
      </c>
      <c r="N60" s="27">
        <f t="shared" si="13"/>
        <v>0.18539915473524141</v>
      </c>
      <c r="O60" s="27">
        <f t="shared" si="0"/>
        <v>8.0542446289135955E-2</v>
      </c>
      <c r="P60" s="28">
        <f t="shared" si="1"/>
        <v>0.13377568260454895</v>
      </c>
      <c r="R60" s="32">
        <f t="shared" si="10"/>
        <v>45.883300488024901</v>
      </c>
      <c r="S60" s="32">
        <f t="shared" si="11"/>
        <v>19.974526679705718</v>
      </c>
      <c r="T60" s="32">
        <f t="shared" si="12"/>
        <v>33.141280582294158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2663.3464931586313</v>
      </c>
      <c r="F61" s="2">
        <v>1157.4400519391315</v>
      </c>
      <c r="G61" s="5">
        <f t="shared" si="4"/>
        <v>3820.7865450977629</v>
      </c>
      <c r="H61" s="2">
        <v>1</v>
      </c>
      <c r="I61" s="2">
        <v>0</v>
      </c>
      <c r="J61" s="5">
        <f t="shared" si="5"/>
        <v>1</v>
      </c>
      <c r="K61" s="2">
        <v>61</v>
      </c>
      <c r="L61" s="2">
        <v>60</v>
      </c>
      <c r="M61" s="5">
        <f t="shared" si="6"/>
        <v>121</v>
      </c>
      <c r="N61" s="27">
        <f t="shared" si="13"/>
        <v>0.17357576206716835</v>
      </c>
      <c r="O61" s="27">
        <f t="shared" si="0"/>
        <v>7.778494972709217E-2</v>
      </c>
      <c r="P61" s="28">
        <f t="shared" si="1"/>
        <v>0.12641564799820548</v>
      </c>
      <c r="R61" s="32">
        <f t="shared" si="10"/>
        <v>42.957201502558569</v>
      </c>
      <c r="S61" s="32">
        <f t="shared" si="11"/>
        <v>19.29066753231886</v>
      </c>
      <c r="T61" s="32">
        <f t="shared" si="12"/>
        <v>31.317922500801334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2524.5198369626405</v>
      </c>
      <c r="F62" s="2">
        <v>1116.6239546306501</v>
      </c>
      <c r="G62" s="5">
        <f t="shared" si="4"/>
        <v>3641.1437915932906</v>
      </c>
      <c r="H62" s="2">
        <v>1</v>
      </c>
      <c r="I62" s="2">
        <v>0</v>
      </c>
      <c r="J62" s="5">
        <f t="shared" si="5"/>
        <v>1</v>
      </c>
      <c r="K62" s="2">
        <v>61</v>
      </c>
      <c r="L62" s="2">
        <v>60</v>
      </c>
      <c r="M62" s="5">
        <f t="shared" si="6"/>
        <v>121</v>
      </c>
      <c r="N62" s="27">
        <f t="shared" si="13"/>
        <v>0.16452814370194477</v>
      </c>
      <c r="O62" s="27">
        <f t="shared" si="0"/>
        <v>7.5041932434855518E-2</v>
      </c>
      <c r="P62" s="28">
        <f t="shared" si="1"/>
        <v>0.12047193593148792</v>
      </c>
      <c r="R62" s="32">
        <f t="shared" si="10"/>
        <v>40.718061886494205</v>
      </c>
      <c r="S62" s="32">
        <f t="shared" si="11"/>
        <v>18.610399243844167</v>
      </c>
      <c r="T62" s="32">
        <f t="shared" si="12"/>
        <v>29.845440914699104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2390.3546395782887</v>
      </c>
      <c r="F63" s="2">
        <v>1053.3148625899285</v>
      </c>
      <c r="G63" s="5">
        <f t="shared" si="4"/>
        <v>3443.6695021682172</v>
      </c>
      <c r="H63" s="2">
        <v>1</v>
      </c>
      <c r="I63" s="2">
        <v>0</v>
      </c>
      <c r="J63" s="5">
        <f t="shared" si="5"/>
        <v>1</v>
      </c>
      <c r="K63" s="2">
        <v>61</v>
      </c>
      <c r="L63" s="2">
        <v>60</v>
      </c>
      <c r="M63" s="5">
        <f t="shared" si="6"/>
        <v>121</v>
      </c>
      <c r="N63" s="27">
        <f t="shared" si="13"/>
        <v>0.15578432218315227</v>
      </c>
      <c r="O63" s="27">
        <f t="shared" si="0"/>
        <v>7.0787289152548949E-2</v>
      </c>
      <c r="P63" s="28">
        <f t="shared" si="1"/>
        <v>0.11393824451324171</v>
      </c>
      <c r="R63" s="32">
        <f t="shared" si="10"/>
        <v>38.554107089972398</v>
      </c>
      <c r="S63" s="32">
        <f t="shared" si="11"/>
        <v>17.555247709832141</v>
      </c>
      <c r="T63" s="32">
        <f t="shared" si="12"/>
        <v>28.226799198100142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2244.5893258455517</v>
      </c>
      <c r="F64" s="2">
        <v>1030.8219233118598</v>
      </c>
      <c r="G64" s="5">
        <f t="shared" si="4"/>
        <v>3275.4112491574115</v>
      </c>
      <c r="H64" s="2">
        <v>1</v>
      </c>
      <c r="I64" s="2">
        <v>0</v>
      </c>
      <c r="J64" s="5">
        <f t="shared" si="5"/>
        <v>1</v>
      </c>
      <c r="K64" s="2">
        <v>61</v>
      </c>
      <c r="L64" s="2">
        <v>47</v>
      </c>
      <c r="M64" s="5">
        <f t="shared" si="6"/>
        <v>108</v>
      </c>
      <c r="N64" s="27">
        <f t="shared" si="13"/>
        <v>0.14628449725270801</v>
      </c>
      <c r="O64" s="27">
        <f t="shared" si="0"/>
        <v>8.8437021560729218E-2</v>
      </c>
      <c r="P64" s="28">
        <f t="shared" si="1"/>
        <v>0.12131152774657079</v>
      </c>
      <c r="R64" s="32">
        <f t="shared" si="10"/>
        <v>36.203053642670191</v>
      </c>
      <c r="S64" s="32">
        <f t="shared" si="11"/>
        <v>21.932381347060847</v>
      </c>
      <c r="T64" s="32">
        <f t="shared" si="12"/>
        <v>30.049644487682674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2022.7358107682999</v>
      </c>
      <c r="F65" s="2">
        <v>885.36978858817724</v>
      </c>
      <c r="G65" s="5">
        <f t="shared" si="4"/>
        <v>2908.1055993564769</v>
      </c>
      <c r="H65" s="2">
        <v>1</v>
      </c>
      <c r="I65" s="2">
        <v>1</v>
      </c>
      <c r="J65" s="5">
        <f t="shared" si="5"/>
        <v>2</v>
      </c>
      <c r="K65" s="2">
        <v>62</v>
      </c>
      <c r="L65" s="2">
        <v>58</v>
      </c>
      <c r="M65" s="5">
        <f t="shared" si="6"/>
        <v>120</v>
      </c>
      <c r="N65" s="27">
        <f t="shared" si="13"/>
        <v>0.12972907970550923</v>
      </c>
      <c r="O65" s="27">
        <f t="shared" si="0"/>
        <v>6.0641766341655974E-2</v>
      </c>
      <c r="P65" s="28">
        <f t="shared" si="1"/>
        <v>9.6320402734382513E-2</v>
      </c>
      <c r="R65" s="32">
        <f t="shared" si="10"/>
        <v>32.106917631242858</v>
      </c>
      <c r="S65" s="32">
        <f t="shared" si="11"/>
        <v>15.006267603189444</v>
      </c>
      <c r="T65" s="32">
        <f t="shared" si="12"/>
        <v>23.836931142266202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757.05131448083955</v>
      </c>
      <c r="F66" s="2">
        <v>326.7851821010575</v>
      </c>
      <c r="G66" s="5">
        <f t="shared" si="4"/>
        <v>1083.8364965818971</v>
      </c>
      <c r="H66" s="2">
        <v>1</v>
      </c>
      <c r="I66" s="2">
        <v>1</v>
      </c>
      <c r="J66" s="5">
        <f t="shared" si="5"/>
        <v>2</v>
      </c>
      <c r="K66" s="2">
        <v>62</v>
      </c>
      <c r="L66" s="2">
        <v>59</v>
      </c>
      <c r="M66" s="5">
        <f t="shared" si="6"/>
        <v>121</v>
      </c>
      <c r="N66" s="27">
        <f t="shared" si="13"/>
        <v>4.8553829815343737E-2</v>
      </c>
      <c r="O66" s="27">
        <f t="shared" si="0"/>
        <v>2.2008700303142344E-2</v>
      </c>
      <c r="P66" s="28">
        <f t="shared" si="1"/>
        <v>3.5605666773386897E-2</v>
      </c>
      <c r="R66" s="32">
        <f t="shared" si="10"/>
        <v>12.016687531441898</v>
      </c>
      <c r="S66" s="32">
        <f t="shared" si="11"/>
        <v>5.4464197016842917</v>
      </c>
      <c r="T66" s="32">
        <f t="shared" si="12"/>
        <v>8.8116788339991636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716.92357724244732</v>
      </c>
      <c r="F67" s="2">
        <v>251.78696892097858</v>
      </c>
      <c r="G67" s="5">
        <f t="shared" si="4"/>
        <v>968.71054616342587</v>
      </c>
      <c r="H67" s="2">
        <v>1</v>
      </c>
      <c r="I67" s="2">
        <v>1</v>
      </c>
      <c r="J67" s="5">
        <f t="shared" si="5"/>
        <v>2</v>
      </c>
      <c r="K67" s="2">
        <v>62</v>
      </c>
      <c r="L67" s="2">
        <v>59</v>
      </c>
      <c r="M67" s="5">
        <f t="shared" si="6"/>
        <v>121</v>
      </c>
      <c r="N67" s="27">
        <f t="shared" si="13"/>
        <v>4.5980219166396059E-2</v>
      </c>
      <c r="O67" s="27">
        <f t="shared" si="0"/>
        <v>1.695763529909608E-2</v>
      </c>
      <c r="P67" s="28">
        <f t="shared" si="1"/>
        <v>3.1823605327313598E-2</v>
      </c>
      <c r="R67" s="32">
        <f t="shared" si="10"/>
        <v>11.379739321308687</v>
      </c>
      <c r="S67" s="32">
        <f t="shared" si="11"/>
        <v>4.1964494820163099</v>
      </c>
      <c r="T67" s="32">
        <f t="shared" si="12"/>
        <v>7.8756954972636253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681.16588094804513</v>
      </c>
      <c r="F68" s="2">
        <v>246.78832355918138</v>
      </c>
      <c r="G68" s="5">
        <f t="shared" si="4"/>
        <v>927.95420450722645</v>
      </c>
      <c r="H68" s="2">
        <v>1</v>
      </c>
      <c r="I68" s="2">
        <v>1</v>
      </c>
      <c r="J68" s="5">
        <f t="shared" si="5"/>
        <v>2</v>
      </c>
      <c r="K68" s="2">
        <v>64</v>
      </c>
      <c r="L68" s="2">
        <v>59</v>
      </c>
      <c r="M68" s="5">
        <f t="shared" si="6"/>
        <v>123</v>
      </c>
      <c r="N68" s="27">
        <f t="shared" si="13"/>
        <v>4.2339997572603504E-2</v>
      </c>
      <c r="O68" s="27">
        <f t="shared" si="0"/>
        <v>1.6620980843156073E-2</v>
      </c>
      <c r="P68" s="28">
        <f t="shared" si="1"/>
        <v>2.9995933685907243E-2</v>
      </c>
      <c r="R68" s="32">
        <f t="shared" si="10"/>
        <v>10.479475091508387</v>
      </c>
      <c r="S68" s="32">
        <f t="shared" si="11"/>
        <v>4.1131387259863565</v>
      </c>
      <c r="T68" s="32">
        <f t="shared" si="12"/>
        <v>7.4236336360578115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347.66323906730258</v>
      </c>
      <c r="F69" s="2">
        <v>185.00000000054663</v>
      </c>
      <c r="G69" s="7">
        <f t="shared" si="4"/>
        <v>532.66323906784919</v>
      </c>
      <c r="H69" s="3">
        <v>1</v>
      </c>
      <c r="I69" s="3">
        <v>1</v>
      </c>
      <c r="J69" s="7">
        <f t="shared" si="5"/>
        <v>2</v>
      </c>
      <c r="K69" s="6">
        <v>60</v>
      </c>
      <c r="L69" s="3">
        <v>59</v>
      </c>
      <c r="M69" s="7">
        <f t="shared" si="6"/>
        <v>119</v>
      </c>
      <c r="N69" s="29">
        <f t="shared" si="13"/>
        <v>2.3030156271018985E-2</v>
      </c>
      <c r="O69" s="29">
        <f t="shared" si="0"/>
        <v>1.2459590517278196E-2</v>
      </c>
      <c r="P69" s="30">
        <f t="shared" si="1"/>
        <v>1.7788646776243963E-2</v>
      </c>
      <c r="R69" s="32">
        <f t="shared" si="10"/>
        <v>5.6993973617590585</v>
      </c>
      <c r="S69" s="32">
        <f t="shared" si="11"/>
        <v>3.083333333342444</v>
      </c>
      <c r="T69" s="32">
        <f t="shared" si="12"/>
        <v>4.4021755294863567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1311.9999999899992</v>
      </c>
      <c r="F70" s="2">
        <v>3018.8226185776839</v>
      </c>
      <c r="G70" s="5">
        <f t="shared" ref="G70:G86" si="20">+E70+F70</f>
        <v>4330.8226185676831</v>
      </c>
      <c r="H70" s="2">
        <v>180</v>
      </c>
      <c r="I70" s="2">
        <v>181</v>
      </c>
      <c r="J70" s="10">
        <f t="shared" ref="J70:J86" si="21">+H70+I70</f>
        <v>361</v>
      </c>
      <c r="K70" s="2">
        <v>0</v>
      </c>
      <c r="L70" s="2">
        <v>0</v>
      </c>
      <c r="M70" s="10">
        <f t="shared" ref="M70:M86" si="22">+K70+L70</f>
        <v>0</v>
      </c>
      <c r="N70" s="25">
        <f t="shared" si="13"/>
        <v>3.3744855966820968E-2</v>
      </c>
      <c r="O70" s="25">
        <f t="shared" si="0"/>
        <v>7.7215638903664924E-2</v>
      </c>
      <c r="P70" s="26">
        <f t="shared" si="1"/>
        <v>5.5540456275875692E-2</v>
      </c>
      <c r="R70" s="32">
        <f t="shared" si="10"/>
        <v>7.2888888888333287</v>
      </c>
      <c r="S70" s="32">
        <f t="shared" si="11"/>
        <v>16.678578003191625</v>
      </c>
      <c r="T70" s="32">
        <f t="shared" si="12"/>
        <v>11.99673855558915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1831.8469730216073</v>
      </c>
      <c r="F71" s="2">
        <v>4566.3466490221062</v>
      </c>
      <c r="G71" s="5">
        <f t="shared" si="20"/>
        <v>6398.1936220437137</v>
      </c>
      <c r="H71" s="2">
        <v>180</v>
      </c>
      <c r="I71" s="2">
        <v>181</v>
      </c>
      <c r="J71" s="5">
        <f t="shared" si="21"/>
        <v>361</v>
      </c>
      <c r="K71" s="2">
        <v>0</v>
      </c>
      <c r="L71" s="2">
        <v>0</v>
      </c>
      <c r="M71" s="5">
        <f t="shared" si="22"/>
        <v>0</v>
      </c>
      <c r="N71" s="27">
        <f t="shared" si="13"/>
        <v>4.7115405684712119E-2</v>
      </c>
      <c r="O71" s="27">
        <f t="shared" si="0"/>
        <v>0.11679830798603709</v>
      </c>
      <c r="P71" s="28">
        <f t="shared" si="1"/>
        <v>8.2053370550473403E-2</v>
      </c>
      <c r="R71" s="32">
        <f t="shared" ref="R71:R86" si="23">+E71/(H71+K71)</f>
        <v>10.176927627897818</v>
      </c>
      <c r="S71" s="32">
        <f t="shared" ref="S71:S86" si="24">+F71/(I71+L71)</f>
        <v>25.228434524984014</v>
      </c>
      <c r="T71" s="32">
        <f t="shared" ref="T71:T86" si="25">+G71/(J71+M71)</f>
        <v>17.723528038902256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4363.167004730064</v>
      </c>
      <c r="F72" s="2">
        <v>7297.4352910222806</v>
      </c>
      <c r="G72" s="5">
        <f t="shared" si="20"/>
        <v>11660.602295752346</v>
      </c>
      <c r="H72" s="2">
        <v>180</v>
      </c>
      <c r="I72" s="2">
        <v>181</v>
      </c>
      <c r="J72" s="5">
        <f t="shared" si="21"/>
        <v>361</v>
      </c>
      <c r="K72" s="2">
        <v>0</v>
      </c>
      <c r="L72" s="2">
        <v>0</v>
      </c>
      <c r="M72" s="5">
        <f t="shared" si="22"/>
        <v>0</v>
      </c>
      <c r="N72" s="27">
        <f t="shared" si="13"/>
        <v>0.11222137357844815</v>
      </c>
      <c r="O72" s="27">
        <f t="shared" si="0"/>
        <v>0.186654268749291</v>
      </c>
      <c r="P72" s="28">
        <f t="shared" si="1"/>
        <v>0.14954091381646079</v>
      </c>
      <c r="R72" s="32">
        <f t="shared" si="23"/>
        <v>24.2398166929448</v>
      </c>
      <c r="S72" s="32">
        <f t="shared" si="24"/>
        <v>40.317322049846851</v>
      </c>
      <c r="T72" s="32">
        <f t="shared" si="25"/>
        <v>32.300837384355525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4697.5788305898932</v>
      </c>
      <c r="F73" s="2">
        <v>8662.7144202711206</v>
      </c>
      <c r="G73" s="5">
        <f t="shared" si="20"/>
        <v>13360.293250861014</v>
      </c>
      <c r="H73" s="2">
        <v>180</v>
      </c>
      <c r="I73" s="2">
        <v>181</v>
      </c>
      <c r="J73" s="5">
        <f t="shared" si="21"/>
        <v>361</v>
      </c>
      <c r="K73" s="2">
        <v>0</v>
      </c>
      <c r="L73" s="2">
        <v>0</v>
      </c>
      <c r="M73" s="5">
        <f t="shared" si="22"/>
        <v>0</v>
      </c>
      <c r="N73" s="27">
        <f t="shared" ref="N73" si="26">+E73/(H73*216+K73*248)</f>
        <v>0.12082250078677709</v>
      </c>
      <c r="O73" s="27">
        <f t="shared" ref="O73" si="27">+F73/(I73*216+L73*248)</f>
        <v>0.22157546603926542</v>
      </c>
      <c r="P73" s="28">
        <f t="shared" ref="P73" si="28">+G73/(J73*216+M73*248)</f>
        <v>0.17133853045630726</v>
      </c>
      <c r="R73" s="32">
        <f t="shared" si="23"/>
        <v>26.09766016994385</v>
      </c>
      <c r="S73" s="32">
        <f t="shared" si="24"/>
        <v>47.860300664481329</v>
      </c>
      <c r="T73" s="32">
        <f t="shared" si="25"/>
        <v>37.009122578562362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5476.0314270099689</v>
      </c>
      <c r="F74" s="2">
        <v>9830.8624883474804</v>
      </c>
      <c r="G74" s="5">
        <f t="shared" si="20"/>
        <v>15306.89391535745</v>
      </c>
      <c r="H74" s="2">
        <v>180</v>
      </c>
      <c r="I74" s="2">
        <v>183</v>
      </c>
      <c r="J74" s="5">
        <f t="shared" si="21"/>
        <v>363</v>
      </c>
      <c r="K74" s="2">
        <v>0</v>
      </c>
      <c r="L74" s="2">
        <v>0</v>
      </c>
      <c r="M74" s="5">
        <f t="shared" si="22"/>
        <v>0</v>
      </c>
      <c r="N74" s="27">
        <f t="shared" si="13"/>
        <v>0.14084442970704653</v>
      </c>
      <c r="O74" s="27">
        <f t="shared" si="0"/>
        <v>0.24870629650747522</v>
      </c>
      <c r="P74" s="28">
        <f t="shared" si="1"/>
        <v>0.19522107330065108</v>
      </c>
      <c r="R74" s="32">
        <f t="shared" si="23"/>
        <v>30.422396816722049</v>
      </c>
      <c r="S74" s="32">
        <f t="shared" si="24"/>
        <v>53.720560045614647</v>
      </c>
      <c r="T74" s="32">
        <f t="shared" si="25"/>
        <v>42.167751832940631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6610.6757291116373</v>
      </c>
      <c r="F75" s="2">
        <v>10233.633306912903</v>
      </c>
      <c r="G75" s="5">
        <f t="shared" si="20"/>
        <v>16844.309036024541</v>
      </c>
      <c r="H75" s="2">
        <v>180</v>
      </c>
      <c r="I75" s="2">
        <v>181</v>
      </c>
      <c r="J75" s="5">
        <f t="shared" si="21"/>
        <v>361</v>
      </c>
      <c r="K75" s="2">
        <v>0</v>
      </c>
      <c r="L75" s="2">
        <v>0</v>
      </c>
      <c r="M75" s="5">
        <f t="shared" si="22"/>
        <v>0</v>
      </c>
      <c r="N75" s="27">
        <f t="shared" si="13"/>
        <v>0.17002766792982607</v>
      </c>
      <c r="O75" s="27">
        <f t="shared" si="0"/>
        <v>0.26175653025662227</v>
      </c>
      <c r="P75" s="28">
        <f t="shared" si="1"/>
        <v>0.21601914737899533</v>
      </c>
      <c r="R75" s="32">
        <f t="shared" si="23"/>
        <v>36.725976272842431</v>
      </c>
      <c r="S75" s="32">
        <f t="shared" si="24"/>
        <v>56.539410535430406</v>
      </c>
      <c r="T75" s="32">
        <f t="shared" si="25"/>
        <v>46.660135833862995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11973.933403003723</v>
      </c>
      <c r="F76" s="2">
        <v>10255.726342830008</v>
      </c>
      <c r="G76" s="5">
        <f t="shared" si="20"/>
        <v>22229.659745833731</v>
      </c>
      <c r="H76" s="2">
        <v>180</v>
      </c>
      <c r="I76" s="2">
        <v>181</v>
      </c>
      <c r="J76" s="5">
        <f t="shared" si="21"/>
        <v>361</v>
      </c>
      <c r="K76" s="2">
        <v>0</v>
      </c>
      <c r="L76" s="2">
        <v>0</v>
      </c>
      <c r="M76" s="5">
        <f t="shared" si="22"/>
        <v>0</v>
      </c>
      <c r="N76" s="27">
        <f t="shared" si="13"/>
        <v>0.30797153814309985</v>
      </c>
      <c r="O76" s="27">
        <f t="shared" si="0"/>
        <v>0.26232162734883385</v>
      </c>
      <c r="P76" s="28">
        <f t="shared" si="1"/>
        <v>0.2850833557227061</v>
      </c>
      <c r="R76" s="32">
        <f t="shared" si="23"/>
        <v>66.521852238909574</v>
      </c>
      <c r="S76" s="32">
        <f t="shared" si="24"/>
        <v>56.661471507348111</v>
      </c>
      <c r="T76" s="32">
        <f t="shared" si="25"/>
        <v>61.578004836104519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15406.760740290489</v>
      </c>
      <c r="F77" s="2">
        <v>10257.390494050604</v>
      </c>
      <c r="G77" s="5">
        <f t="shared" si="20"/>
        <v>25664.151234341094</v>
      </c>
      <c r="H77" s="2">
        <v>180</v>
      </c>
      <c r="I77" s="2">
        <v>181</v>
      </c>
      <c r="J77" s="5">
        <f t="shared" si="21"/>
        <v>361</v>
      </c>
      <c r="K77" s="2">
        <v>0</v>
      </c>
      <c r="L77" s="2">
        <v>0</v>
      </c>
      <c r="M77" s="5">
        <f t="shared" si="22"/>
        <v>0</v>
      </c>
      <c r="N77" s="27">
        <f t="shared" si="13"/>
        <v>0.39626442233257431</v>
      </c>
      <c r="O77" s="27">
        <f t="shared" si="0"/>
        <v>0.26236419311567943</v>
      </c>
      <c r="P77" s="28">
        <f t="shared" si="1"/>
        <v>0.32912885034294004</v>
      </c>
      <c r="R77" s="32">
        <f t="shared" si="23"/>
        <v>85.593115223836051</v>
      </c>
      <c r="S77" s="32">
        <f t="shared" si="24"/>
        <v>56.670665712986761</v>
      </c>
      <c r="T77" s="32">
        <f t="shared" si="25"/>
        <v>71.091831674075053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11323.245545546664</v>
      </c>
      <c r="F78" s="2">
        <v>5599.5132447101605</v>
      </c>
      <c r="G78" s="5">
        <f t="shared" si="20"/>
        <v>16922.758790256827</v>
      </c>
      <c r="H78" s="2">
        <v>180</v>
      </c>
      <c r="I78" s="2">
        <v>181</v>
      </c>
      <c r="J78" s="5">
        <f t="shared" si="21"/>
        <v>361</v>
      </c>
      <c r="K78" s="2">
        <v>0</v>
      </c>
      <c r="L78" s="2">
        <v>0</v>
      </c>
      <c r="M78" s="5">
        <f t="shared" si="22"/>
        <v>0</v>
      </c>
      <c r="N78" s="27">
        <f t="shared" si="13"/>
        <v>0.29123573934019198</v>
      </c>
      <c r="O78" s="27">
        <f t="shared" si="0"/>
        <v>0.1432247095536669</v>
      </c>
      <c r="P78" s="28">
        <f t="shared" si="1"/>
        <v>0.21702522302063232</v>
      </c>
      <c r="R78" s="32">
        <f t="shared" si="23"/>
        <v>62.90691969748147</v>
      </c>
      <c r="S78" s="32">
        <f t="shared" si="24"/>
        <v>30.936537263592047</v>
      </c>
      <c r="T78" s="32">
        <f t="shared" si="25"/>
        <v>46.877448172456582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10280.67724385954</v>
      </c>
      <c r="F79" s="2">
        <v>5381.9780604400667</v>
      </c>
      <c r="G79" s="5">
        <f t="shared" si="20"/>
        <v>15662.655304299606</v>
      </c>
      <c r="H79" s="2">
        <v>180</v>
      </c>
      <c r="I79" s="2">
        <v>178</v>
      </c>
      <c r="J79" s="5">
        <f t="shared" si="21"/>
        <v>358</v>
      </c>
      <c r="K79" s="2">
        <v>0</v>
      </c>
      <c r="L79" s="2">
        <v>0</v>
      </c>
      <c r="M79" s="5">
        <f t="shared" si="22"/>
        <v>0</v>
      </c>
      <c r="N79" s="27">
        <f t="shared" si="13"/>
        <v>0.26442071100461778</v>
      </c>
      <c r="O79" s="27">
        <f t="shared" si="0"/>
        <v>0.13998070277881988</v>
      </c>
      <c r="P79" s="28">
        <f t="shared" si="1"/>
        <v>0.20254830468005905</v>
      </c>
      <c r="R79" s="32">
        <f t="shared" si="23"/>
        <v>57.114873576997446</v>
      </c>
      <c r="S79" s="32">
        <f t="shared" si="24"/>
        <v>30.235831800225093</v>
      </c>
      <c r="T79" s="32">
        <f t="shared" si="25"/>
        <v>43.750433810892751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7346.065125148335</v>
      </c>
      <c r="F80" s="2">
        <v>4414.0404648906806</v>
      </c>
      <c r="G80" s="5">
        <f t="shared" si="20"/>
        <v>11760.105590039017</v>
      </c>
      <c r="H80" s="2">
        <v>181</v>
      </c>
      <c r="I80" s="2">
        <v>180</v>
      </c>
      <c r="J80" s="5">
        <f t="shared" si="21"/>
        <v>361</v>
      </c>
      <c r="K80" s="2">
        <v>0</v>
      </c>
      <c r="L80" s="2">
        <v>0</v>
      </c>
      <c r="M80" s="5">
        <f t="shared" si="22"/>
        <v>0</v>
      </c>
      <c r="N80" s="27">
        <f t="shared" si="13"/>
        <v>0.18789812577113604</v>
      </c>
      <c r="O80" s="27">
        <f t="shared" si="0"/>
        <v>0.11352984734801133</v>
      </c>
      <c r="P80" s="28">
        <f t="shared" si="1"/>
        <v>0.1508169897152844</v>
      </c>
      <c r="R80" s="32">
        <f t="shared" si="23"/>
        <v>40.58599516656539</v>
      </c>
      <c r="S80" s="32">
        <f t="shared" si="24"/>
        <v>24.522447027170447</v>
      </c>
      <c r="T80" s="32">
        <f t="shared" si="25"/>
        <v>32.576469778501433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6198.1029804002947</v>
      </c>
      <c r="F81" s="2">
        <v>3706.9227657360793</v>
      </c>
      <c r="G81" s="5">
        <f t="shared" si="20"/>
        <v>9905.0257461363744</v>
      </c>
      <c r="H81" s="2">
        <v>181</v>
      </c>
      <c r="I81" s="2">
        <v>180</v>
      </c>
      <c r="J81" s="5">
        <f t="shared" si="21"/>
        <v>361</v>
      </c>
      <c r="K81" s="2">
        <v>0</v>
      </c>
      <c r="L81" s="2">
        <v>0</v>
      </c>
      <c r="M81" s="5">
        <f t="shared" si="22"/>
        <v>0</v>
      </c>
      <c r="N81" s="27">
        <f t="shared" si="13"/>
        <v>0.15853547627379513</v>
      </c>
      <c r="O81" s="27">
        <f t="shared" ref="O81:O86" si="29">+F81/(I81*216+L81*248)</f>
        <v>9.5342663727779817E-2</v>
      </c>
      <c r="P81" s="28">
        <f t="shared" ref="P81:P86" si="30">+G81/(J81*216+M81*248)</f>
        <v>0.12702659467190386</v>
      </c>
      <c r="R81" s="32">
        <f t="shared" si="23"/>
        <v>34.243662875139748</v>
      </c>
      <c r="S81" s="32">
        <f t="shared" si="24"/>
        <v>20.594015365200441</v>
      </c>
      <c r="T81" s="32">
        <f t="shared" si="25"/>
        <v>27.43774444913123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5128.4642220999249</v>
      </c>
      <c r="F82" s="2">
        <v>3470.6685493126142</v>
      </c>
      <c r="G82" s="5">
        <f t="shared" si="20"/>
        <v>8599.13277141254</v>
      </c>
      <c r="H82" s="2">
        <v>180</v>
      </c>
      <c r="I82" s="2">
        <v>180</v>
      </c>
      <c r="J82" s="5">
        <f t="shared" si="21"/>
        <v>360</v>
      </c>
      <c r="K82" s="2">
        <v>0</v>
      </c>
      <c r="L82" s="2">
        <v>0</v>
      </c>
      <c r="M82" s="5">
        <f t="shared" si="22"/>
        <v>0</v>
      </c>
      <c r="N82" s="27">
        <f t="shared" ref="N82:N86" si="31">+E82/(H82*216+K82*248)</f>
        <v>0.13190494398405156</v>
      </c>
      <c r="O82" s="27">
        <f t="shared" si="29"/>
        <v>8.9266166391785348E-2</v>
      </c>
      <c r="P82" s="28">
        <f t="shared" si="30"/>
        <v>0.11058555518791846</v>
      </c>
      <c r="R82" s="32">
        <f t="shared" si="23"/>
        <v>28.49146790055514</v>
      </c>
      <c r="S82" s="32">
        <f t="shared" si="24"/>
        <v>19.281491940625635</v>
      </c>
      <c r="T82" s="32">
        <f t="shared" si="25"/>
        <v>23.886479920590389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3745.6981664269661</v>
      </c>
      <c r="F83" s="2">
        <v>2891.8533379998967</v>
      </c>
      <c r="G83" s="5">
        <f t="shared" si="20"/>
        <v>6637.5515044268632</v>
      </c>
      <c r="H83" s="2">
        <v>180</v>
      </c>
      <c r="I83" s="2">
        <v>180</v>
      </c>
      <c r="J83" s="5">
        <f t="shared" si="21"/>
        <v>360</v>
      </c>
      <c r="K83" s="2">
        <v>0</v>
      </c>
      <c r="L83" s="2">
        <v>0</v>
      </c>
      <c r="M83" s="5">
        <f t="shared" si="22"/>
        <v>0</v>
      </c>
      <c r="N83" s="27">
        <f t="shared" si="31"/>
        <v>9.6339973416331437E-2</v>
      </c>
      <c r="O83" s="27">
        <f t="shared" si="29"/>
        <v>7.4378943878598169E-2</v>
      </c>
      <c r="P83" s="28">
        <f t="shared" si="30"/>
        <v>8.5359458647464803E-2</v>
      </c>
      <c r="R83" s="32">
        <f t="shared" si="23"/>
        <v>20.809434257927588</v>
      </c>
      <c r="S83" s="32">
        <f t="shared" si="24"/>
        <v>16.065851877777202</v>
      </c>
      <c r="T83" s="32">
        <f t="shared" si="25"/>
        <v>18.437643067852399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2185.0572159736457</v>
      </c>
      <c r="F84" s="3">
        <v>2053.9999999859756</v>
      </c>
      <c r="G84" s="7">
        <f t="shared" si="20"/>
        <v>4239.0572159596213</v>
      </c>
      <c r="H84" s="3">
        <v>180</v>
      </c>
      <c r="I84" s="3">
        <v>180</v>
      </c>
      <c r="J84" s="7">
        <f t="shared" si="21"/>
        <v>360</v>
      </c>
      <c r="K84" s="6">
        <v>0</v>
      </c>
      <c r="L84" s="3">
        <v>0</v>
      </c>
      <c r="M84" s="7">
        <f t="shared" si="22"/>
        <v>0</v>
      </c>
      <c r="N84" s="29">
        <f t="shared" si="31"/>
        <v>5.6200031275042327E-2</v>
      </c>
      <c r="O84" s="29">
        <f t="shared" si="29"/>
        <v>5.2829218106635177E-2</v>
      </c>
      <c r="P84" s="30">
        <f t="shared" si="30"/>
        <v>5.4514624690838752E-2</v>
      </c>
      <c r="R84" s="32">
        <f t="shared" si="23"/>
        <v>12.139206755409143</v>
      </c>
      <c r="S84" s="32">
        <f t="shared" si="24"/>
        <v>11.411111111033197</v>
      </c>
      <c r="T84" s="32">
        <f t="shared" si="25"/>
        <v>11.775158933221171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935.40317565447992</v>
      </c>
      <c r="F85" s="2">
        <v>3103.3202978004583</v>
      </c>
      <c r="G85" s="5">
        <f t="shared" si="20"/>
        <v>4038.7234734549384</v>
      </c>
      <c r="H85" s="2">
        <v>60</v>
      </c>
      <c r="I85" s="2">
        <v>60</v>
      </c>
      <c r="J85" s="5">
        <f t="shared" si="21"/>
        <v>120</v>
      </c>
      <c r="K85" s="2">
        <v>0</v>
      </c>
      <c r="L85" s="2">
        <v>0</v>
      </c>
      <c r="M85" s="5">
        <f t="shared" si="22"/>
        <v>0</v>
      </c>
      <c r="N85" s="27">
        <f t="shared" si="31"/>
        <v>7.2176170960993824E-2</v>
      </c>
      <c r="O85" s="27">
        <f t="shared" si="29"/>
        <v>0.23945372668213413</v>
      </c>
      <c r="P85" s="28">
        <f t="shared" si="30"/>
        <v>0.15581494882156399</v>
      </c>
      <c r="R85" s="32">
        <f t="shared" si="23"/>
        <v>15.590052927574666</v>
      </c>
      <c r="S85" s="32">
        <f t="shared" si="24"/>
        <v>51.722004963340972</v>
      </c>
      <c r="T85" s="32">
        <f t="shared" si="25"/>
        <v>33.65602894545782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843.70123815415639</v>
      </c>
      <c r="F86" s="3">
        <v>2927.0000000025375</v>
      </c>
      <c r="G86" s="46">
        <f t="shared" si="20"/>
        <v>3770.7012381566938</v>
      </c>
      <c r="H86" s="45">
        <v>60</v>
      </c>
      <c r="I86" s="45">
        <v>60</v>
      </c>
      <c r="J86" s="46">
        <f t="shared" si="21"/>
        <v>120</v>
      </c>
      <c r="K86" s="44">
        <v>0</v>
      </c>
      <c r="L86" s="45">
        <v>0</v>
      </c>
      <c r="M86" s="46">
        <f t="shared" si="22"/>
        <v>0</v>
      </c>
      <c r="N86" s="29">
        <f t="shared" si="31"/>
        <v>6.5100404178561444E-2</v>
      </c>
      <c r="O86" s="29">
        <f t="shared" si="29"/>
        <v>0.22584876543229457</v>
      </c>
      <c r="P86" s="30">
        <f t="shared" si="30"/>
        <v>0.14547458480542799</v>
      </c>
      <c r="R86" s="32">
        <f t="shared" si="23"/>
        <v>14.061687302569274</v>
      </c>
      <c r="S86" s="32">
        <f t="shared" si="24"/>
        <v>48.783333333375623</v>
      </c>
      <c r="T86" s="32">
        <f t="shared" si="25"/>
        <v>31.422510317972449</v>
      </c>
    </row>
    <row r="87" spans="2:20" x14ac:dyDescent="0.25">
      <c r="B87" s="23" t="s">
        <v>85</v>
      </c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502234.78221567359</v>
      </c>
    </row>
    <row r="90" spans="2:20" x14ac:dyDescent="0.25">
      <c r="C90" s="51" t="s">
        <v>108</v>
      </c>
      <c r="D90" s="52">
        <f>+(SUMPRODUCT($D$5:$D$86,$J$5:$J$86)+SUMPRODUCT($D$5:$D$86,$M$5:$M$86))/1000</f>
        <v>15874.799270000003</v>
      </c>
    </row>
    <row r="91" spans="2:20" x14ac:dyDescent="0.25">
      <c r="C91" s="51" t="s">
        <v>107</v>
      </c>
      <c r="D91" s="52">
        <f>+(SUMPRODUCT($D$5:$D$86,$J$5:$J$86)*216+SUMPRODUCT($D$5:$D$86,$M$5:$M$86)*248)/1000</f>
        <v>3636076.7293600007</v>
      </c>
    </row>
    <row r="92" spans="2:20" x14ac:dyDescent="0.25">
      <c r="C92" s="51" t="s">
        <v>109</v>
      </c>
      <c r="D92" s="35">
        <f>+D89/D91</f>
        <v>0.13812546312906707</v>
      </c>
    </row>
    <row r="93" spans="2:20" x14ac:dyDescent="0.25">
      <c r="D93" s="53">
        <f>+D92-P2</f>
        <v>2.7755575615628914E-16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tabColor theme="0" tint="-4.9989318521683403E-2"/>
  </sheetPr>
  <dimension ref="A1:T93"/>
  <sheetViews>
    <sheetView topLeftCell="A85" workbookViewId="0">
      <selection activeCell="I8" sqref="I8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6" t="s">
        <v>84</v>
      </c>
      <c r="I2" s="57"/>
      <c r="J2" s="57"/>
      <c r="K2" s="57"/>
      <c r="L2" s="57"/>
      <c r="M2" s="57"/>
      <c r="N2" s="57"/>
      <c r="O2" s="58"/>
      <c r="P2" s="17">
        <v>8.1554681180177016E-2</v>
      </c>
    </row>
    <row r="3" spans="1:20" ht="17.25" x14ac:dyDescent="0.25">
      <c r="B3" s="61" t="s">
        <v>3</v>
      </c>
      <c r="C3" s="63" t="s">
        <v>4</v>
      </c>
      <c r="D3" s="18" t="s">
        <v>82</v>
      </c>
      <c r="E3" s="66" t="s">
        <v>0</v>
      </c>
      <c r="F3" s="66"/>
      <c r="G3" s="67"/>
      <c r="H3" s="65" t="s">
        <v>86</v>
      </c>
      <c r="I3" s="66"/>
      <c r="J3" s="67"/>
      <c r="K3" s="65" t="s">
        <v>87</v>
      </c>
      <c r="L3" s="66"/>
      <c r="M3" s="67"/>
      <c r="N3" s="65" t="s">
        <v>1</v>
      </c>
      <c r="O3" s="66"/>
      <c r="P3" s="67"/>
      <c r="R3" s="65" t="s">
        <v>88</v>
      </c>
      <c r="S3" s="66"/>
      <c r="T3" s="67"/>
    </row>
    <row r="4" spans="1:20" x14ac:dyDescent="0.25">
      <c r="B4" s="62"/>
      <c r="C4" s="64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250.99999999944717</v>
      </c>
      <c r="F5" s="8">
        <v>390.51072515218743</v>
      </c>
      <c r="G5" s="10">
        <f>+E5+F5</f>
        <v>641.51072515163457</v>
      </c>
      <c r="H5" s="9">
        <v>60</v>
      </c>
      <c r="I5" s="9">
        <v>65</v>
      </c>
      <c r="J5" s="10">
        <f>+H5+I5</f>
        <v>125</v>
      </c>
      <c r="K5" s="9">
        <v>0</v>
      </c>
      <c r="L5" s="9">
        <v>0</v>
      </c>
      <c r="M5" s="10">
        <f>+K5+L5</f>
        <v>0</v>
      </c>
      <c r="N5" s="27">
        <f>+E5/(H5*216+K5*248)</f>
        <v>1.9367283950574628E-2</v>
      </c>
      <c r="O5" s="27">
        <f t="shared" ref="O5:O80" si="0">+F5/(I5*216+L5*248)</f>
        <v>2.7814154213118763E-2</v>
      </c>
      <c r="P5" s="28">
        <f t="shared" ref="P5:P80" si="1">+G5/(J5*216+M5*248)</f>
        <v>2.3759656487097578E-2</v>
      </c>
      <c r="R5" s="32">
        <f>+E5/(H5+K5)</f>
        <v>4.1833333333241196</v>
      </c>
      <c r="S5" s="32">
        <f t="shared" ref="S5" si="2">+F5/(I5+L5)</f>
        <v>6.0078573100336525</v>
      </c>
      <c r="T5" s="32">
        <f t="shared" ref="T5" si="3">+G5/(J5+M5)</f>
        <v>5.1320858012130763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430.44466606984724</v>
      </c>
      <c r="F6" s="2">
        <v>696.43619287872411</v>
      </c>
      <c r="G6" s="5">
        <f t="shared" ref="G6:G69" si="4">+E6+F6</f>
        <v>1126.8808589485714</v>
      </c>
      <c r="H6" s="2">
        <v>60</v>
      </c>
      <c r="I6" s="2">
        <v>61</v>
      </c>
      <c r="J6" s="5">
        <f t="shared" ref="J6:J69" si="5">+H6+I6</f>
        <v>121</v>
      </c>
      <c r="K6" s="2">
        <v>0</v>
      </c>
      <c r="L6" s="2">
        <v>0</v>
      </c>
      <c r="M6" s="5">
        <f t="shared" ref="M6:M68" si="6">+K6+L6</f>
        <v>0</v>
      </c>
      <c r="N6" s="27">
        <f t="shared" ref="N6:N69" si="7">+E6/(H6*216+K6*248)</f>
        <v>3.3213322999216609E-2</v>
      </c>
      <c r="O6" s="27">
        <f t="shared" si="0"/>
        <v>5.2856420224554043E-2</v>
      </c>
      <c r="P6" s="28">
        <f t="shared" si="1"/>
        <v>4.3116041435130523E-2</v>
      </c>
      <c r="R6" s="32">
        <f t="shared" ref="R6:R70" si="8">+E6/(H6+K6)</f>
        <v>7.174077767830787</v>
      </c>
      <c r="S6" s="32">
        <f t="shared" ref="S6:S70" si="9">+F6/(I6+L6)</f>
        <v>11.416986768503675</v>
      </c>
      <c r="T6" s="32">
        <f t="shared" ref="T6:T70" si="10">+G6/(J6+M6)</f>
        <v>9.3130649499881937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534.15377549714867</v>
      </c>
      <c r="F7" s="2">
        <v>907.98104838920176</v>
      </c>
      <c r="G7" s="5">
        <f t="shared" si="4"/>
        <v>1442.1348238863504</v>
      </c>
      <c r="H7" s="2">
        <v>60</v>
      </c>
      <c r="I7" s="2">
        <v>61</v>
      </c>
      <c r="J7" s="5">
        <f t="shared" si="5"/>
        <v>121</v>
      </c>
      <c r="K7" s="2">
        <v>0</v>
      </c>
      <c r="L7" s="2">
        <v>0</v>
      </c>
      <c r="M7" s="5">
        <f t="shared" si="6"/>
        <v>0</v>
      </c>
      <c r="N7" s="27">
        <f t="shared" si="7"/>
        <v>4.1215569097002212E-2</v>
      </c>
      <c r="O7" s="27">
        <f t="shared" si="0"/>
        <v>6.8911737127292177E-2</v>
      </c>
      <c r="P7" s="28">
        <f t="shared" si="1"/>
        <v>5.5178100087478976E-2</v>
      </c>
      <c r="R7" s="32">
        <f t="shared" si="8"/>
        <v>8.9025629249524787</v>
      </c>
      <c r="S7" s="32">
        <f t="shared" si="9"/>
        <v>14.884935219495111</v>
      </c>
      <c r="T7" s="32">
        <f t="shared" si="10"/>
        <v>11.918469618895458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593.21640613269005</v>
      </c>
      <c r="F8" s="2">
        <v>990.04298943637696</v>
      </c>
      <c r="G8" s="5">
        <f t="shared" si="4"/>
        <v>1583.259395569067</v>
      </c>
      <c r="H8" s="2">
        <v>60</v>
      </c>
      <c r="I8" s="2">
        <v>61</v>
      </c>
      <c r="J8" s="5">
        <f t="shared" si="5"/>
        <v>121</v>
      </c>
      <c r="K8" s="2">
        <v>0</v>
      </c>
      <c r="L8" s="2">
        <v>0</v>
      </c>
      <c r="M8" s="5">
        <f t="shared" si="6"/>
        <v>0</v>
      </c>
      <c r="N8" s="27">
        <f t="shared" si="7"/>
        <v>4.5772870843571761E-2</v>
      </c>
      <c r="O8" s="27">
        <f t="shared" si="0"/>
        <v>7.5139874729536801E-2</v>
      </c>
      <c r="P8" s="28">
        <f t="shared" si="1"/>
        <v>6.0577724042281414E-2</v>
      </c>
      <c r="R8" s="32">
        <f t="shared" si="8"/>
        <v>9.8869401022115007</v>
      </c>
      <c r="S8" s="32">
        <f t="shared" si="9"/>
        <v>16.23021294157995</v>
      </c>
      <c r="T8" s="32">
        <f t="shared" si="10"/>
        <v>13.084788393132785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678.62133963338681</v>
      </c>
      <c r="F9" s="2">
        <v>1225.7274595422214</v>
      </c>
      <c r="G9" s="5">
        <f t="shared" si="4"/>
        <v>1904.3487991756083</v>
      </c>
      <c r="H9" s="2">
        <v>60</v>
      </c>
      <c r="I9" s="2">
        <v>61</v>
      </c>
      <c r="J9" s="5">
        <f t="shared" si="5"/>
        <v>121</v>
      </c>
      <c r="K9" s="2">
        <v>0</v>
      </c>
      <c r="L9" s="2">
        <v>0</v>
      </c>
      <c r="M9" s="5">
        <f t="shared" si="6"/>
        <v>0</v>
      </c>
      <c r="N9" s="27">
        <f t="shared" si="7"/>
        <v>5.236275768776133E-2</v>
      </c>
      <c r="O9" s="27">
        <f t="shared" si="0"/>
        <v>9.3027281386021662E-2</v>
      </c>
      <c r="P9" s="28">
        <f t="shared" si="1"/>
        <v>7.2863054758785128E-2</v>
      </c>
      <c r="R9" s="32">
        <f t="shared" si="8"/>
        <v>11.310355660556446</v>
      </c>
      <c r="S9" s="32">
        <f t="shared" si="9"/>
        <v>20.093892779380678</v>
      </c>
      <c r="T9" s="32">
        <f t="shared" si="10"/>
        <v>15.738419827897589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708.52172125224843</v>
      </c>
      <c r="F10" s="2">
        <v>1389.0222426301721</v>
      </c>
      <c r="G10" s="5">
        <f t="shared" si="4"/>
        <v>2097.5439638824205</v>
      </c>
      <c r="H10" s="2">
        <v>60</v>
      </c>
      <c r="I10" s="2">
        <v>61</v>
      </c>
      <c r="J10" s="5">
        <f t="shared" si="5"/>
        <v>121</v>
      </c>
      <c r="K10" s="2">
        <v>0</v>
      </c>
      <c r="L10" s="2">
        <v>0</v>
      </c>
      <c r="M10" s="5">
        <f t="shared" si="6"/>
        <v>0</v>
      </c>
      <c r="N10" s="27">
        <f t="shared" si="7"/>
        <v>5.4669885899093246E-2</v>
      </c>
      <c r="O10" s="27">
        <f t="shared" si="0"/>
        <v>0.10542063165074166</v>
      </c>
      <c r="P10" s="28">
        <f t="shared" si="1"/>
        <v>8.0254972600337482E-2</v>
      </c>
      <c r="R10" s="32">
        <f t="shared" si="8"/>
        <v>11.80869535420414</v>
      </c>
      <c r="S10" s="32">
        <f t="shared" si="9"/>
        <v>22.770856436560198</v>
      </c>
      <c r="T10" s="32">
        <f t="shared" si="10"/>
        <v>17.335074081672897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1323.8978905105155</v>
      </c>
      <c r="F11" s="2">
        <v>1714.5197967787442</v>
      </c>
      <c r="G11" s="5">
        <f t="shared" si="4"/>
        <v>3038.4176872892594</v>
      </c>
      <c r="H11" s="2">
        <v>60</v>
      </c>
      <c r="I11" s="2">
        <v>61</v>
      </c>
      <c r="J11" s="5">
        <f t="shared" si="5"/>
        <v>121</v>
      </c>
      <c r="K11" s="2">
        <v>0</v>
      </c>
      <c r="L11" s="2">
        <v>0</v>
      </c>
      <c r="M11" s="5">
        <f t="shared" si="6"/>
        <v>0</v>
      </c>
      <c r="N11" s="27">
        <f t="shared" si="7"/>
        <v>0.10215261500852743</v>
      </c>
      <c r="O11" s="27">
        <f t="shared" si="0"/>
        <v>0.13012445330743352</v>
      </c>
      <c r="P11" s="28">
        <f t="shared" si="1"/>
        <v>0.11625412026665363</v>
      </c>
      <c r="R11" s="32">
        <f t="shared" si="8"/>
        <v>22.064964841841924</v>
      </c>
      <c r="S11" s="32">
        <f t="shared" si="9"/>
        <v>28.106881914405644</v>
      </c>
      <c r="T11" s="32">
        <f t="shared" si="10"/>
        <v>25.110889977597186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1346.0370983378291</v>
      </c>
      <c r="F12" s="2">
        <v>1766.5073754318437</v>
      </c>
      <c r="G12" s="5">
        <f t="shared" si="4"/>
        <v>3112.5444737696725</v>
      </c>
      <c r="H12" s="2">
        <v>60</v>
      </c>
      <c r="I12" s="2">
        <v>61</v>
      </c>
      <c r="J12" s="5">
        <f t="shared" si="5"/>
        <v>121</v>
      </c>
      <c r="K12" s="2">
        <v>0</v>
      </c>
      <c r="L12" s="2">
        <v>0</v>
      </c>
      <c r="M12" s="5">
        <f t="shared" si="6"/>
        <v>0</v>
      </c>
      <c r="N12" s="27">
        <f t="shared" si="7"/>
        <v>0.10386088721742509</v>
      </c>
      <c r="O12" s="27">
        <f t="shared" si="0"/>
        <v>0.13407008010259894</v>
      </c>
      <c r="P12" s="28">
        <f t="shared" si="1"/>
        <v>0.11909031503557058</v>
      </c>
      <c r="R12" s="32">
        <f t="shared" si="8"/>
        <v>22.433951638963819</v>
      </c>
      <c r="S12" s="32">
        <f t="shared" si="9"/>
        <v>28.959137302161373</v>
      </c>
      <c r="T12" s="32">
        <f t="shared" si="10"/>
        <v>25.723508047683243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1391.4702800216651</v>
      </c>
      <c r="F13" s="2">
        <v>1821.4253294511448</v>
      </c>
      <c r="G13" s="5">
        <f t="shared" si="4"/>
        <v>3212.8956094728101</v>
      </c>
      <c r="H13" s="2">
        <v>60</v>
      </c>
      <c r="I13" s="2">
        <v>61</v>
      </c>
      <c r="J13" s="5">
        <f t="shared" si="5"/>
        <v>121</v>
      </c>
      <c r="K13" s="2">
        <v>0</v>
      </c>
      <c r="L13" s="2">
        <v>0</v>
      </c>
      <c r="M13" s="5">
        <f t="shared" si="6"/>
        <v>0</v>
      </c>
      <c r="N13" s="27">
        <f t="shared" si="7"/>
        <v>0.10736653395228897</v>
      </c>
      <c r="O13" s="27">
        <f t="shared" si="0"/>
        <v>0.13823810939975295</v>
      </c>
      <c r="P13" s="28">
        <f t="shared" si="1"/>
        <v>0.12292989016960552</v>
      </c>
      <c r="R13" s="32">
        <f t="shared" si="8"/>
        <v>23.191171333694417</v>
      </c>
      <c r="S13" s="32">
        <f t="shared" si="9"/>
        <v>29.859431630346634</v>
      </c>
      <c r="T13" s="32">
        <f t="shared" si="10"/>
        <v>26.552856276634795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1431.62279825785</v>
      </c>
      <c r="F14" s="2">
        <v>2221.5837813960593</v>
      </c>
      <c r="G14" s="5">
        <f t="shared" si="4"/>
        <v>3653.2065796539091</v>
      </c>
      <c r="H14" s="2">
        <v>60</v>
      </c>
      <c r="I14" s="2">
        <v>61</v>
      </c>
      <c r="J14" s="5">
        <f t="shared" si="5"/>
        <v>121</v>
      </c>
      <c r="K14" s="2">
        <v>0</v>
      </c>
      <c r="L14" s="2">
        <v>0</v>
      </c>
      <c r="M14" s="5">
        <f t="shared" si="6"/>
        <v>0</v>
      </c>
      <c r="N14" s="27">
        <f t="shared" si="7"/>
        <v>0.11046472208779708</v>
      </c>
      <c r="O14" s="27">
        <f t="shared" si="0"/>
        <v>0.16860836227960377</v>
      </c>
      <c r="P14" s="28">
        <f t="shared" si="1"/>
        <v>0.13977680515969962</v>
      </c>
      <c r="R14" s="32">
        <f t="shared" si="8"/>
        <v>23.860379970964168</v>
      </c>
      <c r="S14" s="32">
        <f t="shared" si="9"/>
        <v>36.419406252394417</v>
      </c>
      <c r="T14" s="32">
        <f t="shared" si="10"/>
        <v>30.191789914495118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2596.4939097774427</v>
      </c>
      <c r="F15" s="2">
        <v>3618.2470395167975</v>
      </c>
      <c r="G15" s="5">
        <f t="shared" si="4"/>
        <v>6214.7409492942406</v>
      </c>
      <c r="H15" s="2">
        <v>120</v>
      </c>
      <c r="I15" s="2">
        <v>210</v>
      </c>
      <c r="J15" s="5">
        <f t="shared" si="5"/>
        <v>330</v>
      </c>
      <c r="K15" s="2">
        <v>167</v>
      </c>
      <c r="L15" s="2">
        <v>181</v>
      </c>
      <c r="M15" s="5">
        <f t="shared" si="6"/>
        <v>348</v>
      </c>
      <c r="N15" s="27">
        <f t="shared" si="7"/>
        <v>3.8560263600116468E-2</v>
      </c>
      <c r="O15" s="27">
        <f t="shared" si="0"/>
        <v>4.0092268410566415E-2</v>
      </c>
      <c r="P15" s="28">
        <f t="shared" si="1"/>
        <v>3.9437639286312318E-2</v>
      </c>
      <c r="R15" s="32">
        <f t="shared" si="8"/>
        <v>9.0470171072384762</v>
      </c>
      <c r="S15" s="32">
        <f t="shared" si="9"/>
        <v>9.2538287455672563</v>
      </c>
      <c r="T15" s="32">
        <f t="shared" si="10"/>
        <v>9.1662845859797066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4992.9969663403026</v>
      </c>
      <c r="F16" s="2">
        <v>6133.6033234325723</v>
      </c>
      <c r="G16" s="5">
        <f t="shared" si="4"/>
        <v>11126.600289772876</v>
      </c>
      <c r="H16" s="2">
        <v>122</v>
      </c>
      <c r="I16" s="2">
        <v>211</v>
      </c>
      <c r="J16" s="5">
        <f t="shared" si="5"/>
        <v>333</v>
      </c>
      <c r="K16" s="2">
        <v>251</v>
      </c>
      <c r="L16" s="2">
        <v>256</v>
      </c>
      <c r="M16" s="5">
        <f t="shared" si="6"/>
        <v>507</v>
      </c>
      <c r="N16" s="27">
        <f t="shared" si="7"/>
        <v>5.6354367565917635E-2</v>
      </c>
      <c r="O16" s="27">
        <f t="shared" si="0"/>
        <v>5.6238569311895512E-2</v>
      </c>
      <c r="P16" s="28">
        <f t="shared" si="1"/>
        <v>5.6290474187372895E-2</v>
      </c>
      <c r="R16" s="32">
        <f t="shared" si="8"/>
        <v>13.386050848097327</v>
      </c>
      <c r="S16" s="32">
        <f t="shared" si="9"/>
        <v>13.134054225765679</v>
      </c>
      <c r="T16" s="32">
        <f t="shared" si="10"/>
        <v>13.245952725920091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5212.9321679058485</v>
      </c>
      <c r="F17" s="2">
        <v>6717.5750035104447</v>
      </c>
      <c r="G17" s="5">
        <f t="shared" si="4"/>
        <v>11930.507171416293</v>
      </c>
      <c r="H17" s="2">
        <v>127</v>
      </c>
      <c r="I17" s="2">
        <v>211</v>
      </c>
      <c r="J17" s="5">
        <f t="shared" si="5"/>
        <v>338</v>
      </c>
      <c r="K17" s="2">
        <v>247</v>
      </c>
      <c r="L17" s="2">
        <v>242</v>
      </c>
      <c r="M17" s="5">
        <f t="shared" si="6"/>
        <v>489</v>
      </c>
      <c r="N17" s="27">
        <f t="shared" si="7"/>
        <v>5.8778325905487198E-2</v>
      </c>
      <c r="O17" s="27">
        <f t="shared" si="0"/>
        <v>6.3618219216516822E-2</v>
      </c>
      <c r="P17" s="28">
        <f t="shared" si="1"/>
        <v>6.1408828347829389E-2</v>
      </c>
      <c r="R17" s="32">
        <f t="shared" si="8"/>
        <v>13.938321304561093</v>
      </c>
      <c r="S17" s="32">
        <f t="shared" si="9"/>
        <v>14.829083892959039</v>
      </c>
      <c r="T17" s="32">
        <f t="shared" si="10"/>
        <v>14.426248091192615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6671.2599783238475</v>
      </c>
      <c r="F18" s="2">
        <v>8597.7996956806128</v>
      </c>
      <c r="G18" s="5">
        <f t="shared" si="4"/>
        <v>15269.05967400446</v>
      </c>
      <c r="H18" s="2">
        <v>151</v>
      </c>
      <c r="I18" s="2">
        <v>211</v>
      </c>
      <c r="J18" s="5">
        <f t="shared" si="5"/>
        <v>362</v>
      </c>
      <c r="K18" s="2">
        <v>242</v>
      </c>
      <c r="L18" s="2">
        <v>241</v>
      </c>
      <c r="M18" s="5">
        <f t="shared" si="6"/>
        <v>483</v>
      </c>
      <c r="N18" s="27">
        <f t="shared" si="7"/>
        <v>7.2018956498012002E-2</v>
      </c>
      <c r="O18" s="27">
        <f t="shared" si="0"/>
        <v>8.1616415701706913E-2</v>
      </c>
      <c r="P18" s="28">
        <f t="shared" si="1"/>
        <v>7.7125811583244733E-2</v>
      </c>
      <c r="R18" s="32">
        <f t="shared" si="8"/>
        <v>16.975216229831673</v>
      </c>
      <c r="S18" s="32">
        <f t="shared" si="9"/>
        <v>19.021680742656223</v>
      </c>
      <c r="T18" s="32">
        <f t="shared" si="10"/>
        <v>18.069893105330721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8087.946952711347</v>
      </c>
      <c r="F19" s="2">
        <v>9851.4264245015838</v>
      </c>
      <c r="G19" s="5">
        <f t="shared" si="4"/>
        <v>17939.373377212931</v>
      </c>
      <c r="H19" s="2">
        <v>152</v>
      </c>
      <c r="I19" s="2">
        <v>211</v>
      </c>
      <c r="J19" s="5">
        <f t="shared" si="5"/>
        <v>363</v>
      </c>
      <c r="K19" s="2">
        <v>210</v>
      </c>
      <c r="L19" s="2">
        <v>241</v>
      </c>
      <c r="M19" s="5">
        <f t="shared" si="6"/>
        <v>451</v>
      </c>
      <c r="N19" s="27">
        <f t="shared" si="7"/>
        <v>9.5250929818062782E-2</v>
      </c>
      <c r="O19" s="27">
        <f t="shared" si="0"/>
        <v>9.3516730183983751E-2</v>
      </c>
      <c r="P19" s="28">
        <f t="shared" si="1"/>
        <v>9.4290710291464824E-2</v>
      </c>
      <c r="R19" s="32">
        <f t="shared" si="8"/>
        <v>22.342394896992673</v>
      </c>
      <c r="S19" s="32">
        <f t="shared" si="9"/>
        <v>21.795191204649523</v>
      </c>
      <c r="T19" s="32">
        <f t="shared" si="10"/>
        <v>22.038542232448318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15967.328159782581</v>
      </c>
      <c r="F20" s="2">
        <v>12622.605396477484</v>
      </c>
      <c r="G20" s="5">
        <f t="shared" si="4"/>
        <v>28589.933556260065</v>
      </c>
      <c r="H20" s="2">
        <v>210</v>
      </c>
      <c r="I20" s="2">
        <v>301</v>
      </c>
      <c r="J20" s="5">
        <f t="shared" si="5"/>
        <v>511</v>
      </c>
      <c r="K20" s="2">
        <v>198</v>
      </c>
      <c r="L20" s="2">
        <v>241</v>
      </c>
      <c r="M20" s="5">
        <f t="shared" si="6"/>
        <v>439</v>
      </c>
      <c r="N20" s="27">
        <f t="shared" si="7"/>
        <v>0.16903082824973092</v>
      </c>
      <c r="O20" s="27">
        <f t="shared" si="0"/>
        <v>0.10115564011794367</v>
      </c>
      <c r="P20" s="28">
        <f t="shared" si="1"/>
        <v>0.13039997425864805</v>
      </c>
      <c r="R20" s="32">
        <f t="shared" si="8"/>
        <v>39.135608234761229</v>
      </c>
      <c r="S20" s="32">
        <f t="shared" si="9"/>
        <v>23.288939845899417</v>
      </c>
      <c r="T20" s="32">
        <f t="shared" si="10"/>
        <v>30.094666901326384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14869.262476092534</v>
      </c>
      <c r="F21" s="2">
        <v>12947.473520527003</v>
      </c>
      <c r="G21" s="5">
        <f t="shared" si="4"/>
        <v>27816.735996619536</v>
      </c>
      <c r="H21" s="2">
        <v>210</v>
      </c>
      <c r="I21" s="2">
        <v>297</v>
      </c>
      <c r="J21" s="5">
        <f t="shared" si="5"/>
        <v>507</v>
      </c>
      <c r="K21" s="2">
        <v>198</v>
      </c>
      <c r="L21" s="2">
        <v>241</v>
      </c>
      <c r="M21" s="5">
        <f t="shared" si="6"/>
        <v>439</v>
      </c>
      <c r="N21" s="27">
        <f t="shared" si="7"/>
        <v>0.15740665730958389</v>
      </c>
      <c r="O21" s="27">
        <f t="shared" si="0"/>
        <v>0.10448251711206426</v>
      </c>
      <c r="P21" s="28">
        <f t="shared" si="1"/>
        <v>0.12737533883718374</v>
      </c>
      <c r="R21" s="32">
        <f t="shared" si="8"/>
        <v>36.444270774736601</v>
      </c>
      <c r="S21" s="32">
        <f t="shared" si="9"/>
        <v>24.065935911760228</v>
      </c>
      <c r="T21" s="32">
        <f t="shared" si="10"/>
        <v>29.404583505940312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14096.076842119059</v>
      </c>
      <c r="F22" s="2">
        <v>12790.103892556843</v>
      </c>
      <c r="G22" s="5">
        <f t="shared" si="4"/>
        <v>26886.180734675901</v>
      </c>
      <c r="H22" s="2">
        <v>210</v>
      </c>
      <c r="I22" s="2">
        <v>279</v>
      </c>
      <c r="J22" s="5">
        <f t="shared" si="5"/>
        <v>489</v>
      </c>
      <c r="K22" s="2">
        <v>206</v>
      </c>
      <c r="L22" s="2">
        <v>241</v>
      </c>
      <c r="M22" s="5">
        <f t="shared" si="6"/>
        <v>447</v>
      </c>
      <c r="N22" s="27">
        <f t="shared" si="7"/>
        <v>0.14615209068222315</v>
      </c>
      <c r="O22" s="27">
        <f t="shared" si="0"/>
        <v>0.106555784228846</v>
      </c>
      <c r="P22" s="28">
        <f t="shared" si="1"/>
        <v>0.12419706547799289</v>
      </c>
      <c r="R22" s="32">
        <f t="shared" si="8"/>
        <v>33.884800101247734</v>
      </c>
      <c r="S22" s="32">
        <f t="shared" si="9"/>
        <v>24.596353639532389</v>
      </c>
      <c r="T22" s="32">
        <f t="shared" si="10"/>
        <v>28.724552066961433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12432.23954417634</v>
      </c>
      <c r="F23" s="2">
        <v>11104.535099819643</v>
      </c>
      <c r="G23" s="5">
        <f t="shared" si="4"/>
        <v>23536.774643995981</v>
      </c>
      <c r="H23" s="2">
        <v>210</v>
      </c>
      <c r="I23" s="2">
        <v>270</v>
      </c>
      <c r="J23" s="5">
        <f t="shared" si="5"/>
        <v>480</v>
      </c>
      <c r="K23" s="2">
        <v>228</v>
      </c>
      <c r="L23" s="2">
        <v>241</v>
      </c>
      <c r="M23" s="5">
        <f t="shared" si="6"/>
        <v>469</v>
      </c>
      <c r="N23" s="27">
        <f t="shared" si="7"/>
        <v>0.12199952449537153</v>
      </c>
      <c r="O23" s="27">
        <f t="shared" si="0"/>
        <v>9.4036101041762438E-2</v>
      </c>
      <c r="P23" s="28">
        <f t="shared" si="1"/>
        <v>0.1069892298083384</v>
      </c>
      <c r="R23" s="32">
        <f t="shared" si="8"/>
        <v>28.384108548347807</v>
      </c>
      <c r="S23" s="32">
        <f t="shared" si="9"/>
        <v>21.730988453658792</v>
      </c>
      <c r="T23" s="32">
        <f t="shared" si="10"/>
        <v>24.801659266592182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11567.528972328324</v>
      </c>
      <c r="F24" s="2">
        <v>10604.673827767447</v>
      </c>
      <c r="G24" s="5">
        <f t="shared" si="4"/>
        <v>22172.202800095773</v>
      </c>
      <c r="H24" s="2">
        <v>210</v>
      </c>
      <c r="I24" s="2">
        <v>246</v>
      </c>
      <c r="J24" s="5">
        <f t="shared" si="5"/>
        <v>456</v>
      </c>
      <c r="K24" s="2">
        <v>228</v>
      </c>
      <c r="L24" s="2">
        <v>241</v>
      </c>
      <c r="M24" s="5">
        <f t="shared" si="6"/>
        <v>469</v>
      </c>
      <c r="N24" s="27">
        <f t="shared" si="7"/>
        <v>0.11351398347786469</v>
      </c>
      <c r="O24" s="27">
        <f t="shared" si="0"/>
        <v>9.3926466978738105E-2</v>
      </c>
      <c r="P24" s="28">
        <f t="shared" si="1"/>
        <v>0.10321870135235081</v>
      </c>
      <c r="R24" s="32">
        <f t="shared" si="8"/>
        <v>26.409883498466492</v>
      </c>
      <c r="S24" s="32">
        <f t="shared" si="9"/>
        <v>21.775510939974222</v>
      </c>
      <c r="T24" s="32">
        <f t="shared" si="10"/>
        <v>23.969948973076512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10669.434992822842</v>
      </c>
      <c r="F25" s="2">
        <v>10490.559754760283</v>
      </c>
      <c r="G25" s="5">
        <f t="shared" si="4"/>
        <v>21159.994747583125</v>
      </c>
      <c r="H25" s="2">
        <v>210</v>
      </c>
      <c r="I25" s="2">
        <v>242</v>
      </c>
      <c r="J25" s="5">
        <f t="shared" si="5"/>
        <v>452</v>
      </c>
      <c r="K25" s="2">
        <v>228</v>
      </c>
      <c r="L25" s="2">
        <v>241</v>
      </c>
      <c r="M25" s="5">
        <f t="shared" si="6"/>
        <v>469</v>
      </c>
      <c r="N25" s="27">
        <f t="shared" si="7"/>
        <v>0.10470084582374432</v>
      </c>
      <c r="O25" s="27">
        <f t="shared" si="0"/>
        <v>9.3632271998931482E-2</v>
      </c>
      <c r="P25" s="28">
        <f t="shared" si="1"/>
        <v>9.8904361644089694E-2</v>
      </c>
      <c r="R25" s="32">
        <f t="shared" si="8"/>
        <v>24.359440622883202</v>
      </c>
      <c r="S25" s="32">
        <f t="shared" si="9"/>
        <v>21.719585413582365</v>
      </c>
      <c r="T25" s="32">
        <f t="shared" si="10"/>
        <v>22.975021441458335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9698.6194915282285</v>
      </c>
      <c r="F26" s="2">
        <v>10312.059508272845</v>
      </c>
      <c r="G26" s="5">
        <f t="shared" si="4"/>
        <v>20010.678999801072</v>
      </c>
      <c r="H26" s="2">
        <v>211</v>
      </c>
      <c r="I26" s="2">
        <v>242</v>
      </c>
      <c r="J26" s="5">
        <f t="shared" si="5"/>
        <v>453</v>
      </c>
      <c r="K26" s="2">
        <v>227</v>
      </c>
      <c r="L26" s="2">
        <v>241</v>
      </c>
      <c r="M26" s="5">
        <f t="shared" si="6"/>
        <v>468</v>
      </c>
      <c r="N26" s="27">
        <f t="shared" si="7"/>
        <v>9.5203976475657967E-2</v>
      </c>
      <c r="O26" s="27">
        <f t="shared" si="0"/>
        <v>9.2039088792153209E-2</v>
      </c>
      <c r="P26" s="28">
        <f t="shared" si="1"/>
        <v>9.3546313436371362E-2</v>
      </c>
      <c r="R26" s="32">
        <f t="shared" si="8"/>
        <v>22.142966875635224</v>
      </c>
      <c r="S26" s="32">
        <f t="shared" si="9"/>
        <v>21.350019685865103</v>
      </c>
      <c r="T26" s="32">
        <f t="shared" si="10"/>
        <v>21.727121606732975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9487.340587518438</v>
      </c>
      <c r="F27" s="2">
        <v>6048.3828565011172</v>
      </c>
      <c r="G27" s="5">
        <f t="shared" si="4"/>
        <v>15535.723444019555</v>
      </c>
      <c r="H27" s="2">
        <v>229</v>
      </c>
      <c r="I27" s="2">
        <v>242</v>
      </c>
      <c r="J27" s="5">
        <f t="shared" si="5"/>
        <v>471</v>
      </c>
      <c r="K27" s="2">
        <v>227</v>
      </c>
      <c r="L27" s="2">
        <v>223</v>
      </c>
      <c r="M27" s="5">
        <f t="shared" si="6"/>
        <v>450</v>
      </c>
      <c r="N27" s="27">
        <f t="shared" si="7"/>
        <v>8.9706321742799147E-2</v>
      </c>
      <c r="O27" s="27">
        <f t="shared" si="0"/>
        <v>5.6224277315582633E-2</v>
      </c>
      <c r="P27" s="28">
        <f t="shared" si="1"/>
        <v>7.2822793358924678E-2</v>
      </c>
      <c r="R27" s="32">
        <f t="shared" si="8"/>
        <v>20.805571463856225</v>
      </c>
      <c r="S27" s="32">
        <f t="shared" si="9"/>
        <v>13.007274960217456</v>
      </c>
      <c r="T27" s="32">
        <f t="shared" si="10"/>
        <v>16.868320786123295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2678.8361811819477</v>
      </c>
      <c r="F28" s="2">
        <v>1870.3919790372008</v>
      </c>
      <c r="G28" s="5">
        <f t="shared" si="4"/>
        <v>4549.2281602191488</v>
      </c>
      <c r="H28" s="2">
        <v>180</v>
      </c>
      <c r="I28" s="2">
        <v>181</v>
      </c>
      <c r="J28" s="5">
        <f t="shared" si="5"/>
        <v>361</v>
      </c>
      <c r="K28" s="2">
        <v>0</v>
      </c>
      <c r="L28" s="2">
        <v>0</v>
      </c>
      <c r="M28" s="5">
        <f t="shared" si="6"/>
        <v>0</v>
      </c>
      <c r="N28" s="27">
        <f t="shared" si="7"/>
        <v>6.8900107540687955E-2</v>
      </c>
      <c r="O28" s="27">
        <f t="shared" si="0"/>
        <v>4.7841006216421136E-2</v>
      </c>
      <c r="P28" s="28">
        <f t="shared" si="1"/>
        <v>5.8341389148188531E-2</v>
      </c>
      <c r="R28" s="32">
        <f t="shared" si="8"/>
        <v>14.882423228788598</v>
      </c>
      <c r="S28" s="32">
        <f t="shared" si="9"/>
        <v>10.333657342746966</v>
      </c>
      <c r="T28" s="32">
        <f t="shared" si="10"/>
        <v>12.601740056008722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2289.5636590029349</v>
      </c>
      <c r="F29" s="2">
        <v>1878.2669091290816</v>
      </c>
      <c r="G29" s="5">
        <f t="shared" si="4"/>
        <v>4167.8305681320162</v>
      </c>
      <c r="H29" s="2">
        <v>180</v>
      </c>
      <c r="I29" s="2">
        <v>165</v>
      </c>
      <c r="J29" s="5">
        <f t="shared" si="5"/>
        <v>345</v>
      </c>
      <c r="K29" s="2">
        <v>0</v>
      </c>
      <c r="L29" s="2">
        <v>0</v>
      </c>
      <c r="M29" s="5">
        <f t="shared" si="6"/>
        <v>0</v>
      </c>
      <c r="N29" s="27">
        <f t="shared" si="7"/>
        <v>5.8887954192462316E-2</v>
      </c>
      <c r="O29" s="27">
        <f t="shared" si="0"/>
        <v>5.2701091726405205E-2</v>
      </c>
      <c r="P29" s="28">
        <f t="shared" si="1"/>
        <v>5.5929019969565431E-2</v>
      </c>
      <c r="R29" s="32">
        <f t="shared" si="8"/>
        <v>12.71979810557186</v>
      </c>
      <c r="S29" s="32">
        <f t="shared" si="9"/>
        <v>11.383435812903524</v>
      </c>
      <c r="T29" s="32">
        <f t="shared" si="10"/>
        <v>12.080668313426134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2204.1676773718782</v>
      </c>
      <c r="F30" s="2">
        <v>1895.2694323079149</v>
      </c>
      <c r="G30" s="5">
        <f t="shared" si="4"/>
        <v>4099.4371096797931</v>
      </c>
      <c r="H30" s="2">
        <v>180</v>
      </c>
      <c r="I30" s="2">
        <v>151</v>
      </c>
      <c r="J30" s="5">
        <f t="shared" si="5"/>
        <v>331</v>
      </c>
      <c r="K30" s="2">
        <v>0</v>
      </c>
      <c r="L30" s="2">
        <v>0</v>
      </c>
      <c r="M30" s="5">
        <f t="shared" si="6"/>
        <v>0</v>
      </c>
      <c r="N30" s="27">
        <f t="shared" si="7"/>
        <v>5.669155548795983E-2</v>
      </c>
      <c r="O30" s="27">
        <f t="shared" si="0"/>
        <v>5.8108579602278485E-2</v>
      </c>
      <c r="P30" s="28">
        <f t="shared" si="1"/>
        <v>5.7337992470624835E-2</v>
      </c>
      <c r="R30" s="32">
        <f t="shared" si="8"/>
        <v>12.245375985399324</v>
      </c>
      <c r="S30" s="32">
        <f t="shared" si="9"/>
        <v>12.551453194092153</v>
      </c>
      <c r="T30" s="32">
        <f t="shared" si="10"/>
        <v>12.385006373654964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1970.72314293824</v>
      </c>
      <c r="F31" s="2">
        <v>1896.8941516872765</v>
      </c>
      <c r="G31" s="5">
        <f t="shared" si="4"/>
        <v>3867.6172946255165</v>
      </c>
      <c r="H31" s="2">
        <v>180</v>
      </c>
      <c r="I31" s="2">
        <v>151</v>
      </c>
      <c r="J31" s="5">
        <f t="shared" si="5"/>
        <v>331</v>
      </c>
      <c r="K31" s="2">
        <v>0</v>
      </c>
      <c r="L31" s="2">
        <v>0</v>
      </c>
      <c r="M31" s="5">
        <f t="shared" si="6"/>
        <v>0</v>
      </c>
      <c r="N31" s="27">
        <f t="shared" si="7"/>
        <v>5.0687323635242802E-2</v>
      </c>
      <c r="O31" s="27">
        <f t="shared" si="0"/>
        <v>5.8158393171672693E-2</v>
      </c>
      <c r="P31" s="28">
        <f t="shared" si="1"/>
        <v>5.4095575901106585E-2</v>
      </c>
      <c r="R31" s="32">
        <f t="shared" si="8"/>
        <v>10.948461905212444</v>
      </c>
      <c r="S31" s="32">
        <f t="shared" si="9"/>
        <v>12.562212925081301</v>
      </c>
      <c r="T31" s="32">
        <f t="shared" si="10"/>
        <v>11.684644394639022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1816.7725230542496</v>
      </c>
      <c r="F32" s="2">
        <v>1831.7236525349695</v>
      </c>
      <c r="G32" s="5">
        <f t="shared" si="4"/>
        <v>3648.4961755892191</v>
      </c>
      <c r="H32" s="2">
        <v>180</v>
      </c>
      <c r="I32" s="2">
        <v>151</v>
      </c>
      <c r="J32" s="5">
        <f t="shared" si="5"/>
        <v>331</v>
      </c>
      <c r="K32" s="2">
        <v>0</v>
      </c>
      <c r="L32" s="2">
        <v>0</v>
      </c>
      <c r="M32" s="5">
        <f t="shared" si="6"/>
        <v>0</v>
      </c>
      <c r="N32" s="27">
        <f t="shared" si="7"/>
        <v>4.6727688350160744E-2</v>
      </c>
      <c r="O32" s="27">
        <f t="shared" si="0"/>
        <v>5.61602787752934E-2</v>
      </c>
      <c r="P32" s="28">
        <f t="shared" si="1"/>
        <v>5.1030773408151771E-2</v>
      </c>
      <c r="R32" s="32">
        <f t="shared" si="8"/>
        <v>10.093180683634721</v>
      </c>
      <c r="S32" s="32">
        <f t="shared" si="9"/>
        <v>12.130620215463374</v>
      </c>
      <c r="T32" s="32">
        <f t="shared" si="10"/>
        <v>11.022647056160782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1412.8530138042956</v>
      </c>
      <c r="F33" s="2">
        <v>1609.050278854914</v>
      </c>
      <c r="G33" s="5">
        <f t="shared" si="4"/>
        <v>3021.9032926592099</v>
      </c>
      <c r="H33" s="2">
        <v>186</v>
      </c>
      <c r="I33" s="2">
        <v>151</v>
      </c>
      <c r="J33" s="5">
        <f t="shared" si="5"/>
        <v>337</v>
      </c>
      <c r="K33" s="2">
        <v>0</v>
      </c>
      <c r="L33" s="2">
        <v>0</v>
      </c>
      <c r="M33" s="5">
        <f t="shared" si="6"/>
        <v>0</v>
      </c>
      <c r="N33" s="27">
        <f t="shared" si="7"/>
        <v>3.5166592338816596E-2</v>
      </c>
      <c r="O33" s="27">
        <f t="shared" si="0"/>
        <v>4.9333157924175683E-2</v>
      </c>
      <c r="P33" s="28">
        <f t="shared" si="1"/>
        <v>4.1514222615935951E-2</v>
      </c>
      <c r="R33" s="32">
        <f t="shared" si="8"/>
        <v>7.5959839451843854</v>
      </c>
      <c r="S33" s="32">
        <f t="shared" si="9"/>
        <v>10.655962111621948</v>
      </c>
      <c r="T33" s="32">
        <f t="shared" si="10"/>
        <v>8.9670720850421652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702.07790407990251</v>
      </c>
      <c r="F34" s="2">
        <v>673.96308179105915</v>
      </c>
      <c r="G34" s="5">
        <f t="shared" si="4"/>
        <v>1376.0409858709618</v>
      </c>
      <c r="H34" s="2">
        <v>202</v>
      </c>
      <c r="I34" s="2">
        <v>151</v>
      </c>
      <c r="J34" s="5">
        <f t="shared" si="5"/>
        <v>353</v>
      </c>
      <c r="K34" s="2">
        <v>0</v>
      </c>
      <c r="L34" s="2">
        <v>0</v>
      </c>
      <c r="M34" s="5">
        <f t="shared" si="6"/>
        <v>0</v>
      </c>
      <c r="N34" s="27">
        <f t="shared" si="7"/>
        <v>1.6090894391270226E-2</v>
      </c>
      <c r="O34" s="27">
        <f t="shared" si="0"/>
        <v>2.0663572534678046E-2</v>
      </c>
      <c r="P34" s="28">
        <f t="shared" si="1"/>
        <v>1.8046912520603319E-2</v>
      </c>
      <c r="R34" s="32">
        <f t="shared" si="8"/>
        <v>3.4756331885143688</v>
      </c>
      <c r="S34" s="32">
        <f t="shared" si="9"/>
        <v>4.4633316674904577</v>
      </c>
      <c r="T34" s="32">
        <f t="shared" si="10"/>
        <v>3.8981331044503165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359.85944824111431</v>
      </c>
      <c r="F35" s="2">
        <v>384.23659183790164</v>
      </c>
      <c r="G35" s="5">
        <f t="shared" si="4"/>
        <v>744.09604007901589</v>
      </c>
      <c r="H35" s="2">
        <v>211</v>
      </c>
      <c r="I35" s="2">
        <v>151</v>
      </c>
      <c r="J35" s="5">
        <f t="shared" si="5"/>
        <v>362</v>
      </c>
      <c r="K35" s="2">
        <v>0</v>
      </c>
      <c r="L35" s="2">
        <v>0</v>
      </c>
      <c r="M35" s="5">
        <f t="shared" si="6"/>
        <v>0</v>
      </c>
      <c r="N35" s="27">
        <f t="shared" si="7"/>
        <v>7.8958102562996825E-3</v>
      </c>
      <c r="O35" s="27">
        <f t="shared" si="0"/>
        <v>1.1780616624905005E-2</v>
      </c>
      <c r="P35" s="28">
        <f t="shared" si="1"/>
        <v>9.5162681614361557E-3</v>
      </c>
      <c r="R35" s="32">
        <f t="shared" si="8"/>
        <v>1.7054950153607313</v>
      </c>
      <c r="S35" s="32">
        <f t="shared" si="9"/>
        <v>2.5446131909794811</v>
      </c>
      <c r="T35" s="32">
        <f t="shared" si="10"/>
        <v>2.0555139228702095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65.950992576775775</v>
      </c>
      <c r="F36" s="2">
        <v>49.000000000623743</v>
      </c>
      <c r="G36" s="7">
        <f t="shared" si="4"/>
        <v>114.95099257739952</v>
      </c>
      <c r="H36" s="3">
        <v>210</v>
      </c>
      <c r="I36" s="3">
        <v>199</v>
      </c>
      <c r="J36" s="7">
        <f t="shared" si="5"/>
        <v>409</v>
      </c>
      <c r="K36" s="3">
        <v>0</v>
      </c>
      <c r="L36" s="3">
        <v>0</v>
      </c>
      <c r="M36" s="7">
        <f t="shared" si="6"/>
        <v>0</v>
      </c>
      <c r="N36" s="27">
        <f t="shared" si="7"/>
        <v>1.4539460444615471E-3</v>
      </c>
      <c r="O36" s="27">
        <f t="shared" si="0"/>
        <v>1.1399590545464299E-3</v>
      </c>
      <c r="P36" s="28">
        <f t="shared" si="1"/>
        <v>1.3011748684392773E-3</v>
      </c>
      <c r="R36" s="32">
        <f t="shared" si="8"/>
        <v>0.31405234560369416</v>
      </c>
      <c r="S36" s="32">
        <f t="shared" si="9"/>
        <v>0.24623115578202887</v>
      </c>
      <c r="T36" s="32">
        <f t="shared" si="10"/>
        <v>0.28105377158288392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3487.3335867672945</v>
      </c>
      <c r="F37" s="9">
        <v>3359.5342608001711</v>
      </c>
      <c r="G37" s="10">
        <f t="shared" si="4"/>
        <v>6846.867847567466</v>
      </c>
      <c r="H37" s="9">
        <v>62</v>
      </c>
      <c r="I37" s="9">
        <v>60</v>
      </c>
      <c r="J37" s="10">
        <f t="shared" si="5"/>
        <v>122</v>
      </c>
      <c r="K37" s="9">
        <v>61</v>
      </c>
      <c r="L37" s="9">
        <v>62</v>
      </c>
      <c r="M37" s="10">
        <f t="shared" si="6"/>
        <v>123</v>
      </c>
      <c r="N37" s="25">
        <f t="shared" si="7"/>
        <v>0.12227677372956854</v>
      </c>
      <c r="O37" s="25">
        <f t="shared" si="0"/>
        <v>0.11856063879164917</v>
      </c>
      <c r="P37" s="26">
        <f t="shared" si="1"/>
        <v>0.12042471942393883</v>
      </c>
      <c r="R37" s="32">
        <f t="shared" si="8"/>
        <v>28.352305583473939</v>
      </c>
      <c r="S37" s="32">
        <f t="shared" si="9"/>
        <v>27.53716607213255</v>
      </c>
      <c r="T37" s="32">
        <f t="shared" si="10"/>
        <v>27.946399377826392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3301.8148503770672</v>
      </c>
      <c r="F38" s="2">
        <v>3389.3441773763834</v>
      </c>
      <c r="G38" s="5">
        <f t="shared" si="4"/>
        <v>6691.1590277534506</v>
      </c>
      <c r="H38" s="2">
        <v>90</v>
      </c>
      <c r="I38" s="2">
        <v>60</v>
      </c>
      <c r="J38" s="5">
        <f t="shared" si="5"/>
        <v>150</v>
      </c>
      <c r="K38" s="2">
        <v>61</v>
      </c>
      <c r="L38" s="2">
        <v>61</v>
      </c>
      <c r="M38" s="5">
        <f t="shared" si="6"/>
        <v>122</v>
      </c>
      <c r="N38" s="27">
        <f t="shared" si="7"/>
        <v>9.5516513838725614E-2</v>
      </c>
      <c r="O38" s="27">
        <f t="shared" si="0"/>
        <v>0.1206687616553825</v>
      </c>
      <c r="P38" s="28">
        <f t="shared" si="1"/>
        <v>0.1067919916329394</v>
      </c>
      <c r="R38" s="32">
        <f t="shared" si="8"/>
        <v>21.86632351243091</v>
      </c>
      <c r="S38" s="32">
        <f t="shared" si="9"/>
        <v>28.011108903937053</v>
      </c>
      <c r="T38" s="32">
        <f t="shared" si="10"/>
        <v>24.599849366740628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3170.8105824568361</v>
      </c>
      <c r="F39" s="2">
        <v>3377.4674575421932</v>
      </c>
      <c r="G39" s="5">
        <f t="shared" si="4"/>
        <v>6548.2780399990297</v>
      </c>
      <c r="H39" s="2">
        <v>90</v>
      </c>
      <c r="I39" s="2">
        <v>60</v>
      </c>
      <c r="J39" s="5">
        <f t="shared" si="5"/>
        <v>150</v>
      </c>
      <c r="K39" s="2">
        <v>61</v>
      </c>
      <c r="L39" s="2">
        <v>61</v>
      </c>
      <c r="M39" s="5">
        <f t="shared" si="6"/>
        <v>122</v>
      </c>
      <c r="N39" s="27">
        <f t="shared" si="7"/>
        <v>9.1726758344620338E-2</v>
      </c>
      <c r="O39" s="27">
        <f t="shared" si="0"/>
        <v>0.12024592201446145</v>
      </c>
      <c r="P39" s="28">
        <f t="shared" si="1"/>
        <v>0.10451158771704273</v>
      </c>
      <c r="R39" s="32">
        <f t="shared" si="8"/>
        <v>20.998745579184344</v>
      </c>
      <c r="S39" s="32">
        <f t="shared" si="9"/>
        <v>27.912954194563579</v>
      </c>
      <c r="T39" s="32">
        <f t="shared" si="10"/>
        <v>24.074551617643493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3108.8678015449264</v>
      </c>
      <c r="F40" s="2">
        <v>3302.644103562151</v>
      </c>
      <c r="G40" s="5">
        <f t="shared" si="4"/>
        <v>6411.5119051070778</v>
      </c>
      <c r="H40" s="2">
        <v>90</v>
      </c>
      <c r="I40" s="2">
        <v>60</v>
      </c>
      <c r="J40" s="5">
        <f t="shared" si="5"/>
        <v>150</v>
      </c>
      <c r="K40" s="2">
        <v>63</v>
      </c>
      <c r="L40" s="2">
        <v>61</v>
      </c>
      <c r="M40" s="5">
        <f t="shared" si="6"/>
        <v>124</v>
      </c>
      <c r="N40" s="27">
        <f t="shared" si="7"/>
        <v>8.8662668307806475E-2</v>
      </c>
      <c r="O40" s="27">
        <f t="shared" si="0"/>
        <v>0.11758203159933606</v>
      </c>
      <c r="P40" s="28">
        <f t="shared" si="1"/>
        <v>0.10152508083840699</v>
      </c>
      <c r="R40" s="32">
        <f t="shared" si="8"/>
        <v>20.319397395718472</v>
      </c>
      <c r="S40" s="32">
        <f t="shared" si="9"/>
        <v>27.294579368282239</v>
      </c>
      <c r="T40" s="32">
        <f t="shared" si="10"/>
        <v>23.399678485792254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3055.398712931988</v>
      </c>
      <c r="F41" s="2">
        <v>3285.7614785964288</v>
      </c>
      <c r="G41" s="5">
        <f t="shared" si="4"/>
        <v>6341.1601915284173</v>
      </c>
      <c r="H41" s="2">
        <v>90</v>
      </c>
      <c r="I41" s="2">
        <v>60</v>
      </c>
      <c r="J41" s="5">
        <f t="shared" si="5"/>
        <v>150</v>
      </c>
      <c r="K41" s="2">
        <v>91</v>
      </c>
      <c r="L41" s="2">
        <v>61</v>
      </c>
      <c r="M41" s="5">
        <f t="shared" si="6"/>
        <v>152</v>
      </c>
      <c r="N41" s="27">
        <f t="shared" si="7"/>
        <v>7.2733734358502861E-2</v>
      </c>
      <c r="O41" s="27">
        <f t="shared" si="0"/>
        <v>0.11698096975920068</v>
      </c>
      <c r="P41" s="28">
        <f t="shared" si="1"/>
        <v>9.0463937906990657E-2</v>
      </c>
      <c r="R41" s="32">
        <f t="shared" si="8"/>
        <v>16.880655872552421</v>
      </c>
      <c r="S41" s="32">
        <f t="shared" si="9"/>
        <v>27.155053542119248</v>
      </c>
      <c r="T41" s="32">
        <f t="shared" si="10"/>
        <v>20.997219177246414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2107.2283828440418</v>
      </c>
      <c r="F42" s="2">
        <v>1614.3582568611725</v>
      </c>
      <c r="G42" s="5">
        <f t="shared" si="4"/>
        <v>3721.5866397052141</v>
      </c>
      <c r="H42" s="2">
        <v>0</v>
      </c>
      <c r="I42" s="2">
        <v>0</v>
      </c>
      <c r="J42" s="5">
        <f t="shared" si="5"/>
        <v>0</v>
      </c>
      <c r="K42" s="2">
        <v>91</v>
      </c>
      <c r="L42" s="2">
        <v>61</v>
      </c>
      <c r="M42" s="5">
        <f t="shared" si="6"/>
        <v>152</v>
      </c>
      <c r="N42" s="27">
        <f t="shared" si="7"/>
        <v>9.3372402642858995E-2</v>
      </c>
      <c r="O42" s="27">
        <f t="shared" si="0"/>
        <v>0.10671326393846989</v>
      </c>
      <c r="P42" s="28">
        <f t="shared" si="1"/>
        <v>9.8726300925965987E-2</v>
      </c>
      <c r="R42" s="32">
        <f t="shared" si="8"/>
        <v>23.15635585542903</v>
      </c>
      <c r="S42" s="32">
        <f t="shared" si="9"/>
        <v>26.464889456740533</v>
      </c>
      <c r="T42" s="32">
        <f t="shared" si="10"/>
        <v>24.484122629639568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1871.5282821875494</v>
      </c>
      <c r="F43" s="2">
        <v>1677.3886317517567</v>
      </c>
      <c r="G43" s="5">
        <f t="shared" si="4"/>
        <v>3548.9169139393061</v>
      </c>
      <c r="H43" s="2">
        <v>0</v>
      </c>
      <c r="I43" s="2">
        <v>0</v>
      </c>
      <c r="J43" s="5">
        <f t="shared" si="5"/>
        <v>0</v>
      </c>
      <c r="K43" s="2">
        <v>91</v>
      </c>
      <c r="L43" s="2">
        <v>61</v>
      </c>
      <c r="M43" s="5">
        <f t="shared" si="6"/>
        <v>152</v>
      </c>
      <c r="N43" s="27">
        <f t="shared" si="7"/>
        <v>8.2928406690338061E-2</v>
      </c>
      <c r="O43" s="27">
        <f t="shared" si="0"/>
        <v>0.11087973504440486</v>
      </c>
      <c r="P43" s="28">
        <f t="shared" si="1"/>
        <v>9.4145716095588555E-2</v>
      </c>
      <c r="R43" s="32">
        <f t="shared" si="8"/>
        <v>20.566244859203838</v>
      </c>
      <c r="S43" s="32">
        <f t="shared" si="9"/>
        <v>27.498174291012404</v>
      </c>
      <c r="T43" s="32">
        <f t="shared" si="10"/>
        <v>23.34813759170596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1786.9910538431604</v>
      </c>
      <c r="F44" s="2">
        <v>1649.0057211918004</v>
      </c>
      <c r="G44" s="5">
        <f t="shared" si="4"/>
        <v>3435.9967750349606</v>
      </c>
      <c r="H44" s="2">
        <v>0</v>
      </c>
      <c r="I44" s="2">
        <v>0</v>
      </c>
      <c r="J44" s="5">
        <f t="shared" si="5"/>
        <v>0</v>
      </c>
      <c r="K44" s="2">
        <v>91</v>
      </c>
      <c r="L44" s="2">
        <v>61</v>
      </c>
      <c r="M44" s="5">
        <f t="shared" si="6"/>
        <v>152</v>
      </c>
      <c r="N44" s="27">
        <f t="shared" si="7"/>
        <v>7.9182517451398454E-2</v>
      </c>
      <c r="O44" s="27">
        <f t="shared" si="0"/>
        <v>0.10900355110998151</v>
      </c>
      <c r="P44" s="28">
        <f t="shared" si="1"/>
        <v>9.1150169117014027E-2</v>
      </c>
      <c r="R44" s="32">
        <f t="shared" si="8"/>
        <v>19.637264327946816</v>
      </c>
      <c r="S44" s="32">
        <f t="shared" si="9"/>
        <v>27.032880675275415</v>
      </c>
      <c r="T44" s="32">
        <f t="shared" si="10"/>
        <v>22.605241941019479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1721.7256231294755</v>
      </c>
      <c r="F45" s="2">
        <v>1645.6770580570612</v>
      </c>
      <c r="G45" s="5">
        <f t="shared" si="4"/>
        <v>3367.4026811865369</v>
      </c>
      <c r="H45" s="2">
        <v>0</v>
      </c>
      <c r="I45" s="2">
        <v>0</v>
      </c>
      <c r="J45" s="5">
        <f t="shared" si="5"/>
        <v>0</v>
      </c>
      <c r="K45" s="2">
        <v>91</v>
      </c>
      <c r="L45" s="2">
        <v>61</v>
      </c>
      <c r="M45" s="5">
        <f t="shared" si="6"/>
        <v>152</v>
      </c>
      <c r="N45" s="27">
        <f t="shared" si="7"/>
        <v>7.6290571744482255E-2</v>
      </c>
      <c r="O45" s="27">
        <f t="shared" si="0"/>
        <v>0.10878351785147153</v>
      </c>
      <c r="P45" s="28">
        <f t="shared" si="1"/>
        <v>8.9330504063734537E-2</v>
      </c>
      <c r="R45" s="32">
        <f t="shared" si="8"/>
        <v>18.9200617926316</v>
      </c>
      <c r="S45" s="32">
        <f t="shared" si="9"/>
        <v>26.978312427164937</v>
      </c>
      <c r="T45" s="32">
        <f t="shared" si="10"/>
        <v>22.153965007806164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1709.8828484263104</v>
      </c>
      <c r="F46" s="2">
        <v>1650.8580867074311</v>
      </c>
      <c r="G46" s="5">
        <f t="shared" si="4"/>
        <v>3360.7409351337415</v>
      </c>
      <c r="H46" s="2">
        <v>0</v>
      </c>
      <c r="I46" s="2">
        <v>0</v>
      </c>
      <c r="J46" s="5">
        <f t="shared" si="5"/>
        <v>0</v>
      </c>
      <c r="K46" s="2">
        <v>91</v>
      </c>
      <c r="L46" s="2">
        <v>61</v>
      </c>
      <c r="M46" s="5">
        <f t="shared" si="6"/>
        <v>152</v>
      </c>
      <c r="N46" s="27">
        <f t="shared" si="7"/>
        <v>7.5765812142250547E-2</v>
      </c>
      <c r="O46" s="27">
        <f t="shared" si="0"/>
        <v>0.1091259972704542</v>
      </c>
      <c r="P46" s="28">
        <f t="shared" si="1"/>
        <v>8.9153781173963859E-2</v>
      </c>
      <c r="R46" s="32">
        <f t="shared" si="8"/>
        <v>18.789921411278137</v>
      </c>
      <c r="S46" s="32">
        <f t="shared" si="9"/>
        <v>27.063247323072641</v>
      </c>
      <c r="T46" s="32">
        <f t="shared" si="10"/>
        <v>22.110137731143038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1605.7923560410384</v>
      </c>
      <c r="F47" s="2">
        <v>1672.8849239702236</v>
      </c>
      <c r="G47" s="5">
        <f t="shared" si="4"/>
        <v>3278.6772800112622</v>
      </c>
      <c r="H47" s="2">
        <v>0</v>
      </c>
      <c r="I47" s="2">
        <v>0</v>
      </c>
      <c r="J47" s="5">
        <f t="shared" si="5"/>
        <v>0</v>
      </c>
      <c r="K47" s="2">
        <v>91</v>
      </c>
      <c r="L47" s="2">
        <v>61</v>
      </c>
      <c r="M47" s="5">
        <f t="shared" si="6"/>
        <v>152</v>
      </c>
      <c r="N47" s="27">
        <f t="shared" si="7"/>
        <v>7.1153507445987169E-2</v>
      </c>
      <c r="O47" s="27">
        <f t="shared" si="0"/>
        <v>0.11058202828994074</v>
      </c>
      <c r="P47" s="28">
        <f t="shared" si="1"/>
        <v>8.697679541625801E-2</v>
      </c>
      <c r="R47" s="32">
        <f t="shared" ref="R47" si="11">+E47/(H47+K47)</f>
        <v>17.646069846604817</v>
      </c>
      <c r="S47" s="32">
        <f t="shared" ref="S47" si="12">+F47/(I47+L47)</f>
        <v>27.424343015905304</v>
      </c>
      <c r="T47" s="32">
        <f t="shared" ref="T47" si="13">+G47/(J47+M47)</f>
        <v>21.570245263231989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1593.8143376875414</v>
      </c>
      <c r="F48" s="2">
        <v>1651.8100715860578</v>
      </c>
      <c r="G48" s="5">
        <f t="shared" si="4"/>
        <v>3245.6244092735992</v>
      </c>
      <c r="H48" s="2">
        <v>0</v>
      </c>
      <c r="I48" s="2">
        <v>0</v>
      </c>
      <c r="J48" s="5">
        <f t="shared" si="5"/>
        <v>0</v>
      </c>
      <c r="K48" s="2">
        <v>91</v>
      </c>
      <c r="L48" s="2">
        <v>61</v>
      </c>
      <c r="M48" s="5">
        <f t="shared" si="6"/>
        <v>152</v>
      </c>
      <c r="N48" s="27">
        <f t="shared" si="7"/>
        <v>7.0622755126176065E-2</v>
      </c>
      <c r="O48" s="27">
        <f t="shared" si="0"/>
        <v>0.10918892593773517</v>
      </c>
      <c r="P48" s="28">
        <f t="shared" si="1"/>
        <v>8.6099968412393868E-2</v>
      </c>
      <c r="R48" s="32">
        <f t="shared" si="8"/>
        <v>17.514443271291665</v>
      </c>
      <c r="S48" s="32">
        <f t="shared" si="9"/>
        <v>27.078853632558324</v>
      </c>
      <c r="T48" s="32">
        <f t="shared" si="10"/>
        <v>21.35279216627368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1504.0044024137285</v>
      </c>
      <c r="F49" s="2">
        <v>1585.2644017166429</v>
      </c>
      <c r="G49" s="5">
        <f t="shared" si="4"/>
        <v>3089.2688041303713</v>
      </c>
      <c r="H49" s="2">
        <v>0</v>
      </c>
      <c r="I49" s="2">
        <v>0</v>
      </c>
      <c r="J49" s="5">
        <f t="shared" si="5"/>
        <v>0</v>
      </c>
      <c r="K49" s="2">
        <v>91</v>
      </c>
      <c r="L49" s="2">
        <v>61</v>
      </c>
      <c r="M49" s="5">
        <f t="shared" si="6"/>
        <v>152</v>
      </c>
      <c r="N49" s="27">
        <f t="shared" si="7"/>
        <v>6.6643229458247452E-2</v>
      </c>
      <c r="O49" s="27">
        <f t="shared" si="0"/>
        <v>0.1047900847247913</v>
      </c>
      <c r="P49" s="28">
        <f t="shared" si="1"/>
        <v>8.1952164795478871E-2</v>
      </c>
      <c r="R49" s="32">
        <f t="shared" si="8"/>
        <v>16.527520905645368</v>
      </c>
      <c r="S49" s="32">
        <f t="shared" si="9"/>
        <v>25.987941011748244</v>
      </c>
      <c r="T49" s="32">
        <f t="shared" si="10"/>
        <v>20.32413686927876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1491.4622789033679</v>
      </c>
      <c r="F50" s="2">
        <v>1569.2928045586077</v>
      </c>
      <c r="G50" s="5">
        <f t="shared" si="4"/>
        <v>3060.7550834619756</v>
      </c>
      <c r="H50" s="2">
        <v>0</v>
      </c>
      <c r="I50" s="2">
        <v>0</v>
      </c>
      <c r="J50" s="5">
        <f t="shared" si="5"/>
        <v>0</v>
      </c>
      <c r="K50" s="2">
        <v>91</v>
      </c>
      <c r="L50" s="2">
        <v>61</v>
      </c>
      <c r="M50" s="5">
        <f t="shared" si="6"/>
        <v>152</v>
      </c>
      <c r="N50" s="27">
        <f t="shared" si="7"/>
        <v>6.6087481340985813E-2</v>
      </c>
      <c r="O50" s="27">
        <f t="shared" si="0"/>
        <v>0.10373432076669803</v>
      </c>
      <c r="P50" s="28">
        <f t="shared" si="1"/>
        <v>8.1195752426304529E-2</v>
      </c>
      <c r="R50" s="32">
        <f t="shared" si="8"/>
        <v>16.389695372564482</v>
      </c>
      <c r="S50" s="32">
        <f t="shared" si="9"/>
        <v>25.726111550141109</v>
      </c>
      <c r="T50" s="32">
        <f t="shared" si="10"/>
        <v>20.136546601723524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1341.7769098103715</v>
      </c>
      <c r="F51" s="2">
        <v>1478.763055774381</v>
      </c>
      <c r="G51" s="5">
        <f t="shared" si="4"/>
        <v>2820.5399655847523</v>
      </c>
      <c r="H51" s="2">
        <v>0</v>
      </c>
      <c r="I51" s="2">
        <v>0</v>
      </c>
      <c r="J51" s="5">
        <f t="shared" si="5"/>
        <v>0</v>
      </c>
      <c r="K51" s="2">
        <v>91</v>
      </c>
      <c r="L51" s="2">
        <v>67</v>
      </c>
      <c r="M51" s="5">
        <f t="shared" si="6"/>
        <v>158</v>
      </c>
      <c r="N51" s="27">
        <f t="shared" si="7"/>
        <v>5.9454843575432979E-2</v>
      </c>
      <c r="O51" s="27">
        <f t="shared" si="0"/>
        <v>8.8996332196339734E-2</v>
      </c>
      <c r="P51" s="28">
        <f t="shared" si="1"/>
        <v>7.1981930522273183E-2</v>
      </c>
      <c r="R51" s="32">
        <f t="shared" si="8"/>
        <v>14.744801206707379</v>
      </c>
      <c r="S51" s="32">
        <f t="shared" si="9"/>
        <v>22.071090384692255</v>
      </c>
      <c r="T51" s="32">
        <f t="shared" si="10"/>
        <v>17.85151876952375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1330.8733696222216</v>
      </c>
      <c r="F52" s="2">
        <v>1465.9212926292073</v>
      </c>
      <c r="G52" s="5">
        <f t="shared" si="4"/>
        <v>2796.7946622514291</v>
      </c>
      <c r="H52" s="2">
        <v>0</v>
      </c>
      <c r="I52" s="2">
        <v>0</v>
      </c>
      <c r="J52" s="5">
        <f t="shared" si="5"/>
        <v>0</v>
      </c>
      <c r="K52" s="2">
        <v>91</v>
      </c>
      <c r="L52" s="2">
        <v>90</v>
      </c>
      <c r="M52" s="5">
        <f t="shared" si="6"/>
        <v>181</v>
      </c>
      <c r="N52" s="27">
        <f t="shared" si="7"/>
        <v>5.8971701950647888E-2</v>
      </c>
      <c r="O52" s="27">
        <f t="shared" si="0"/>
        <v>6.5677477268333659E-2</v>
      </c>
      <c r="P52" s="28">
        <f t="shared" si="1"/>
        <v>6.2306065368281704E-2</v>
      </c>
      <c r="R52" s="32">
        <f t="shared" si="8"/>
        <v>14.624982083760678</v>
      </c>
      <c r="S52" s="32">
        <f t="shared" si="9"/>
        <v>16.288014362546747</v>
      </c>
      <c r="T52" s="32">
        <f t="shared" si="10"/>
        <v>15.451904211333863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1291.8948681444865</v>
      </c>
      <c r="F53" s="2">
        <v>1444.6638166019873</v>
      </c>
      <c r="G53" s="5">
        <f t="shared" si="4"/>
        <v>2736.5586847464738</v>
      </c>
      <c r="H53" s="2">
        <v>0</v>
      </c>
      <c r="I53" s="2">
        <v>0</v>
      </c>
      <c r="J53" s="5">
        <f t="shared" si="5"/>
        <v>0</v>
      </c>
      <c r="K53" s="2">
        <v>91</v>
      </c>
      <c r="L53" s="2">
        <v>61</v>
      </c>
      <c r="M53" s="5">
        <f t="shared" si="6"/>
        <v>152</v>
      </c>
      <c r="N53" s="27">
        <f t="shared" si="7"/>
        <v>5.7244543962446229E-2</v>
      </c>
      <c r="O53" s="27">
        <f t="shared" si="0"/>
        <v>9.5496021721442836E-2</v>
      </c>
      <c r="P53" s="28">
        <f t="shared" si="1"/>
        <v>7.2595465957833033E-2</v>
      </c>
      <c r="R53" s="32">
        <f t="shared" si="8"/>
        <v>14.196646902686664</v>
      </c>
      <c r="S53" s="32">
        <f t="shared" si="9"/>
        <v>23.683013386917825</v>
      </c>
      <c r="T53" s="32">
        <f t="shared" si="10"/>
        <v>18.003675557542589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1253.7411544067318</v>
      </c>
      <c r="F54" s="2">
        <v>1298.1034792673522</v>
      </c>
      <c r="G54" s="5">
        <f t="shared" si="4"/>
        <v>2551.844633674084</v>
      </c>
      <c r="H54" s="2">
        <v>0</v>
      </c>
      <c r="I54" s="2">
        <v>0</v>
      </c>
      <c r="J54" s="5">
        <f t="shared" si="5"/>
        <v>0</v>
      </c>
      <c r="K54" s="2">
        <v>93</v>
      </c>
      <c r="L54" s="2">
        <v>61</v>
      </c>
      <c r="M54" s="5">
        <f t="shared" si="6"/>
        <v>154</v>
      </c>
      <c r="N54" s="27">
        <f t="shared" si="7"/>
        <v>5.4359224523358125E-2</v>
      </c>
      <c r="O54" s="27">
        <f t="shared" si="0"/>
        <v>8.5808003653315187E-2</v>
      </c>
      <c r="P54" s="28">
        <f t="shared" si="1"/>
        <v>6.6816208464445012E-2</v>
      </c>
      <c r="R54" s="32">
        <f t="shared" si="8"/>
        <v>13.481087681792815</v>
      </c>
      <c r="S54" s="32">
        <f t="shared" si="9"/>
        <v>21.280384906022167</v>
      </c>
      <c r="T54" s="32">
        <f t="shared" si="10"/>
        <v>16.570419699182363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965.56653485278912</v>
      </c>
      <c r="F55" s="2">
        <v>1075.9924726457014</v>
      </c>
      <c r="G55" s="5">
        <f t="shared" si="4"/>
        <v>2041.5590074984905</v>
      </c>
      <c r="H55" s="2">
        <v>0</v>
      </c>
      <c r="I55" s="2">
        <v>0</v>
      </c>
      <c r="J55" s="5">
        <f t="shared" si="5"/>
        <v>0</v>
      </c>
      <c r="K55" s="2">
        <v>93</v>
      </c>
      <c r="L55" s="2">
        <v>61</v>
      </c>
      <c r="M55" s="5">
        <f t="shared" si="6"/>
        <v>154</v>
      </c>
      <c r="N55" s="27">
        <f t="shared" si="7"/>
        <v>4.1864660720290894E-2</v>
      </c>
      <c r="O55" s="27">
        <f t="shared" si="0"/>
        <v>7.1125890576791473E-2</v>
      </c>
      <c r="P55" s="28">
        <f t="shared" si="1"/>
        <v>5.345514787124242E-2</v>
      </c>
      <c r="R55" s="32">
        <f t="shared" si="8"/>
        <v>10.382435858632141</v>
      </c>
      <c r="S55" s="32">
        <f t="shared" si="9"/>
        <v>17.639220863044283</v>
      </c>
      <c r="T55" s="32">
        <f t="shared" si="10"/>
        <v>13.25687667206812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911.48851292954453</v>
      </c>
      <c r="F56" s="2">
        <v>990.45967457947506</v>
      </c>
      <c r="G56" s="5">
        <f t="shared" si="4"/>
        <v>1901.9481875090196</v>
      </c>
      <c r="H56" s="2">
        <v>0</v>
      </c>
      <c r="I56" s="2">
        <v>0</v>
      </c>
      <c r="J56" s="5">
        <f t="shared" si="5"/>
        <v>0</v>
      </c>
      <c r="K56" s="2">
        <v>97</v>
      </c>
      <c r="L56" s="2">
        <v>61</v>
      </c>
      <c r="M56" s="5">
        <f t="shared" si="6"/>
        <v>158</v>
      </c>
      <c r="N56" s="27">
        <f t="shared" si="7"/>
        <v>3.7890277391484227E-2</v>
      </c>
      <c r="O56" s="27">
        <f t="shared" si="0"/>
        <v>6.5471950990182118E-2</v>
      </c>
      <c r="P56" s="28">
        <f t="shared" si="1"/>
        <v>4.853889821123468E-2</v>
      </c>
      <c r="R56" s="32">
        <f t="shared" si="8"/>
        <v>9.3967887930880885</v>
      </c>
      <c r="S56" s="32">
        <f t="shared" si="9"/>
        <v>16.237043845565164</v>
      </c>
      <c r="T56" s="32">
        <f t="shared" si="10"/>
        <v>12.0376467563862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722.89351709807636</v>
      </c>
      <c r="F57" s="2">
        <v>712.92987013087986</v>
      </c>
      <c r="G57" s="5">
        <f t="shared" si="4"/>
        <v>1435.8233872289561</v>
      </c>
      <c r="H57" s="2">
        <v>0</v>
      </c>
      <c r="I57" s="2">
        <v>0</v>
      </c>
      <c r="J57" s="5">
        <f t="shared" si="5"/>
        <v>0</v>
      </c>
      <c r="K57" s="43">
        <v>121</v>
      </c>
      <c r="L57" s="2">
        <v>61</v>
      </c>
      <c r="M57" s="5">
        <f t="shared" si="6"/>
        <v>182</v>
      </c>
      <c r="N57" s="27">
        <f t="shared" si="7"/>
        <v>2.4090026562852453E-2</v>
      </c>
      <c r="O57" s="27">
        <f t="shared" si="0"/>
        <v>4.7126511774912734E-2</v>
      </c>
      <c r="P57" s="28">
        <f t="shared" si="1"/>
        <v>3.1811046331729799E-2</v>
      </c>
      <c r="R57" s="32">
        <f t="shared" si="8"/>
        <v>5.9743265875874076</v>
      </c>
      <c r="S57" s="32">
        <f t="shared" si="9"/>
        <v>11.687374920178359</v>
      </c>
      <c r="T57" s="32">
        <f t="shared" si="10"/>
        <v>7.88913949026899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689.22923246168239</v>
      </c>
      <c r="F58" s="3">
        <v>645.00000000103569</v>
      </c>
      <c r="G58" s="7">
        <f t="shared" si="4"/>
        <v>1334.2292324627181</v>
      </c>
      <c r="H58" s="6">
        <v>0</v>
      </c>
      <c r="I58" s="3">
        <v>0</v>
      </c>
      <c r="J58" s="7">
        <f t="shared" si="5"/>
        <v>0</v>
      </c>
      <c r="K58" s="44">
        <v>122</v>
      </c>
      <c r="L58" s="3">
        <v>61</v>
      </c>
      <c r="M58" s="7">
        <f t="shared" ref="M58" si="14">+K58+L58</f>
        <v>183</v>
      </c>
      <c r="N58" s="27">
        <f t="shared" si="7"/>
        <v>2.2779919105687545E-2</v>
      </c>
      <c r="O58" s="27">
        <f t="shared" si="0"/>
        <v>4.2636171337984911E-2</v>
      </c>
      <c r="P58" s="28">
        <f t="shared" si="1"/>
        <v>2.9398669849786667E-2</v>
      </c>
      <c r="R58" s="32">
        <f t="shared" si="8"/>
        <v>5.649419938210511</v>
      </c>
      <c r="S58" s="32">
        <f t="shared" si="9"/>
        <v>10.573770491820257</v>
      </c>
      <c r="T58" s="32">
        <f t="shared" si="10"/>
        <v>7.2908701227470933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2439.7023738546977</v>
      </c>
      <c r="F59" s="2">
        <v>910.78815118671821</v>
      </c>
      <c r="G59" s="5">
        <f t="shared" si="4"/>
        <v>3350.4905250414158</v>
      </c>
      <c r="H59" s="2">
        <v>0</v>
      </c>
      <c r="I59" s="2">
        <v>1</v>
      </c>
      <c r="J59" s="10">
        <f t="shared" si="5"/>
        <v>1</v>
      </c>
      <c r="K59" s="2">
        <v>60</v>
      </c>
      <c r="L59" s="2">
        <v>59</v>
      </c>
      <c r="M59" s="10">
        <f t="shared" si="6"/>
        <v>119</v>
      </c>
      <c r="N59" s="25">
        <f t="shared" si="7"/>
        <v>0.16395849286657915</v>
      </c>
      <c r="O59" s="25">
        <f t="shared" si="0"/>
        <v>6.1340796820226175E-2</v>
      </c>
      <c r="P59" s="26">
        <f t="shared" si="1"/>
        <v>0.11270487503503147</v>
      </c>
      <c r="R59" s="32">
        <f t="shared" si="8"/>
        <v>40.661706230911626</v>
      </c>
      <c r="S59" s="32">
        <f t="shared" si="9"/>
        <v>15.179802519778637</v>
      </c>
      <c r="T59" s="32">
        <f t="shared" si="10"/>
        <v>27.920754375345133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2262.9911182091528</v>
      </c>
      <c r="F60" s="2">
        <v>866.64815017793444</v>
      </c>
      <c r="G60" s="5">
        <f t="shared" si="4"/>
        <v>3129.6392683870872</v>
      </c>
      <c r="H60" s="2">
        <v>0</v>
      </c>
      <c r="I60" s="2">
        <v>1</v>
      </c>
      <c r="J60" s="5">
        <f t="shared" si="5"/>
        <v>1</v>
      </c>
      <c r="K60" s="2">
        <v>60</v>
      </c>
      <c r="L60" s="2">
        <v>59</v>
      </c>
      <c r="M60" s="5">
        <f t="shared" si="6"/>
        <v>119</v>
      </c>
      <c r="N60" s="27">
        <f t="shared" si="7"/>
        <v>0.15208273643878714</v>
      </c>
      <c r="O60" s="27">
        <f t="shared" si="0"/>
        <v>5.8368005804009596E-2</v>
      </c>
      <c r="P60" s="28">
        <f t="shared" si="1"/>
        <v>0.10527580962012538</v>
      </c>
      <c r="R60" s="32">
        <f t="shared" si="8"/>
        <v>37.71651863681921</v>
      </c>
      <c r="S60" s="32">
        <f t="shared" si="9"/>
        <v>14.444135836298907</v>
      </c>
      <c r="T60" s="32">
        <f t="shared" si="10"/>
        <v>26.080327236559061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2117.337234721902</v>
      </c>
      <c r="F61" s="2">
        <v>851.72233013842754</v>
      </c>
      <c r="G61" s="5">
        <f t="shared" si="4"/>
        <v>2969.0595648603294</v>
      </c>
      <c r="H61" s="2">
        <v>0</v>
      </c>
      <c r="I61" s="2">
        <v>1</v>
      </c>
      <c r="J61" s="5">
        <f t="shared" si="5"/>
        <v>1</v>
      </c>
      <c r="K61" s="2">
        <v>60</v>
      </c>
      <c r="L61" s="2">
        <v>59</v>
      </c>
      <c r="M61" s="5">
        <f t="shared" si="6"/>
        <v>119</v>
      </c>
      <c r="N61" s="27">
        <f t="shared" si="7"/>
        <v>0.14229416900012781</v>
      </c>
      <c r="O61" s="27">
        <f t="shared" si="0"/>
        <v>5.7362764691435045E-2</v>
      </c>
      <c r="P61" s="28">
        <f t="shared" si="1"/>
        <v>9.9874178042933581E-2</v>
      </c>
      <c r="R61" s="32">
        <f t="shared" si="8"/>
        <v>35.288953912031701</v>
      </c>
      <c r="S61" s="32">
        <f t="shared" si="9"/>
        <v>14.195372168973792</v>
      </c>
      <c r="T61" s="32">
        <f t="shared" si="10"/>
        <v>24.742163040502746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2053.5784788342162</v>
      </c>
      <c r="F62" s="2">
        <v>825.31905273796951</v>
      </c>
      <c r="G62" s="5">
        <f t="shared" si="4"/>
        <v>2878.8975315721855</v>
      </c>
      <c r="H62" s="2">
        <v>0</v>
      </c>
      <c r="I62" s="2">
        <v>1</v>
      </c>
      <c r="J62" s="5">
        <f t="shared" si="5"/>
        <v>1</v>
      </c>
      <c r="K62" s="2">
        <v>60</v>
      </c>
      <c r="L62" s="2">
        <v>59</v>
      </c>
      <c r="M62" s="5">
        <f t="shared" si="6"/>
        <v>119</v>
      </c>
      <c r="N62" s="27">
        <f t="shared" si="7"/>
        <v>0.13800930637326722</v>
      </c>
      <c r="O62" s="27">
        <f t="shared" si="0"/>
        <v>5.5584526719960232E-2</v>
      </c>
      <c r="P62" s="28">
        <f t="shared" si="1"/>
        <v>9.6841278645458342E-2</v>
      </c>
      <c r="R62" s="32">
        <f t="shared" si="8"/>
        <v>34.226307980570269</v>
      </c>
      <c r="S62" s="32">
        <f t="shared" si="9"/>
        <v>13.755317545632826</v>
      </c>
      <c r="T62" s="32">
        <f t="shared" si="10"/>
        <v>23.990812763101545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1969.163331754562</v>
      </c>
      <c r="F63" s="2">
        <v>826.22530207834052</v>
      </c>
      <c r="G63" s="5">
        <f t="shared" si="4"/>
        <v>2795.3886338329025</v>
      </c>
      <c r="H63" s="2">
        <v>0</v>
      </c>
      <c r="I63" s="2">
        <v>1</v>
      </c>
      <c r="J63" s="5">
        <f t="shared" si="5"/>
        <v>1</v>
      </c>
      <c r="K63" s="2">
        <v>60</v>
      </c>
      <c r="L63" s="2">
        <v>59</v>
      </c>
      <c r="M63" s="5">
        <f t="shared" si="6"/>
        <v>119</v>
      </c>
      <c r="N63" s="27">
        <f t="shared" si="7"/>
        <v>0.13233624541361305</v>
      </c>
      <c r="O63" s="27">
        <f t="shared" si="0"/>
        <v>5.564556183178479E-2</v>
      </c>
      <c r="P63" s="28">
        <f t="shared" si="1"/>
        <v>9.4032179555735423E-2</v>
      </c>
      <c r="R63" s="32">
        <f t="shared" si="8"/>
        <v>32.819388862576034</v>
      </c>
      <c r="S63" s="32">
        <f t="shared" si="9"/>
        <v>13.770421701305676</v>
      </c>
      <c r="T63" s="32">
        <f t="shared" si="10"/>
        <v>23.294905281940853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1793.7006430236945</v>
      </c>
      <c r="F64" s="2">
        <v>844.31339066172245</v>
      </c>
      <c r="G64" s="5">
        <f t="shared" si="4"/>
        <v>2638.014033685417</v>
      </c>
      <c r="H64" s="2">
        <v>0</v>
      </c>
      <c r="I64" s="2">
        <v>1</v>
      </c>
      <c r="J64" s="5">
        <f t="shared" si="5"/>
        <v>1</v>
      </c>
      <c r="K64" s="2">
        <v>60</v>
      </c>
      <c r="L64" s="2">
        <v>59</v>
      </c>
      <c r="M64" s="5">
        <f t="shared" si="6"/>
        <v>119</v>
      </c>
      <c r="N64" s="27">
        <f t="shared" si="7"/>
        <v>0.12054439805266765</v>
      </c>
      <c r="O64" s="27">
        <f t="shared" si="0"/>
        <v>5.6863779004695747E-2</v>
      </c>
      <c r="P64" s="28">
        <f t="shared" si="1"/>
        <v>8.8738362274132704E-2</v>
      </c>
      <c r="R64" s="32">
        <f t="shared" si="8"/>
        <v>29.895010717061574</v>
      </c>
      <c r="S64" s="32">
        <f t="shared" si="9"/>
        <v>14.07188984436204</v>
      </c>
      <c r="T64" s="32">
        <f t="shared" si="10"/>
        <v>21.983450280711807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1657.1067128254369</v>
      </c>
      <c r="F65" s="2">
        <v>789.12164778294141</v>
      </c>
      <c r="G65" s="5">
        <f t="shared" si="4"/>
        <v>2446.2283606083784</v>
      </c>
      <c r="H65" s="2">
        <v>0</v>
      </c>
      <c r="I65" s="2">
        <v>0</v>
      </c>
      <c r="J65" s="5">
        <f t="shared" si="5"/>
        <v>0</v>
      </c>
      <c r="K65" s="2">
        <v>60</v>
      </c>
      <c r="L65" s="2">
        <v>31</v>
      </c>
      <c r="M65" s="5">
        <f t="shared" si="6"/>
        <v>91</v>
      </c>
      <c r="N65" s="27">
        <f t="shared" si="7"/>
        <v>0.11136469844256969</v>
      </c>
      <c r="O65" s="27">
        <f t="shared" si="0"/>
        <v>0.10264329445667812</v>
      </c>
      <c r="P65" s="28">
        <f t="shared" si="1"/>
        <v>0.10839367071111213</v>
      </c>
      <c r="R65" s="32">
        <f t="shared" si="8"/>
        <v>27.618445213757283</v>
      </c>
      <c r="S65" s="32">
        <f t="shared" si="9"/>
        <v>25.455537025256174</v>
      </c>
      <c r="T65" s="32">
        <f t="shared" si="10"/>
        <v>26.881630336355805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629.80597606838103</v>
      </c>
      <c r="F66" s="2">
        <v>574.98419581506039</v>
      </c>
      <c r="G66" s="5">
        <f t="shared" si="4"/>
        <v>1204.7901718834414</v>
      </c>
      <c r="H66" s="2">
        <v>0</v>
      </c>
      <c r="I66" s="2">
        <v>0</v>
      </c>
      <c r="J66" s="5">
        <f t="shared" si="5"/>
        <v>0</v>
      </c>
      <c r="K66" s="2">
        <v>60</v>
      </c>
      <c r="L66" s="2">
        <v>30</v>
      </c>
      <c r="M66" s="5">
        <f t="shared" si="6"/>
        <v>90</v>
      </c>
      <c r="N66" s="27">
        <f t="shared" si="7"/>
        <v>4.2325670434703026E-2</v>
      </c>
      <c r="O66" s="27">
        <f t="shared" si="0"/>
        <v>7.7282822018153272E-2</v>
      </c>
      <c r="P66" s="28">
        <f t="shared" si="1"/>
        <v>5.397805429585311E-2</v>
      </c>
      <c r="R66" s="32">
        <f t="shared" si="8"/>
        <v>10.49676626780635</v>
      </c>
      <c r="S66" s="32">
        <f t="shared" si="9"/>
        <v>19.166139860502014</v>
      </c>
      <c r="T66" s="32">
        <f t="shared" si="10"/>
        <v>13.38655746537157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551.98945640351519</v>
      </c>
      <c r="F67" s="2">
        <v>538.98692137220746</v>
      </c>
      <c r="G67" s="5">
        <f t="shared" si="4"/>
        <v>1090.9763777757225</v>
      </c>
      <c r="H67" s="2">
        <v>0</v>
      </c>
      <c r="I67" s="2">
        <v>0</v>
      </c>
      <c r="J67" s="5">
        <f t="shared" si="5"/>
        <v>0</v>
      </c>
      <c r="K67" s="2">
        <v>60</v>
      </c>
      <c r="L67" s="2">
        <v>30</v>
      </c>
      <c r="M67" s="5">
        <f t="shared" si="6"/>
        <v>90</v>
      </c>
      <c r="N67" s="27">
        <f t="shared" si="7"/>
        <v>3.7096065618515806E-2</v>
      </c>
      <c r="O67" s="27">
        <f t="shared" si="0"/>
        <v>7.2444478679060148E-2</v>
      </c>
      <c r="P67" s="28">
        <f t="shared" si="1"/>
        <v>4.8878869972030579E-2</v>
      </c>
      <c r="R67" s="32">
        <f t="shared" si="8"/>
        <v>9.1998242733919202</v>
      </c>
      <c r="S67" s="32">
        <f t="shared" si="9"/>
        <v>17.966230712406915</v>
      </c>
      <c r="T67" s="32">
        <f t="shared" si="10"/>
        <v>12.121959753063583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520.97374644583658</v>
      </c>
      <c r="F68" s="2">
        <v>427.98892003188274</v>
      </c>
      <c r="G68" s="5">
        <f t="shared" si="4"/>
        <v>948.96266647771927</v>
      </c>
      <c r="H68" s="2">
        <v>0</v>
      </c>
      <c r="I68" s="2">
        <v>0</v>
      </c>
      <c r="J68" s="5">
        <f t="shared" si="5"/>
        <v>0</v>
      </c>
      <c r="K68" s="2">
        <v>60</v>
      </c>
      <c r="L68" s="2">
        <v>30</v>
      </c>
      <c r="M68" s="5">
        <f t="shared" si="6"/>
        <v>90</v>
      </c>
      <c r="N68" s="27">
        <f t="shared" si="7"/>
        <v>3.5011676508456761E-2</v>
      </c>
      <c r="O68" s="27">
        <f t="shared" si="0"/>
        <v>5.7525392477403597E-2</v>
      </c>
      <c r="P68" s="28">
        <f t="shared" si="1"/>
        <v>4.2516248498105702E-2</v>
      </c>
      <c r="R68" s="32">
        <f t="shared" si="8"/>
        <v>8.6828957740972772</v>
      </c>
      <c r="S68" s="32">
        <f t="shared" si="9"/>
        <v>14.266297334396091</v>
      </c>
      <c r="T68" s="32">
        <f t="shared" si="10"/>
        <v>10.544029627530215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250.57810884765328</v>
      </c>
      <c r="F69" s="2">
        <v>167.00000000020935</v>
      </c>
      <c r="G69" s="7">
        <f t="shared" si="4"/>
        <v>417.57810884786261</v>
      </c>
      <c r="H69" s="6">
        <v>0</v>
      </c>
      <c r="I69" s="3">
        <v>0</v>
      </c>
      <c r="J69" s="7">
        <f t="shared" si="5"/>
        <v>0</v>
      </c>
      <c r="K69" s="6">
        <v>84</v>
      </c>
      <c r="L69" s="3">
        <v>58</v>
      </c>
      <c r="M69" s="7">
        <f t="shared" ref="M69" si="15">+K69+L69</f>
        <v>142</v>
      </c>
      <c r="N69" s="27">
        <f t="shared" si="7"/>
        <v>1.2028519049906551E-2</v>
      </c>
      <c r="O69" s="27">
        <f t="shared" si="0"/>
        <v>1.1610122358190306E-2</v>
      </c>
      <c r="P69" s="28">
        <f t="shared" si="1"/>
        <v>1.1857624626529492E-2</v>
      </c>
      <c r="R69" s="32">
        <f t="shared" si="8"/>
        <v>2.9830727243768247</v>
      </c>
      <c r="S69" s="32">
        <f t="shared" si="9"/>
        <v>2.8793103448311959</v>
      </c>
      <c r="T69" s="32">
        <f t="shared" si="10"/>
        <v>2.9406909073793139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1428.9999999900369</v>
      </c>
      <c r="F70" s="2">
        <v>2882.4936440886959</v>
      </c>
      <c r="G70" s="10">
        <f t="shared" ref="G70:G86" si="16">+E70+F70</f>
        <v>4311.4936440787333</v>
      </c>
      <c r="H70" s="2">
        <v>311</v>
      </c>
      <c r="I70" s="2">
        <v>355</v>
      </c>
      <c r="J70" s="10">
        <f t="shared" ref="J70:J85" si="17">+H70+I70</f>
        <v>666</v>
      </c>
      <c r="K70" s="2">
        <v>0</v>
      </c>
      <c r="L70" s="2">
        <v>0</v>
      </c>
      <c r="M70" s="10">
        <f t="shared" ref="M70:M85" si="18">+K70+L70</f>
        <v>0</v>
      </c>
      <c r="N70" s="25">
        <f t="shared" ref="N70:P86" si="19">+E70/(H70*216+K70*248)</f>
        <v>2.1272478265899085E-2</v>
      </c>
      <c r="O70" s="25">
        <f t="shared" si="0"/>
        <v>3.7591205582794676E-2</v>
      </c>
      <c r="P70" s="26">
        <f t="shared" si="1"/>
        <v>2.9970898982862954E-2</v>
      </c>
      <c r="R70" s="32">
        <f t="shared" si="8"/>
        <v>4.5948553054342023</v>
      </c>
      <c r="S70" s="32">
        <f t="shared" si="9"/>
        <v>8.1197004058836502</v>
      </c>
      <c r="T70" s="32">
        <f t="shared" si="10"/>
        <v>6.4737141802983986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2176.3385934800312</v>
      </c>
      <c r="F71" s="2">
        <v>4590.3399572373719</v>
      </c>
      <c r="G71" s="5">
        <f t="shared" si="16"/>
        <v>6766.6785507174027</v>
      </c>
      <c r="H71" s="2">
        <v>311</v>
      </c>
      <c r="I71" s="2">
        <v>363</v>
      </c>
      <c r="J71" s="5">
        <f t="shared" si="17"/>
        <v>674</v>
      </c>
      <c r="K71" s="2">
        <v>0</v>
      </c>
      <c r="L71" s="2">
        <v>0</v>
      </c>
      <c r="M71" s="5">
        <f t="shared" si="18"/>
        <v>0</v>
      </c>
      <c r="N71" s="27">
        <f t="shared" si="19"/>
        <v>3.2397561532095262E-2</v>
      </c>
      <c r="O71" s="27">
        <f t="shared" si="0"/>
        <v>5.8544280650410313E-2</v>
      </c>
      <c r="P71" s="28">
        <f t="shared" si="1"/>
        <v>4.6479548238250103E-2</v>
      </c>
      <c r="R71" s="32">
        <f t="shared" ref="R71:R85" si="20">+E71/(H71+K71)</f>
        <v>6.997873290932576</v>
      </c>
      <c r="S71" s="32">
        <f t="shared" ref="S71:S85" si="21">+F71/(I71+L71)</f>
        <v>12.645564620488628</v>
      </c>
      <c r="T71" s="32">
        <f t="shared" ref="T71:T85" si="22">+G71/(J71+M71)</f>
        <v>10.039582419462022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3488.8868045971121</v>
      </c>
      <c r="F72" s="2">
        <v>7221.283552151448</v>
      </c>
      <c r="G72" s="5">
        <f t="shared" si="16"/>
        <v>10710.17035674856</v>
      </c>
      <c r="H72" s="2">
        <v>312</v>
      </c>
      <c r="I72" s="2">
        <v>364</v>
      </c>
      <c r="J72" s="5">
        <f t="shared" si="17"/>
        <v>676</v>
      </c>
      <c r="K72" s="2">
        <v>0</v>
      </c>
      <c r="L72" s="2">
        <v>0</v>
      </c>
      <c r="M72" s="5">
        <f t="shared" si="18"/>
        <v>0</v>
      </c>
      <c r="N72" s="27">
        <f t="shared" si="19"/>
        <v>5.1770043990341762E-2</v>
      </c>
      <c r="O72" s="27">
        <f t="shared" si="0"/>
        <v>9.1845792024718251E-2</v>
      </c>
      <c r="P72" s="28">
        <f t="shared" si="1"/>
        <v>7.33492929319291E-2</v>
      </c>
      <c r="R72" s="32">
        <f t="shared" si="20"/>
        <v>11.182329501913822</v>
      </c>
      <c r="S72" s="32">
        <f t="shared" si="21"/>
        <v>19.838691077339142</v>
      </c>
      <c r="T72" s="32">
        <f t="shared" si="22"/>
        <v>15.843447273296686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3808.1222536728042</v>
      </c>
      <c r="F73" s="2">
        <v>8511.4349560796782</v>
      </c>
      <c r="G73" s="5">
        <f t="shared" si="16"/>
        <v>12319.557209752482</v>
      </c>
      <c r="H73" s="2">
        <v>312</v>
      </c>
      <c r="I73" s="2">
        <v>364</v>
      </c>
      <c r="J73" s="5">
        <f t="shared" si="17"/>
        <v>676</v>
      </c>
      <c r="K73" s="2">
        <v>0</v>
      </c>
      <c r="L73" s="2">
        <v>0</v>
      </c>
      <c r="M73" s="5">
        <f t="shared" si="18"/>
        <v>0</v>
      </c>
      <c r="N73" s="27">
        <f t="shared" si="19"/>
        <v>5.6507037239921717E-2</v>
      </c>
      <c r="O73" s="27">
        <f t="shared" si="0"/>
        <v>0.10825492160256001</v>
      </c>
      <c r="P73" s="28">
        <f t="shared" si="1"/>
        <v>8.4371282665957711E-2</v>
      </c>
      <c r="R73" s="32">
        <f t="shared" si="20"/>
        <v>12.205520043823091</v>
      </c>
      <c r="S73" s="32">
        <f t="shared" si="21"/>
        <v>23.38306306615296</v>
      </c>
      <c r="T73" s="32">
        <f t="shared" si="22"/>
        <v>18.224197055846865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4150.3516704317481</v>
      </c>
      <c r="F74" s="2">
        <v>9638.2368983504293</v>
      </c>
      <c r="G74" s="5">
        <f t="shared" si="16"/>
        <v>13788.588568782177</v>
      </c>
      <c r="H74" s="2">
        <v>312</v>
      </c>
      <c r="I74" s="2">
        <v>335</v>
      </c>
      <c r="J74" s="5">
        <f t="shared" si="17"/>
        <v>647</v>
      </c>
      <c r="K74" s="2">
        <v>0</v>
      </c>
      <c r="L74" s="2">
        <v>0</v>
      </c>
      <c r="M74" s="5">
        <f t="shared" si="18"/>
        <v>0</v>
      </c>
      <c r="N74" s="27">
        <f t="shared" si="19"/>
        <v>6.1585227778248874E-2</v>
      </c>
      <c r="O74" s="27">
        <f t="shared" si="0"/>
        <v>0.13319840931938129</v>
      </c>
      <c r="P74" s="28">
        <f t="shared" si="1"/>
        <v>9.8664695809592542E-2</v>
      </c>
      <c r="R74" s="32">
        <f t="shared" si="20"/>
        <v>13.302409200101756</v>
      </c>
      <c r="S74" s="32">
        <f t="shared" si="21"/>
        <v>28.770856412986355</v>
      </c>
      <c r="T74" s="32">
        <f t="shared" si="22"/>
        <v>21.311574294871988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5073.4766365969563</v>
      </c>
      <c r="F75" s="2">
        <v>9806.3483265295999</v>
      </c>
      <c r="G75" s="5">
        <f t="shared" si="16"/>
        <v>14879.824963126557</v>
      </c>
      <c r="H75" s="2">
        <v>315</v>
      </c>
      <c r="I75" s="2">
        <v>329</v>
      </c>
      <c r="J75" s="5">
        <f t="shared" si="17"/>
        <v>644</v>
      </c>
      <c r="K75" s="2">
        <v>0</v>
      </c>
      <c r="L75" s="2">
        <v>0</v>
      </c>
      <c r="M75" s="5">
        <f t="shared" si="18"/>
        <v>0</v>
      </c>
      <c r="N75" s="27">
        <f t="shared" si="19"/>
        <v>7.4566088133406178E-2</v>
      </c>
      <c r="O75" s="27">
        <f t="shared" si="0"/>
        <v>0.1379931938327367</v>
      </c>
      <c r="P75" s="28">
        <f t="shared" si="1"/>
        <v>0.10696906604502068</v>
      </c>
      <c r="R75" s="32">
        <f t="shared" si="20"/>
        <v>16.106275036815735</v>
      </c>
      <c r="S75" s="32">
        <f t="shared" si="21"/>
        <v>29.806529867871124</v>
      </c>
      <c r="T75" s="32">
        <f t="shared" si="22"/>
        <v>23.105318265724467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9247.9146975654512</v>
      </c>
      <c r="F76" s="2">
        <v>8618.1661319726536</v>
      </c>
      <c r="G76" s="5">
        <f t="shared" si="16"/>
        <v>17866.080829538107</v>
      </c>
      <c r="H76" s="2">
        <v>333</v>
      </c>
      <c r="I76" s="2">
        <v>333</v>
      </c>
      <c r="J76" s="5">
        <f t="shared" si="17"/>
        <v>666</v>
      </c>
      <c r="K76" s="2">
        <v>0</v>
      </c>
      <c r="L76" s="2">
        <v>0</v>
      </c>
      <c r="M76" s="5">
        <f t="shared" si="18"/>
        <v>0</v>
      </c>
      <c r="N76" s="27">
        <f t="shared" si="19"/>
        <v>0.12857183151992899</v>
      </c>
      <c r="O76" s="27">
        <f t="shared" si="0"/>
        <v>0.11981656840135488</v>
      </c>
      <c r="P76" s="28">
        <f t="shared" si="1"/>
        <v>0.12419419996064193</v>
      </c>
      <c r="R76" s="32">
        <f t="shared" si="20"/>
        <v>27.771515608304657</v>
      </c>
      <c r="S76" s="32">
        <f t="shared" si="21"/>
        <v>25.880378774692652</v>
      </c>
      <c r="T76" s="32">
        <f t="shared" si="22"/>
        <v>26.82594719149866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14172.468643502338</v>
      </c>
      <c r="F77" s="2">
        <v>8217.1102011272578</v>
      </c>
      <c r="G77" s="5">
        <f t="shared" si="16"/>
        <v>22389.578844629596</v>
      </c>
      <c r="H77" s="2">
        <v>333</v>
      </c>
      <c r="I77" s="2">
        <v>333</v>
      </c>
      <c r="J77" s="5">
        <f t="shared" si="17"/>
        <v>666</v>
      </c>
      <c r="K77" s="2">
        <v>0</v>
      </c>
      <c r="L77" s="2">
        <v>0</v>
      </c>
      <c r="M77" s="5">
        <f t="shared" si="18"/>
        <v>0</v>
      </c>
      <c r="N77" s="27">
        <f t="shared" si="19"/>
        <v>0.19703687915001583</v>
      </c>
      <c r="O77" s="27">
        <f t="shared" si="0"/>
        <v>0.11424077134255446</v>
      </c>
      <c r="P77" s="28">
        <f t="shared" si="1"/>
        <v>0.15563882524628514</v>
      </c>
      <c r="R77" s="32">
        <f t="shared" si="20"/>
        <v>42.559965896403419</v>
      </c>
      <c r="S77" s="32">
        <f t="shared" si="21"/>
        <v>24.676006609991767</v>
      </c>
      <c r="T77" s="32">
        <f t="shared" si="22"/>
        <v>33.617986253197593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11243.191047068825</v>
      </c>
      <c r="F78" s="2">
        <v>4616.78307382822</v>
      </c>
      <c r="G78" s="5">
        <f t="shared" si="16"/>
        <v>15859.974120897044</v>
      </c>
      <c r="H78" s="2">
        <v>343</v>
      </c>
      <c r="I78" s="2">
        <v>342</v>
      </c>
      <c r="J78" s="5">
        <f t="shared" si="17"/>
        <v>685</v>
      </c>
      <c r="K78" s="2">
        <v>0</v>
      </c>
      <c r="L78" s="2">
        <v>0</v>
      </c>
      <c r="M78" s="5">
        <f t="shared" si="18"/>
        <v>0</v>
      </c>
      <c r="N78" s="27">
        <f t="shared" si="19"/>
        <v>0.15175454928016446</v>
      </c>
      <c r="O78" s="27">
        <f t="shared" si="0"/>
        <v>6.2497063485870426E-2</v>
      </c>
      <c r="P78" s="28">
        <f t="shared" si="1"/>
        <v>0.10719095783250233</v>
      </c>
      <c r="R78" s="32">
        <f t="shared" si="20"/>
        <v>32.778982644515523</v>
      </c>
      <c r="S78" s="32">
        <f t="shared" si="21"/>
        <v>13.499365712948013</v>
      </c>
      <c r="T78" s="32">
        <f t="shared" si="22"/>
        <v>23.153246891820501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10508.849569104579</v>
      </c>
      <c r="F79" s="2">
        <v>4537.1296880331229</v>
      </c>
      <c r="G79" s="5">
        <f t="shared" si="16"/>
        <v>15045.979257137702</v>
      </c>
      <c r="H79" s="2">
        <v>336</v>
      </c>
      <c r="I79" s="2">
        <v>317</v>
      </c>
      <c r="J79" s="5">
        <f t="shared" si="17"/>
        <v>653</v>
      </c>
      <c r="K79" s="2">
        <v>0</v>
      </c>
      <c r="L79" s="2">
        <v>0</v>
      </c>
      <c r="M79" s="5">
        <f t="shared" si="18"/>
        <v>0</v>
      </c>
      <c r="N79" s="27">
        <f t="shared" si="19"/>
        <v>0.14479786112633072</v>
      </c>
      <c r="O79" s="27">
        <f t="shared" si="0"/>
        <v>6.6262555322367148E-2</v>
      </c>
      <c r="P79" s="28">
        <f t="shared" si="1"/>
        <v>0.1066727586150651</v>
      </c>
      <c r="R79" s="32">
        <f t="shared" si="20"/>
        <v>31.276338003287439</v>
      </c>
      <c r="S79" s="32">
        <f t="shared" si="21"/>
        <v>14.312711949631302</v>
      </c>
      <c r="T79" s="32">
        <f t="shared" si="22"/>
        <v>23.041315860854063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7751.8835512907463</v>
      </c>
      <c r="F80" s="2">
        <v>3770.1223492517433</v>
      </c>
      <c r="G80" s="5">
        <f t="shared" si="16"/>
        <v>11522.00590054249</v>
      </c>
      <c r="H80" s="2">
        <v>336</v>
      </c>
      <c r="I80" s="2">
        <v>312</v>
      </c>
      <c r="J80" s="5">
        <f t="shared" si="17"/>
        <v>648</v>
      </c>
      <c r="K80" s="2">
        <v>0</v>
      </c>
      <c r="L80" s="2">
        <v>0</v>
      </c>
      <c r="M80" s="5">
        <f t="shared" si="18"/>
        <v>0</v>
      </c>
      <c r="N80" s="27">
        <f t="shared" si="19"/>
        <v>0.10681056480504225</v>
      </c>
      <c r="O80" s="27">
        <f t="shared" si="0"/>
        <v>5.5943173510976725E-2</v>
      </c>
      <c r="P80" s="28">
        <f t="shared" si="1"/>
        <v>8.2318857885677374E-2</v>
      </c>
      <c r="R80" s="32">
        <f t="shared" si="20"/>
        <v>23.071081997889127</v>
      </c>
      <c r="S80" s="32">
        <f t="shared" si="21"/>
        <v>12.083725478370972</v>
      </c>
      <c r="T80" s="32">
        <f t="shared" si="22"/>
        <v>17.780873303306311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6543.3577373387398</v>
      </c>
      <c r="F81" s="2">
        <v>3305.9317211737416</v>
      </c>
      <c r="G81" s="5">
        <f t="shared" si="16"/>
        <v>9849.2894585124814</v>
      </c>
      <c r="H81" s="2">
        <v>349</v>
      </c>
      <c r="I81" s="2">
        <v>312</v>
      </c>
      <c r="J81" s="5">
        <f t="shared" si="17"/>
        <v>661</v>
      </c>
      <c r="K81" s="2">
        <v>0</v>
      </c>
      <c r="L81" s="2">
        <v>0</v>
      </c>
      <c r="M81" s="5">
        <f t="shared" si="18"/>
        <v>0</v>
      </c>
      <c r="N81" s="27">
        <f t="shared" si="19"/>
        <v>8.6800352028795769E-2</v>
      </c>
      <c r="O81" s="27">
        <f t="shared" si="19"/>
        <v>4.9055254647046263E-2</v>
      </c>
      <c r="P81" s="28">
        <f t="shared" si="19"/>
        <v>6.898420924043594E-2</v>
      </c>
      <c r="R81" s="32">
        <f t="shared" si="20"/>
        <v>18.748876038219883</v>
      </c>
      <c r="S81" s="32">
        <f t="shared" si="21"/>
        <v>10.595935003761992</v>
      </c>
      <c r="T81" s="32">
        <f t="shared" si="22"/>
        <v>14.900589195934163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5305.6049048165087</v>
      </c>
      <c r="F82" s="2">
        <v>2973.5361921469748</v>
      </c>
      <c r="G82" s="5">
        <f t="shared" si="16"/>
        <v>8279.1410969634835</v>
      </c>
      <c r="H82" s="2">
        <v>366</v>
      </c>
      <c r="I82" s="2">
        <v>312</v>
      </c>
      <c r="J82" s="5">
        <f t="shared" si="17"/>
        <v>678</v>
      </c>
      <c r="K82" s="2">
        <v>0</v>
      </c>
      <c r="L82" s="2">
        <v>0</v>
      </c>
      <c r="M82" s="5">
        <f t="shared" si="18"/>
        <v>0</v>
      </c>
      <c r="N82" s="27">
        <f t="shared" si="19"/>
        <v>6.7111982706138801E-2</v>
      </c>
      <c r="O82" s="27">
        <f t="shared" si="19"/>
        <v>4.412298480749903E-2</v>
      </c>
      <c r="P82" s="28">
        <f t="shared" si="19"/>
        <v>5.6532974823578906E-2</v>
      </c>
      <c r="R82" s="32">
        <f t="shared" si="20"/>
        <v>14.49618826452598</v>
      </c>
      <c r="S82" s="32">
        <f t="shared" si="21"/>
        <v>9.5305647184197912</v>
      </c>
      <c r="T82" s="32">
        <f t="shared" si="22"/>
        <v>12.211122561893044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3758.9046432609225</v>
      </c>
      <c r="F83" s="2">
        <v>2432.7218622245091</v>
      </c>
      <c r="G83" s="5">
        <f t="shared" si="16"/>
        <v>6191.6265054854321</v>
      </c>
      <c r="H83" s="2">
        <v>366</v>
      </c>
      <c r="I83" s="2">
        <v>312</v>
      </c>
      <c r="J83" s="5">
        <f t="shared" si="17"/>
        <v>678</v>
      </c>
      <c r="K83" s="2">
        <v>0</v>
      </c>
      <c r="L83" s="2">
        <v>0</v>
      </c>
      <c r="M83" s="5">
        <f t="shared" si="18"/>
        <v>0</v>
      </c>
      <c r="N83" s="27">
        <f t="shared" si="19"/>
        <v>4.7547366971019564E-2</v>
      </c>
      <c r="O83" s="27">
        <f t="shared" si="19"/>
        <v>3.6098080814110117E-2</v>
      </c>
      <c r="P83" s="28">
        <f t="shared" si="19"/>
        <v>4.2278668916512566E-2</v>
      </c>
      <c r="R83" s="32">
        <f t="shared" si="20"/>
        <v>10.270231265740225</v>
      </c>
      <c r="S83" s="32">
        <f t="shared" si="21"/>
        <v>7.797185455847786</v>
      </c>
      <c r="T83" s="32">
        <f t="shared" si="22"/>
        <v>9.1321924859667138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2369.2810049540685</v>
      </c>
      <c r="F84" s="3">
        <v>1950.9999999874371</v>
      </c>
      <c r="G84" s="7">
        <f t="shared" si="16"/>
        <v>4320.2810049415057</v>
      </c>
      <c r="H84" s="6">
        <v>366</v>
      </c>
      <c r="I84" s="3">
        <v>312</v>
      </c>
      <c r="J84" s="7">
        <f t="shared" ref="J84" si="23">+H84+I84</f>
        <v>678</v>
      </c>
      <c r="K84" s="6">
        <v>0</v>
      </c>
      <c r="L84" s="3">
        <v>0</v>
      </c>
      <c r="M84" s="7">
        <f t="shared" ref="M84" si="24">+K84+L84</f>
        <v>0</v>
      </c>
      <c r="N84" s="27">
        <f t="shared" si="19"/>
        <v>2.9969654484847053E-2</v>
      </c>
      <c r="O84" s="27">
        <f t="shared" si="19"/>
        <v>2.8950023741503995E-2</v>
      </c>
      <c r="P84" s="28">
        <f t="shared" si="19"/>
        <v>2.9500443877290953E-2</v>
      </c>
      <c r="R84" s="32">
        <f t="shared" si="20"/>
        <v>6.4734453687269635</v>
      </c>
      <c r="S84" s="32">
        <f t="shared" si="21"/>
        <v>6.2532051281648631</v>
      </c>
      <c r="T84" s="32">
        <f t="shared" si="22"/>
        <v>6.3720958774948464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986.9049054285847</v>
      </c>
      <c r="F85" s="2">
        <v>1834.8898548130569</v>
      </c>
      <c r="G85" s="5">
        <f t="shared" si="16"/>
        <v>2821.7947602416416</v>
      </c>
      <c r="H85" s="2">
        <v>90</v>
      </c>
      <c r="I85" s="2">
        <v>81</v>
      </c>
      <c r="J85" s="5">
        <f t="shared" si="17"/>
        <v>171</v>
      </c>
      <c r="K85" s="2">
        <v>0</v>
      </c>
      <c r="L85" s="2">
        <v>0</v>
      </c>
      <c r="M85" s="5">
        <f t="shared" si="18"/>
        <v>0</v>
      </c>
      <c r="N85" s="25">
        <f t="shared" si="19"/>
        <v>5.0766713242211145E-2</v>
      </c>
      <c r="O85" s="25">
        <f t="shared" si="19"/>
        <v>0.10487482023394244</v>
      </c>
      <c r="P85" s="26">
        <f t="shared" si="19"/>
        <v>7.6396869185662811E-2</v>
      </c>
      <c r="R85" s="32">
        <f t="shared" si="20"/>
        <v>10.965610060317609</v>
      </c>
      <c r="S85" s="32">
        <f t="shared" si="21"/>
        <v>22.652961170531565</v>
      </c>
      <c r="T85" s="32">
        <f t="shared" si="22"/>
        <v>16.501723744103167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860.01853872590448</v>
      </c>
      <c r="F86" s="3">
        <v>1641.0000000020098</v>
      </c>
      <c r="G86" s="7">
        <f t="shared" si="16"/>
        <v>2501.0185387279143</v>
      </c>
      <c r="H86" s="6">
        <v>90</v>
      </c>
      <c r="I86" s="3">
        <v>90</v>
      </c>
      <c r="J86" s="7">
        <f t="shared" ref="J86" si="25">+H86+I86</f>
        <v>180</v>
      </c>
      <c r="K86" s="6">
        <v>0</v>
      </c>
      <c r="L86" s="3">
        <v>0</v>
      </c>
      <c r="M86" s="7">
        <f t="shared" ref="M86" si="26">+K86+L86</f>
        <v>0</v>
      </c>
      <c r="N86" s="27">
        <f t="shared" si="19"/>
        <v>4.4239636765735828E-2</v>
      </c>
      <c r="O86" s="27">
        <f t="shared" si="19"/>
        <v>8.4413580247016964E-2</v>
      </c>
      <c r="P86" s="28">
        <f t="shared" si="19"/>
        <v>6.4326608506376393E-2</v>
      </c>
      <c r="R86" s="32">
        <f t="shared" ref="R86" si="27">+E86/(H86+K86)</f>
        <v>9.5557615413989385</v>
      </c>
      <c r="S86" s="32">
        <f t="shared" ref="S86" si="28">+F86/(I86+L86)</f>
        <v>18.233333333355663</v>
      </c>
      <c r="T86" s="32">
        <f t="shared" ref="T86" si="29">+G86/(J86+M86)</f>
        <v>13.894547437377302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426863.08235516725</v>
      </c>
    </row>
    <row r="90" spans="2:20" x14ac:dyDescent="0.25">
      <c r="C90" s="51" t="s">
        <v>108</v>
      </c>
      <c r="D90" s="52">
        <f>+(SUMPRODUCT($D$5:$D$86,$J$5:$J$86)+SUMPRODUCT($D$5:$D$86,$M$5:$M$86))/1000</f>
        <v>22878.579820000003</v>
      </c>
    </row>
    <row r="91" spans="2:20" x14ac:dyDescent="0.25">
      <c r="C91" s="51" t="s">
        <v>107</v>
      </c>
      <c r="D91" s="52">
        <f>+(SUMPRODUCT($D$5:$D$86,$J$5:$J$86)*216+SUMPRODUCT($D$5:$D$86,$M$5:$M$86)*248)/1000</f>
        <v>5234072.1118400013</v>
      </c>
    </row>
    <row r="92" spans="2:20" x14ac:dyDescent="0.25">
      <c r="C92" s="51" t="s">
        <v>109</v>
      </c>
      <c r="D92" s="35">
        <f>+D89/D91</f>
        <v>8.1554681180177044E-2</v>
      </c>
    </row>
    <row r="93" spans="2:20" x14ac:dyDescent="0.25">
      <c r="D93" s="5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tabColor theme="0" tint="-4.9989318521683403E-2"/>
  </sheetPr>
  <dimension ref="A1:T93"/>
  <sheetViews>
    <sheetView topLeftCell="A63" workbookViewId="0">
      <selection activeCell="E85" sqref="E85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6" t="s">
        <v>84</v>
      </c>
      <c r="I2" s="57"/>
      <c r="J2" s="57"/>
      <c r="K2" s="57"/>
      <c r="L2" s="57"/>
      <c r="M2" s="57"/>
      <c r="N2" s="57"/>
      <c r="O2" s="58"/>
      <c r="P2" s="17">
        <v>0.18029387119514623</v>
      </c>
    </row>
    <row r="3" spans="1:20" ht="17.25" x14ac:dyDescent="0.25">
      <c r="B3" s="61" t="s">
        <v>3</v>
      </c>
      <c r="C3" s="63" t="s">
        <v>4</v>
      </c>
      <c r="D3" s="18" t="s">
        <v>82</v>
      </c>
      <c r="E3" s="66" t="s">
        <v>0</v>
      </c>
      <c r="F3" s="66"/>
      <c r="G3" s="67"/>
      <c r="H3" s="65" t="s">
        <v>86</v>
      </c>
      <c r="I3" s="66"/>
      <c r="J3" s="67"/>
      <c r="K3" s="65" t="s">
        <v>87</v>
      </c>
      <c r="L3" s="66"/>
      <c r="M3" s="67"/>
      <c r="N3" s="65" t="s">
        <v>1</v>
      </c>
      <c r="O3" s="66"/>
      <c r="P3" s="67"/>
      <c r="R3" s="65" t="s">
        <v>88</v>
      </c>
      <c r="S3" s="66"/>
      <c r="T3" s="67"/>
    </row>
    <row r="4" spans="1:20" x14ac:dyDescent="0.25">
      <c r="B4" s="62"/>
      <c r="C4" s="64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657.99999999861188</v>
      </c>
      <c r="F5" s="2">
        <v>301.72405905576795</v>
      </c>
      <c r="G5" s="10">
        <f>+E5+F5</f>
        <v>959.72405905437984</v>
      </c>
      <c r="H5" s="9">
        <v>70</v>
      </c>
      <c r="I5" s="9">
        <v>0</v>
      </c>
      <c r="J5" s="10">
        <f>+H5+I5</f>
        <v>70</v>
      </c>
      <c r="K5" s="9">
        <v>0</v>
      </c>
      <c r="L5" s="9">
        <v>0</v>
      </c>
      <c r="M5" s="10">
        <f>+K5+L5</f>
        <v>0</v>
      </c>
      <c r="N5" s="27">
        <f>+E5/(H5*216+K5*248)</f>
        <v>4.351851851842671E-2</v>
      </c>
      <c r="O5" s="27" t="e">
        <f t="shared" ref="O5:O80" si="0">+F5/(I5*216+L5*248)</f>
        <v>#DIV/0!</v>
      </c>
      <c r="P5" s="28">
        <f t="shared" ref="P5:P80" si="1">+G5/(J5*216+M5*248)</f>
        <v>6.3473813429522477E-2</v>
      </c>
      <c r="R5" s="32">
        <f>+E5/(H5+K5)</f>
        <v>9.3999999999801691</v>
      </c>
      <c r="S5" s="32" t="e">
        <f t="shared" ref="S5" si="2">+F5/(I5+L5)</f>
        <v>#DIV/0!</v>
      </c>
      <c r="T5" s="32">
        <f t="shared" ref="T5" si="3">+G5/(J5+M5)</f>
        <v>13.710343700776855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1176.3422215710702</v>
      </c>
      <c r="F6" s="2">
        <v>491.90315609254594</v>
      </c>
      <c r="G6" s="5">
        <f t="shared" ref="G6:G69" si="4">+E6+F6</f>
        <v>1668.2453776636162</v>
      </c>
      <c r="H6" s="2">
        <v>70</v>
      </c>
      <c r="I6" s="2">
        <v>13</v>
      </c>
      <c r="J6" s="5">
        <f t="shared" ref="J6:J69" si="5">+H6+I6</f>
        <v>83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7.7800411479568135E-2</v>
      </c>
      <c r="O6" s="27">
        <f t="shared" si="0"/>
        <v>0.17517918664264456</v>
      </c>
      <c r="P6" s="28">
        <f t="shared" si="1"/>
        <v>9.3052508794266853E-2</v>
      </c>
      <c r="R6" s="32">
        <f t="shared" ref="R6:R70" si="8">+E6/(H6+K6)</f>
        <v>16.804888879586716</v>
      </c>
      <c r="S6" s="32">
        <f t="shared" ref="S6:S70" si="9">+F6/(I6+L6)</f>
        <v>37.838704314811224</v>
      </c>
      <c r="T6" s="32">
        <f t="shared" ref="T6:T70" si="10">+G6/(J6+M6)</f>
        <v>20.09934189956164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1576.5923215261766</v>
      </c>
      <c r="F7" s="2">
        <v>546.72326167695098</v>
      </c>
      <c r="G7" s="5">
        <f t="shared" si="4"/>
        <v>2123.3155832031275</v>
      </c>
      <c r="H7" s="2">
        <v>65</v>
      </c>
      <c r="I7" s="2">
        <v>46</v>
      </c>
      <c r="J7" s="5">
        <f t="shared" si="5"/>
        <v>111</v>
      </c>
      <c r="K7" s="2">
        <v>0</v>
      </c>
      <c r="L7" s="2">
        <v>0</v>
      </c>
      <c r="M7" s="5">
        <f t="shared" si="6"/>
        <v>0</v>
      </c>
      <c r="N7" s="27">
        <f t="shared" si="7"/>
        <v>0.11229290039360232</v>
      </c>
      <c r="O7" s="27">
        <f t="shared" si="0"/>
        <v>5.5024482857986209E-2</v>
      </c>
      <c r="P7" s="28">
        <f t="shared" si="1"/>
        <v>8.8560042676139789E-2</v>
      </c>
      <c r="R7" s="32">
        <f t="shared" si="8"/>
        <v>24.255266485018101</v>
      </c>
      <c r="S7" s="32">
        <f t="shared" si="9"/>
        <v>11.885288297325021</v>
      </c>
      <c r="T7" s="32">
        <f t="shared" si="10"/>
        <v>19.128969218046194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1966.6163570732645</v>
      </c>
      <c r="F8" s="2">
        <v>571.50925714436949</v>
      </c>
      <c r="G8" s="5">
        <f t="shared" si="4"/>
        <v>2538.1256142176339</v>
      </c>
      <c r="H8" s="2">
        <v>65</v>
      </c>
      <c r="I8" s="2">
        <v>46</v>
      </c>
      <c r="J8" s="5">
        <f t="shared" si="5"/>
        <v>111</v>
      </c>
      <c r="K8" s="2">
        <v>0</v>
      </c>
      <c r="L8" s="2">
        <v>0</v>
      </c>
      <c r="M8" s="5">
        <f t="shared" si="6"/>
        <v>0</v>
      </c>
      <c r="N8" s="27">
        <f t="shared" si="7"/>
        <v>0.14007239010493336</v>
      </c>
      <c r="O8" s="27">
        <f t="shared" si="0"/>
        <v>5.7519047619199827E-2</v>
      </c>
      <c r="P8" s="28">
        <f t="shared" si="1"/>
        <v>0.1058610950207555</v>
      </c>
      <c r="R8" s="32">
        <f t="shared" si="8"/>
        <v>30.255636262665607</v>
      </c>
      <c r="S8" s="32">
        <f t="shared" si="9"/>
        <v>12.424114285747162</v>
      </c>
      <c r="T8" s="32">
        <f t="shared" si="10"/>
        <v>22.86599652448319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2580.4268700107114</v>
      </c>
      <c r="F9" s="2">
        <v>709.66265225001132</v>
      </c>
      <c r="G9" s="5">
        <f t="shared" si="4"/>
        <v>3290.0895222607228</v>
      </c>
      <c r="H9" s="2">
        <v>65</v>
      </c>
      <c r="I9" s="2">
        <v>46</v>
      </c>
      <c r="J9" s="5">
        <f t="shared" si="5"/>
        <v>111</v>
      </c>
      <c r="K9" s="2">
        <v>0</v>
      </c>
      <c r="L9" s="2">
        <v>0</v>
      </c>
      <c r="M9" s="5">
        <f t="shared" si="6"/>
        <v>0</v>
      </c>
      <c r="N9" s="27">
        <f t="shared" si="7"/>
        <v>0.18379108760760052</v>
      </c>
      <c r="O9" s="27">
        <f t="shared" si="0"/>
        <v>7.1423374823873925E-2</v>
      </c>
      <c r="P9" s="28">
        <f t="shared" si="1"/>
        <v>0.13722428771524536</v>
      </c>
      <c r="R9" s="32">
        <f t="shared" si="8"/>
        <v>39.698874923241711</v>
      </c>
      <c r="S9" s="32">
        <f t="shared" si="9"/>
        <v>15.427448961956769</v>
      </c>
      <c r="T9" s="32">
        <f t="shared" si="10"/>
        <v>29.640446146492998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2852.3344651578923</v>
      </c>
      <c r="F10" s="2">
        <v>829.59447133396577</v>
      </c>
      <c r="G10" s="5">
        <f t="shared" si="4"/>
        <v>3681.9289364918582</v>
      </c>
      <c r="H10" s="2">
        <v>65</v>
      </c>
      <c r="I10" s="2">
        <v>46</v>
      </c>
      <c r="J10" s="5">
        <f t="shared" si="5"/>
        <v>111</v>
      </c>
      <c r="K10" s="2">
        <v>0</v>
      </c>
      <c r="L10" s="2">
        <v>0</v>
      </c>
      <c r="M10" s="5">
        <f t="shared" si="6"/>
        <v>0</v>
      </c>
      <c r="N10" s="27">
        <f t="shared" si="7"/>
        <v>0.20315772543859631</v>
      </c>
      <c r="O10" s="27">
        <f t="shared" si="0"/>
        <v>8.3493807501405573E-2</v>
      </c>
      <c r="P10" s="28">
        <f t="shared" si="1"/>
        <v>0.15356727296012088</v>
      </c>
      <c r="R10" s="32">
        <f t="shared" si="8"/>
        <v>43.882068694736802</v>
      </c>
      <c r="S10" s="32">
        <f t="shared" si="9"/>
        <v>18.034662420303604</v>
      </c>
      <c r="T10" s="32">
        <f t="shared" si="10"/>
        <v>33.170530959386113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3453.3088745604859</v>
      </c>
      <c r="F11" s="2">
        <v>1060.4985730587616</v>
      </c>
      <c r="G11" s="5">
        <f t="shared" si="4"/>
        <v>4513.8074476192478</v>
      </c>
      <c r="H11" s="2">
        <v>65</v>
      </c>
      <c r="I11" s="2">
        <v>46</v>
      </c>
      <c r="J11" s="5">
        <f t="shared" si="5"/>
        <v>111</v>
      </c>
      <c r="K11" s="2">
        <v>0</v>
      </c>
      <c r="L11" s="2">
        <v>0</v>
      </c>
      <c r="M11" s="5">
        <f t="shared" si="6"/>
        <v>0</v>
      </c>
      <c r="N11" s="27">
        <f t="shared" si="7"/>
        <v>0.24596217055274117</v>
      </c>
      <c r="O11" s="27">
        <f t="shared" si="0"/>
        <v>0.10673294817419099</v>
      </c>
      <c r="P11" s="28">
        <f t="shared" si="1"/>
        <v>0.18826357389136003</v>
      </c>
      <c r="R11" s="32">
        <f t="shared" si="8"/>
        <v>53.127828839392095</v>
      </c>
      <c r="S11" s="32">
        <f t="shared" si="9"/>
        <v>23.054316805625252</v>
      </c>
      <c r="T11" s="32">
        <f t="shared" si="10"/>
        <v>40.664931960533764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3653.2382523772053</v>
      </c>
      <c r="F12" s="2">
        <v>1090.6024349648981</v>
      </c>
      <c r="G12" s="5">
        <f t="shared" si="4"/>
        <v>4743.8406873421036</v>
      </c>
      <c r="H12" s="2">
        <v>65</v>
      </c>
      <c r="I12" s="2">
        <v>46</v>
      </c>
      <c r="J12" s="5">
        <f t="shared" si="5"/>
        <v>111</v>
      </c>
      <c r="K12" s="2">
        <v>0</v>
      </c>
      <c r="L12" s="2">
        <v>0</v>
      </c>
      <c r="M12" s="5">
        <f t="shared" si="6"/>
        <v>0</v>
      </c>
      <c r="N12" s="27">
        <f t="shared" si="7"/>
        <v>0.26020215472772118</v>
      </c>
      <c r="O12" s="27">
        <f t="shared" si="0"/>
        <v>0.10976272493608072</v>
      </c>
      <c r="P12" s="28">
        <f t="shared" si="1"/>
        <v>0.1978578865257801</v>
      </c>
      <c r="R12" s="32">
        <f t="shared" si="8"/>
        <v>56.203665421187772</v>
      </c>
      <c r="S12" s="32">
        <f t="shared" si="9"/>
        <v>23.708748586193437</v>
      </c>
      <c r="T12" s="32">
        <f t="shared" si="10"/>
        <v>42.737303489568504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3679.1521077418602</v>
      </c>
      <c r="F13" s="2">
        <v>1103.17230961413</v>
      </c>
      <c r="G13" s="5">
        <f t="shared" si="4"/>
        <v>4782.3244173559906</v>
      </c>
      <c r="H13" s="2">
        <v>65</v>
      </c>
      <c r="I13" s="2">
        <v>46</v>
      </c>
      <c r="J13" s="5">
        <f t="shared" si="5"/>
        <v>111</v>
      </c>
      <c r="K13" s="2">
        <v>0</v>
      </c>
      <c r="L13" s="2">
        <v>0</v>
      </c>
      <c r="M13" s="5">
        <f t="shared" si="6"/>
        <v>0</v>
      </c>
      <c r="N13" s="27">
        <f t="shared" si="7"/>
        <v>0.26204787092178489</v>
      </c>
      <c r="O13" s="27">
        <f t="shared" si="0"/>
        <v>0.11102780893862016</v>
      </c>
      <c r="P13" s="28">
        <f t="shared" si="1"/>
        <v>0.19946298037020316</v>
      </c>
      <c r="R13" s="32">
        <f t="shared" si="8"/>
        <v>56.602340119105541</v>
      </c>
      <c r="S13" s="32">
        <f t="shared" si="9"/>
        <v>23.982006730741954</v>
      </c>
      <c r="T13" s="32">
        <f t="shared" si="10"/>
        <v>43.084003759963878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4267.1520442333722</v>
      </c>
      <c r="F14" s="2">
        <v>1331.5223551269862</v>
      </c>
      <c r="G14" s="5">
        <f t="shared" si="4"/>
        <v>5598.6743993603586</v>
      </c>
      <c r="H14" s="2">
        <v>65</v>
      </c>
      <c r="I14" s="2">
        <v>46</v>
      </c>
      <c r="J14" s="5">
        <f t="shared" si="5"/>
        <v>111</v>
      </c>
      <c r="K14" s="2">
        <v>0</v>
      </c>
      <c r="L14" s="2">
        <v>0</v>
      </c>
      <c r="M14" s="5">
        <f t="shared" si="6"/>
        <v>0</v>
      </c>
      <c r="N14" s="27">
        <f t="shared" si="7"/>
        <v>0.30392820827873024</v>
      </c>
      <c r="O14" s="27">
        <f t="shared" si="0"/>
        <v>0.13400989886543743</v>
      </c>
      <c r="P14" s="28">
        <f t="shared" si="1"/>
        <v>0.23351161158493322</v>
      </c>
      <c r="R14" s="32">
        <f t="shared" si="8"/>
        <v>65.648492988205732</v>
      </c>
      <c r="S14" s="32">
        <f t="shared" si="9"/>
        <v>28.946138154934484</v>
      </c>
      <c r="T14" s="32">
        <f t="shared" si="10"/>
        <v>50.438508102345573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6972.964130764276</v>
      </c>
      <c r="F15" s="2">
        <v>2925.3953963456665</v>
      </c>
      <c r="G15" s="5">
        <f t="shared" si="4"/>
        <v>9898.3595271099421</v>
      </c>
      <c r="H15" s="2">
        <v>157</v>
      </c>
      <c r="I15" s="2">
        <v>93</v>
      </c>
      <c r="J15" s="5">
        <f t="shared" si="5"/>
        <v>250</v>
      </c>
      <c r="K15" s="2">
        <v>72</v>
      </c>
      <c r="L15" s="2">
        <v>86</v>
      </c>
      <c r="M15" s="5">
        <f t="shared" si="6"/>
        <v>158</v>
      </c>
      <c r="N15" s="27">
        <f t="shared" si="7"/>
        <v>0.13469641729957263</v>
      </c>
      <c r="O15" s="27">
        <f t="shared" si="0"/>
        <v>7.0634426220438154E-2</v>
      </c>
      <c r="P15" s="28">
        <f t="shared" si="1"/>
        <v>0.10622381017245387</v>
      </c>
      <c r="R15" s="32">
        <f t="shared" si="8"/>
        <v>30.44962502517151</v>
      </c>
      <c r="S15" s="32">
        <f t="shared" si="9"/>
        <v>16.342991041037244</v>
      </c>
      <c r="T15" s="32">
        <f t="shared" si="10"/>
        <v>24.260685115465545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12643.646143103608</v>
      </c>
      <c r="F16" s="2">
        <v>6438.0573042040805</v>
      </c>
      <c r="G16" s="5">
        <f t="shared" si="4"/>
        <v>19081.703447307689</v>
      </c>
      <c r="H16" s="2">
        <v>172</v>
      </c>
      <c r="I16" s="2">
        <v>93</v>
      </c>
      <c r="J16" s="5">
        <f t="shared" si="5"/>
        <v>265</v>
      </c>
      <c r="K16" s="2">
        <v>95</v>
      </c>
      <c r="L16" s="2">
        <v>116</v>
      </c>
      <c r="M16" s="5">
        <f t="shared" si="6"/>
        <v>211</v>
      </c>
      <c r="N16" s="27">
        <f t="shared" si="7"/>
        <v>0.2082561296465873</v>
      </c>
      <c r="O16" s="27">
        <f t="shared" si="0"/>
        <v>0.13177618520149173</v>
      </c>
      <c r="P16" s="28">
        <f t="shared" si="1"/>
        <v>0.17415398152113473</v>
      </c>
      <c r="R16" s="32">
        <f t="shared" si="8"/>
        <v>47.354479936717631</v>
      </c>
      <c r="S16" s="32">
        <f t="shared" si="9"/>
        <v>30.804101933990815</v>
      </c>
      <c r="T16" s="32">
        <f t="shared" si="10"/>
        <v>40.087612284259855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13269.819695022317</v>
      </c>
      <c r="F17" s="2">
        <v>6954.4219972872506</v>
      </c>
      <c r="G17" s="5">
        <f t="shared" si="4"/>
        <v>20224.241692309566</v>
      </c>
      <c r="H17" s="2">
        <v>172</v>
      </c>
      <c r="I17" s="2">
        <v>93</v>
      </c>
      <c r="J17" s="5">
        <f t="shared" si="5"/>
        <v>265</v>
      </c>
      <c r="K17" s="2">
        <v>90</v>
      </c>
      <c r="L17" s="2">
        <v>135</v>
      </c>
      <c r="M17" s="5">
        <f t="shared" si="6"/>
        <v>225</v>
      </c>
      <c r="N17" s="27">
        <f t="shared" si="7"/>
        <v>0.22312718077452107</v>
      </c>
      <c r="O17" s="27">
        <f t="shared" si="0"/>
        <v>0.12982418603060131</v>
      </c>
      <c r="P17" s="28">
        <f t="shared" si="1"/>
        <v>0.17891225842453615</v>
      </c>
      <c r="R17" s="32">
        <f t="shared" si="8"/>
        <v>50.648166774894342</v>
      </c>
      <c r="S17" s="32">
        <f t="shared" si="9"/>
        <v>30.501850865294958</v>
      </c>
      <c r="T17" s="32">
        <f t="shared" si="10"/>
        <v>41.273962637366459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17260.091030926611</v>
      </c>
      <c r="F18" s="2">
        <v>8383.3929598554405</v>
      </c>
      <c r="G18" s="5">
        <f t="shared" si="4"/>
        <v>25643.48399078205</v>
      </c>
      <c r="H18" s="2">
        <v>171</v>
      </c>
      <c r="I18" s="2">
        <v>93</v>
      </c>
      <c r="J18" s="5">
        <f t="shared" si="5"/>
        <v>264</v>
      </c>
      <c r="K18" s="2">
        <v>95</v>
      </c>
      <c r="L18" s="2">
        <v>145</v>
      </c>
      <c r="M18" s="5">
        <f t="shared" si="6"/>
        <v>240</v>
      </c>
      <c r="N18" s="27">
        <f t="shared" si="7"/>
        <v>0.28530962428799606</v>
      </c>
      <c r="O18" s="27">
        <f t="shared" si="0"/>
        <v>0.14957523836453471</v>
      </c>
      <c r="P18" s="28">
        <f t="shared" si="1"/>
        <v>0.22003263995385478</v>
      </c>
      <c r="R18" s="32">
        <f t="shared" si="8"/>
        <v>64.887560266641401</v>
      </c>
      <c r="S18" s="32">
        <f t="shared" si="9"/>
        <v>35.224340167459836</v>
      </c>
      <c r="T18" s="32">
        <f t="shared" si="10"/>
        <v>50.879928553138988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17521.1828213115</v>
      </c>
      <c r="F19" s="2">
        <v>10590.414917140675</v>
      </c>
      <c r="G19" s="5">
        <f t="shared" si="4"/>
        <v>28111.597738452176</v>
      </c>
      <c r="H19" s="2">
        <v>169</v>
      </c>
      <c r="I19" s="2">
        <v>93</v>
      </c>
      <c r="J19" s="5">
        <f t="shared" si="5"/>
        <v>262</v>
      </c>
      <c r="K19" s="2">
        <v>127</v>
      </c>
      <c r="L19" s="2">
        <v>146</v>
      </c>
      <c r="M19" s="5">
        <f t="shared" si="6"/>
        <v>273</v>
      </c>
      <c r="N19" s="27">
        <f t="shared" si="7"/>
        <v>0.25766445325458087</v>
      </c>
      <c r="O19" s="27">
        <f t="shared" si="0"/>
        <v>0.18812020245027489</v>
      </c>
      <c r="P19" s="28">
        <f t="shared" si="1"/>
        <v>0.22616655192807633</v>
      </c>
      <c r="R19" s="32">
        <f t="shared" si="8"/>
        <v>59.193185207133446</v>
      </c>
      <c r="S19" s="32">
        <f t="shared" si="9"/>
        <v>44.311359485944244</v>
      </c>
      <c r="T19" s="32">
        <f t="shared" si="10"/>
        <v>52.545042501779768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19078.386323674917</v>
      </c>
      <c r="F20" s="2">
        <v>17778.432956983226</v>
      </c>
      <c r="G20" s="5">
        <f t="shared" si="4"/>
        <v>36856.819280658143</v>
      </c>
      <c r="H20" s="2">
        <v>226</v>
      </c>
      <c r="I20" s="2">
        <v>131</v>
      </c>
      <c r="J20" s="5">
        <f t="shared" si="5"/>
        <v>357</v>
      </c>
      <c r="K20" s="2">
        <v>139</v>
      </c>
      <c r="L20" s="2">
        <v>146</v>
      </c>
      <c r="M20" s="5">
        <f t="shared" si="6"/>
        <v>285</v>
      </c>
      <c r="N20" s="27">
        <f t="shared" si="7"/>
        <v>0.22906524737867301</v>
      </c>
      <c r="O20" s="27">
        <f t="shared" si="0"/>
        <v>0.27561752692830255</v>
      </c>
      <c r="P20" s="28">
        <f t="shared" si="1"/>
        <v>0.249383046989405</v>
      </c>
      <c r="R20" s="32">
        <f t="shared" si="8"/>
        <v>52.2695515717121</v>
      </c>
      <c r="S20" s="32">
        <f t="shared" si="9"/>
        <v>64.182068436762549</v>
      </c>
      <c r="T20" s="32">
        <f t="shared" si="10"/>
        <v>57.409375826570319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17867.608826894219</v>
      </c>
      <c r="F21" s="2">
        <v>17817.801077372598</v>
      </c>
      <c r="G21" s="5">
        <f t="shared" si="4"/>
        <v>35685.409904266817</v>
      </c>
      <c r="H21" s="2">
        <v>218</v>
      </c>
      <c r="I21" s="2">
        <v>149</v>
      </c>
      <c r="J21" s="5">
        <f t="shared" si="5"/>
        <v>367</v>
      </c>
      <c r="K21" s="2">
        <v>139</v>
      </c>
      <c r="L21" s="2">
        <v>146</v>
      </c>
      <c r="M21" s="5">
        <f t="shared" si="6"/>
        <v>285</v>
      </c>
      <c r="N21" s="27">
        <f t="shared" si="7"/>
        <v>0.21907318326255784</v>
      </c>
      <c r="O21" s="27">
        <f t="shared" si="0"/>
        <v>0.26052463851580004</v>
      </c>
      <c r="P21" s="28">
        <f t="shared" si="1"/>
        <v>0.23797888593861247</v>
      </c>
      <c r="R21" s="32">
        <f t="shared" si="8"/>
        <v>50.049324445081844</v>
      </c>
      <c r="S21" s="32">
        <f t="shared" si="9"/>
        <v>60.399325686008808</v>
      </c>
      <c r="T21" s="32">
        <f t="shared" si="10"/>
        <v>54.732223779550331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17200.447688676941</v>
      </c>
      <c r="F22" s="2">
        <v>17681.231893161923</v>
      </c>
      <c r="G22" s="5">
        <f t="shared" si="4"/>
        <v>34881.679581838864</v>
      </c>
      <c r="H22" s="2">
        <v>207</v>
      </c>
      <c r="I22" s="2">
        <v>153</v>
      </c>
      <c r="J22" s="5">
        <f t="shared" si="5"/>
        <v>360</v>
      </c>
      <c r="K22" s="2">
        <v>139</v>
      </c>
      <c r="L22" s="2">
        <v>154</v>
      </c>
      <c r="M22" s="5">
        <f t="shared" si="6"/>
        <v>293</v>
      </c>
      <c r="N22" s="27">
        <f t="shared" si="7"/>
        <v>0.21722125288791852</v>
      </c>
      <c r="O22" s="27">
        <f t="shared" si="0"/>
        <v>0.24819247463730942</v>
      </c>
      <c r="P22" s="28">
        <f t="shared" si="1"/>
        <v>0.23188905747645897</v>
      </c>
      <c r="R22" s="32">
        <f t="shared" si="8"/>
        <v>49.712276556869774</v>
      </c>
      <c r="S22" s="32">
        <f t="shared" si="9"/>
        <v>57.593589228540466</v>
      </c>
      <c r="T22" s="32">
        <f t="shared" si="10"/>
        <v>53.41757975779305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14883.722731152375</v>
      </c>
      <c r="F23" s="2">
        <v>17606.364377210153</v>
      </c>
      <c r="G23" s="5">
        <f t="shared" si="4"/>
        <v>32490.087108362528</v>
      </c>
      <c r="H23" s="2">
        <v>205</v>
      </c>
      <c r="I23" s="2">
        <v>153</v>
      </c>
      <c r="J23" s="5">
        <f t="shared" si="5"/>
        <v>358</v>
      </c>
      <c r="K23" s="2">
        <v>139</v>
      </c>
      <c r="L23" s="2">
        <v>170</v>
      </c>
      <c r="M23" s="5">
        <f t="shared" si="6"/>
        <v>309</v>
      </c>
      <c r="N23" s="27">
        <f t="shared" si="7"/>
        <v>0.18899485385961468</v>
      </c>
      <c r="O23" s="27">
        <f t="shared" si="0"/>
        <v>0.2341022813691383</v>
      </c>
      <c r="P23" s="28">
        <f t="shared" si="1"/>
        <v>0.21102940444506707</v>
      </c>
      <c r="R23" s="32">
        <f t="shared" si="8"/>
        <v>43.266635846373184</v>
      </c>
      <c r="S23" s="32">
        <f t="shared" si="9"/>
        <v>54.508868040898307</v>
      </c>
      <c r="T23" s="32">
        <f t="shared" si="10"/>
        <v>48.710775274906339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13977.962029518978</v>
      </c>
      <c r="F24" s="2">
        <v>17073.386349209199</v>
      </c>
      <c r="G24" s="5">
        <f t="shared" si="4"/>
        <v>31051.348378728177</v>
      </c>
      <c r="H24" s="2">
        <v>205</v>
      </c>
      <c r="I24" s="2">
        <v>161</v>
      </c>
      <c r="J24" s="5">
        <f t="shared" si="5"/>
        <v>366</v>
      </c>
      <c r="K24" s="2">
        <v>123</v>
      </c>
      <c r="L24" s="2">
        <v>176</v>
      </c>
      <c r="M24" s="5">
        <f t="shared" si="6"/>
        <v>299</v>
      </c>
      <c r="N24" s="27">
        <f t="shared" si="7"/>
        <v>0.18691113111787253</v>
      </c>
      <c r="O24" s="27">
        <f t="shared" si="0"/>
        <v>0.21770614032960828</v>
      </c>
      <c r="P24" s="28">
        <f t="shared" si="1"/>
        <v>0.20267445811398999</v>
      </c>
      <c r="R24" s="32">
        <f t="shared" si="8"/>
        <v>42.615737894874933</v>
      </c>
      <c r="S24" s="32">
        <f t="shared" si="9"/>
        <v>50.662867505071809</v>
      </c>
      <c r="T24" s="32">
        <f t="shared" si="10"/>
        <v>46.693756960493502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13470.862130665486</v>
      </c>
      <c r="F25" s="2">
        <v>16311.951021626093</v>
      </c>
      <c r="G25" s="5">
        <f t="shared" si="4"/>
        <v>29782.813152291579</v>
      </c>
      <c r="H25" s="2">
        <v>205</v>
      </c>
      <c r="I25" s="2">
        <v>182</v>
      </c>
      <c r="J25" s="5">
        <f t="shared" si="5"/>
        <v>387</v>
      </c>
      <c r="K25" s="2">
        <v>120</v>
      </c>
      <c r="L25" s="2">
        <v>176</v>
      </c>
      <c r="M25" s="5">
        <f t="shared" si="6"/>
        <v>296</v>
      </c>
      <c r="N25" s="27">
        <f t="shared" si="7"/>
        <v>0.18194033131638959</v>
      </c>
      <c r="O25" s="27">
        <f t="shared" si="0"/>
        <v>0.19662428907456719</v>
      </c>
      <c r="P25" s="28">
        <f t="shared" si="1"/>
        <v>0.18969944682988266</v>
      </c>
      <c r="R25" s="32">
        <f t="shared" si="8"/>
        <v>41.448806555893803</v>
      </c>
      <c r="S25" s="32">
        <f t="shared" si="9"/>
        <v>45.564108998955568</v>
      </c>
      <c r="T25" s="32">
        <f t="shared" si="10"/>
        <v>43.605875772022813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13359.87112814938</v>
      </c>
      <c r="F26" s="2">
        <v>15399.545103801831</v>
      </c>
      <c r="G26" s="5">
        <f t="shared" si="4"/>
        <v>28759.416231951211</v>
      </c>
      <c r="H26" s="2">
        <v>205</v>
      </c>
      <c r="I26" s="2">
        <v>204</v>
      </c>
      <c r="J26" s="5">
        <f t="shared" si="5"/>
        <v>409</v>
      </c>
      <c r="K26" s="2">
        <v>118</v>
      </c>
      <c r="L26" s="2">
        <v>176</v>
      </c>
      <c r="M26" s="5">
        <f t="shared" si="6"/>
        <v>294</v>
      </c>
      <c r="N26" s="27">
        <f t="shared" si="7"/>
        <v>0.18165820635469079</v>
      </c>
      <c r="O26" s="27">
        <f t="shared" si="0"/>
        <v>0.17556942155921459</v>
      </c>
      <c r="P26" s="28">
        <f t="shared" si="1"/>
        <v>0.17834633273770409</v>
      </c>
      <c r="R26" s="32">
        <f t="shared" si="8"/>
        <v>41.361830118109538</v>
      </c>
      <c r="S26" s="32">
        <f t="shared" si="9"/>
        <v>40.525118694215344</v>
      </c>
      <c r="T26" s="32">
        <f t="shared" si="10"/>
        <v>40.909553672761326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12529.926099112448</v>
      </c>
      <c r="F27" s="2">
        <v>15355.512471211438</v>
      </c>
      <c r="G27" s="5">
        <f t="shared" si="4"/>
        <v>27885.438570323888</v>
      </c>
      <c r="H27" s="2">
        <v>203</v>
      </c>
      <c r="I27" s="2">
        <v>204</v>
      </c>
      <c r="J27" s="5">
        <f t="shared" si="5"/>
        <v>407</v>
      </c>
      <c r="K27" s="2">
        <v>118</v>
      </c>
      <c r="L27" s="2">
        <v>177</v>
      </c>
      <c r="M27" s="5">
        <f t="shared" si="6"/>
        <v>295</v>
      </c>
      <c r="N27" s="27">
        <f t="shared" si="7"/>
        <v>0.17137988427498152</v>
      </c>
      <c r="O27" s="27">
        <f t="shared" si="0"/>
        <v>0.17457381163269028</v>
      </c>
      <c r="P27" s="28">
        <f t="shared" si="1"/>
        <v>0.17312405986343926</v>
      </c>
      <c r="R27" s="32">
        <f t="shared" si="8"/>
        <v>39.034037691939091</v>
      </c>
      <c r="S27" s="32">
        <f t="shared" si="9"/>
        <v>40.303182339137628</v>
      </c>
      <c r="T27" s="32">
        <f t="shared" si="10"/>
        <v>39.722846966273345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3454.0858847793597</v>
      </c>
      <c r="F28" s="2">
        <v>3900.4466568924222</v>
      </c>
      <c r="G28" s="5">
        <f t="shared" si="4"/>
        <v>7354.5325416717824</v>
      </c>
      <c r="H28" s="2">
        <v>177</v>
      </c>
      <c r="I28" s="2">
        <v>144</v>
      </c>
      <c r="J28" s="5">
        <f t="shared" si="5"/>
        <v>321</v>
      </c>
      <c r="K28" s="2">
        <v>0</v>
      </c>
      <c r="L28" s="2">
        <v>0</v>
      </c>
      <c r="M28" s="5">
        <f t="shared" si="6"/>
        <v>0</v>
      </c>
      <c r="N28" s="27">
        <f t="shared" si="7"/>
        <v>9.0345414437627114E-2</v>
      </c>
      <c r="O28" s="27">
        <f t="shared" si="0"/>
        <v>0.1254001625801319</v>
      </c>
      <c r="P28" s="28">
        <f t="shared" si="1"/>
        <v>0.10607090893146104</v>
      </c>
      <c r="R28" s="32">
        <f t="shared" si="8"/>
        <v>19.514609518527458</v>
      </c>
      <c r="S28" s="32">
        <f t="shared" si="9"/>
        <v>27.086435117308486</v>
      </c>
      <c r="T28" s="32">
        <f t="shared" si="10"/>
        <v>22.911316329195582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3430.8872146241515</v>
      </c>
      <c r="F29" s="2">
        <v>3195.1616855857919</v>
      </c>
      <c r="G29" s="5">
        <f t="shared" si="4"/>
        <v>6626.0489002099439</v>
      </c>
      <c r="H29" s="2">
        <v>167</v>
      </c>
      <c r="I29" s="2">
        <v>144</v>
      </c>
      <c r="J29" s="5">
        <f t="shared" si="5"/>
        <v>311</v>
      </c>
      <c r="K29" s="2">
        <v>0</v>
      </c>
      <c r="L29" s="2">
        <v>0</v>
      </c>
      <c r="M29" s="5">
        <f t="shared" si="6"/>
        <v>0</v>
      </c>
      <c r="N29" s="27">
        <f t="shared" si="7"/>
        <v>9.511219823198469E-2</v>
      </c>
      <c r="O29" s="27">
        <f t="shared" si="0"/>
        <v>0.10272510563225926</v>
      </c>
      <c r="P29" s="28">
        <f t="shared" si="1"/>
        <v>9.8637145709925322E-2</v>
      </c>
      <c r="R29" s="32">
        <f t="shared" si="8"/>
        <v>20.544234818108691</v>
      </c>
      <c r="S29" s="32">
        <f t="shared" si="9"/>
        <v>22.188622816568</v>
      </c>
      <c r="T29" s="32">
        <f t="shared" si="10"/>
        <v>21.305623473343871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3315.2156304821706</v>
      </c>
      <c r="F30" s="2">
        <v>3127.7907344627074</v>
      </c>
      <c r="G30" s="5">
        <f t="shared" si="4"/>
        <v>6443.0063649448784</v>
      </c>
      <c r="H30" s="2">
        <v>131</v>
      </c>
      <c r="I30" s="2">
        <v>152</v>
      </c>
      <c r="J30" s="5">
        <f t="shared" si="5"/>
        <v>283</v>
      </c>
      <c r="K30" s="2">
        <v>0</v>
      </c>
      <c r="L30" s="2">
        <v>0</v>
      </c>
      <c r="M30" s="5">
        <f t="shared" si="6"/>
        <v>0</v>
      </c>
      <c r="N30" s="27">
        <f t="shared" si="7"/>
        <v>0.11716198863733993</v>
      </c>
      <c r="O30" s="27">
        <f t="shared" si="0"/>
        <v>9.5266530654931389E-2</v>
      </c>
      <c r="P30" s="28">
        <f t="shared" si="1"/>
        <v>0.10540188399661167</v>
      </c>
      <c r="R30" s="32">
        <f t="shared" si="8"/>
        <v>25.306989545665424</v>
      </c>
      <c r="S30" s="32">
        <f t="shared" si="9"/>
        <v>20.577570621465181</v>
      </c>
      <c r="T30" s="32">
        <f t="shared" si="10"/>
        <v>22.766806943268122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2980.8151222152619</v>
      </c>
      <c r="F31" s="2">
        <v>2834.9431603370558</v>
      </c>
      <c r="G31" s="5">
        <f t="shared" si="4"/>
        <v>5815.7582825523177</v>
      </c>
      <c r="H31" s="2">
        <v>131</v>
      </c>
      <c r="I31" s="2">
        <v>154</v>
      </c>
      <c r="J31" s="5">
        <f t="shared" si="5"/>
        <v>285</v>
      </c>
      <c r="K31" s="2">
        <v>0</v>
      </c>
      <c r="L31" s="2">
        <v>0</v>
      </c>
      <c r="M31" s="5">
        <f t="shared" si="6"/>
        <v>0</v>
      </c>
      <c r="N31" s="27">
        <f t="shared" si="7"/>
        <v>0.10534404587981559</v>
      </c>
      <c r="O31" s="27">
        <f t="shared" si="0"/>
        <v>8.5225563983196723E-2</v>
      </c>
      <c r="P31" s="28">
        <f t="shared" si="1"/>
        <v>9.4473006539186444E-2</v>
      </c>
      <c r="R31" s="32">
        <f t="shared" si="8"/>
        <v>22.754313910040167</v>
      </c>
      <c r="S31" s="32">
        <f t="shared" si="9"/>
        <v>18.408721820370491</v>
      </c>
      <c r="T31" s="32">
        <f t="shared" si="10"/>
        <v>20.406169412464273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2855.8830190992085</v>
      </c>
      <c r="F32" s="2">
        <v>2286.3484065596936</v>
      </c>
      <c r="G32" s="5">
        <f t="shared" si="4"/>
        <v>5142.2314256589016</v>
      </c>
      <c r="H32" s="2">
        <v>131</v>
      </c>
      <c r="I32" s="2">
        <v>192</v>
      </c>
      <c r="J32" s="5">
        <f t="shared" si="5"/>
        <v>323</v>
      </c>
      <c r="K32" s="2">
        <v>0</v>
      </c>
      <c r="L32" s="2">
        <v>0</v>
      </c>
      <c r="M32" s="5">
        <f t="shared" si="6"/>
        <v>0</v>
      </c>
      <c r="N32" s="27">
        <f t="shared" si="7"/>
        <v>0.10092885987769326</v>
      </c>
      <c r="O32" s="27">
        <f t="shared" si="0"/>
        <v>5.5129928784714836E-2</v>
      </c>
      <c r="P32" s="28">
        <f t="shared" si="1"/>
        <v>7.3704727463291222E-2</v>
      </c>
      <c r="R32" s="32">
        <f t="shared" si="8"/>
        <v>21.800633733581744</v>
      </c>
      <c r="S32" s="32">
        <f t="shared" si="9"/>
        <v>11.908064617498404</v>
      </c>
      <c r="T32" s="32">
        <f t="shared" si="10"/>
        <v>15.920221132070903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2068.3821803986098</v>
      </c>
      <c r="F33" s="2">
        <v>1481.0108045884613</v>
      </c>
      <c r="G33" s="5">
        <f t="shared" si="4"/>
        <v>3549.392984987071</v>
      </c>
      <c r="H33" s="2">
        <v>130</v>
      </c>
      <c r="I33" s="2">
        <v>196</v>
      </c>
      <c r="J33" s="5">
        <f t="shared" si="5"/>
        <v>326</v>
      </c>
      <c r="K33" s="2">
        <v>0</v>
      </c>
      <c r="L33" s="2">
        <v>0</v>
      </c>
      <c r="M33" s="5">
        <f t="shared" si="6"/>
        <v>0</v>
      </c>
      <c r="N33" s="27">
        <f t="shared" si="7"/>
        <v>7.366033405977955E-2</v>
      </c>
      <c r="O33" s="27">
        <f t="shared" si="0"/>
        <v>3.4982303585328355E-2</v>
      </c>
      <c r="P33" s="28">
        <f t="shared" si="1"/>
        <v>5.0406058069005215E-2</v>
      </c>
      <c r="R33" s="32">
        <f t="shared" si="8"/>
        <v>15.910632156912383</v>
      </c>
      <c r="S33" s="32">
        <f t="shared" si="9"/>
        <v>7.556177574430925</v>
      </c>
      <c r="T33" s="32">
        <f t="shared" si="10"/>
        <v>10.887708542905125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1063.0127051256186</v>
      </c>
      <c r="F34" s="2">
        <v>957.70393711964402</v>
      </c>
      <c r="G34" s="5">
        <f t="shared" si="4"/>
        <v>2020.7166422452626</v>
      </c>
      <c r="H34" s="2">
        <v>129</v>
      </c>
      <c r="I34" s="2">
        <v>196</v>
      </c>
      <c r="J34" s="5">
        <f t="shared" si="5"/>
        <v>325</v>
      </c>
      <c r="K34" s="2">
        <v>0</v>
      </c>
      <c r="L34" s="2">
        <v>0</v>
      </c>
      <c r="M34" s="5">
        <f t="shared" si="6"/>
        <v>0</v>
      </c>
      <c r="N34" s="27">
        <f t="shared" si="7"/>
        <v>3.815003966141324E-2</v>
      </c>
      <c r="O34" s="27">
        <f t="shared" si="0"/>
        <v>2.2621502671949265E-2</v>
      </c>
      <c r="P34" s="28">
        <f t="shared" si="1"/>
        <v>2.878513735392112E-2</v>
      </c>
      <c r="R34" s="32">
        <f t="shared" si="8"/>
        <v>8.2404085668652609</v>
      </c>
      <c r="S34" s="32">
        <f t="shared" si="9"/>
        <v>4.8862445771410412</v>
      </c>
      <c r="T34" s="32">
        <f t="shared" si="10"/>
        <v>6.217589668446962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572.55576184150334</v>
      </c>
      <c r="F35" s="2">
        <v>670.77544829146063</v>
      </c>
      <c r="G35" s="5">
        <f t="shared" si="4"/>
        <v>1243.3312101329639</v>
      </c>
      <c r="H35" s="2">
        <v>129</v>
      </c>
      <c r="I35" s="2">
        <v>198</v>
      </c>
      <c r="J35" s="5">
        <f t="shared" si="5"/>
        <v>327</v>
      </c>
      <c r="K35" s="2">
        <v>0</v>
      </c>
      <c r="L35" s="2">
        <v>0</v>
      </c>
      <c r="M35" s="5">
        <f t="shared" si="6"/>
        <v>0</v>
      </c>
      <c r="N35" s="27">
        <f t="shared" si="7"/>
        <v>2.0548225733616973E-2</v>
      </c>
      <c r="O35" s="27">
        <f t="shared" si="0"/>
        <v>1.5684049950698199E-2</v>
      </c>
      <c r="P35" s="28">
        <f t="shared" si="1"/>
        <v>1.7602944984326706E-2</v>
      </c>
      <c r="R35" s="32">
        <f t="shared" si="8"/>
        <v>4.4384167584612664</v>
      </c>
      <c r="S35" s="32">
        <f t="shared" si="9"/>
        <v>3.3877547893508111</v>
      </c>
      <c r="T35" s="32">
        <f t="shared" si="10"/>
        <v>3.8022361166145684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163.98220268204474</v>
      </c>
      <c r="F36" s="2">
        <v>102.99999999994299</v>
      </c>
      <c r="G36" s="7">
        <f t="shared" si="4"/>
        <v>266.9822026819877</v>
      </c>
      <c r="H36" s="3">
        <v>96</v>
      </c>
      <c r="I36" s="3">
        <v>150</v>
      </c>
      <c r="J36" s="7">
        <f t="shared" si="5"/>
        <v>246</v>
      </c>
      <c r="K36" s="3">
        <v>0</v>
      </c>
      <c r="L36" s="3">
        <v>0</v>
      </c>
      <c r="M36" s="7">
        <f t="shared" si="6"/>
        <v>0</v>
      </c>
      <c r="N36" s="27">
        <f t="shared" si="7"/>
        <v>7.9080923361325595E-3</v>
      </c>
      <c r="O36" s="27">
        <f t="shared" si="0"/>
        <v>3.1790123456772526E-3</v>
      </c>
      <c r="P36" s="28">
        <f t="shared" si="1"/>
        <v>5.0245069760988352E-3</v>
      </c>
      <c r="R36" s="32">
        <f t="shared" si="8"/>
        <v>1.7081479446046328</v>
      </c>
      <c r="S36" s="32">
        <f t="shared" si="9"/>
        <v>0.68666666666628662</v>
      </c>
      <c r="T36" s="32">
        <f t="shared" si="10"/>
        <v>1.0852935068373484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5554.6565219258509</v>
      </c>
      <c r="F37" s="9">
        <v>8707.1924415885533</v>
      </c>
      <c r="G37" s="10">
        <f t="shared" si="4"/>
        <v>14261.848963514403</v>
      </c>
      <c r="H37" s="9">
        <v>48</v>
      </c>
      <c r="I37" s="9">
        <v>60</v>
      </c>
      <c r="J37" s="10">
        <f t="shared" si="5"/>
        <v>108</v>
      </c>
      <c r="K37" s="9">
        <v>60</v>
      </c>
      <c r="L37" s="9">
        <v>56</v>
      </c>
      <c r="M37" s="10">
        <f t="shared" si="6"/>
        <v>116</v>
      </c>
      <c r="N37" s="25">
        <f t="shared" si="7"/>
        <v>0.22000382295333692</v>
      </c>
      <c r="O37" s="25">
        <f t="shared" si="0"/>
        <v>0.32431437878384062</v>
      </c>
      <c r="P37" s="26">
        <f t="shared" si="1"/>
        <v>0.27376092144338149</v>
      </c>
      <c r="R37" s="32">
        <f t="shared" si="8"/>
        <v>51.432004832646768</v>
      </c>
      <c r="S37" s="32">
        <f t="shared" si="9"/>
        <v>75.062003806797875</v>
      </c>
      <c r="T37" s="32">
        <f t="shared" si="10"/>
        <v>63.668968587117874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5468.4767811729844</v>
      </c>
      <c r="F38" s="2">
        <v>8440.9529671950622</v>
      </c>
      <c r="G38" s="5">
        <f t="shared" si="4"/>
        <v>13909.429748368046</v>
      </c>
      <c r="H38" s="2">
        <v>30</v>
      </c>
      <c r="I38" s="2">
        <v>60</v>
      </c>
      <c r="J38" s="5">
        <f t="shared" si="5"/>
        <v>90</v>
      </c>
      <c r="K38" s="2">
        <v>60</v>
      </c>
      <c r="L38" s="2">
        <v>60</v>
      </c>
      <c r="M38" s="5">
        <f t="shared" si="6"/>
        <v>120</v>
      </c>
      <c r="N38" s="27">
        <f t="shared" si="7"/>
        <v>0.25601483057925956</v>
      </c>
      <c r="O38" s="27">
        <f t="shared" si="0"/>
        <v>0.30319514968373068</v>
      </c>
      <c r="P38" s="28">
        <f t="shared" si="1"/>
        <v>0.28271198675544806</v>
      </c>
      <c r="R38" s="32">
        <f t="shared" si="8"/>
        <v>60.760853124144269</v>
      </c>
      <c r="S38" s="32">
        <f t="shared" si="9"/>
        <v>70.341274726625514</v>
      </c>
      <c r="T38" s="32">
        <f t="shared" si="10"/>
        <v>66.235379754133547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5354.9658350885056</v>
      </c>
      <c r="F39" s="2">
        <v>8157.7224885772084</v>
      </c>
      <c r="G39" s="5">
        <f t="shared" si="4"/>
        <v>13512.688323665714</v>
      </c>
      <c r="H39" s="2">
        <v>30</v>
      </c>
      <c r="I39" s="2">
        <v>60</v>
      </c>
      <c r="J39" s="5">
        <f t="shared" si="5"/>
        <v>90</v>
      </c>
      <c r="K39" s="2">
        <v>60</v>
      </c>
      <c r="L39" s="2">
        <v>60</v>
      </c>
      <c r="M39" s="5">
        <f t="shared" si="6"/>
        <v>120</v>
      </c>
      <c r="N39" s="27">
        <f t="shared" si="7"/>
        <v>0.250700647710136</v>
      </c>
      <c r="O39" s="27">
        <f t="shared" si="0"/>
        <v>0.29302164111268708</v>
      </c>
      <c r="P39" s="28">
        <f t="shared" si="1"/>
        <v>0.27464813665987226</v>
      </c>
      <c r="R39" s="32">
        <f t="shared" si="8"/>
        <v>59.499620389872284</v>
      </c>
      <c r="S39" s="32">
        <f t="shared" si="9"/>
        <v>67.9810207381434</v>
      </c>
      <c r="T39" s="32">
        <f t="shared" si="10"/>
        <v>64.346134874598633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5356.6191996946463</v>
      </c>
      <c r="F40" s="2">
        <v>7929.7946975554933</v>
      </c>
      <c r="G40" s="5">
        <f t="shared" si="4"/>
        <v>13286.413897250139</v>
      </c>
      <c r="H40" s="2">
        <v>30</v>
      </c>
      <c r="I40" s="2">
        <v>60</v>
      </c>
      <c r="J40" s="5">
        <f t="shared" si="5"/>
        <v>90</v>
      </c>
      <c r="K40" s="2">
        <v>60</v>
      </c>
      <c r="L40" s="2">
        <v>60</v>
      </c>
      <c r="M40" s="5">
        <f t="shared" si="6"/>
        <v>120</v>
      </c>
      <c r="N40" s="27">
        <f t="shared" si="7"/>
        <v>0.25077805242016132</v>
      </c>
      <c r="O40" s="27">
        <f t="shared" si="0"/>
        <v>0.28483457965357373</v>
      </c>
      <c r="P40" s="28">
        <f t="shared" si="1"/>
        <v>0.27004906295223857</v>
      </c>
      <c r="R40" s="32">
        <f t="shared" si="8"/>
        <v>59.517991107718295</v>
      </c>
      <c r="S40" s="32">
        <f t="shared" si="9"/>
        <v>66.081622479629104</v>
      </c>
      <c r="T40" s="32">
        <f t="shared" si="10"/>
        <v>63.268637605953039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5139.0672471080215</v>
      </c>
      <c r="F41" s="2">
        <v>7810.4949190161678</v>
      </c>
      <c r="G41" s="5">
        <f t="shared" si="4"/>
        <v>12949.562166124189</v>
      </c>
      <c r="H41" s="2">
        <v>30</v>
      </c>
      <c r="I41" s="2">
        <v>60</v>
      </c>
      <c r="J41" s="5">
        <f t="shared" si="5"/>
        <v>90</v>
      </c>
      <c r="K41" s="2">
        <v>30</v>
      </c>
      <c r="L41" s="2">
        <v>60</v>
      </c>
      <c r="M41" s="5">
        <f t="shared" si="6"/>
        <v>90</v>
      </c>
      <c r="N41" s="27">
        <f t="shared" si="7"/>
        <v>0.36918586545316245</v>
      </c>
      <c r="O41" s="27">
        <f t="shared" si="0"/>
        <v>0.28054938645891409</v>
      </c>
      <c r="P41" s="28">
        <f t="shared" si="1"/>
        <v>0.31009487945699687</v>
      </c>
      <c r="R41" s="32">
        <f t="shared" si="8"/>
        <v>85.651120785133699</v>
      </c>
      <c r="S41" s="32">
        <f t="shared" si="9"/>
        <v>65.087457658468068</v>
      </c>
      <c r="T41" s="32">
        <f t="shared" si="10"/>
        <v>71.942012034023278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2996.4696020699412</v>
      </c>
      <c r="F42" s="2">
        <v>7298.4538046739908</v>
      </c>
      <c r="G42" s="5">
        <f t="shared" si="4"/>
        <v>10294.923406743932</v>
      </c>
      <c r="H42" s="2">
        <v>0</v>
      </c>
      <c r="I42" s="2">
        <v>0</v>
      </c>
      <c r="J42" s="5">
        <f t="shared" si="5"/>
        <v>0</v>
      </c>
      <c r="K42" s="2">
        <v>30</v>
      </c>
      <c r="L42" s="2">
        <v>60</v>
      </c>
      <c r="M42" s="5">
        <f t="shared" si="6"/>
        <v>90</v>
      </c>
      <c r="N42" s="27">
        <f t="shared" si="7"/>
        <v>0.40275129060079856</v>
      </c>
      <c r="O42" s="27">
        <f t="shared" si="0"/>
        <v>0.49048748687325205</v>
      </c>
      <c r="P42" s="28">
        <f t="shared" si="1"/>
        <v>0.46124208811576756</v>
      </c>
      <c r="R42" s="32">
        <f t="shared" si="8"/>
        <v>99.882320068998041</v>
      </c>
      <c r="S42" s="32">
        <f t="shared" si="9"/>
        <v>121.64089674456652</v>
      </c>
      <c r="T42" s="32">
        <f t="shared" si="10"/>
        <v>114.38803785271035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2760.4846135212251</v>
      </c>
      <c r="F43" s="2">
        <v>6841.8147627599637</v>
      </c>
      <c r="G43" s="5">
        <f t="shared" si="4"/>
        <v>9602.2993762811893</v>
      </c>
      <c r="H43" s="2">
        <v>0</v>
      </c>
      <c r="I43" s="2">
        <v>0</v>
      </c>
      <c r="J43" s="5">
        <f t="shared" si="5"/>
        <v>0</v>
      </c>
      <c r="K43" s="2">
        <v>30</v>
      </c>
      <c r="L43" s="2">
        <v>60</v>
      </c>
      <c r="M43" s="5">
        <f t="shared" si="6"/>
        <v>90</v>
      </c>
      <c r="N43" s="27">
        <f t="shared" si="7"/>
        <v>0.37103287816145497</v>
      </c>
      <c r="O43" s="27">
        <f t="shared" si="0"/>
        <v>0.4597993792177395</v>
      </c>
      <c r="P43" s="28">
        <f t="shared" si="1"/>
        <v>0.43021054553231136</v>
      </c>
      <c r="R43" s="32">
        <f t="shared" si="8"/>
        <v>92.016153784040839</v>
      </c>
      <c r="S43" s="32">
        <f t="shared" si="9"/>
        <v>114.03024604599939</v>
      </c>
      <c r="T43" s="32">
        <f t="shared" si="10"/>
        <v>106.69221529201322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2664.638624568689</v>
      </c>
      <c r="F44" s="2">
        <v>6681.0654365481114</v>
      </c>
      <c r="G44" s="5">
        <f t="shared" si="4"/>
        <v>9345.7040611168013</v>
      </c>
      <c r="H44" s="2">
        <v>0</v>
      </c>
      <c r="I44" s="2">
        <v>0</v>
      </c>
      <c r="J44" s="5">
        <f t="shared" si="5"/>
        <v>0</v>
      </c>
      <c r="K44" s="2">
        <v>30</v>
      </c>
      <c r="L44" s="2">
        <v>60</v>
      </c>
      <c r="M44" s="5">
        <f t="shared" si="6"/>
        <v>90</v>
      </c>
      <c r="N44" s="27">
        <f t="shared" si="7"/>
        <v>0.35815035276460871</v>
      </c>
      <c r="O44" s="27">
        <f t="shared" si="0"/>
        <v>0.44899633310135156</v>
      </c>
      <c r="P44" s="28">
        <f t="shared" si="1"/>
        <v>0.41871433965577065</v>
      </c>
      <c r="R44" s="32">
        <f t="shared" si="8"/>
        <v>88.82128748562296</v>
      </c>
      <c r="S44" s="32">
        <f t="shared" si="9"/>
        <v>111.35109060913518</v>
      </c>
      <c r="T44" s="32">
        <f t="shared" si="10"/>
        <v>103.84115623463113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2521.0021473458009</v>
      </c>
      <c r="F45" s="2">
        <v>6589.0388962822835</v>
      </c>
      <c r="G45" s="5">
        <f t="shared" si="4"/>
        <v>9110.0410436280836</v>
      </c>
      <c r="H45" s="2">
        <v>0</v>
      </c>
      <c r="I45" s="2">
        <v>0</v>
      </c>
      <c r="J45" s="5">
        <f t="shared" si="5"/>
        <v>0</v>
      </c>
      <c r="K45" s="2">
        <v>30</v>
      </c>
      <c r="L45" s="2">
        <v>94</v>
      </c>
      <c r="M45" s="5">
        <f t="shared" si="6"/>
        <v>124</v>
      </c>
      <c r="N45" s="27">
        <f t="shared" si="7"/>
        <v>0.33884437464325279</v>
      </c>
      <c r="O45" s="27">
        <f t="shared" si="0"/>
        <v>0.28264580028664565</v>
      </c>
      <c r="P45" s="28">
        <f t="shared" si="1"/>
        <v>0.29624222956646995</v>
      </c>
      <c r="R45" s="32">
        <f t="shared" si="8"/>
        <v>84.033404911526702</v>
      </c>
      <c r="S45" s="32">
        <f t="shared" si="9"/>
        <v>70.096158471088117</v>
      </c>
      <c r="T45" s="32">
        <f t="shared" si="10"/>
        <v>73.468072932484546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2489.8641321487416</v>
      </c>
      <c r="F46" s="2">
        <v>6428.2389288145205</v>
      </c>
      <c r="G46" s="5">
        <f t="shared" si="4"/>
        <v>8918.1030609632617</v>
      </c>
      <c r="H46" s="2">
        <v>0</v>
      </c>
      <c r="I46" s="2">
        <v>0</v>
      </c>
      <c r="J46" s="5">
        <f t="shared" si="5"/>
        <v>0</v>
      </c>
      <c r="K46" s="2">
        <v>30</v>
      </c>
      <c r="L46" s="2">
        <v>102</v>
      </c>
      <c r="M46" s="5">
        <f t="shared" si="6"/>
        <v>132</v>
      </c>
      <c r="N46" s="27">
        <f t="shared" si="7"/>
        <v>0.33465915754687386</v>
      </c>
      <c r="O46" s="27">
        <f t="shared" si="0"/>
        <v>0.25412076726812621</v>
      </c>
      <c r="P46" s="28">
        <f t="shared" si="1"/>
        <v>0.27242494687693247</v>
      </c>
      <c r="R46" s="32">
        <f t="shared" si="8"/>
        <v>82.995471071624721</v>
      </c>
      <c r="S46" s="32">
        <f t="shared" si="9"/>
        <v>63.021950282495297</v>
      </c>
      <c r="T46" s="32">
        <f t="shared" si="10"/>
        <v>67.561386825479261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2409.9941257789646</v>
      </c>
      <c r="F47" s="2">
        <v>6402.2973166314887</v>
      </c>
      <c r="G47" s="5">
        <f t="shared" si="4"/>
        <v>8812.2914424104529</v>
      </c>
      <c r="H47" s="2">
        <v>0</v>
      </c>
      <c r="I47" s="2">
        <v>0</v>
      </c>
      <c r="J47" s="5">
        <f t="shared" si="5"/>
        <v>0</v>
      </c>
      <c r="K47" s="2">
        <v>30</v>
      </c>
      <c r="L47" s="2">
        <v>102</v>
      </c>
      <c r="M47" s="5">
        <f t="shared" si="6"/>
        <v>132</v>
      </c>
      <c r="N47" s="27">
        <f t="shared" si="7"/>
        <v>0.32392394163695759</v>
      </c>
      <c r="O47" s="27">
        <f t="shared" si="0"/>
        <v>0.2530952449648754</v>
      </c>
      <c r="P47" s="28">
        <f t="shared" si="1"/>
        <v>0.26919267602671226</v>
      </c>
      <c r="R47" s="32">
        <f t="shared" ref="R47" si="11">+E47/(H47+K47)</f>
        <v>80.333137525965483</v>
      </c>
      <c r="S47" s="32">
        <f t="shared" ref="S47" si="12">+F47/(I47+L47)</f>
        <v>62.767620751289108</v>
      </c>
      <c r="T47" s="32">
        <f t="shared" ref="T47" si="13">+G47/(J47+M47)</f>
        <v>66.759783654624641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2147.6711232552593</v>
      </c>
      <c r="F48" s="2">
        <v>6405.9044936191885</v>
      </c>
      <c r="G48" s="5">
        <f t="shared" si="4"/>
        <v>8553.5756168744483</v>
      </c>
      <c r="H48" s="2">
        <v>0</v>
      </c>
      <c r="I48" s="2">
        <v>0</v>
      </c>
      <c r="J48" s="5">
        <f t="shared" si="5"/>
        <v>0</v>
      </c>
      <c r="K48" s="2">
        <v>30</v>
      </c>
      <c r="L48" s="2">
        <v>102</v>
      </c>
      <c r="M48" s="5">
        <f t="shared" si="6"/>
        <v>132</v>
      </c>
      <c r="N48" s="27">
        <f t="shared" si="7"/>
        <v>0.2886654735558144</v>
      </c>
      <c r="O48" s="27">
        <f t="shared" si="0"/>
        <v>0.25323784367564789</v>
      </c>
      <c r="P48" s="28">
        <f t="shared" si="1"/>
        <v>0.2612895777393221</v>
      </c>
      <c r="R48" s="32">
        <f t="shared" si="8"/>
        <v>71.589037441841981</v>
      </c>
      <c r="S48" s="32">
        <f t="shared" si="9"/>
        <v>62.802985231560669</v>
      </c>
      <c r="T48" s="32">
        <f t="shared" si="10"/>
        <v>64.799815279351876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2056.4099520773179</v>
      </c>
      <c r="F49" s="2">
        <v>6053.2476313494144</v>
      </c>
      <c r="G49" s="5">
        <f t="shared" si="4"/>
        <v>8109.6575834267323</v>
      </c>
      <c r="H49" s="2">
        <v>0</v>
      </c>
      <c r="I49" s="2">
        <v>0</v>
      </c>
      <c r="J49" s="5">
        <f t="shared" si="5"/>
        <v>0</v>
      </c>
      <c r="K49" s="2">
        <v>30</v>
      </c>
      <c r="L49" s="2">
        <v>102</v>
      </c>
      <c r="M49" s="5">
        <f t="shared" si="6"/>
        <v>132</v>
      </c>
      <c r="N49" s="27">
        <f t="shared" si="7"/>
        <v>0.27639918710716638</v>
      </c>
      <c r="O49" s="27">
        <f t="shared" si="0"/>
        <v>0.23929663311786109</v>
      </c>
      <c r="P49" s="28">
        <f t="shared" si="1"/>
        <v>0.24772903175179412</v>
      </c>
      <c r="R49" s="32">
        <f t="shared" si="8"/>
        <v>68.546998402577259</v>
      </c>
      <c r="S49" s="32">
        <f t="shared" si="9"/>
        <v>59.345565013229553</v>
      </c>
      <c r="T49" s="32">
        <f t="shared" si="10"/>
        <v>61.436799874444944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1898.0156673660949</v>
      </c>
      <c r="F50" s="2">
        <v>6121.4237311625247</v>
      </c>
      <c r="G50" s="5">
        <f t="shared" si="4"/>
        <v>8019.4393985286197</v>
      </c>
      <c r="H50" s="2">
        <v>0</v>
      </c>
      <c r="I50" s="2">
        <v>0</v>
      </c>
      <c r="J50" s="5">
        <f t="shared" si="5"/>
        <v>0</v>
      </c>
      <c r="K50" s="2">
        <v>30</v>
      </c>
      <c r="L50" s="2">
        <v>102</v>
      </c>
      <c r="M50" s="5">
        <f t="shared" si="6"/>
        <v>132</v>
      </c>
      <c r="N50" s="27">
        <f t="shared" si="7"/>
        <v>0.25510963271049664</v>
      </c>
      <c r="O50" s="27">
        <f t="shared" si="0"/>
        <v>0.24199176672843631</v>
      </c>
      <c r="P50" s="28">
        <f t="shared" si="1"/>
        <v>0.2449730999061773</v>
      </c>
      <c r="R50" s="32">
        <f t="shared" si="8"/>
        <v>63.267188912203167</v>
      </c>
      <c r="S50" s="32">
        <f t="shared" si="9"/>
        <v>60.0139581486522</v>
      </c>
      <c r="T50" s="32">
        <f t="shared" si="10"/>
        <v>60.753328776731969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1553.1344275735751</v>
      </c>
      <c r="F51" s="2">
        <v>5680.1923334458615</v>
      </c>
      <c r="G51" s="5">
        <f t="shared" si="4"/>
        <v>7233.3267610194362</v>
      </c>
      <c r="H51" s="2">
        <v>0</v>
      </c>
      <c r="I51" s="2">
        <v>0</v>
      </c>
      <c r="J51" s="5">
        <f t="shared" si="5"/>
        <v>0</v>
      </c>
      <c r="K51" s="2">
        <v>30</v>
      </c>
      <c r="L51" s="2">
        <v>96</v>
      </c>
      <c r="M51" s="5">
        <f t="shared" si="6"/>
        <v>126</v>
      </c>
      <c r="N51" s="27">
        <f t="shared" si="7"/>
        <v>0.20875462736203965</v>
      </c>
      <c r="O51" s="27">
        <f t="shared" si="0"/>
        <v>0.23858334733895586</v>
      </c>
      <c r="P51" s="28">
        <f t="shared" si="1"/>
        <v>0.23148127115397582</v>
      </c>
      <c r="R51" s="32">
        <f t="shared" si="8"/>
        <v>51.771147585785833</v>
      </c>
      <c r="S51" s="32">
        <f t="shared" si="9"/>
        <v>59.16867014006106</v>
      </c>
      <c r="T51" s="32">
        <f t="shared" si="10"/>
        <v>57.407355246186</v>
      </c>
    </row>
    <row r="52" spans="2:20" ht="14.45" customHeight="1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1547.5923488594051</v>
      </c>
      <c r="F52" s="2">
        <v>5658.4795478914684</v>
      </c>
      <c r="G52" s="5">
        <f t="shared" si="4"/>
        <v>7206.0718967508737</v>
      </c>
      <c r="H52" s="2">
        <v>0</v>
      </c>
      <c r="I52" s="2">
        <v>0</v>
      </c>
      <c r="J52" s="5">
        <f t="shared" si="5"/>
        <v>0</v>
      </c>
      <c r="K52" s="2">
        <v>28</v>
      </c>
      <c r="L52" s="2">
        <v>72</v>
      </c>
      <c r="M52" s="5">
        <f t="shared" si="6"/>
        <v>100</v>
      </c>
      <c r="N52" s="27">
        <f t="shared" si="7"/>
        <v>0.22286756175970696</v>
      </c>
      <c r="O52" s="27">
        <f t="shared" si="0"/>
        <v>0.31689513597062435</v>
      </c>
      <c r="P52" s="28">
        <f t="shared" si="1"/>
        <v>0.29056741519156748</v>
      </c>
      <c r="R52" s="32">
        <f t="shared" si="8"/>
        <v>55.271155316407324</v>
      </c>
      <c r="S52" s="32">
        <f t="shared" si="9"/>
        <v>78.589993720714844</v>
      </c>
      <c r="T52" s="32">
        <f t="shared" si="10"/>
        <v>72.060718967508734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1554.2695818790783</v>
      </c>
      <c r="F53" s="2">
        <v>5500.017380698514</v>
      </c>
      <c r="G53" s="5">
        <f t="shared" si="4"/>
        <v>7054.286962577592</v>
      </c>
      <c r="H53" s="2">
        <v>0</v>
      </c>
      <c r="I53" s="2">
        <v>0</v>
      </c>
      <c r="J53" s="5">
        <f t="shared" si="5"/>
        <v>0</v>
      </c>
      <c r="K53" s="2">
        <v>21</v>
      </c>
      <c r="L53" s="2">
        <v>123</v>
      </c>
      <c r="M53" s="5">
        <f t="shared" si="6"/>
        <v>144</v>
      </c>
      <c r="N53" s="27">
        <f t="shared" si="7"/>
        <v>0.29843885980781071</v>
      </c>
      <c r="O53" s="27">
        <f t="shared" si="0"/>
        <v>0.18030479218130455</v>
      </c>
      <c r="P53" s="28">
        <f t="shared" si="1"/>
        <v>0.19753267704350336</v>
      </c>
      <c r="R53" s="32">
        <f t="shared" si="8"/>
        <v>74.012837232337063</v>
      </c>
      <c r="S53" s="32">
        <f t="shared" si="9"/>
        <v>44.715588460963531</v>
      </c>
      <c r="T53" s="32">
        <f t="shared" si="10"/>
        <v>48.988103906788837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1478.99833749757</v>
      </c>
      <c r="F54" s="2">
        <v>5305.4464925472212</v>
      </c>
      <c r="G54" s="5">
        <f t="shared" si="4"/>
        <v>6784.4448300447912</v>
      </c>
      <c r="H54" s="2">
        <v>0</v>
      </c>
      <c r="I54" s="2">
        <v>0</v>
      </c>
      <c r="J54" s="5">
        <f t="shared" si="5"/>
        <v>0</v>
      </c>
      <c r="K54" s="2">
        <v>21</v>
      </c>
      <c r="L54" s="2">
        <v>123</v>
      </c>
      <c r="M54" s="5">
        <f t="shared" si="6"/>
        <v>144</v>
      </c>
      <c r="N54" s="27">
        <f t="shared" si="7"/>
        <v>0.28398585589431069</v>
      </c>
      <c r="O54" s="27">
        <f t="shared" si="0"/>
        <v>0.17392625532871825</v>
      </c>
      <c r="P54" s="28">
        <f t="shared" si="1"/>
        <v>0.18997661374453381</v>
      </c>
      <c r="R54" s="32">
        <f t="shared" si="8"/>
        <v>70.428492261789046</v>
      </c>
      <c r="S54" s="32">
        <f t="shared" si="9"/>
        <v>43.133711321522121</v>
      </c>
      <c r="T54" s="32">
        <f t="shared" si="10"/>
        <v>47.114200208644384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1082.0708283467357</v>
      </c>
      <c r="F55" s="2">
        <v>4257.7193380037561</v>
      </c>
      <c r="G55" s="5">
        <f t="shared" si="4"/>
        <v>5339.7901663504917</v>
      </c>
      <c r="H55" s="2">
        <v>0</v>
      </c>
      <c r="I55" s="2">
        <v>0</v>
      </c>
      <c r="J55" s="5">
        <f t="shared" si="5"/>
        <v>0</v>
      </c>
      <c r="K55" s="2">
        <v>21</v>
      </c>
      <c r="L55" s="2">
        <v>123</v>
      </c>
      <c r="M55" s="5">
        <f t="shared" si="6"/>
        <v>144</v>
      </c>
      <c r="N55" s="27">
        <f>+E55/(H55*216+K55*248)</f>
        <v>0.20777089637994156</v>
      </c>
      <c r="O55" s="27">
        <f t="shared" si="0"/>
        <v>0.13957904989521885</v>
      </c>
      <c r="P55" s="28">
        <f t="shared" si="1"/>
        <v>0.14952369417424091</v>
      </c>
      <c r="R55" s="32">
        <f t="shared" si="8"/>
        <v>51.527182302225505</v>
      </c>
      <c r="S55" s="32">
        <f t="shared" si="9"/>
        <v>34.615604374014275</v>
      </c>
      <c r="T55" s="32">
        <f t="shared" si="10"/>
        <v>37.081876155211745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992.86708205339801</v>
      </c>
      <c r="F56" s="2">
        <v>4017.0859071101549</v>
      </c>
      <c r="G56" s="5">
        <f t="shared" si="4"/>
        <v>5009.952989163553</v>
      </c>
      <c r="H56" s="2">
        <v>0</v>
      </c>
      <c r="I56" s="2">
        <v>0</v>
      </c>
      <c r="J56" s="5">
        <f t="shared" si="5"/>
        <v>0</v>
      </c>
      <c r="K56" s="2">
        <v>16</v>
      </c>
      <c r="L56" s="2">
        <v>123</v>
      </c>
      <c r="M56" s="5">
        <f t="shared" si="6"/>
        <v>139</v>
      </c>
      <c r="N56" s="27">
        <f t="shared" si="7"/>
        <v>0.25021851866265071</v>
      </c>
      <c r="O56" s="27">
        <f t="shared" si="0"/>
        <v>0.13169046377885377</v>
      </c>
      <c r="P56" s="28">
        <f t="shared" si="1"/>
        <v>0.14533398088778002</v>
      </c>
      <c r="R56" s="32">
        <f t="shared" si="8"/>
        <v>62.054192628337375</v>
      </c>
      <c r="S56" s="32">
        <f t="shared" si="9"/>
        <v>32.65923501715573</v>
      </c>
      <c r="T56" s="32">
        <f t="shared" si="10"/>
        <v>36.042827260169446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809.43216570276456</v>
      </c>
      <c r="F57" s="2">
        <v>3118.8911913718193</v>
      </c>
      <c r="G57" s="5">
        <f t="shared" si="4"/>
        <v>3928.3233570745838</v>
      </c>
      <c r="H57" s="2">
        <v>0</v>
      </c>
      <c r="I57" s="2">
        <v>0</v>
      </c>
      <c r="J57" s="5">
        <f t="shared" si="5"/>
        <v>0</v>
      </c>
      <c r="K57" s="43">
        <v>0</v>
      </c>
      <c r="L57" s="2">
        <v>123</v>
      </c>
      <c r="M57" s="5">
        <f t="shared" si="6"/>
        <v>123</v>
      </c>
      <c r="N57" s="27" t="e">
        <f>+E57/(H57*216+K57*248)</f>
        <v>#DIV/0!</v>
      </c>
      <c r="O57" s="27">
        <f t="shared" si="0"/>
        <v>0.10224531836388077</v>
      </c>
      <c r="P57" s="28">
        <f t="shared" si="1"/>
        <v>0.12878059785846394</v>
      </c>
      <c r="R57" s="32" t="e">
        <f t="shared" si="8"/>
        <v>#DIV/0!</v>
      </c>
      <c r="S57" s="32">
        <f t="shared" si="9"/>
        <v>25.356838954242434</v>
      </c>
      <c r="T57" s="32">
        <f t="shared" si="10"/>
        <v>31.937588268899056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783.9086060345403</v>
      </c>
      <c r="F58" s="3">
        <v>2901.0000000076302</v>
      </c>
      <c r="G58" s="7">
        <f t="shared" si="4"/>
        <v>3684.9086060421705</v>
      </c>
      <c r="H58" s="6">
        <v>0</v>
      </c>
      <c r="I58" s="3">
        <v>0</v>
      </c>
      <c r="J58" s="7">
        <f t="shared" si="5"/>
        <v>0</v>
      </c>
      <c r="K58" s="44">
        <v>0</v>
      </c>
      <c r="L58" s="3">
        <v>123</v>
      </c>
      <c r="M58" s="7">
        <f t="shared" si="6"/>
        <v>123</v>
      </c>
      <c r="N58" s="27" t="e">
        <f t="shared" si="7"/>
        <v>#DIV/0!</v>
      </c>
      <c r="O58" s="27">
        <f t="shared" si="0"/>
        <v>9.5102281668228109E-2</v>
      </c>
      <c r="P58" s="28">
        <f t="shared" si="1"/>
        <v>0.12080083287575959</v>
      </c>
      <c r="R58" s="32" t="e">
        <f t="shared" si="8"/>
        <v>#DIV/0!</v>
      </c>
      <c r="S58" s="32">
        <f t="shared" si="9"/>
        <v>23.585365853720571</v>
      </c>
      <c r="T58" s="32">
        <f t="shared" si="10"/>
        <v>29.958606553188378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4558.4239739588365</v>
      </c>
      <c r="F59" s="2">
        <v>4048.7233831711569</v>
      </c>
      <c r="G59" s="5">
        <f t="shared" si="4"/>
        <v>8607.1473571299939</v>
      </c>
      <c r="H59" s="2">
        <v>18</v>
      </c>
      <c r="I59" s="2">
        <v>0</v>
      </c>
      <c r="J59" s="10">
        <f t="shared" si="5"/>
        <v>18</v>
      </c>
      <c r="K59" s="2">
        <v>58</v>
      </c>
      <c r="L59" s="2">
        <v>60</v>
      </c>
      <c r="M59" s="10">
        <f t="shared" si="6"/>
        <v>118</v>
      </c>
      <c r="N59" s="25">
        <f t="shared" si="7"/>
        <v>0.24947591801438465</v>
      </c>
      <c r="O59" s="25">
        <f t="shared" si="0"/>
        <v>0.27209162521311536</v>
      </c>
      <c r="P59" s="26">
        <f t="shared" si="1"/>
        <v>0.25962679045396941</v>
      </c>
      <c r="R59" s="32">
        <f t="shared" si="8"/>
        <v>59.97926281524785</v>
      </c>
      <c r="S59" s="32">
        <f t="shared" si="9"/>
        <v>67.478723052852615</v>
      </c>
      <c r="T59" s="32">
        <f t="shared" si="10"/>
        <v>63.287848214191129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4406.6888937171843</v>
      </c>
      <c r="F60" s="2">
        <v>4095.6430849008461</v>
      </c>
      <c r="G60" s="5">
        <f t="shared" si="4"/>
        <v>8502.3319786180309</v>
      </c>
      <c r="H60" s="2">
        <v>18</v>
      </c>
      <c r="I60" s="2">
        <v>0</v>
      </c>
      <c r="J60" s="5">
        <f t="shared" si="5"/>
        <v>18</v>
      </c>
      <c r="K60" s="2">
        <v>58</v>
      </c>
      <c r="L60" s="2">
        <v>60</v>
      </c>
      <c r="M60" s="5">
        <f t="shared" si="6"/>
        <v>118</v>
      </c>
      <c r="N60" s="27">
        <f t="shared" si="7"/>
        <v>0.24117167763338357</v>
      </c>
      <c r="O60" s="27">
        <f t="shared" si="0"/>
        <v>0.27524483097451924</v>
      </c>
      <c r="P60" s="28">
        <f t="shared" si="1"/>
        <v>0.25646512966391261</v>
      </c>
      <c r="R60" s="32">
        <f t="shared" si="8"/>
        <v>57.9827486015419</v>
      </c>
      <c r="S60" s="32">
        <f t="shared" si="9"/>
        <v>68.260718081680764</v>
      </c>
      <c r="T60" s="32">
        <f t="shared" si="10"/>
        <v>62.517146901603169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4335.8133339539636</v>
      </c>
      <c r="F61" s="2">
        <v>3895.7926516048474</v>
      </c>
      <c r="G61" s="5">
        <f t="shared" si="4"/>
        <v>8231.6059855588101</v>
      </c>
      <c r="H61" s="2">
        <v>18</v>
      </c>
      <c r="I61" s="2">
        <v>0</v>
      </c>
      <c r="J61" s="5">
        <f t="shared" si="5"/>
        <v>18</v>
      </c>
      <c r="K61" s="2">
        <v>58</v>
      </c>
      <c r="L61" s="2">
        <v>60</v>
      </c>
      <c r="M61" s="5">
        <f t="shared" si="6"/>
        <v>118</v>
      </c>
      <c r="N61" s="27">
        <f t="shared" si="7"/>
        <v>0.23729276127156104</v>
      </c>
      <c r="O61" s="27">
        <f t="shared" si="0"/>
        <v>0.26181402228527201</v>
      </c>
      <c r="P61" s="28">
        <f t="shared" si="1"/>
        <v>0.24829892572269577</v>
      </c>
      <c r="R61" s="32">
        <f t="shared" si="8"/>
        <v>57.05017544676268</v>
      </c>
      <c r="S61" s="32">
        <f t="shared" si="9"/>
        <v>64.929877526747461</v>
      </c>
      <c r="T61" s="32">
        <f t="shared" si="10"/>
        <v>60.52651459969713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4271.3353822254721</v>
      </c>
      <c r="F62" s="2">
        <v>3777.4770935908937</v>
      </c>
      <c r="G62" s="5">
        <f t="shared" si="4"/>
        <v>8048.8124758163658</v>
      </c>
      <c r="H62" s="2">
        <v>18</v>
      </c>
      <c r="I62" s="2">
        <v>0</v>
      </c>
      <c r="J62" s="5">
        <f t="shared" si="5"/>
        <v>18</v>
      </c>
      <c r="K62" s="2">
        <v>58</v>
      </c>
      <c r="L62" s="2">
        <v>60</v>
      </c>
      <c r="M62" s="5">
        <f t="shared" si="6"/>
        <v>118</v>
      </c>
      <c r="N62" s="27">
        <f t="shared" si="7"/>
        <v>0.23376397669797899</v>
      </c>
      <c r="O62" s="27">
        <f t="shared" si="0"/>
        <v>0.25386270790261384</v>
      </c>
      <c r="P62" s="28">
        <f t="shared" si="1"/>
        <v>0.24278512535642996</v>
      </c>
      <c r="R62" s="32">
        <f t="shared" si="8"/>
        <v>56.201781345072</v>
      </c>
      <c r="S62" s="32">
        <f t="shared" si="9"/>
        <v>62.957951559848226</v>
      </c>
      <c r="T62" s="32">
        <f t="shared" si="10"/>
        <v>59.182444675120337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4276.155969357741</v>
      </c>
      <c r="F63" s="2">
        <v>3550.5689991045251</v>
      </c>
      <c r="G63" s="5">
        <f t="shared" si="4"/>
        <v>7826.7249684622657</v>
      </c>
      <c r="H63" s="2">
        <v>18</v>
      </c>
      <c r="I63" s="2">
        <v>0</v>
      </c>
      <c r="J63" s="5">
        <f t="shared" si="5"/>
        <v>18</v>
      </c>
      <c r="K63" s="2">
        <v>58</v>
      </c>
      <c r="L63" s="2">
        <v>60</v>
      </c>
      <c r="M63" s="5">
        <f t="shared" si="6"/>
        <v>118</v>
      </c>
      <c r="N63" s="27">
        <f t="shared" si="7"/>
        <v>0.23402780042456989</v>
      </c>
      <c r="O63" s="27">
        <f t="shared" si="0"/>
        <v>0.23861350800433637</v>
      </c>
      <c r="P63" s="28">
        <f t="shared" si="1"/>
        <v>0.23608605720506351</v>
      </c>
      <c r="R63" s="32">
        <f t="shared" si="8"/>
        <v>56.26521012312817</v>
      </c>
      <c r="S63" s="32">
        <f t="shared" si="9"/>
        <v>59.176149985075419</v>
      </c>
      <c r="T63" s="32">
        <f t="shared" si="10"/>
        <v>57.549448297516662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4193.8199640387638</v>
      </c>
      <c r="F64" s="2">
        <v>3369.7632516378635</v>
      </c>
      <c r="G64" s="5">
        <f t="shared" si="4"/>
        <v>7563.5832156766273</v>
      </c>
      <c r="H64" s="2">
        <v>16</v>
      </c>
      <c r="I64" s="2">
        <v>0</v>
      </c>
      <c r="J64" s="5">
        <f t="shared" si="5"/>
        <v>16</v>
      </c>
      <c r="K64" s="2">
        <v>58</v>
      </c>
      <c r="L64" s="2">
        <v>60</v>
      </c>
      <c r="M64" s="5">
        <f t="shared" si="6"/>
        <v>118</v>
      </c>
      <c r="N64" s="27">
        <f t="shared" si="7"/>
        <v>0.23507959439679169</v>
      </c>
      <c r="O64" s="27">
        <f t="shared" si="0"/>
        <v>0.22646258411544781</v>
      </c>
      <c r="P64" s="28">
        <f t="shared" si="1"/>
        <v>0.23116085622483579</v>
      </c>
      <c r="R64" s="32">
        <f t="shared" si="8"/>
        <v>56.67324275728059</v>
      </c>
      <c r="S64" s="32">
        <f t="shared" si="9"/>
        <v>56.162720860631062</v>
      </c>
      <c r="T64" s="32">
        <f t="shared" si="10"/>
        <v>56.44465086325841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4044.5414751100839</v>
      </c>
      <c r="F65" s="2">
        <v>3094.1677497218939</v>
      </c>
      <c r="G65" s="5">
        <f t="shared" si="4"/>
        <v>7138.7092248319777</v>
      </c>
      <c r="H65" s="2">
        <v>2</v>
      </c>
      <c r="I65" s="2">
        <v>0</v>
      </c>
      <c r="J65" s="5">
        <f t="shared" si="5"/>
        <v>2</v>
      </c>
      <c r="K65" s="2">
        <v>53</v>
      </c>
      <c r="L65" s="2">
        <v>60</v>
      </c>
      <c r="M65" s="5">
        <f t="shared" si="6"/>
        <v>113</v>
      </c>
      <c r="N65" s="27">
        <f t="shared" si="7"/>
        <v>0.2979184940416974</v>
      </c>
      <c r="O65" s="27">
        <f t="shared" si="0"/>
        <v>0.20794138102969717</v>
      </c>
      <c r="P65" s="28">
        <f t="shared" si="1"/>
        <v>0.25086833092606048</v>
      </c>
      <c r="R65" s="32">
        <f t="shared" si="8"/>
        <v>73.537117729274257</v>
      </c>
      <c r="S65" s="32">
        <f t="shared" si="9"/>
        <v>51.569462495364895</v>
      </c>
      <c r="T65" s="32">
        <f t="shared" si="10"/>
        <v>62.075732389843282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2347.2255827486629</v>
      </c>
      <c r="F66" s="2">
        <v>1677.5442935194321</v>
      </c>
      <c r="G66" s="5">
        <f t="shared" si="4"/>
        <v>4024.7698762680948</v>
      </c>
      <c r="H66" s="2">
        <v>2</v>
      </c>
      <c r="I66" s="2">
        <v>0</v>
      </c>
      <c r="J66" s="5">
        <f t="shared" si="5"/>
        <v>2</v>
      </c>
      <c r="K66" s="2">
        <v>44</v>
      </c>
      <c r="L66" s="2">
        <v>60</v>
      </c>
      <c r="M66" s="5">
        <f t="shared" si="6"/>
        <v>104</v>
      </c>
      <c r="N66" s="27">
        <f t="shared" si="7"/>
        <v>0.20691339763299213</v>
      </c>
      <c r="O66" s="27">
        <f t="shared" si="0"/>
        <v>0.11273819176877904</v>
      </c>
      <c r="P66" s="28">
        <f t="shared" si="1"/>
        <v>0.15347658161486025</v>
      </c>
      <c r="R66" s="32">
        <f t="shared" si="8"/>
        <v>51.026643103231798</v>
      </c>
      <c r="S66" s="32">
        <f t="shared" si="9"/>
        <v>27.959071558657204</v>
      </c>
      <c r="T66" s="32">
        <f t="shared" si="10"/>
        <v>37.969527134604668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1862.7452412642267</v>
      </c>
      <c r="F67" s="2">
        <v>1611.6032986238411</v>
      </c>
      <c r="G67" s="5">
        <f t="shared" si="4"/>
        <v>3474.3485398880675</v>
      </c>
      <c r="H67" s="2">
        <v>2</v>
      </c>
      <c r="I67" s="2">
        <v>0</v>
      </c>
      <c r="J67" s="5">
        <f t="shared" si="5"/>
        <v>2</v>
      </c>
      <c r="K67" s="2">
        <v>44</v>
      </c>
      <c r="L67" s="2">
        <v>69</v>
      </c>
      <c r="M67" s="5">
        <f t="shared" si="6"/>
        <v>113</v>
      </c>
      <c r="N67" s="27">
        <f t="shared" si="7"/>
        <v>0.16420532803810178</v>
      </c>
      <c r="O67" s="27">
        <f t="shared" si="0"/>
        <v>9.4179715908359107E-2</v>
      </c>
      <c r="P67" s="28">
        <f t="shared" si="1"/>
        <v>0.12209546457295711</v>
      </c>
      <c r="R67" s="32">
        <f t="shared" si="8"/>
        <v>40.494461766613625</v>
      </c>
      <c r="S67" s="32">
        <f t="shared" si="9"/>
        <v>23.356569545273057</v>
      </c>
      <c r="T67" s="32">
        <f t="shared" si="10"/>
        <v>30.211726433809282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1254.9611562043003</v>
      </c>
      <c r="F68" s="2">
        <v>1532.7331459442109</v>
      </c>
      <c r="G68" s="5">
        <f t="shared" si="4"/>
        <v>2787.6943021485113</v>
      </c>
      <c r="H68" s="2">
        <v>2</v>
      </c>
      <c r="I68" s="2">
        <v>2</v>
      </c>
      <c r="J68" s="5">
        <f t="shared" si="5"/>
        <v>4</v>
      </c>
      <c r="K68" s="2">
        <v>44</v>
      </c>
      <c r="L68" s="2">
        <v>104</v>
      </c>
      <c r="M68" s="5">
        <f t="shared" si="6"/>
        <v>148</v>
      </c>
      <c r="N68" s="27">
        <f t="shared" si="7"/>
        <v>0.11062774649191646</v>
      </c>
      <c r="O68" s="27">
        <f t="shared" si="0"/>
        <v>5.8447725211417438E-2</v>
      </c>
      <c r="P68" s="28">
        <f t="shared" si="1"/>
        <v>7.4203958213067273E-2</v>
      </c>
      <c r="R68" s="32">
        <f t="shared" si="8"/>
        <v>27.281764265310876</v>
      </c>
      <c r="S68" s="32">
        <f t="shared" si="9"/>
        <v>14.459746659851046</v>
      </c>
      <c r="T68" s="32">
        <f t="shared" si="10"/>
        <v>18.34009409308231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957.99540926310704</v>
      </c>
      <c r="F69" s="2">
        <v>543.00000000310467</v>
      </c>
      <c r="G69" s="7">
        <f t="shared" si="4"/>
        <v>1500.9954092662117</v>
      </c>
      <c r="H69" s="6">
        <v>2</v>
      </c>
      <c r="I69" s="3">
        <v>2</v>
      </c>
      <c r="J69" s="7">
        <f t="shared" si="5"/>
        <v>4</v>
      </c>
      <c r="K69" s="6">
        <v>44</v>
      </c>
      <c r="L69" s="3">
        <v>76</v>
      </c>
      <c r="M69" s="7">
        <f t="shared" si="6"/>
        <v>120</v>
      </c>
      <c r="N69" s="27">
        <f t="shared" si="7"/>
        <v>8.4449524793997449E-2</v>
      </c>
      <c r="O69" s="27">
        <f t="shared" si="0"/>
        <v>2.8163900415098791E-2</v>
      </c>
      <c r="P69" s="28">
        <f t="shared" si="1"/>
        <v>4.9013695443645887E-2</v>
      </c>
      <c r="R69" s="32">
        <f t="shared" si="8"/>
        <v>20.825987157893632</v>
      </c>
      <c r="S69" s="32">
        <f t="shared" si="9"/>
        <v>6.9615384615782654</v>
      </c>
      <c r="T69" s="32">
        <f t="shared" si="10"/>
        <v>12.10480168763074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6903.9999999513502</v>
      </c>
      <c r="F70" s="2">
        <v>1299.611817340392</v>
      </c>
      <c r="G70" s="10">
        <f t="shared" ref="G70:G86" si="14">+E70+F70</f>
        <v>8203.6118172917413</v>
      </c>
      <c r="H70" s="2">
        <v>304</v>
      </c>
      <c r="I70" s="2">
        <v>202</v>
      </c>
      <c r="J70" s="10">
        <f t="shared" ref="J70:J86" si="15">+H70+I70</f>
        <v>506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0.10514132553532149</v>
      </c>
      <c r="O70" s="25">
        <f t="shared" si="0"/>
        <v>2.9785749388989549E-2</v>
      </c>
      <c r="P70" s="26">
        <f t="shared" si="1"/>
        <v>7.5058664702200822E-2</v>
      </c>
      <c r="R70" s="32">
        <f t="shared" si="8"/>
        <v>22.710526315629441</v>
      </c>
      <c r="S70" s="32">
        <f t="shared" si="9"/>
        <v>6.4337218680217427</v>
      </c>
      <c r="T70" s="32">
        <f t="shared" si="10"/>
        <v>16.21267157567538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9075.9242930249256</v>
      </c>
      <c r="F71" s="2">
        <v>1977.0244962538804</v>
      </c>
      <c r="G71" s="5">
        <f t="shared" si="14"/>
        <v>11052.948789278806</v>
      </c>
      <c r="H71" s="2">
        <v>288</v>
      </c>
      <c r="I71" s="2">
        <v>213</v>
      </c>
      <c r="J71" s="5">
        <f t="shared" si="15"/>
        <v>501</v>
      </c>
      <c r="K71" s="2">
        <v>0</v>
      </c>
      <c r="L71" s="2">
        <v>0</v>
      </c>
      <c r="M71" s="5">
        <f t="shared" si="16"/>
        <v>0</v>
      </c>
      <c r="N71" s="27">
        <f t="shared" si="17"/>
        <v>0.14589641674744286</v>
      </c>
      <c r="O71" s="27">
        <f t="shared" si="0"/>
        <v>4.2971320123758483E-2</v>
      </c>
      <c r="P71" s="28">
        <f t="shared" si="1"/>
        <v>0.10213784273378064</v>
      </c>
      <c r="R71" s="32">
        <f t="shared" ref="R71:R86" si="18">+E71/(H71+K71)</f>
        <v>31.51362601744766</v>
      </c>
      <c r="S71" s="32">
        <f t="shared" ref="S71:S86" si="19">+F71/(I71+L71)</f>
        <v>9.2818051467318323</v>
      </c>
      <c r="T71" s="32">
        <f t="shared" ref="T71:T86" si="20">+G71/(J71+M71)</f>
        <v>22.061774030496618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12740.824480721818</v>
      </c>
      <c r="F72" s="2">
        <v>3276.64452140102</v>
      </c>
      <c r="G72" s="5">
        <f t="shared" si="14"/>
        <v>16017.469002122838</v>
      </c>
      <c r="H72" s="2">
        <v>288</v>
      </c>
      <c r="I72" s="2">
        <v>243</v>
      </c>
      <c r="J72" s="5">
        <f t="shared" si="15"/>
        <v>531</v>
      </c>
      <c r="K72" s="2">
        <v>0</v>
      </c>
      <c r="L72" s="2">
        <v>0</v>
      </c>
      <c r="M72" s="5">
        <f t="shared" si="16"/>
        <v>0</v>
      </c>
      <c r="N72" s="27">
        <f t="shared" si="17"/>
        <v>0.20481006431201482</v>
      </c>
      <c r="O72" s="27">
        <f t="shared" si="0"/>
        <v>6.2426545522805597E-2</v>
      </c>
      <c r="P72" s="28">
        <f t="shared" si="1"/>
        <v>0.1396515048661055</v>
      </c>
      <c r="R72" s="32">
        <f t="shared" si="18"/>
        <v>44.238973891395204</v>
      </c>
      <c r="S72" s="32">
        <f t="shared" si="19"/>
        <v>13.484133832926009</v>
      </c>
      <c r="T72" s="32">
        <f t="shared" si="20"/>
        <v>30.16472505107879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14486.468012273728</v>
      </c>
      <c r="F73" s="2">
        <v>3897.6121307628982</v>
      </c>
      <c r="G73" s="5">
        <f t="shared" si="14"/>
        <v>18384.080143036626</v>
      </c>
      <c r="H73" s="2">
        <v>274</v>
      </c>
      <c r="I73" s="2">
        <v>243</v>
      </c>
      <c r="J73" s="5">
        <f t="shared" si="15"/>
        <v>517</v>
      </c>
      <c r="K73" s="2">
        <v>0</v>
      </c>
      <c r="L73" s="2">
        <v>0</v>
      </c>
      <c r="M73" s="5">
        <f t="shared" si="16"/>
        <v>0</v>
      </c>
      <c r="N73" s="27">
        <f t="shared" si="17"/>
        <v>0.24477000561424925</v>
      </c>
      <c r="O73" s="27">
        <f t="shared" si="0"/>
        <v>7.4257204137381849E-2</v>
      </c>
      <c r="P73" s="28">
        <f t="shared" si="1"/>
        <v>0.16462569080017037</v>
      </c>
      <c r="R73" s="32">
        <f t="shared" si="18"/>
        <v>52.870321212677837</v>
      </c>
      <c r="S73" s="32">
        <f t="shared" si="19"/>
        <v>16.039556093674477</v>
      </c>
      <c r="T73" s="32">
        <f t="shared" si="20"/>
        <v>35.5591492128368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16059.135448797208</v>
      </c>
      <c r="F74" s="2">
        <v>4586.2000851322682</v>
      </c>
      <c r="G74" s="5">
        <f t="shared" si="14"/>
        <v>20645.335533929476</v>
      </c>
      <c r="H74" s="2">
        <v>246</v>
      </c>
      <c r="I74" s="2">
        <v>243</v>
      </c>
      <c r="J74" s="5">
        <f t="shared" si="15"/>
        <v>489</v>
      </c>
      <c r="K74" s="2">
        <v>0</v>
      </c>
      <c r="L74" s="2">
        <v>0</v>
      </c>
      <c r="M74" s="5">
        <f t="shared" si="16"/>
        <v>0</v>
      </c>
      <c r="N74" s="27">
        <f t="shared" si="17"/>
        <v>0.30222702967474419</v>
      </c>
      <c r="O74" s="27">
        <f t="shared" si="0"/>
        <v>8.737616379233859E-2</v>
      </c>
      <c r="P74" s="28">
        <f t="shared" si="1"/>
        <v>0.195460648469377</v>
      </c>
      <c r="R74" s="32">
        <f t="shared" si="18"/>
        <v>65.281038409744752</v>
      </c>
      <c r="S74" s="32">
        <f t="shared" si="19"/>
        <v>18.873251379145138</v>
      </c>
      <c r="T74" s="32">
        <f t="shared" si="20"/>
        <v>42.219500069385433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16519.222475319355</v>
      </c>
      <c r="F75" s="2">
        <v>5016.5114395887849</v>
      </c>
      <c r="G75" s="5">
        <f t="shared" si="14"/>
        <v>21535.733914908138</v>
      </c>
      <c r="H75" s="2">
        <v>244</v>
      </c>
      <c r="I75" s="2">
        <v>243</v>
      </c>
      <c r="J75" s="5">
        <f t="shared" si="15"/>
        <v>487</v>
      </c>
      <c r="K75" s="2">
        <v>0</v>
      </c>
      <c r="L75" s="2">
        <v>0</v>
      </c>
      <c r="M75" s="5">
        <f t="shared" si="16"/>
        <v>0</v>
      </c>
      <c r="N75" s="27">
        <f t="shared" si="17"/>
        <v>0.31343394192697621</v>
      </c>
      <c r="O75" s="27">
        <f t="shared" si="0"/>
        <v>9.5574444436609979E-2</v>
      </c>
      <c r="P75" s="28">
        <f t="shared" si="1"/>
        <v>0.20472786823055117</v>
      </c>
      <c r="R75" s="32">
        <f t="shared" si="18"/>
        <v>67.701731456226867</v>
      </c>
      <c r="S75" s="32">
        <f t="shared" si="19"/>
        <v>20.644079998307756</v>
      </c>
      <c r="T75" s="32">
        <f t="shared" si="20"/>
        <v>44.221219537799051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16499.153940174001</v>
      </c>
      <c r="F76" s="2">
        <v>7406.6662118535696</v>
      </c>
      <c r="G76" s="5">
        <f t="shared" si="14"/>
        <v>23905.820152027569</v>
      </c>
      <c r="H76" s="2">
        <v>244</v>
      </c>
      <c r="I76" s="2">
        <v>253</v>
      </c>
      <c r="J76" s="5">
        <f t="shared" si="15"/>
        <v>497</v>
      </c>
      <c r="K76" s="2">
        <v>0</v>
      </c>
      <c r="L76" s="2">
        <v>0</v>
      </c>
      <c r="M76" s="5">
        <f t="shared" si="16"/>
        <v>0</v>
      </c>
      <c r="N76" s="27">
        <f t="shared" si="17"/>
        <v>0.31305316371004099</v>
      </c>
      <c r="O76" s="27">
        <f t="shared" si="0"/>
        <v>0.13553407648685351</v>
      </c>
      <c r="P76" s="28">
        <f t="shared" si="1"/>
        <v>0.22268630441936405</v>
      </c>
      <c r="R76" s="32">
        <f t="shared" si="18"/>
        <v>67.61948336136885</v>
      </c>
      <c r="S76" s="32">
        <f t="shared" si="19"/>
        <v>29.275360521160355</v>
      </c>
      <c r="T76" s="32">
        <f t="shared" si="20"/>
        <v>48.100241754582633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16328.279239544332</v>
      </c>
      <c r="F77" s="2">
        <v>8237.4952126873886</v>
      </c>
      <c r="G77" s="5">
        <f t="shared" si="14"/>
        <v>24565.774452231723</v>
      </c>
      <c r="H77" s="2">
        <v>232</v>
      </c>
      <c r="I77" s="2">
        <v>253</v>
      </c>
      <c r="J77" s="5">
        <f t="shared" si="15"/>
        <v>485</v>
      </c>
      <c r="K77" s="2">
        <v>0</v>
      </c>
      <c r="L77" s="2">
        <v>0</v>
      </c>
      <c r="M77" s="5">
        <f t="shared" si="16"/>
        <v>0</v>
      </c>
      <c r="N77" s="27">
        <f t="shared" si="17"/>
        <v>0.32583571279422757</v>
      </c>
      <c r="O77" s="27">
        <f t="shared" si="0"/>
        <v>0.15073735933039431</v>
      </c>
      <c r="P77" s="28">
        <f t="shared" si="1"/>
        <v>0.2344957469667022</v>
      </c>
      <c r="R77" s="32">
        <f t="shared" si="18"/>
        <v>70.380513963553156</v>
      </c>
      <c r="S77" s="32">
        <f t="shared" si="19"/>
        <v>32.559269615365174</v>
      </c>
      <c r="T77" s="32">
        <f t="shared" si="20"/>
        <v>50.651081344807679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8154.1829491546841</v>
      </c>
      <c r="F78" s="2">
        <v>5965.6155941923798</v>
      </c>
      <c r="G78" s="5">
        <f t="shared" si="14"/>
        <v>14119.798543347064</v>
      </c>
      <c r="H78" s="2">
        <v>250</v>
      </c>
      <c r="I78" s="2">
        <v>238</v>
      </c>
      <c r="J78" s="5">
        <f t="shared" si="15"/>
        <v>488</v>
      </c>
      <c r="K78" s="2">
        <v>0</v>
      </c>
      <c r="L78" s="2">
        <v>0</v>
      </c>
      <c r="M78" s="5">
        <f t="shared" si="16"/>
        <v>0</v>
      </c>
      <c r="N78" s="27">
        <f t="shared" si="17"/>
        <v>0.15100338794730897</v>
      </c>
      <c r="O78" s="27">
        <f t="shared" si="0"/>
        <v>0.11604449879770425</v>
      </c>
      <c r="P78" s="28">
        <f t="shared" si="1"/>
        <v>0.13395376578008372</v>
      </c>
      <c r="R78" s="32">
        <f t="shared" si="18"/>
        <v>32.616731796618737</v>
      </c>
      <c r="S78" s="32">
        <f t="shared" si="19"/>
        <v>25.065611740304117</v>
      </c>
      <c r="T78" s="32">
        <f t="shared" si="20"/>
        <v>28.934013408498082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7741.4910592741307</v>
      </c>
      <c r="F79" s="2">
        <v>5603.6743670111082</v>
      </c>
      <c r="G79" s="5">
        <f t="shared" si="14"/>
        <v>13345.165426285239</v>
      </c>
      <c r="H79" s="2">
        <v>244</v>
      </c>
      <c r="I79" s="2">
        <v>243</v>
      </c>
      <c r="J79" s="5">
        <f t="shared" si="15"/>
        <v>487</v>
      </c>
      <c r="K79" s="2">
        <v>0</v>
      </c>
      <c r="L79" s="2">
        <v>0</v>
      </c>
      <c r="M79" s="5">
        <f t="shared" si="16"/>
        <v>0</v>
      </c>
      <c r="N79" s="27">
        <f t="shared" si="17"/>
        <v>0.14688621469478846</v>
      </c>
      <c r="O79" s="27">
        <f t="shared" si="0"/>
        <v>0.10676105713708101</v>
      </c>
      <c r="P79" s="28">
        <f t="shared" si="1"/>
        <v>0.12686483217626093</v>
      </c>
      <c r="R79" s="32">
        <f t="shared" si="18"/>
        <v>31.727422374074305</v>
      </c>
      <c r="S79" s="32">
        <f t="shared" si="19"/>
        <v>23.060388341609499</v>
      </c>
      <c r="T79" s="32">
        <f t="shared" si="20"/>
        <v>27.402803750072358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6172.8708416543868</v>
      </c>
      <c r="F80" s="2">
        <v>3829.3013718479824</v>
      </c>
      <c r="G80" s="5">
        <f t="shared" si="14"/>
        <v>10002.17221350237</v>
      </c>
      <c r="H80" s="2">
        <v>244</v>
      </c>
      <c r="I80" s="2">
        <v>243</v>
      </c>
      <c r="J80" s="5">
        <f t="shared" si="15"/>
        <v>487</v>
      </c>
      <c r="K80" s="2">
        <v>0</v>
      </c>
      <c r="L80" s="2">
        <v>0</v>
      </c>
      <c r="M80" s="5">
        <f t="shared" si="16"/>
        <v>0</v>
      </c>
      <c r="N80" s="27">
        <f t="shared" si="17"/>
        <v>0.11712338421475385</v>
      </c>
      <c r="O80" s="27">
        <f t="shared" si="0"/>
        <v>7.2955749349336657E-2</v>
      </c>
      <c r="P80" s="28">
        <f t="shared" si="1"/>
        <v>9.5084913429751033E-2</v>
      </c>
      <c r="R80" s="32">
        <f t="shared" si="18"/>
        <v>25.298650990386832</v>
      </c>
      <c r="S80" s="32">
        <f t="shared" si="19"/>
        <v>15.758441859456719</v>
      </c>
      <c r="T80" s="32">
        <f t="shared" si="20"/>
        <v>20.538341300826222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5391.2976699710753</v>
      </c>
      <c r="F81" s="2">
        <v>2869.8837277096432</v>
      </c>
      <c r="G81" s="5">
        <f t="shared" si="14"/>
        <v>8261.1813976807189</v>
      </c>
      <c r="H81" s="2">
        <v>244</v>
      </c>
      <c r="I81" s="2">
        <v>243</v>
      </c>
      <c r="J81" s="5">
        <f t="shared" si="15"/>
        <v>487</v>
      </c>
      <c r="K81" s="2">
        <v>0</v>
      </c>
      <c r="L81" s="2">
        <v>0</v>
      </c>
      <c r="M81" s="5">
        <f t="shared" si="16"/>
        <v>0</v>
      </c>
      <c r="N81" s="27">
        <f t="shared" si="17"/>
        <v>0.10229389932398063</v>
      </c>
      <c r="O81" s="27">
        <f t="shared" si="17"/>
        <v>5.4676949544841549E-2</v>
      </c>
      <c r="P81" s="28">
        <f t="shared" si="17"/>
        <v>7.8534312473198711E-2</v>
      </c>
      <c r="R81" s="32">
        <f t="shared" si="18"/>
        <v>22.095482253979817</v>
      </c>
      <c r="S81" s="32">
        <f t="shared" si="19"/>
        <v>11.810221101685775</v>
      </c>
      <c r="T81" s="32">
        <f t="shared" si="20"/>
        <v>16.96341149421092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4937.3116135043792</v>
      </c>
      <c r="F82" s="2">
        <v>2218.4046104909089</v>
      </c>
      <c r="G82" s="5">
        <f t="shared" si="14"/>
        <v>7155.7162239952886</v>
      </c>
      <c r="H82" s="2">
        <v>244</v>
      </c>
      <c r="I82" s="2">
        <v>249</v>
      </c>
      <c r="J82" s="5">
        <f t="shared" si="15"/>
        <v>493</v>
      </c>
      <c r="K82" s="2">
        <v>0</v>
      </c>
      <c r="L82" s="2">
        <v>0</v>
      </c>
      <c r="M82" s="5">
        <f t="shared" si="16"/>
        <v>0</v>
      </c>
      <c r="N82" s="27">
        <f t="shared" si="17"/>
        <v>9.3680016953255521E-2</v>
      </c>
      <c r="O82" s="27">
        <f t="shared" si="17"/>
        <v>4.1246553073235701E-2</v>
      </c>
      <c r="P82" s="28">
        <f t="shared" si="17"/>
        <v>6.7197395236977764E-2</v>
      </c>
      <c r="R82" s="32">
        <f t="shared" si="18"/>
        <v>20.234883661903194</v>
      </c>
      <c r="S82" s="32">
        <f t="shared" si="19"/>
        <v>8.9092554638189121</v>
      </c>
      <c r="T82" s="32">
        <f t="shared" si="20"/>
        <v>14.514637371187199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4040.2877996867442</v>
      </c>
      <c r="F83" s="2">
        <v>1955.3860265193671</v>
      </c>
      <c r="G83" s="5">
        <f t="shared" si="14"/>
        <v>5995.6738262061117</v>
      </c>
      <c r="H83" s="2">
        <v>238</v>
      </c>
      <c r="I83" s="2">
        <v>253</v>
      </c>
      <c r="J83" s="5">
        <f t="shared" si="15"/>
        <v>491</v>
      </c>
      <c r="K83" s="2">
        <v>0</v>
      </c>
      <c r="L83" s="2">
        <v>0</v>
      </c>
      <c r="M83" s="5">
        <f t="shared" si="16"/>
        <v>0</v>
      </c>
      <c r="N83" s="27">
        <f t="shared" si="17"/>
        <v>7.8592588696053997E-2</v>
      </c>
      <c r="O83" s="27">
        <f t="shared" si="17"/>
        <v>3.5781474647185021E-2</v>
      </c>
      <c r="P83" s="28">
        <f t="shared" si="17"/>
        <v>5.6533094084314998E-2</v>
      </c>
      <c r="R83" s="32">
        <f t="shared" si="18"/>
        <v>16.975999158347665</v>
      </c>
      <c r="S83" s="32">
        <f t="shared" si="19"/>
        <v>7.7287985237919647</v>
      </c>
      <c r="T83" s="32">
        <f t="shared" si="20"/>
        <v>12.21114832221204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2128.1642960391828</v>
      </c>
      <c r="F84" s="3">
        <v>1750.9999999874633</v>
      </c>
      <c r="G84" s="7">
        <f t="shared" si="14"/>
        <v>3879.1642960266463</v>
      </c>
      <c r="H84" s="6">
        <v>200</v>
      </c>
      <c r="I84" s="3">
        <v>285</v>
      </c>
      <c r="J84" s="7">
        <f t="shared" si="15"/>
        <v>485</v>
      </c>
      <c r="K84" s="6">
        <v>0</v>
      </c>
      <c r="L84" s="3">
        <v>0</v>
      </c>
      <c r="M84" s="7">
        <f t="shared" si="16"/>
        <v>0</v>
      </c>
      <c r="N84" s="27">
        <f t="shared" si="17"/>
        <v>4.9263062408314413E-2</v>
      </c>
      <c r="O84" s="27">
        <f t="shared" si="17"/>
        <v>2.8443794671661197E-2</v>
      </c>
      <c r="P84" s="28">
        <f t="shared" si="17"/>
        <v>3.7029059717703761E-2</v>
      </c>
      <c r="R84" s="32">
        <f t="shared" si="18"/>
        <v>10.640821480195914</v>
      </c>
      <c r="S84" s="32">
        <f t="shared" si="19"/>
        <v>6.1438596490788182</v>
      </c>
      <c r="T84" s="32">
        <f t="shared" si="20"/>
        <v>7.9982768990240132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2230.4714180122664</v>
      </c>
      <c r="F85" s="2">
        <v>657.20525878991612</v>
      </c>
      <c r="G85" s="5">
        <f t="shared" si="14"/>
        <v>2887.6766768021826</v>
      </c>
      <c r="H85" s="2">
        <v>30</v>
      </c>
      <c r="I85" s="2">
        <v>39</v>
      </c>
      <c r="J85" s="5">
        <f t="shared" si="15"/>
        <v>69</v>
      </c>
      <c r="K85" s="2">
        <v>0</v>
      </c>
      <c r="L85" s="2">
        <v>0</v>
      </c>
      <c r="M85" s="5">
        <f t="shared" si="16"/>
        <v>0</v>
      </c>
      <c r="N85" s="25">
        <f t="shared" si="17"/>
        <v>0.34420855216238677</v>
      </c>
      <c r="O85" s="25">
        <f t="shared" si="17"/>
        <v>7.8015818944671897E-2</v>
      </c>
      <c r="P85" s="26">
        <f t="shared" si="17"/>
        <v>0.19375178990889577</v>
      </c>
      <c r="R85" s="32">
        <f t="shared" si="18"/>
        <v>74.349047267075548</v>
      </c>
      <c r="S85" s="32">
        <f t="shared" si="19"/>
        <v>16.85141689204913</v>
      </c>
      <c r="T85" s="32">
        <f t="shared" si="20"/>
        <v>41.850386620321487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1785.5711201409381</v>
      </c>
      <c r="F86" s="3">
        <v>528.00000000018474</v>
      </c>
      <c r="G86" s="7">
        <f t="shared" si="14"/>
        <v>2313.5711201411227</v>
      </c>
      <c r="H86" s="6">
        <v>30</v>
      </c>
      <c r="I86" s="3">
        <v>30</v>
      </c>
      <c r="J86" s="7">
        <f t="shared" si="15"/>
        <v>60</v>
      </c>
      <c r="K86" s="6">
        <v>0</v>
      </c>
      <c r="L86" s="3">
        <v>0</v>
      </c>
      <c r="M86" s="7">
        <f t="shared" si="16"/>
        <v>0</v>
      </c>
      <c r="N86" s="27">
        <f t="shared" si="17"/>
        <v>0.27555109878718181</v>
      </c>
      <c r="O86" s="27">
        <f t="shared" si="17"/>
        <v>8.1481481481509993E-2</v>
      </c>
      <c r="P86" s="28">
        <f t="shared" si="17"/>
        <v>0.17851629013434589</v>
      </c>
      <c r="R86" s="32">
        <f t="shared" si="18"/>
        <v>59.519037338031268</v>
      </c>
      <c r="S86" s="32">
        <f t="shared" si="19"/>
        <v>17.600000000006158</v>
      </c>
      <c r="T86" s="32">
        <f t="shared" si="20"/>
        <v>38.559518669018715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716124.13387035427</v>
      </c>
    </row>
    <row r="90" spans="2:20" x14ac:dyDescent="0.25">
      <c r="C90" s="51" t="s">
        <v>108</v>
      </c>
      <c r="D90" s="52">
        <f>+(SUMPRODUCT($D$5:$D$86,$J$5:$J$86)+SUMPRODUCT($D$5:$D$86,$M$5:$M$86))/1000</f>
        <v>17390.299439999999</v>
      </c>
    </row>
    <row r="91" spans="2:20" x14ac:dyDescent="0.25">
      <c r="C91" s="51" t="s">
        <v>107</v>
      </c>
      <c r="D91" s="52">
        <f>+(SUMPRODUCT($D$5:$D$86,$J$5:$J$86)*216+SUMPRODUCT($D$5:$D$86,$M$5:$M$86)*248)/1000</f>
        <v>3971982.6809599991</v>
      </c>
    </row>
    <row r="92" spans="2:20" x14ac:dyDescent="0.25">
      <c r="C92" s="51" t="s">
        <v>109</v>
      </c>
      <c r="D92" s="35">
        <f>+D89/D91</f>
        <v>0.18029387119514637</v>
      </c>
    </row>
    <row r="93" spans="2:20" x14ac:dyDescent="0.25">
      <c r="D93" s="5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tabColor theme="0" tint="-4.9989318521683403E-2"/>
  </sheetPr>
  <dimension ref="A1:T93"/>
  <sheetViews>
    <sheetView topLeftCell="A76" workbookViewId="0">
      <selection activeCell="E93" sqref="E93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6" t="s">
        <v>84</v>
      </c>
      <c r="I2" s="57"/>
      <c r="J2" s="57"/>
      <c r="K2" s="57"/>
      <c r="L2" s="57"/>
      <c r="M2" s="57"/>
      <c r="N2" s="57"/>
      <c r="O2" s="58"/>
      <c r="P2" s="17">
        <v>0.30613541739055689</v>
      </c>
    </row>
    <row r="3" spans="1:20" ht="17.25" x14ac:dyDescent="0.25">
      <c r="B3" s="61" t="s">
        <v>3</v>
      </c>
      <c r="C3" s="63" t="s">
        <v>4</v>
      </c>
      <c r="D3" s="18" t="s">
        <v>82</v>
      </c>
      <c r="E3" s="66" t="s">
        <v>0</v>
      </c>
      <c r="F3" s="66"/>
      <c r="G3" s="67"/>
      <c r="H3" s="65" t="s">
        <v>86</v>
      </c>
      <c r="I3" s="66"/>
      <c r="J3" s="67"/>
      <c r="K3" s="65" t="s">
        <v>87</v>
      </c>
      <c r="L3" s="66"/>
      <c r="M3" s="67"/>
      <c r="N3" s="65" t="s">
        <v>1</v>
      </c>
      <c r="O3" s="66"/>
      <c r="P3" s="67"/>
      <c r="R3" s="65" t="s">
        <v>88</v>
      </c>
      <c r="S3" s="66"/>
      <c r="T3" s="67"/>
    </row>
    <row r="4" spans="1:20" x14ac:dyDescent="0.25">
      <c r="B4" s="62"/>
      <c r="C4" s="64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3648.9999999883034</v>
      </c>
      <c r="F5" s="2">
        <v>731.11184256980596</v>
      </c>
      <c r="G5" s="10">
        <f>+E5+F5</f>
        <v>4380.1118425581099</v>
      </c>
      <c r="H5" s="9">
        <v>239</v>
      </c>
      <c r="I5" s="9">
        <v>142</v>
      </c>
      <c r="J5" s="10">
        <f>+H5+I5</f>
        <v>381</v>
      </c>
      <c r="K5" s="9">
        <v>0</v>
      </c>
      <c r="L5" s="9">
        <v>0</v>
      </c>
      <c r="M5" s="10">
        <f>+K5+L5</f>
        <v>0</v>
      </c>
      <c r="N5" s="27">
        <f>+E5/(H5*216+K5*248)</f>
        <v>7.068417790152455E-2</v>
      </c>
      <c r="O5" s="27">
        <f t="shared" ref="O5:O80" si="0">+F5/(I5*216+L5*248)</f>
        <v>2.3836458091086529E-2</v>
      </c>
      <c r="P5" s="28">
        <f t="shared" ref="P5:P80" si="1">+G5/(J5*216+M5*248)</f>
        <v>5.3223872880311433E-2</v>
      </c>
      <c r="R5" s="32">
        <f>+E5/(H5+K5)</f>
        <v>15.267782426729303</v>
      </c>
      <c r="S5" s="32">
        <f t="shared" ref="S5" si="2">+F5/(I5+L5)</f>
        <v>5.1486749476746896</v>
      </c>
      <c r="T5" s="32">
        <f t="shared" ref="T5" si="3">+G5/(J5+M5)</f>
        <v>11.49635654214727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6399.4596368429311</v>
      </c>
      <c r="F6" s="2">
        <v>1200.7993888449128</v>
      </c>
      <c r="G6" s="5">
        <f t="shared" ref="G6:G69" si="4">+E6+F6</f>
        <v>7600.2590256878439</v>
      </c>
      <c r="H6" s="2">
        <v>239</v>
      </c>
      <c r="I6" s="2">
        <v>133</v>
      </c>
      <c r="J6" s="5">
        <f t="shared" ref="J6:J69" si="5">+H6+I6</f>
        <v>372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0.12396287844496612</v>
      </c>
      <c r="O6" s="27">
        <f t="shared" si="0"/>
        <v>4.179892052509443E-2</v>
      </c>
      <c r="P6" s="28">
        <f t="shared" si="1"/>
        <v>9.4587054780065766E-2</v>
      </c>
      <c r="R6" s="32">
        <f t="shared" ref="R6:R70" si="8">+E6/(H6+K6)</f>
        <v>26.775981744112684</v>
      </c>
      <c r="S6" s="32">
        <f t="shared" ref="S6:S70" si="9">+F6/(I6+L6)</f>
        <v>9.0285668334203972</v>
      </c>
      <c r="T6" s="32">
        <f t="shared" ref="T6:T70" si="10">+G6/(J6+M6)</f>
        <v>20.430803832494203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8887.5217497401027</v>
      </c>
      <c r="F7" s="2">
        <v>1387.8107634598534</v>
      </c>
      <c r="G7" s="5">
        <f t="shared" si="4"/>
        <v>10275.332513199955</v>
      </c>
      <c r="H7" s="2">
        <v>206</v>
      </c>
      <c r="I7" s="2">
        <v>102</v>
      </c>
      <c r="J7" s="5">
        <f t="shared" si="5"/>
        <v>308</v>
      </c>
      <c r="K7" s="2">
        <v>0</v>
      </c>
      <c r="L7" s="2">
        <v>0</v>
      </c>
      <c r="M7" s="5">
        <f t="shared" si="6"/>
        <v>0</v>
      </c>
      <c r="N7" s="27">
        <f t="shared" si="7"/>
        <v>0.19973754381832307</v>
      </c>
      <c r="O7" s="27">
        <f t="shared" si="0"/>
        <v>6.2990684616006418E-2</v>
      </c>
      <c r="P7" s="28">
        <f t="shared" si="1"/>
        <v>0.15445124629028312</v>
      </c>
      <c r="R7" s="32">
        <f t="shared" si="8"/>
        <v>43.143309464757778</v>
      </c>
      <c r="S7" s="32">
        <f t="shared" si="9"/>
        <v>13.605987877057387</v>
      </c>
      <c r="T7" s="32">
        <f t="shared" si="10"/>
        <v>33.361469198701151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10775.302887455273</v>
      </c>
      <c r="F8" s="2">
        <v>1442.9482450720757</v>
      </c>
      <c r="G8" s="5">
        <f t="shared" si="4"/>
        <v>12218.251132527348</v>
      </c>
      <c r="H8" s="2">
        <v>206</v>
      </c>
      <c r="I8" s="2">
        <v>120</v>
      </c>
      <c r="J8" s="5">
        <f t="shared" si="5"/>
        <v>326</v>
      </c>
      <c r="K8" s="2">
        <v>0</v>
      </c>
      <c r="L8" s="2">
        <v>0</v>
      </c>
      <c r="M8" s="5">
        <f t="shared" si="6"/>
        <v>0</v>
      </c>
      <c r="N8" s="27">
        <f t="shared" si="7"/>
        <v>0.2421634054174594</v>
      </c>
      <c r="O8" s="27">
        <f t="shared" si="0"/>
        <v>5.5669299578397981E-2</v>
      </c>
      <c r="P8" s="28">
        <f t="shared" si="1"/>
        <v>0.17351526829878647</v>
      </c>
      <c r="R8" s="32">
        <f t="shared" si="8"/>
        <v>52.307295570171227</v>
      </c>
      <c r="S8" s="32">
        <f t="shared" si="9"/>
        <v>12.024568708933964</v>
      </c>
      <c r="T8" s="32">
        <f t="shared" si="10"/>
        <v>37.479297952537877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13306.62427308423</v>
      </c>
      <c r="F9" s="2">
        <v>1833.5962017703225</v>
      </c>
      <c r="G9" s="5">
        <f t="shared" si="4"/>
        <v>15140.220474854552</v>
      </c>
      <c r="H9" s="2">
        <v>206</v>
      </c>
      <c r="I9" s="2">
        <v>128</v>
      </c>
      <c r="J9" s="5">
        <f t="shared" si="5"/>
        <v>334</v>
      </c>
      <c r="K9" s="2">
        <v>0</v>
      </c>
      <c r="L9" s="2">
        <v>0</v>
      </c>
      <c r="M9" s="5">
        <f t="shared" si="6"/>
        <v>0</v>
      </c>
      <c r="N9" s="27">
        <f t="shared" si="7"/>
        <v>0.29905214565543486</v>
      </c>
      <c r="O9" s="27">
        <f t="shared" si="0"/>
        <v>6.6319307066345576E-2</v>
      </c>
      <c r="P9" s="28">
        <f t="shared" si="1"/>
        <v>0.20986111769314914</v>
      </c>
      <c r="R9" s="32">
        <f t="shared" si="8"/>
        <v>64.595263461573936</v>
      </c>
      <c r="S9" s="32">
        <f t="shared" si="9"/>
        <v>14.324970326330645</v>
      </c>
      <c r="T9" s="32">
        <f t="shared" si="10"/>
        <v>45.330001421720212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14414.680529086609</v>
      </c>
      <c r="F10" s="2">
        <v>2151.5905509711665</v>
      </c>
      <c r="G10" s="5">
        <f t="shared" si="4"/>
        <v>16566.271080057777</v>
      </c>
      <c r="H10" s="2">
        <v>206</v>
      </c>
      <c r="I10" s="2">
        <v>130</v>
      </c>
      <c r="J10" s="5">
        <f t="shared" si="5"/>
        <v>336</v>
      </c>
      <c r="K10" s="2">
        <v>0</v>
      </c>
      <c r="L10" s="2">
        <v>0</v>
      </c>
      <c r="M10" s="5">
        <f t="shared" si="6"/>
        <v>0</v>
      </c>
      <c r="N10" s="27">
        <f t="shared" si="7"/>
        <v>0.3239545246558479</v>
      </c>
      <c r="O10" s="27">
        <f t="shared" si="0"/>
        <v>7.6623595120055787E-2</v>
      </c>
      <c r="P10" s="28">
        <f t="shared" si="1"/>
        <v>0.22826101025211884</v>
      </c>
      <c r="R10" s="32">
        <f t="shared" si="8"/>
        <v>69.974177325663149</v>
      </c>
      <c r="S10" s="32">
        <f t="shared" si="9"/>
        <v>16.550696545932052</v>
      </c>
      <c r="T10" s="32">
        <f t="shared" si="10"/>
        <v>49.304378214457671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17606.780958472744</v>
      </c>
      <c r="F11" s="2">
        <v>2576.4273714118399</v>
      </c>
      <c r="G11" s="5">
        <f t="shared" si="4"/>
        <v>20183.208329884583</v>
      </c>
      <c r="H11" s="2">
        <v>206</v>
      </c>
      <c r="I11" s="2">
        <v>132</v>
      </c>
      <c r="J11" s="5">
        <f t="shared" si="5"/>
        <v>338</v>
      </c>
      <c r="K11" s="2">
        <v>0</v>
      </c>
      <c r="L11" s="2">
        <v>0</v>
      </c>
      <c r="M11" s="5">
        <f t="shared" si="6"/>
        <v>0</v>
      </c>
      <c r="N11" s="27">
        <f t="shared" si="7"/>
        <v>0.39569356702788439</v>
      </c>
      <c r="O11" s="27">
        <f t="shared" si="0"/>
        <v>9.0362912858159367E-2</v>
      </c>
      <c r="P11" s="28">
        <f t="shared" si="1"/>
        <v>0.27645200977816931</v>
      </c>
      <c r="R11" s="32">
        <f t="shared" si="8"/>
        <v>85.469810478023035</v>
      </c>
      <c r="S11" s="32">
        <f t="shared" si="9"/>
        <v>19.518389177362423</v>
      </c>
      <c r="T11" s="32">
        <f t="shared" si="10"/>
        <v>59.713634112084563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18189.932511353705</v>
      </c>
      <c r="F12" s="2">
        <v>2588.9990090355836</v>
      </c>
      <c r="G12" s="5">
        <f t="shared" si="4"/>
        <v>20778.931520389287</v>
      </c>
      <c r="H12" s="2">
        <v>204</v>
      </c>
      <c r="I12" s="2">
        <v>135</v>
      </c>
      <c r="J12" s="5">
        <f t="shared" si="5"/>
        <v>339</v>
      </c>
      <c r="K12" s="2">
        <v>0</v>
      </c>
      <c r="L12" s="2">
        <v>0</v>
      </c>
      <c r="M12" s="5">
        <f t="shared" si="6"/>
        <v>0</v>
      </c>
      <c r="N12" s="27">
        <f t="shared" si="7"/>
        <v>0.41280711037022749</v>
      </c>
      <c r="O12" s="27">
        <f t="shared" si="0"/>
        <v>8.8785974246762128E-2</v>
      </c>
      <c r="P12" s="28">
        <f t="shared" si="1"/>
        <v>0.28377214465734307</v>
      </c>
      <c r="R12" s="32">
        <f t="shared" si="8"/>
        <v>89.166335839969136</v>
      </c>
      <c r="S12" s="32">
        <f t="shared" si="9"/>
        <v>19.177770437300619</v>
      </c>
      <c r="T12" s="32">
        <f t="shared" si="10"/>
        <v>61.294783245986096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18450.947678035067</v>
      </c>
      <c r="F13" s="2">
        <v>2627.0503313818845</v>
      </c>
      <c r="G13" s="5">
        <f t="shared" si="4"/>
        <v>21077.998009416951</v>
      </c>
      <c r="H13" s="2">
        <v>173</v>
      </c>
      <c r="I13" s="2">
        <v>168</v>
      </c>
      <c r="J13" s="5">
        <f t="shared" si="5"/>
        <v>341</v>
      </c>
      <c r="K13" s="2">
        <v>0</v>
      </c>
      <c r="L13" s="2">
        <v>0</v>
      </c>
      <c r="M13" s="5">
        <f t="shared" si="6"/>
        <v>0</v>
      </c>
      <c r="N13" s="27">
        <f t="shared" si="7"/>
        <v>0.49376331829466569</v>
      </c>
      <c r="O13" s="27">
        <f t="shared" si="0"/>
        <v>7.2394464599368505E-2</v>
      </c>
      <c r="P13" s="28">
        <f t="shared" si="1"/>
        <v>0.28616810591692399</v>
      </c>
      <c r="R13" s="32">
        <f t="shared" si="8"/>
        <v>106.65287675164778</v>
      </c>
      <c r="S13" s="32">
        <f t="shared" si="9"/>
        <v>15.637204353463598</v>
      </c>
      <c r="T13" s="32">
        <f t="shared" si="10"/>
        <v>61.812310878055577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20473.382758979347</v>
      </c>
      <c r="F14" s="2">
        <v>3274.7411737139623</v>
      </c>
      <c r="G14" s="5">
        <f t="shared" si="4"/>
        <v>23748.12393269331</v>
      </c>
      <c r="H14" s="2">
        <v>161</v>
      </c>
      <c r="I14" s="2">
        <v>171</v>
      </c>
      <c r="J14" s="5">
        <f t="shared" si="5"/>
        <v>332</v>
      </c>
      <c r="K14" s="2">
        <v>0</v>
      </c>
      <c r="L14" s="2">
        <v>0</v>
      </c>
      <c r="M14" s="5">
        <f t="shared" si="6"/>
        <v>0</v>
      </c>
      <c r="N14" s="27">
        <f t="shared" si="7"/>
        <v>0.58872161142682733</v>
      </c>
      <c r="O14" s="27">
        <f t="shared" si="0"/>
        <v>8.8659875831545443E-2</v>
      </c>
      <c r="P14" s="28">
        <f t="shared" si="1"/>
        <v>0.33115969339431767</v>
      </c>
      <c r="R14" s="32">
        <f t="shared" si="8"/>
        <v>127.1638680681947</v>
      </c>
      <c r="S14" s="32">
        <f t="shared" si="9"/>
        <v>19.150533179613817</v>
      </c>
      <c r="T14" s="32">
        <f t="shared" si="10"/>
        <v>71.530493773172623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27720.678829919936</v>
      </c>
      <c r="F15" s="2">
        <v>7095.5227245268388</v>
      </c>
      <c r="G15" s="5">
        <f t="shared" si="4"/>
        <v>34816.201554446772</v>
      </c>
      <c r="H15" s="2">
        <v>244</v>
      </c>
      <c r="I15" s="2">
        <v>194</v>
      </c>
      <c r="J15" s="5">
        <f t="shared" si="5"/>
        <v>438</v>
      </c>
      <c r="K15" s="2">
        <v>174</v>
      </c>
      <c r="L15" s="2">
        <v>153</v>
      </c>
      <c r="M15" s="5">
        <f t="shared" si="6"/>
        <v>327</v>
      </c>
      <c r="N15" s="27">
        <f t="shared" si="7"/>
        <v>0.28919085743114603</v>
      </c>
      <c r="O15" s="27">
        <f t="shared" si="0"/>
        <v>8.8862873516266386E-2</v>
      </c>
      <c r="P15" s="28">
        <f t="shared" si="1"/>
        <v>0.19815258363182836</v>
      </c>
      <c r="R15" s="32">
        <f t="shared" si="8"/>
        <v>66.317413468707983</v>
      </c>
      <c r="S15" s="32">
        <f t="shared" si="9"/>
        <v>20.448192289702707</v>
      </c>
      <c r="T15" s="32">
        <f t="shared" si="10"/>
        <v>45.511374580976174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54597.510203823462</v>
      </c>
      <c r="F16" s="2">
        <v>15873.796569957534</v>
      </c>
      <c r="G16" s="5">
        <f t="shared" si="4"/>
        <v>70471.306773780991</v>
      </c>
      <c r="H16" s="2">
        <v>332</v>
      </c>
      <c r="I16" s="2">
        <v>244</v>
      </c>
      <c r="J16" s="5">
        <f t="shared" si="5"/>
        <v>576</v>
      </c>
      <c r="K16" s="2">
        <v>317</v>
      </c>
      <c r="L16" s="2">
        <v>277</v>
      </c>
      <c r="M16" s="5">
        <f t="shared" si="6"/>
        <v>594</v>
      </c>
      <c r="N16" s="27">
        <f t="shared" si="7"/>
        <v>0.36318922758117889</v>
      </c>
      <c r="O16" s="27">
        <f t="shared" si="0"/>
        <v>0.13075614967016091</v>
      </c>
      <c r="P16" s="28">
        <f t="shared" si="1"/>
        <v>0.2593450317000125</v>
      </c>
      <c r="R16" s="32">
        <f t="shared" si="8"/>
        <v>84.1255935343967</v>
      </c>
      <c r="S16" s="32">
        <f t="shared" si="9"/>
        <v>30.467939673622908</v>
      </c>
      <c r="T16" s="32">
        <f t="shared" si="10"/>
        <v>60.231886131436745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56669.581860657992</v>
      </c>
      <c r="F17" s="2">
        <v>17759.91763328977</v>
      </c>
      <c r="G17" s="5">
        <f t="shared" si="4"/>
        <v>74429.499493947762</v>
      </c>
      <c r="H17" s="2">
        <v>318</v>
      </c>
      <c r="I17" s="2">
        <v>252</v>
      </c>
      <c r="J17" s="5">
        <f t="shared" si="5"/>
        <v>570</v>
      </c>
      <c r="K17" s="2">
        <v>326</v>
      </c>
      <c r="L17" s="2">
        <v>263</v>
      </c>
      <c r="M17" s="5">
        <f t="shared" si="6"/>
        <v>589</v>
      </c>
      <c r="N17" s="27">
        <f t="shared" si="7"/>
        <v>0.37896949136434033</v>
      </c>
      <c r="O17" s="27">
        <f t="shared" si="0"/>
        <v>0.1484247980317725</v>
      </c>
      <c r="P17" s="28">
        <f t="shared" si="1"/>
        <v>0.27649224157459273</v>
      </c>
      <c r="R17" s="32">
        <f t="shared" si="8"/>
        <v>87.996245125245323</v>
      </c>
      <c r="S17" s="32">
        <f t="shared" si="9"/>
        <v>34.485276957844214</v>
      </c>
      <c r="T17" s="32">
        <f t="shared" si="10"/>
        <v>64.218722600472617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65232.129126567699</v>
      </c>
      <c r="F18" s="2">
        <v>23262.214150813776</v>
      </c>
      <c r="G18" s="5">
        <f t="shared" si="4"/>
        <v>88494.343277381471</v>
      </c>
      <c r="H18" s="2">
        <v>295</v>
      </c>
      <c r="I18" s="2">
        <v>256</v>
      </c>
      <c r="J18" s="5">
        <f t="shared" si="5"/>
        <v>551</v>
      </c>
      <c r="K18" s="2">
        <v>326</v>
      </c>
      <c r="L18" s="2">
        <v>287</v>
      </c>
      <c r="M18" s="5">
        <f t="shared" si="6"/>
        <v>613</v>
      </c>
      <c r="N18" s="27">
        <f t="shared" si="7"/>
        <v>0.45122108022914958</v>
      </c>
      <c r="O18" s="27">
        <f t="shared" si="0"/>
        <v>0.18393173311732064</v>
      </c>
      <c r="P18" s="28">
        <f t="shared" si="1"/>
        <v>0.32649920040356212</v>
      </c>
      <c r="R18" s="32">
        <f t="shared" si="8"/>
        <v>105.04368619415088</v>
      </c>
      <c r="S18" s="32">
        <f t="shared" si="9"/>
        <v>42.840173390080615</v>
      </c>
      <c r="T18" s="32">
        <f t="shared" si="10"/>
        <v>76.026068107716043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64374.249909363469</v>
      </c>
      <c r="F19" s="2">
        <v>31911.745052683134</v>
      </c>
      <c r="G19" s="5">
        <f t="shared" si="4"/>
        <v>96285.994962046607</v>
      </c>
      <c r="H19" s="2">
        <v>297</v>
      </c>
      <c r="I19" s="2">
        <v>261</v>
      </c>
      <c r="J19" s="5">
        <f t="shared" si="5"/>
        <v>558</v>
      </c>
      <c r="K19" s="2">
        <v>326</v>
      </c>
      <c r="L19" s="2">
        <v>296</v>
      </c>
      <c r="M19" s="5">
        <f t="shared" si="6"/>
        <v>622</v>
      </c>
      <c r="N19" s="27">
        <f t="shared" si="7"/>
        <v>0.44396034420250668</v>
      </c>
      <c r="O19" s="27">
        <f t="shared" si="0"/>
        <v>0.24588350684740135</v>
      </c>
      <c r="P19" s="28">
        <f t="shared" si="1"/>
        <v>0.35040611884988432</v>
      </c>
      <c r="R19" s="32">
        <f t="shared" si="8"/>
        <v>103.32945410812756</v>
      </c>
      <c r="S19" s="32">
        <f t="shared" si="9"/>
        <v>57.292181423129506</v>
      </c>
      <c r="T19" s="32">
        <f t="shared" si="10"/>
        <v>81.59830081529374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64103.649351127722</v>
      </c>
      <c r="F20" s="2">
        <v>60991.23453989745</v>
      </c>
      <c r="G20" s="5">
        <f t="shared" si="4"/>
        <v>125094.88389102518</v>
      </c>
      <c r="H20" s="2">
        <v>362</v>
      </c>
      <c r="I20" s="2">
        <v>343</v>
      </c>
      <c r="J20" s="5">
        <f t="shared" si="5"/>
        <v>705</v>
      </c>
      <c r="K20" s="2">
        <v>321</v>
      </c>
      <c r="L20" s="2">
        <v>302</v>
      </c>
      <c r="M20" s="5">
        <f t="shared" si="6"/>
        <v>623</v>
      </c>
      <c r="N20" s="27">
        <f t="shared" si="7"/>
        <v>0.40623351933541013</v>
      </c>
      <c r="O20" s="27">
        <f t="shared" si="0"/>
        <v>0.40938110495017888</v>
      </c>
      <c r="P20" s="28">
        <f t="shared" si="1"/>
        <v>0.40776208632466221</v>
      </c>
      <c r="R20" s="32">
        <f t="shared" si="8"/>
        <v>93.856001978225066</v>
      </c>
      <c r="S20" s="32">
        <f t="shared" si="9"/>
        <v>94.560053550228602</v>
      </c>
      <c r="T20" s="32">
        <f t="shared" si="10"/>
        <v>94.197954737217756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58912.70641450004</v>
      </c>
      <c r="F21" s="2">
        <v>62758.606231464837</v>
      </c>
      <c r="G21" s="5">
        <f t="shared" si="4"/>
        <v>121671.31264596488</v>
      </c>
      <c r="H21" s="2">
        <v>368</v>
      </c>
      <c r="I21" s="2">
        <v>330</v>
      </c>
      <c r="J21" s="5">
        <f t="shared" si="5"/>
        <v>698</v>
      </c>
      <c r="K21" s="2">
        <v>308</v>
      </c>
      <c r="L21" s="2">
        <v>302</v>
      </c>
      <c r="M21" s="5">
        <f t="shared" si="6"/>
        <v>610</v>
      </c>
      <c r="N21" s="27">
        <f t="shared" si="7"/>
        <v>0.37795567141308278</v>
      </c>
      <c r="O21" s="27">
        <f t="shared" si="0"/>
        <v>0.42933591171919355</v>
      </c>
      <c r="P21" s="28">
        <f t="shared" si="1"/>
        <v>0.40282111666346038</v>
      </c>
      <c r="R21" s="32">
        <f t="shared" si="8"/>
        <v>87.14897398594681</v>
      </c>
      <c r="S21" s="32">
        <f t="shared" si="9"/>
        <v>99.30159213839373</v>
      </c>
      <c r="T21" s="32">
        <f t="shared" si="10"/>
        <v>93.020881227801894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53664.092657778092</v>
      </c>
      <c r="F22" s="2">
        <v>64030.078413407871</v>
      </c>
      <c r="G22" s="5">
        <f t="shared" si="4"/>
        <v>117694.17107118596</v>
      </c>
      <c r="H22" s="2">
        <v>366</v>
      </c>
      <c r="I22" s="2">
        <v>347</v>
      </c>
      <c r="J22" s="5">
        <f t="shared" si="5"/>
        <v>713</v>
      </c>
      <c r="K22" s="2">
        <v>282</v>
      </c>
      <c r="L22" s="2">
        <v>297</v>
      </c>
      <c r="M22" s="5">
        <f t="shared" si="6"/>
        <v>579</v>
      </c>
      <c r="N22" s="27">
        <f t="shared" si="7"/>
        <v>0.36018103426880699</v>
      </c>
      <c r="O22" s="27">
        <f t="shared" si="0"/>
        <v>0.43086562239857795</v>
      </c>
      <c r="P22" s="28">
        <f t="shared" si="1"/>
        <v>0.39547772537360876</v>
      </c>
      <c r="R22" s="32">
        <f t="shared" si="8"/>
        <v>82.814957805213112</v>
      </c>
      <c r="S22" s="32">
        <f t="shared" si="9"/>
        <v>99.42558759845943</v>
      </c>
      <c r="T22" s="32">
        <f t="shared" si="10"/>
        <v>91.094559652620717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44684.81598638076</v>
      </c>
      <c r="F23" s="2">
        <v>65868.215506726512</v>
      </c>
      <c r="G23" s="5">
        <f t="shared" si="4"/>
        <v>110553.03149310726</v>
      </c>
      <c r="H23" s="2">
        <v>354</v>
      </c>
      <c r="I23" s="2">
        <v>372</v>
      </c>
      <c r="J23" s="5">
        <f t="shared" si="5"/>
        <v>726</v>
      </c>
      <c r="K23" s="2">
        <v>280</v>
      </c>
      <c r="L23" s="2">
        <v>281</v>
      </c>
      <c r="M23" s="5">
        <f t="shared" si="6"/>
        <v>561</v>
      </c>
      <c r="N23" s="27">
        <f t="shared" si="7"/>
        <v>0.30626176106467784</v>
      </c>
      <c r="O23" s="27">
        <f t="shared" si="0"/>
        <v>0.43900436887980882</v>
      </c>
      <c r="P23" s="28">
        <f t="shared" si="1"/>
        <v>0.37356064489601837</v>
      </c>
      <c r="R23" s="32">
        <f t="shared" si="8"/>
        <v>70.480782312903401</v>
      </c>
      <c r="S23" s="32">
        <f t="shared" si="9"/>
        <v>100.87016157232237</v>
      </c>
      <c r="T23" s="32">
        <f t="shared" si="10"/>
        <v>85.899791369935713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40428.714837655018</v>
      </c>
      <c r="F24" s="2">
        <v>65291.910862565361</v>
      </c>
      <c r="G24" s="5">
        <f t="shared" si="4"/>
        <v>105720.62570022038</v>
      </c>
      <c r="H24" s="2">
        <v>344</v>
      </c>
      <c r="I24" s="2">
        <v>373</v>
      </c>
      <c r="J24" s="5">
        <f t="shared" si="5"/>
        <v>717</v>
      </c>
      <c r="K24" s="2">
        <v>286</v>
      </c>
      <c r="L24" s="2">
        <v>275</v>
      </c>
      <c r="M24" s="5">
        <f t="shared" si="6"/>
        <v>561</v>
      </c>
      <c r="N24" s="27">
        <f t="shared" si="7"/>
        <v>0.27837332569719497</v>
      </c>
      <c r="O24" s="27">
        <f t="shared" si="0"/>
        <v>0.43888410721771726</v>
      </c>
      <c r="P24" s="28">
        <f t="shared" si="1"/>
        <v>0.35959396496673596</v>
      </c>
      <c r="R24" s="32">
        <f t="shared" si="8"/>
        <v>64.172563234373044</v>
      </c>
      <c r="S24" s="32">
        <f t="shared" si="9"/>
        <v>100.75912170148976</v>
      </c>
      <c r="T24" s="32">
        <f t="shared" si="10"/>
        <v>82.723494288122367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39148.237327575851</v>
      </c>
      <c r="F25" s="2">
        <v>63154.133079867381</v>
      </c>
      <c r="G25" s="5">
        <f t="shared" si="4"/>
        <v>102302.37040744323</v>
      </c>
      <c r="H25" s="2">
        <v>341</v>
      </c>
      <c r="I25" s="2">
        <v>382</v>
      </c>
      <c r="J25" s="5">
        <f t="shared" si="5"/>
        <v>723</v>
      </c>
      <c r="K25" s="2">
        <v>263</v>
      </c>
      <c r="L25" s="2">
        <v>275</v>
      </c>
      <c r="M25" s="5">
        <f t="shared" si="6"/>
        <v>538</v>
      </c>
      <c r="N25" s="27">
        <f t="shared" si="7"/>
        <v>0.28188534942090909</v>
      </c>
      <c r="O25" s="27">
        <f t="shared" si="0"/>
        <v>0.41903851770175821</v>
      </c>
      <c r="P25" s="28">
        <f t="shared" si="1"/>
        <v>0.35326380013067776</v>
      </c>
      <c r="R25" s="32">
        <f t="shared" si="8"/>
        <v>64.814962462873922</v>
      </c>
      <c r="S25" s="32">
        <f t="shared" si="9"/>
        <v>96.125012298123863</v>
      </c>
      <c r="T25" s="32">
        <f t="shared" si="10"/>
        <v>81.127970188297567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36437.467674145075</v>
      </c>
      <c r="F26" s="2">
        <v>61541.60955664717</v>
      </c>
      <c r="G26" s="5">
        <f t="shared" si="4"/>
        <v>97979.077230792245</v>
      </c>
      <c r="H26" s="2">
        <v>325</v>
      </c>
      <c r="I26" s="2">
        <v>367</v>
      </c>
      <c r="J26" s="5">
        <f t="shared" si="5"/>
        <v>692</v>
      </c>
      <c r="K26" s="2">
        <v>258</v>
      </c>
      <c r="L26" s="2">
        <v>275</v>
      </c>
      <c r="M26" s="5">
        <f t="shared" si="6"/>
        <v>533</v>
      </c>
      <c r="N26" s="27">
        <f t="shared" si="7"/>
        <v>0.27154852794778123</v>
      </c>
      <c r="O26" s="27">
        <f t="shared" si="0"/>
        <v>0.41731046949012129</v>
      </c>
      <c r="P26" s="28">
        <f t="shared" si="1"/>
        <v>0.34786788575706623</v>
      </c>
      <c r="R26" s="32">
        <f t="shared" si="8"/>
        <v>62.49994455256445</v>
      </c>
      <c r="S26" s="32">
        <f t="shared" si="9"/>
        <v>95.859204916895905</v>
      </c>
      <c r="T26" s="32">
        <f t="shared" si="10"/>
        <v>79.982920188401835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33012.076731397821</v>
      </c>
      <c r="F27" s="2">
        <v>60915.48374984094</v>
      </c>
      <c r="G27" s="5">
        <f t="shared" si="4"/>
        <v>93927.560481238761</v>
      </c>
      <c r="H27" s="2">
        <v>303</v>
      </c>
      <c r="I27" s="2">
        <v>380</v>
      </c>
      <c r="J27" s="5">
        <f t="shared" si="5"/>
        <v>683</v>
      </c>
      <c r="K27" s="2">
        <v>256</v>
      </c>
      <c r="L27" s="2">
        <v>276</v>
      </c>
      <c r="M27" s="5">
        <f t="shared" si="6"/>
        <v>532</v>
      </c>
      <c r="N27" s="27">
        <f t="shared" si="7"/>
        <v>0.2560345964773052</v>
      </c>
      <c r="O27" s="27">
        <f t="shared" si="0"/>
        <v>0.40467875577859891</v>
      </c>
      <c r="P27" s="28">
        <f t="shared" si="1"/>
        <v>0.33609896258995348</v>
      </c>
      <c r="R27" s="32">
        <f t="shared" si="8"/>
        <v>59.055593437205403</v>
      </c>
      <c r="S27" s="32">
        <f t="shared" si="9"/>
        <v>92.858969130855087</v>
      </c>
      <c r="T27" s="32">
        <f t="shared" si="10"/>
        <v>77.306634140937248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13268.713632711462</v>
      </c>
      <c r="F28" s="2">
        <v>12115.74935445072</v>
      </c>
      <c r="G28" s="5">
        <f t="shared" si="4"/>
        <v>25384.46298716218</v>
      </c>
      <c r="H28" s="2">
        <v>176</v>
      </c>
      <c r="I28" s="2">
        <v>230</v>
      </c>
      <c r="J28" s="5">
        <f t="shared" si="5"/>
        <v>406</v>
      </c>
      <c r="K28" s="2">
        <v>0</v>
      </c>
      <c r="L28" s="2">
        <v>0</v>
      </c>
      <c r="M28" s="5">
        <f t="shared" si="6"/>
        <v>0</v>
      </c>
      <c r="N28" s="27">
        <f t="shared" si="7"/>
        <v>0.34902971466517946</v>
      </c>
      <c r="O28" s="27">
        <f t="shared" si="0"/>
        <v>0.2438757921588309</v>
      </c>
      <c r="P28" s="28">
        <f t="shared" si="1"/>
        <v>0.28945975856552386</v>
      </c>
      <c r="R28" s="32">
        <f t="shared" si="8"/>
        <v>75.390418367678762</v>
      </c>
      <c r="S28" s="32">
        <f t="shared" si="9"/>
        <v>52.677171106307476</v>
      </c>
      <c r="T28" s="32">
        <f t="shared" si="10"/>
        <v>62.523307850153152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13899.358635002434</v>
      </c>
      <c r="F29" s="2">
        <v>9744.394838780996</v>
      </c>
      <c r="G29" s="5">
        <f t="shared" si="4"/>
        <v>23643.753473783428</v>
      </c>
      <c r="H29" s="2">
        <v>174</v>
      </c>
      <c r="I29" s="2">
        <v>260</v>
      </c>
      <c r="J29" s="5">
        <f t="shared" si="5"/>
        <v>434</v>
      </c>
      <c r="K29" s="2">
        <v>0</v>
      </c>
      <c r="L29" s="2">
        <v>0</v>
      </c>
      <c r="M29" s="5">
        <f t="shared" si="6"/>
        <v>0</v>
      </c>
      <c r="N29" s="27">
        <f t="shared" si="7"/>
        <v>0.36982116419227423</v>
      </c>
      <c r="O29" s="27">
        <f t="shared" si="0"/>
        <v>0.17351130410934823</v>
      </c>
      <c r="P29" s="28">
        <f t="shared" si="1"/>
        <v>0.25221617888913883</v>
      </c>
      <c r="R29" s="32">
        <f t="shared" si="8"/>
        <v>79.881371465531231</v>
      </c>
      <c r="S29" s="32">
        <f t="shared" si="9"/>
        <v>37.478441687619217</v>
      </c>
      <c r="T29" s="32">
        <f t="shared" si="10"/>
        <v>54.47869464005398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13496.628905676522</v>
      </c>
      <c r="F30" s="2">
        <v>9255.9456880761063</v>
      </c>
      <c r="G30" s="5">
        <f t="shared" si="4"/>
        <v>22752.57459375263</v>
      </c>
      <c r="H30" s="2">
        <v>190</v>
      </c>
      <c r="I30" s="2">
        <v>265</v>
      </c>
      <c r="J30" s="5">
        <f t="shared" si="5"/>
        <v>455</v>
      </c>
      <c r="K30" s="2">
        <v>0</v>
      </c>
      <c r="L30" s="2">
        <v>0</v>
      </c>
      <c r="M30" s="5">
        <f t="shared" si="6"/>
        <v>0</v>
      </c>
      <c r="N30" s="27">
        <f t="shared" si="7"/>
        <v>0.32886522674650392</v>
      </c>
      <c r="O30" s="27">
        <f t="shared" si="0"/>
        <v>0.16170415248211226</v>
      </c>
      <c r="P30" s="28">
        <f t="shared" si="1"/>
        <v>0.23150767799911101</v>
      </c>
      <c r="R30" s="32">
        <f t="shared" si="8"/>
        <v>71.034888977244847</v>
      </c>
      <c r="S30" s="32">
        <f t="shared" si="9"/>
        <v>34.928096936136249</v>
      </c>
      <c r="T30" s="32">
        <f t="shared" si="10"/>
        <v>50.005658447807981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12350.917639476611</v>
      </c>
      <c r="F31" s="2">
        <v>8223.1863638419291</v>
      </c>
      <c r="G31" s="5">
        <f t="shared" si="4"/>
        <v>20574.104003318542</v>
      </c>
      <c r="H31" s="2">
        <v>188</v>
      </c>
      <c r="I31" s="2">
        <v>265</v>
      </c>
      <c r="J31" s="5">
        <f t="shared" si="5"/>
        <v>453</v>
      </c>
      <c r="K31" s="2">
        <v>0</v>
      </c>
      <c r="L31" s="2">
        <v>0</v>
      </c>
      <c r="M31" s="5">
        <f t="shared" si="6"/>
        <v>0</v>
      </c>
      <c r="N31" s="27">
        <f t="shared" si="7"/>
        <v>0.30414986306827746</v>
      </c>
      <c r="O31" s="27">
        <f t="shared" si="0"/>
        <v>0.14366153675475068</v>
      </c>
      <c r="P31" s="28">
        <f t="shared" si="1"/>
        <v>0.21026596356919447</v>
      </c>
      <c r="R31" s="32">
        <f t="shared" si="8"/>
        <v>65.696370422747933</v>
      </c>
      <c r="S31" s="32">
        <f t="shared" si="9"/>
        <v>31.030891939026148</v>
      </c>
      <c r="T31" s="32">
        <f t="shared" si="10"/>
        <v>45.417448130946006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11458.642053958327</v>
      </c>
      <c r="F32" s="2">
        <v>7312.807315483049</v>
      </c>
      <c r="G32" s="5">
        <f t="shared" si="4"/>
        <v>18771.449369441376</v>
      </c>
      <c r="H32" s="2">
        <v>188</v>
      </c>
      <c r="I32" s="2">
        <v>227</v>
      </c>
      <c r="J32" s="5">
        <f t="shared" si="5"/>
        <v>415</v>
      </c>
      <c r="K32" s="2">
        <v>0</v>
      </c>
      <c r="L32" s="2">
        <v>0</v>
      </c>
      <c r="M32" s="5">
        <f t="shared" si="6"/>
        <v>0</v>
      </c>
      <c r="N32" s="27">
        <f t="shared" si="7"/>
        <v>0.28217696153364674</v>
      </c>
      <c r="O32" s="27">
        <f t="shared" si="0"/>
        <v>0.14914356574243451</v>
      </c>
      <c r="P32" s="28">
        <f t="shared" si="1"/>
        <v>0.20940929684785115</v>
      </c>
      <c r="R32" s="32">
        <f t="shared" si="8"/>
        <v>60.950223691267695</v>
      </c>
      <c r="S32" s="32">
        <f t="shared" si="9"/>
        <v>32.215010200365853</v>
      </c>
      <c r="T32" s="32">
        <f t="shared" si="10"/>
        <v>45.232408119135847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7973.1742240926114</v>
      </c>
      <c r="F33" s="2">
        <v>5251.0706212784562</v>
      </c>
      <c r="G33" s="5">
        <f t="shared" si="4"/>
        <v>13224.244845371068</v>
      </c>
      <c r="H33" s="2">
        <v>178</v>
      </c>
      <c r="I33" s="2">
        <v>223</v>
      </c>
      <c r="J33" s="5">
        <f t="shared" si="5"/>
        <v>401</v>
      </c>
      <c r="K33" s="2">
        <v>0</v>
      </c>
      <c r="L33" s="2">
        <v>0</v>
      </c>
      <c r="M33" s="5">
        <f t="shared" si="6"/>
        <v>0</v>
      </c>
      <c r="N33" s="27">
        <f t="shared" si="7"/>
        <v>0.20737552601156398</v>
      </c>
      <c r="O33" s="27">
        <f t="shared" si="0"/>
        <v>0.10901574948676417</v>
      </c>
      <c r="P33" s="28">
        <f t="shared" si="1"/>
        <v>0.15267669766984238</v>
      </c>
      <c r="R33" s="32">
        <f t="shared" si="8"/>
        <v>44.79311361849782</v>
      </c>
      <c r="S33" s="32">
        <f t="shared" si="9"/>
        <v>23.54740188914106</v>
      </c>
      <c r="T33" s="32">
        <f t="shared" si="10"/>
        <v>32.978166696685953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3098.0840163364705</v>
      </c>
      <c r="F34" s="2">
        <v>3447.8946394050072</v>
      </c>
      <c r="G34" s="5">
        <f t="shared" si="4"/>
        <v>6545.9786557414773</v>
      </c>
      <c r="H34" s="2">
        <v>159</v>
      </c>
      <c r="I34" s="2">
        <v>224</v>
      </c>
      <c r="J34" s="5">
        <f t="shared" si="5"/>
        <v>383</v>
      </c>
      <c r="K34" s="2">
        <v>0</v>
      </c>
      <c r="L34" s="2">
        <v>0</v>
      </c>
      <c r="M34" s="5">
        <f t="shared" si="6"/>
        <v>0</v>
      </c>
      <c r="N34" s="27">
        <f t="shared" si="7"/>
        <v>9.0207431176813138E-2</v>
      </c>
      <c r="O34" s="27">
        <f t="shared" si="0"/>
        <v>7.1261049921565123E-2</v>
      </c>
      <c r="P34" s="28">
        <f t="shared" si="1"/>
        <v>7.9126518902203333E-2</v>
      </c>
      <c r="R34" s="32">
        <f t="shared" si="8"/>
        <v>19.484805134191639</v>
      </c>
      <c r="S34" s="32">
        <f t="shared" si="9"/>
        <v>15.392386783058068</v>
      </c>
      <c r="T34" s="32">
        <f t="shared" si="10"/>
        <v>17.091328082875918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1426.9884451053995</v>
      </c>
      <c r="F35" s="2">
        <v>2354.8332552950046</v>
      </c>
      <c r="G35" s="5">
        <f t="shared" si="4"/>
        <v>3781.8217004004041</v>
      </c>
      <c r="H35" s="2">
        <v>147</v>
      </c>
      <c r="I35" s="2">
        <v>250</v>
      </c>
      <c r="J35" s="5">
        <f t="shared" si="5"/>
        <v>397</v>
      </c>
      <c r="K35" s="2">
        <v>0</v>
      </c>
      <c r="L35" s="2">
        <v>0</v>
      </c>
      <c r="M35" s="5">
        <f t="shared" si="6"/>
        <v>0</v>
      </c>
      <c r="N35" s="27">
        <f t="shared" si="7"/>
        <v>4.4941686983667156E-2</v>
      </c>
      <c r="O35" s="27">
        <f t="shared" si="0"/>
        <v>4.3608023246203789E-2</v>
      </c>
      <c r="P35" s="28">
        <f t="shared" si="1"/>
        <v>4.4101848358060504E-2</v>
      </c>
      <c r="R35" s="32">
        <f t="shared" si="8"/>
        <v>9.7074043884721046</v>
      </c>
      <c r="S35" s="32">
        <f t="shared" si="9"/>
        <v>9.4193330211800177</v>
      </c>
      <c r="T35" s="32">
        <f t="shared" si="10"/>
        <v>9.5259992453410689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343.40088021960139</v>
      </c>
      <c r="F36" s="2">
        <v>617.0000000002982</v>
      </c>
      <c r="G36" s="7">
        <f t="shared" si="4"/>
        <v>960.40088021989959</v>
      </c>
      <c r="H36" s="3">
        <v>177</v>
      </c>
      <c r="I36" s="3">
        <v>250</v>
      </c>
      <c r="J36" s="7">
        <f t="shared" si="5"/>
        <v>427</v>
      </c>
      <c r="K36" s="3">
        <v>0</v>
      </c>
      <c r="L36" s="3">
        <v>0</v>
      </c>
      <c r="M36" s="7">
        <f t="shared" si="6"/>
        <v>0</v>
      </c>
      <c r="N36" s="27">
        <f t="shared" si="7"/>
        <v>8.9820276265850964E-3</v>
      </c>
      <c r="O36" s="27">
        <f t="shared" si="0"/>
        <v>1.1425925925931448E-2</v>
      </c>
      <c r="P36" s="28">
        <f t="shared" si="1"/>
        <v>1.0412881431823007E-2</v>
      </c>
      <c r="R36" s="32">
        <f t="shared" si="8"/>
        <v>1.9401179673423807</v>
      </c>
      <c r="S36" s="32">
        <f t="shared" si="9"/>
        <v>2.4680000000011928</v>
      </c>
      <c r="T36" s="32">
        <f t="shared" si="10"/>
        <v>2.2491823892737695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11123.573272809928</v>
      </c>
      <c r="F37" s="9">
        <v>30704.46292537481</v>
      </c>
      <c r="G37" s="10">
        <f t="shared" si="4"/>
        <v>41828.036198184738</v>
      </c>
      <c r="H37" s="9">
        <v>65</v>
      </c>
      <c r="I37" s="9">
        <v>60</v>
      </c>
      <c r="J37" s="10">
        <f t="shared" si="5"/>
        <v>125</v>
      </c>
      <c r="K37" s="9">
        <v>155</v>
      </c>
      <c r="L37" s="9">
        <v>165</v>
      </c>
      <c r="M37" s="10">
        <f t="shared" si="6"/>
        <v>320</v>
      </c>
      <c r="N37" s="25">
        <f t="shared" si="7"/>
        <v>0.21195833218006724</v>
      </c>
      <c r="O37" s="25">
        <f t="shared" si="0"/>
        <v>0.56986753759047526</v>
      </c>
      <c r="P37" s="26">
        <f t="shared" si="1"/>
        <v>0.39326848625596783</v>
      </c>
      <c r="R37" s="32">
        <f t="shared" si="8"/>
        <v>50.56169669459058</v>
      </c>
      <c r="S37" s="32">
        <f t="shared" si="9"/>
        <v>136.46427966833249</v>
      </c>
      <c r="T37" s="32">
        <f t="shared" si="10"/>
        <v>93.995586962212897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10876.907620260376</v>
      </c>
      <c r="F38" s="2">
        <v>30301.565684515139</v>
      </c>
      <c r="G38" s="5">
        <f t="shared" si="4"/>
        <v>41178.473304775514</v>
      </c>
      <c r="H38" s="2">
        <v>60</v>
      </c>
      <c r="I38" s="2">
        <v>60</v>
      </c>
      <c r="J38" s="5">
        <f t="shared" si="5"/>
        <v>120</v>
      </c>
      <c r="K38" s="2">
        <v>155</v>
      </c>
      <c r="L38" s="2">
        <v>189</v>
      </c>
      <c r="M38" s="5">
        <f t="shared" si="6"/>
        <v>344</v>
      </c>
      <c r="N38" s="27">
        <f t="shared" si="7"/>
        <v>0.21161298872101897</v>
      </c>
      <c r="O38" s="27">
        <f t="shared" si="0"/>
        <v>0.50644413832924084</v>
      </c>
      <c r="P38" s="28">
        <f t="shared" si="1"/>
        <v>0.37020347835852557</v>
      </c>
      <c r="R38" s="32">
        <f t="shared" si="8"/>
        <v>50.590268001211051</v>
      </c>
      <c r="S38" s="32">
        <f t="shared" si="9"/>
        <v>121.69303487757084</v>
      </c>
      <c r="T38" s="32">
        <f t="shared" si="10"/>
        <v>88.74670970856792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10706.329408479982</v>
      </c>
      <c r="F39" s="2">
        <v>29620.59746535026</v>
      </c>
      <c r="G39" s="5">
        <f t="shared" si="4"/>
        <v>40326.926873830242</v>
      </c>
      <c r="H39" s="2">
        <v>60</v>
      </c>
      <c r="I39" s="2">
        <v>60</v>
      </c>
      <c r="J39" s="5">
        <f t="shared" si="5"/>
        <v>120</v>
      </c>
      <c r="K39" s="2">
        <v>155</v>
      </c>
      <c r="L39" s="2">
        <v>193</v>
      </c>
      <c r="M39" s="5">
        <f t="shared" si="6"/>
        <v>348</v>
      </c>
      <c r="N39" s="27">
        <f t="shared" si="7"/>
        <v>0.20829434646848213</v>
      </c>
      <c r="O39" s="27">
        <f t="shared" si="0"/>
        <v>0.48698864700365413</v>
      </c>
      <c r="P39" s="28">
        <f t="shared" si="1"/>
        <v>0.35934316076623751</v>
      </c>
      <c r="R39" s="32">
        <f t="shared" si="8"/>
        <v>49.796880969674334</v>
      </c>
      <c r="S39" s="32">
        <f t="shared" si="9"/>
        <v>117.0774603373528</v>
      </c>
      <c r="T39" s="32">
        <f t="shared" si="10"/>
        <v>86.168647166303941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10549.34445992098</v>
      </c>
      <c r="F40" s="2">
        <v>29222.885487722506</v>
      </c>
      <c r="G40" s="5">
        <f t="shared" si="4"/>
        <v>39772.229947643486</v>
      </c>
      <c r="H40" s="2">
        <v>60</v>
      </c>
      <c r="I40" s="2">
        <v>60</v>
      </c>
      <c r="J40" s="5">
        <f t="shared" si="5"/>
        <v>120</v>
      </c>
      <c r="K40" s="2">
        <v>153</v>
      </c>
      <c r="L40" s="2">
        <v>193</v>
      </c>
      <c r="M40" s="5">
        <f t="shared" si="6"/>
        <v>346</v>
      </c>
      <c r="N40" s="27">
        <f t="shared" si="7"/>
        <v>0.20723999017603684</v>
      </c>
      <c r="O40" s="27">
        <f t="shared" si="0"/>
        <v>0.48044991266149062</v>
      </c>
      <c r="P40" s="28">
        <f t="shared" si="1"/>
        <v>0.35597370352681051</v>
      </c>
      <c r="R40" s="32">
        <f t="shared" si="8"/>
        <v>49.527438778971735</v>
      </c>
      <c r="S40" s="32">
        <f t="shared" si="9"/>
        <v>115.50547623605733</v>
      </c>
      <c r="T40" s="32">
        <f t="shared" si="10"/>
        <v>85.348132934857261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10093.287331195055</v>
      </c>
      <c r="F41" s="2">
        <v>28664.208881146169</v>
      </c>
      <c r="G41" s="5">
        <f t="shared" si="4"/>
        <v>38757.496212341226</v>
      </c>
      <c r="H41" s="2">
        <v>60</v>
      </c>
      <c r="I41" s="2">
        <v>60</v>
      </c>
      <c r="J41" s="5">
        <f t="shared" si="5"/>
        <v>120</v>
      </c>
      <c r="K41" s="2">
        <v>136</v>
      </c>
      <c r="L41" s="2">
        <v>193</v>
      </c>
      <c r="M41" s="5">
        <f t="shared" si="6"/>
        <v>329</v>
      </c>
      <c r="N41" s="27">
        <f t="shared" si="7"/>
        <v>0.21618590068529506</v>
      </c>
      <c r="O41" s="27">
        <f t="shared" si="0"/>
        <v>0.4712647783958005</v>
      </c>
      <c r="P41" s="28">
        <f t="shared" si="1"/>
        <v>0.36049460722841381</v>
      </c>
      <c r="R41" s="32">
        <f t="shared" si="8"/>
        <v>51.496363934668651</v>
      </c>
      <c r="S41" s="32">
        <f t="shared" si="9"/>
        <v>113.29726830492557</v>
      </c>
      <c r="T41" s="32">
        <f t="shared" si="10"/>
        <v>86.319590673365767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6835.0257102113574</v>
      </c>
      <c r="F42" s="2">
        <v>25452.979963642356</v>
      </c>
      <c r="G42" s="5">
        <f t="shared" si="4"/>
        <v>32288.005673853713</v>
      </c>
      <c r="H42" s="2">
        <v>0</v>
      </c>
      <c r="I42" s="2">
        <v>0</v>
      </c>
      <c r="J42" s="5">
        <f t="shared" si="5"/>
        <v>0</v>
      </c>
      <c r="K42" s="2">
        <v>136</v>
      </c>
      <c r="L42" s="2">
        <v>223</v>
      </c>
      <c r="M42" s="5">
        <f t="shared" si="6"/>
        <v>359</v>
      </c>
      <c r="N42" s="27">
        <f t="shared" si="7"/>
        <v>0.20265137897922667</v>
      </c>
      <c r="O42" s="27">
        <f t="shared" si="0"/>
        <v>0.46023759517652169</v>
      </c>
      <c r="P42" s="28">
        <f t="shared" si="1"/>
        <v>0.36265618736918986</v>
      </c>
      <c r="R42" s="32">
        <f t="shared" si="8"/>
        <v>50.257541986848217</v>
      </c>
      <c r="S42" s="32">
        <f t="shared" si="9"/>
        <v>114.13892360377739</v>
      </c>
      <c r="T42" s="32">
        <f t="shared" si="10"/>
        <v>89.938734467559087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6049.7831197808246</v>
      </c>
      <c r="F43" s="2">
        <v>22323.892803391838</v>
      </c>
      <c r="G43" s="5">
        <f t="shared" si="4"/>
        <v>28373.675923172661</v>
      </c>
      <c r="H43" s="2">
        <v>0</v>
      </c>
      <c r="I43" s="2">
        <v>0</v>
      </c>
      <c r="J43" s="5">
        <f t="shared" si="5"/>
        <v>0</v>
      </c>
      <c r="K43" s="2">
        <v>136</v>
      </c>
      <c r="L43" s="2">
        <v>225</v>
      </c>
      <c r="M43" s="5">
        <f t="shared" si="6"/>
        <v>361</v>
      </c>
      <c r="N43" s="27">
        <f t="shared" si="7"/>
        <v>0.17936975568610131</v>
      </c>
      <c r="O43" s="27">
        <f t="shared" si="0"/>
        <v>0.40006976350164586</v>
      </c>
      <c r="P43" s="28">
        <f t="shared" si="1"/>
        <v>0.31692516221933542</v>
      </c>
      <c r="R43" s="32">
        <f t="shared" si="8"/>
        <v>44.483699410153122</v>
      </c>
      <c r="S43" s="32">
        <f t="shared" si="9"/>
        <v>99.217301348408171</v>
      </c>
      <c r="T43" s="32">
        <f t="shared" si="10"/>
        <v>78.597440230395179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5888.2982542441823</v>
      </c>
      <c r="F44" s="2">
        <v>21516.79709880711</v>
      </c>
      <c r="G44" s="5">
        <f t="shared" si="4"/>
        <v>27405.095353051292</v>
      </c>
      <c r="H44" s="2">
        <v>0</v>
      </c>
      <c r="I44" s="2">
        <v>0</v>
      </c>
      <c r="J44" s="5">
        <f t="shared" si="5"/>
        <v>0</v>
      </c>
      <c r="K44" s="2">
        <v>136</v>
      </c>
      <c r="L44" s="2">
        <v>225</v>
      </c>
      <c r="M44" s="5">
        <f t="shared" si="6"/>
        <v>361</v>
      </c>
      <c r="N44" s="27">
        <f t="shared" si="7"/>
        <v>0.17458189795553197</v>
      </c>
      <c r="O44" s="27">
        <f t="shared" si="0"/>
        <v>0.38560568277432095</v>
      </c>
      <c r="P44" s="28">
        <f t="shared" si="1"/>
        <v>0.30610641757943091</v>
      </c>
      <c r="R44" s="32">
        <f t="shared" si="8"/>
        <v>43.296310692971929</v>
      </c>
      <c r="S44" s="32">
        <f t="shared" si="9"/>
        <v>95.630209328031597</v>
      </c>
      <c r="T44" s="32">
        <f t="shared" si="10"/>
        <v>75.914391559698871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5873.106858727836</v>
      </c>
      <c r="F45" s="2">
        <v>20739.358070457878</v>
      </c>
      <c r="G45" s="5">
        <f t="shared" si="4"/>
        <v>26612.464929185713</v>
      </c>
      <c r="H45" s="2">
        <v>0</v>
      </c>
      <c r="I45" s="2">
        <v>0</v>
      </c>
      <c r="J45" s="5">
        <f t="shared" si="5"/>
        <v>0</v>
      </c>
      <c r="K45" s="2">
        <v>136</v>
      </c>
      <c r="L45" s="2">
        <v>217</v>
      </c>
      <c r="M45" s="5">
        <f t="shared" si="6"/>
        <v>353</v>
      </c>
      <c r="N45" s="27">
        <f t="shared" si="7"/>
        <v>0.17413148893286989</v>
      </c>
      <c r="O45" s="27">
        <f t="shared" si="0"/>
        <v>0.3853753172004214</v>
      </c>
      <c r="P45" s="28">
        <f t="shared" si="1"/>
        <v>0.30398959299535905</v>
      </c>
      <c r="R45" s="32">
        <f t="shared" si="8"/>
        <v>43.184609255351738</v>
      </c>
      <c r="S45" s="32">
        <f t="shared" si="9"/>
        <v>95.5730786657045</v>
      </c>
      <c r="T45" s="32">
        <f t="shared" si="10"/>
        <v>75.389419062849043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5867.7853016566514</v>
      </c>
      <c r="F46" s="2">
        <v>20463.488894478509</v>
      </c>
      <c r="G46" s="5">
        <f t="shared" si="4"/>
        <v>26331.27419613516</v>
      </c>
      <c r="H46" s="2">
        <v>0</v>
      </c>
      <c r="I46" s="2">
        <v>0</v>
      </c>
      <c r="J46" s="5">
        <f t="shared" si="5"/>
        <v>0</v>
      </c>
      <c r="K46" s="2">
        <v>136</v>
      </c>
      <c r="L46" s="2">
        <v>209</v>
      </c>
      <c r="M46" s="5">
        <f t="shared" si="6"/>
        <v>345</v>
      </c>
      <c r="N46" s="27">
        <f t="shared" si="7"/>
        <v>0.17397371031951647</v>
      </c>
      <c r="O46" s="27">
        <f t="shared" si="0"/>
        <v>0.39480415369807281</v>
      </c>
      <c r="P46" s="28">
        <f t="shared" si="1"/>
        <v>0.30775215283000423</v>
      </c>
      <c r="R46" s="32">
        <f t="shared" si="8"/>
        <v>43.145480159240087</v>
      </c>
      <c r="S46" s="32">
        <f t="shared" si="9"/>
        <v>97.911430117122052</v>
      </c>
      <c r="T46" s="32">
        <f t="shared" si="10"/>
        <v>76.322533901841041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6137.1184155346691</v>
      </c>
      <c r="F47" s="2">
        <v>20231.018719269949</v>
      </c>
      <c r="G47" s="5">
        <f t="shared" si="4"/>
        <v>26368.137134804616</v>
      </c>
      <c r="H47" s="2">
        <v>0</v>
      </c>
      <c r="I47" s="2">
        <v>0</v>
      </c>
      <c r="J47" s="5">
        <f t="shared" si="5"/>
        <v>0</v>
      </c>
      <c r="K47" s="2">
        <v>134</v>
      </c>
      <c r="L47" s="2">
        <v>209</v>
      </c>
      <c r="M47" s="5">
        <f t="shared" si="6"/>
        <v>343</v>
      </c>
      <c r="N47" s="27">
        <f t="shared" si="7"/>
        <v>0.18467496435768743</v>
      </c>
      <c r="O47" s="27">
        <f t="shared" si="0"/>
        <v>0.39031908317776565</v>
      </c>
      <c r="P47" s="28">
        <f t="shared" si="1"/>
        <v>0.30997998136467386</v>
      </c>
      <c r="R47" s="32">
        <f t="shared" ref="R47" si="11">+E47/(H47+K47)</f>
        <v>45.799391160706485</v>
      </c>
      <c r="S47" s="32">
        <f t="shared" ref="S47" si="12">+F47/(I47+L47)</f>
        <v>96.799132628085886</v>
      </c>
      <c r="T47" s="32">
        <f t="shared" ref="T47" si="13">+G47/(J47+M47)</f>
        <v>76.875035378439108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5853.2439951888582</v>
      </c>
      <c r="F48" s="2">
        <v>19216.753534993299</v>
      </c>
      <c r="G48" s="5">
        <f t="shared" si="4"/>
        <v>25069.997530182158</v>
      </c>
      <c r="H48" s="2">
        <v>0</v>
      </c>
      <c r="I48" s="2">
        <v>0</v>
      </c>
      <c r="J48" s="5">
        <f t="shared" si="5"/>
        <v>0</v>
      </c>
      <c r="K48" s="2">
        <v>134</v>
      </c>
      <c r="L48" s="2">
        <v>209</v>
      </c>
      <c r="M48" s="5">
        <f t="shared" si="6"/>
        <v>343</v>
      </c>
      <c r="N48" s="27">
        <f t="shared" si="7"/>
        <v>0.17613276345657372</v>
      </c>
      <c r="O48" s="27">
        <f t="shared" si="0"/>
        <v>0.37075076275261032</v>
      </c>
      <c r="P48" s="28">
        <f t="shared" si="1"/>
        <v>0.29471924116173892</v>
      </c>
      <c r="R48" s="32">
        <f t="shared" si="8"/>
        <v>43.680925337230285</v>
      </c>
      <c r="S48" s="32">
        <f t="shared" si="9"/>
        <v>91.946189162647357</v>
      </c>
      <c r="T48" s="32">
        <f t="shared" si="10"/>
        <v>73.090371808111243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5633.2740970790373</v>
      </c>
      <c r="F49" s="2">
        <v>17945.919831125735</v>
      </c>
      <c r="G49" s="5">
        <f t="shared" si="4"/>
        <v>23579.193928204772</v>
      </c>
      <c r="H49" s="2">
        <v>0</v>
      </c>
      <c r="I49" s="2">
        <v>0</v>
      </c>
      <c r="J49" s="5">
        <f t="shared" si="5"/>
        <v>0</v>
      </c>
      <c r="K49" s="2">
        <v>134</v>
      </c>
      <c r="L49" s="2">
        <v>209</v>
      </c>
      <c r="M49" s="5">
        <f t="shared" si="6"/>
        <v>343</v>
      </c>
      <c r="N49" s="27">
        <f t="shared" si="7"/>
        <v>0.16951354408639377</v>
      </c>
      <c r="O49" s="27">
        <f t="shared" si="0"/>
        <v>0.34623244002017545</v>
      </c>
      <c r="P49" s="28">
        <f t="shared" si="1"/>
        <v>0.27719357105479137</v>
      </c>
      <c r="R49" s="32">
        <f t="shared" si="8"/>
        <v>42.039358933425653</v>
      </c>
      <c r="S49" s="32">
        <f t="shared" si="9"/>
        <v>85.86564512500351</v>
      </c>
      <c r="T49" s="32">
        <f t="shared" si="10"/>
        <v>68.744005621588258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5289.3070843442092</v>
      </c>
      <c r="F50" s="2">
        <v>18008.718007671639</v>
      </c>
      <c r="G50" s="5">
        <f t="shared" si="4"/>
        <v>23298.025092015851</v>
      </c>
      <c r="H50" s="2">
        <v>0</v>
      </c>
      <c r="I50" s="2">
        <v>0</v>
      </c>
      <c r="J50" s="5">
        <f t="shared" si="5"/>
        <v>0</v>
      </c>
      <c r="K50" s="2">
        <v>134</v>
      </c>
      <c r="L50" s="2">
        <v>209</v>
      </c>
      <c r="M50" s="5">
        <f t="shared" si="6"/>
        <v>343</v>
      </c>
      <c r="N50" s="27">
        <f t="shared" si="7"/>
        <v>0.15916306825783008</v>
      </c>
      <c r="O50" s="27">
        <f t="shared" si="0"/>
        <v>0.34744401156952537</v>
      </c>
      <c r="P50" s="28">
        <f t="shared" si="1"/>
        <v>0.27388819115037916</v>
      </c>
      <c r="R50" s="32">
        <f t="shared" si="8"/>
        <v>39.472440927941861</v>
      </c>
      <c r="S50" s="32">
        <f t="shared" si="9"/>
        <v>86.166114869242293</v>
      </c>
      <c r="T50" s="32">
        <f t="shared" si="10"/>
        <v>67.924271405294022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4705.2630092947711</v>
      </c>
      <c r="F51" s="2">
        <v>16505.162097370892</v>
      </c>
      <c r="G51" s="5">
        <f t="shared" si="4"/>
        <v>21210.425106665665</v>
      </c>
      <c r="H51" s="2">
        <v>0</v>
      </c>
      <c r="I51" s="2">
        <v>0</v>
      </c>
      <c r="J51" s="5">
        <f t="shared" si="5"/>
        <v>0</v>
      </c>
      <c r="K51" s="2">
        <v>132</v>
      </c>
      <c r="L51" s="2">
        <v>209</v>
      </c>
      <c r="M51" s="5">
        <f t="shared" si="6"/>
        <v>341</v>
      </c>
      <c r="N51" s="27">
        <f t="shared" si="7"/>
        <v>0.14373359632498689</v>
      </c>
      <c r="O51" s="27">
        <f t="shared" si="0"/>
        <v>0.31843575585296519</v>
      </c>
      <c r="P51" s="28">
        <f t="shared" si="1"/>
        <v>0.25080911345503815</v>
      </c>
      <c r="R51" s="32">
        <f t="shared" si="8"/>
        <v>35.645931888596749</v>
      </c>
      <c r="S51" s="32">
        <f t="shared" si="9"/>
        <v>78.972067451535366</v>
      </c>
      <c r="T51" s="32">
        <f t="shared" si="10"/>
        <v>62.200660136849457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4811.3035020148336</v>
      </c>
      <c r="F52" s="2">
        <v>16280.511997154772</v>
      </c>
      <c r="G52" s="5">
        <f t="shared" si="4"/>
        <v>21091.815499169606</v>
      </c>
      <c r="H52" s="2">
        <v>0</v>
      </c>
      <c r="I52" s="2">
        <v>0</v>
      </c>
      <c r="J52" s="5">
        <f t="shared" si="5"/>
        <v>0</v>
      </c>
      <c r="K52" s="2">
        <v>132</v>
      </c>
      <c r="L52" s="2">
        <v>209</v>
      </c>
      <c r="M52" s="5">
        <f t="shared" si="6"/>
        <v>341</v>
      </c>
      <c r="N52" s="27">
        <f t="shared" si="7"/>
        <v>0.14697285868813642</v>
      </c>
      <c r="O52" s="27">
        <f t="shared" si="0"/>
        <v>0.31410155882765034</v>
      </c>
      <c r="P52" s="28">
        <f t="shared" si="1"/>
        <v>0.24940657812848366</v>
      </c>
      <c r="R52" s="32">
        <f t="shared" si="8"/>
        <v>36.449268954657832</v>
      </c>
      <c r="S52" s="32">
        <f t="shared" si="9"/>
        <v>77.897186589257288</v>
      </c>
      <c r="T52" s="32">
        <f t="shared" si="10"/>
        <v>61.85283137586395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4803.0986379695742</v>
      </c>
      <c r="F53" s="2">
        <v>16004.241153075043</v>
      </c>
      <c r="G53" s="5">
        <f t="shared" si="4"/>
        <v>20807.339791044618</v>
      </c>
      <c r="H53" s="2">
        <v>0</v>
      </c>
      <c r="I53" s="2">
        <v>0</v>
      </c>
      <c r="J53" s="5">
        <f t="shared" si="5"/>
        <v>0</v>
      </c>
      <c r="K53" s="2">
        <v>125</v>
      </c>
      <c r="L53" s="2">
        <v>207</v>
      </c>
      <c r="M53" s="5">
        <f t="shared" si="6"/>
        <v>332</v>
      </c>
      <c r="N53" s="27">
        <f t="shared" si="7"/>
        <v>0.154938665740954</v>
      </c>
      <c r="O53" s="27">
        <f t="shared" si="0"/>
        <v>0.31175473650216307</v>
      </c>
      <c r="P53" s="28">
        <f t="shared" si="1"/>
        <v>0.25271254118544278</v>
      </c>
      <c r="R53" s="32">
        <f t="shared" si="8"/>
        <v>38.424789103756595</v>
      </c>
      <c r="S53" s="32">
        <f t="shared" si="9"/>
        <v>77.315174652536442</v>
      </c>
      <c r="T53" s="32">
        <f t="shared" si="10"/>
        <v>62.672710213989816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4149.1313476387086</v>
      </c>
      <c r="F54" s="2">
        <v>15702.969724009068</v>
      </c>
      <c r="G54" s="5">
        <f t="shared" si="4"/>
        <v>19852.101071647776</v>
      </c>
      <c r="H54" s="2">
        <v>0</v>
      </c>
      <c r="I54" s="2">
        <v>0</v>
      </c>
      <c r="J54" s="5">
        <f t="shared" si="5"/>
        <v>0</v>
      </c>
      <c r="K54" s="2">
        <v>95</v>
      </c>
      <c r="L54" s="2">
        <v>209</v>
      </c>
      <c r="M54" s="5">
        <f t="shared" si="6"/>
        <v>304</v>
      </c>
      <c r="N54" s="27">
        <f t="shared" si="7"/>
        <v>0.17610914039213535</v>
      </c>
      <c r="O54" s="27">
        <f t="shared" si="0"/>
        <v>0.30295897754300566</v>
      </c>
      <c r="P54" s="28">
        <f t="shared" si="1"/>
        <v>0.26331840343335866</v>
      </c>
      <c r="R54" s="32">
        <f t="shared" si="8"/>
        <v>43.675066817249565</v>
      </c>
      <c r="S54" s="32">
        <f t="shared" si="9"/>
        <v>75.133826430665394</v>
      </c>
      <c r="T54" s="32">
        <f t="shared" si="10"/>
        <v>65.302964051472941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2733.7825934522816</v>
      </c>
      <c r="F55" s="2">
        <v>12254.358191777155</v>
      </c>
      <c r="G55" s="5">
        <f t="shared" si="4"/>
        <v>14988.140785229436</v>
      </c>
      <c r="H55" s="2">
        <v>0</v>
      </c>
      <c r="I55" s="2">
        <v>0</v>
      </c>
      <c r="J55" s="5">
        <f t="shared" si="5"/>
        <v>0</v>
      </c>
      <c r="K55" s="2">
        <v>94</v>
      </c>
      <c r="L55" s="2">
        <v>209</v>
      </c>
      <c r="M55" s="5">
        <f t="shared" si="6"/>
        <v>303</v>
      </c>
      <c r="N55" s="27">
        <f t="shared" si="7"/>
        <v>0.11726932882001895</v>
      </c>
      <c r="O55" s="27">
        <f t="shared" si="0"/>
        <v>0.2364245676758982</v>
      </c>
      <c r="P55" s="28">
        <f t="shared" si="1"/>
        <v>0.19945891601763863</v>
      </c>
      <c r="R55" s="32">
        <f t="shared" si="8"/>
        <v>29.082793547364698</v>
      </c>
      <c r="S55" s="32">
        <f t="shared" si="9"/>
        <v>58.63329278362275</v>
      </c>
      <c r="T55" s="32">
        <f t="shared" si="10"/>
        <v>49.465811172374373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2464.4030703700714</v>
      </c>
      <c r="F56" s="2">
        <v>11943.384311513302</v>
      </c>
      <c r="G56" s="5">
        <f t="shared" si="4"/>
        <v>14407.787381883374</v>
      </c>
      <c r="H56" s="2">
        <v>0</v>
      </c>
      <c r="I56" s="2">
        <v>0</v>
      </c>
      <c r="J56" s="5">
        <f t="shared" si="5"/>
        <v>0</v>
      </c>
      <c r="K56" s="2">
        <v>94</v>
      </c>
      <c r="L56" s="2">
        <v>209</v>
      </c>
      <c r="M56" s="5">
        <f t="shared" si="6"/>
        <v>303</v>
      </c>
      <c r="N56" s="27">
        <f>+E56/(H56*216+K56*248)</f>
        <v>0.10571392717785139</v>
      </c>
      <c r="O56" s="27">
        <f t="shared" si="0"/>
        <v>0.23042491726179393</v>
      </c>
      <c r="P56" s="28">
        <f t="shared" si="1"/>
        <v>0.19173569921595035</v>
      </c>
      <c r="R56" s="32">
        <f t="shared" si="8"/>
        <v>26.217053940107142</v>
      </c>
      <c r="S56" s="32">
        <f t="shared" si="9"/>
        <v>57.145379480924888</v>
      </c>
      <c r="T56" s="32">
        <f t="shared" si="10"/>
        <v>47.550453405555693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2181.9072997375715</v>
      </c>
      <c r="F57" s="2">
        <v>8796.5743197896645</v>
      </c>
      <c r="G57" s="5">
        <f t="shared" si="4"/>
        <v>10978.481619527236</v>
      </c>
      <c r="H57" s="2">
        <v>0</v>
      </c>
      <c r="I57" s="2">
        <v>0</v>
      </c>
      <c r="J57" s="5">
        <f t="shared" si="5"/>
        <v>0</v>
      </c>
      <c r="K57" s="43">
        <v>84</v>
      </c>
      <c r="L57" s="2">
        <v>209</v>
      </c>
      <c r="M57" s="5">
        <f t="shared" si="6"/>
        <v>293</v>
      </c>
      <c r="N57" s="27">
        <f>+E57/(H57*216+K57*248)</f>
        <v>0.10473825363563612</v>
      </c>
      <c r="O57" s="27">
        <f t="shared" si="0"/>
        <v>0.16971319493343234</v>
      </c>
      <c r="P57" s="28">
        <f t="shared" si="1"/>
        <v>0.15108556671153853</v>
      </c>
      <c r="R57" s="32">
        <f t="shared" si="8"/>
        <v>25.975086901637756</v>
      </c>
      <c r="S57" s="32">
        <f t="shared" si="9"/>
        <v>42.088872343491218</v>
      </c>
      <c r="T57" s="32">
        <f t="shared" si="10"/>
        <v>37.469220544461557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2115.9523543581845</v>
      </c>
      <c r="F58" s="3">
        <v>8300.0000000076725</v>
      </c>
      <c r="G58" s="7">
        <f t="shared" si="4"/>
        <v>10415.952354365858</v>
      </c>
      <c r="H58" s="6">
        <v>0</v>
      </c>
      <c r="I58" s="3">
        <v>0</v>
      </c>
      <c r="J58" s="7">
        <f t="shared" si="5"/>
        <v>0</v>
      </c>
      <c r="K58" s="44">
        <v>80</v>
      </c>
      <c r="L58" s="3">
        <v>209</v>
      </c>
      <c r="M58" s="7">
        <f t="shared" si="6"/>
        <v>289</v>
      </c>
      <c r="N58" s="27">
        <f>+E58/(H58*216+K58*248)</f>
        <v>0.10665082431240849</v>
      </c>
      <c r="O58" s="27">
        <f t="shared" si="0"/>
        <v>0.16013273653356366</v>
      </c>
      <c r="P58" s="28">
        <f t="shared" si="1"/>
        <v>0.1453280549498529</v>
      </c>
      <c r="R58" s="32">
        <f t="shared" si="8"/>
        <v>26.449404429477305</v>
      </c>
      <c r="S58" s="32">
        <f t="shared" si="9"/>
        <v>39.712918660323794</v>
      </c>
      <c r="T58" s="32">
        <f t="shared" si="10"/>
        <v>36.041357627563521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13570.277030565676</v>
      </c>
      <c r="F59" s="2">
        <v>21312.967288544834</v>
      </c>
      <c r="G59" s="5">
        <f t="shared" si="4"/>
        <v>34883.244319110512</v>
      </c>
      <c r="H59" s="2">
        <v>65</v>
      </c>
      <c r="I59" s="2">
        <v>76</v>
      </c>
      <c r="J59" s="10">
        <f t="shared" si="5"/>
        <v>141</v>
      </c>
      <c r="K59" s="2">
        <v>95</v>
      </c>
      <c r="L59" s="2">
        <v>103</v>
      </c>
      <c r="M59" s="10">
        <f t="shared" si="6"/>
        <v>198</v>
      </c>
      <c r="N59" s="25">
        <f t="shared" si="7"/>
        <v>0.36091162315334246</v>
      </c>
      <c r="O59" s="25">
        <f t="shared" si="0"/>
        <v>0.50793535006064905</v>
      </c>
      <c r="P59" s="26">
        <f t="shared" si="1"/>
        <v>0.43845204021003659</v>
      </c>
      <c r="R59" s="32">
        <f t="shared" si="8"/>
        <v>84.814231441035474</v>
      </c>
      <c r="S59" s="32">
        <f t="shared" si="9"/>
        <v>119.06685636058566</v>
      </c>
      <c r="T59" s="32">
        <f t="shared" si="10"/>
        <v>102.90042572009001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13469.83887658463</v>
      </c>
      <c r="F60" s="2">
        <v>20889.189461229438</v>
      </c>
      <c r="G60" s="5">
        <f t="shared" si="4"/>
        <v>34359.028337814067</v>
      </c>
      <c r="H60" s="2">
        <v>65</v>
      </c>
      <c r="I60" s="2">
        <v>78</v>
      </c>
      <c r="J60" s="5">
        <f t="shared" si="5"/>
        <v>143</v>
      </c>
      <c r="K60" s="2">
        <v>95</v>
      </c>
      <c r="L60" s="2">
        <v>103</v>
      </c>
      <c r="M60" s="5">
        <f t="shared" si="6"/>
        <v>198</v>
      </c>
      <c r="N60" s="27">
        <f t="shared" si="7"/>
        <v>0.35824039565384658</v>
      </c>
      <c r="O60" s="27">
        <f t="shared" si="0"/>
        <v>0.49276253682839777</v>
      </c>
      <c r="P60" s="28">
        <f t="shared" si="1"/>
        <v>0.42953080730340615</v>
      </c>
      <c r="R60" s="32">
        <f t="shared" si="8"/>
        <v>84.186492978653945</v>
      </c>
      <c r="S60" s="32">
        <f t="shared" si="9"/>
        <v>115.4098865261295</v>
      </c>
      <c r="T60" s="32">
        <f t="shared" si="10"/>
        <v>100.7596138938829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13362.44517617891</v>
      </c>
      <c r="F61" s="2">
        <v>20210.727771352307</v>
      </c>
      <c r="G61" s="5">
        <f t="shared" si="4"/>
        <v>33573.172947531217</v>
      </c>
      <c r="H61" s="2">
        <v>65</v>
      </c>
      <c r="I61" s="2">
        <v>79</v>
      </c>
      <c r="J61" s="5">
        <f t="shared" si="5"/>
        <v>144</v>
      </c>
      <c r="K61" s="2">
        <v>95</v>
      </c>
      <c r="L61" s="2">
        <v>103</v>
      </c>
      <c r="M61" s="5">
        <f t="shared" si="6"/>
        <v>198</v>
      </c>
      <c r="N61" s="27">
        <f t="shared" si="7"/>
        <v>0.35538418021752421</v>
      </c>
      <c r="O61" s="27">
        <f t="shared" si="0"/>
        <v>0.47434115122400272</v>
      </c>
      <c r="P61" s="28">
        <f t="shared" si="1"/>
        <v>0.41857636329956133</v>
      </c>
      <c r="R61" s="32">
        <f t="shared" si="8"/>
        <v>83.515282351118188</v>
      </c>
      <c r="S61" s="32">
        <f t="shared" si="9"/>
        <v>111.04795478765004</v>
      </c>
      <c r="T61" s="32">
        <f t="shared" si="10"/>
        <v>98.16717236120239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13449.695956341136</v>
      </c>
      <c r="F62" s="2">
        <v>19226.660509660596</v>
      </c>
      <c r="G62" s="5">
        <f t="shared" si="4"/>
        <v>32676.356466001733</v>
      </c>
      <c r="H62" s="2">
        <v>63</v>
      </c>
      <c r="I62" s="2">
        <v>79</v>
      </c>
      <c r="J62" s="5">
        <f t="shared" si="5"/>
        <v>142</v>
      </c>
      <c r="K62" s="2">
        <v>95</v>
      </c>
      <c r="L62" s="2">
        <v>103</v>
      </c>
      <c r="M62" s="5">
        <f t="shared" si="6"/>
        <v>198</v>
      </c>
      <c r="N62" s="27">
        <f t="shared" si="7"/>
        <v>0.36186224591963884</v>
      </c>
      <c r="O62" s="27">
        <f t="shared" si="0"/>
        <v>0.45124531800743045</v>
      </c>
      <c r="P62" s="28">
        <f t="shared" si="1"/>
        <v>0.409601339575834</v>
      </c>
      <c r="R62" s="32">
        <f t="shared" si="8"/>
        <v>85.124657951526174</v>
      </c>
      <c r="S62" s="32">
        <f t="shared" si="9"/>
        <v>105.64099181132195</v>
      </c>
      <c r="T62" s="32">
        <f t="shared" si="10"/>
        <v>96.106930782358035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13274.549625512114</v>
      </c>
      <c r="F63" s="2">
        <v>18271.952602006695</v>
      </c>
      <c r="G63" s="5">
        <f t="shared" si="4"/>
        <v>31546.502227518809</v>
      </c>
      <c r="H63" s="2">
        <v>63</v>
      </c>
      <c r="I63" s="2">
        <v>81</v>
      </c>
      <c r="J63" s="5">
        <f t="shared" si="5"/>
        <v>144</v>
      </c>
      <c r="K63" s="2">
        <v>95</v>
      </c>
      <c r="L63" s="2">
        <v>103</v>
      </c>
      <c r="M63" s="5">
        <f t="shared" si="6"/>
        <v>198</v>
      </c>
      <c r="N63" s="27">
        <f t="shared" si="7"/>
        <v>0.35714995763861695</v>
      </c>
      <c r="O63" s="27">
        <f t="shared" si="0"/>
        <v>0.42453421473063885</v>
      </c>
      <c r="P63" s="28">
        <f t="shared" si="1"/>
        <v>0.39330867528823571</v>
      </c>
      <c r="R63" s="32">
        <f t="shared" si="8"/>
        <v>84.016136870329831</v>
      </c>
      <c r="S63" s="32">
        <f t="shared" si="9"/>
        <v>99.304090228297255</v>
      </c>
      <c r="T63" s="32">
        <f t="shared" si="10"/>
        <v>92.241234583388334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13235.208086859875</v>
      </c>
      <c r="F64" s="2">
        <v>17026.495147083118</v>
      </c>
      <c r="G64" s="5">
        <f t="shared" si="4"/>
        <v>30261.703233942993</v>
      </c>
      <c r="H64" s="2">
        <v>64</v>
      </c>
      <c r="I64" s="2">
        <v>83</v>
      </c>
      <c r="J64" s="5">
        <f t="shared" si="5"/>
        <v>147</v>
      </c>
      <c r="K64" s="2">
        <v>89</v>
      </c>
      <c r="L64" s="2">
        <v>138</v>
      </c>
      <c r="M64" s="5">
        <f t="shared" si="6"/>
        <v>227</v>
      </c>
      <c r="N64" s="27">
        <f t="shared" si="7"/>
        <v>0.36870983081290049</v>
      </c>
      <c r="O64" s="27">
        <f t="shared" si="0"/>
        <v>0.32647827786246203</v>
      </c>
      <c r="P64" s="28">
        <f t="shared" si="1"/>
        <v>0.34369552101061912</v>
      </c>
      <c r="R64" s="32">
        <f t="shared" si="8"/>
        <v>86.504628018691989</v>
      </c>
      <c r="S64" s="32">
        <f t="shared" si="9"/>
        <v>77.042964466439443</v>
      </c>
      <c r="T64" s="32">
        <f t="shared" si="10"/>
        <v>80.913645010542766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12626.606807646076</v>
      </c>
      <c r="F65" s="2">
        <v>13957.356574910624</v>
      </c>
      <c r="G65" s="5">
        <f t="shared" si="4"/>
        <v>26583.9633825567</v>
      </c>
      <c r="H65" s="2">
        <v>78</v>
      </c>
      <c r="I65" s="2">
        <v>83</v>
      </c>
      <c r="J65" s="5">
        <f t="shared" si="5"/>
        <v>161</v>
      </c>
      <c r="K65" s="2">
        <v>68</v>
      </c>
      <c r="L65" s="2">
        <v>146</v>
      </c>
      <c r="M65" s="5">
        <f t="shared" si="6"/>
        <v>214</v>
      </c>
      <c r="N65" s="27">
        <f t="shared" si="7"/>
        <v>0.37454339130416697</v>
      </c>
      <c r="O65" s="27">
        <f t="shared" si="0"/>
        <v>0.25782024115026275</v>
      </c>
      <c r="P65" s="28">
        <f t="shared" si="1"/>
        <v>0.30261318849099239</v>
      </c>
      <c r="R65" s="32">
        <f t="shared" si="8"/>
        <v>86.483608271548462</v>
      </c>
      <c r="S65" s="32">
        <f t="shared" si="9"/>
        <v>60.94915534895469</v>
      </c>
      <c r="T65" s="32">
        <f t="shared" si="10"/>
        <v>70.890569020151204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7980.6134204363998</v>
      </c>
      <c r="F66" s="2">
        <v>6897.7959661756558</v>
      </c>
      <c r="G66" s="5">
        <f t="shared" si="4"/>
        <v>14878.409386612057</v>
      </c>
      <c r="H66" s="2">
        <v>73</v>
      </c>
      <c r="I66" s="2">
        <v>65</v>
      </c>
      <c r="J66" s="5">
        <f t="shared" si="5"/>
        <v>138</v>
      </c>
      <c r="K66" s="2">
        <v>42</v>
      </c>
      <c r="L66" s="2">
        <v>72</v>
      </c>
      <c r="M66" s="5">
        <f t="shared" si="6"/>
        <v>114</v>
      </c>
      <c r="N66" s="27">
        <f t="shared" si="7"/>
        <v>0.30478969677804768</v>
      </c>
      <c r="O66" s="27">
        <f t="shared" si="0"/>
        <v>0.21625896558112792</v>
      </c>
      <c r="P66" s="28">
        <f t="shared" si="1"/>
        <v>0.25617096051329297</v>
      </c>
      <c r="R66" s="32">
        <f t="shared" si="8"/>
        <v>69.396638438577384</v>
      </c>
      <c r="S66" s="32">
        <f t="shared" si="9"/>
        <v>50.348875665515735</v>
      </c>
      <c r="T66" s="32">
        <f t="shared" si="10"/>
        <v>59.041307089730381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6508.5228371905914</v>
      </c>
      <c r="F67" s="2">
        <v>6620.6385738637637</v>
      </c>
      <c r="G67" s="5">
        <f t="shared" si="4"/>
        <v>13129.161411054356</v>
      </c>
      <c r="H67" s="2">
        <v>73</v>
      </c>
      <c r="I67" s="2">
        <v>65</v>
      </c>
      <c r="J67" s="5">
        <f t="shared" si="5"/>
        <v>138</v>
      </c>
      <c r="K67" s="2">
        <v>42</v>
      </c>
      <c r="L67" s="2">
        <v>63</v>
      </c>
      <c r="M67" s="5">
        <f t="shared" si="6"/>
        <v>105</v>
      </c>
      <c r="N67" s="27">
        <f t="shared" si="7"/>
        <v>0.24856869986215213</v>
      </c>
      <c r="O67" s="27">
        <f t="shared" si="0"/>
        <v>0.22318765418904274</v>
      </c>
      <c r="P67" s="28">
        <f t="shared" si="1"/>
        <v>0.23508740529749242</v>
      </c>
      <c r="R67" s="32">
        <f t="shared" si="8"/>
        <v>56.595850758179054</v>
      </c>
      <c r="S67" s="32">
        <f t="shared" si="9"/>
        <v>51.723738858310654</v>
      </c>
      <c r="T67" s="32">
        <f t="shared" si="10"/>
        <v>54.029470827384181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5023.3274615284608</v>
      </c>
      <c r="F68" s="2">
        <v>6525.9598852008858</v>
      </c>
      <c r="G68" s="5">
        <f t="shared" si="4"/>
        <v>11549.287346729347</v>
      </c>
      <c r="H68" s="2">
        <v>50</v>
      </c>
      <c r="I68" s="2">
        <v>95</v>
      </c>
      <c r="J68" s="5">
        <f t="shared" si="5"/>
        <v>145</v>
      </c>
      <c r="K68" s="2">
        <v>39</v>
      </c>
      <c r="L68" s="2">
        <v>33</v>
      </c>
      <c r="M68" s="5">
        <f t="shared" si="6"/>
        <v>72</v>
      </c>
      <c r="N68" s="27">
        <f t="shared" si="7"/>
        <v>0.24537551101643518</v>
      </c>
      <c r="O68" s="27">
        <f t="shared" si="0"/>
        <v>0.22735367493035416</v>
      </c>
      <c r="P68" s="28">
        <f t="shared" si="1"/>
        <v>0.2348561767270487</v>
      </c>
      <c r="R68" s="32">
        <f t="shared" si="8"/>
        <v>56.441881590207423</v>
      </c>
      <c r="S68" s="32">
        <f t="shared" si="9"/>
        <v>50.98406160313192</v>
      </c>
      <c r="T68" s="32">
        <f t="shared" si="10"/>
        <v>53.222522335158281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4187.2806768971041</v>
      </c>
      <c r="F69" s="2">
        <v>3366.000000009738</v>
      </c>
      <c r="G69" s="7">
        <f t="shared" si="4"/>
        <v>7553.280676906842</v>
      </c>
      <c r="H69" s="6">
        <v>48</v>
      </c>
      <c r="I69" s="3">
        <v>95</v>
      </c>
      <c r="J69" s="7">
        <f t="shared" si="5"/>
        <v>143</v>
      </c>
      <c r="K69" s="6">
        <v>28</v>
      </c>
      <c r="L69" s="3">
        <v>33</v>
      </c>
      <c r="M69" s="7">
        <f t="shared" si="6"/>
        <v>61</v>
      </c>
      <c r="N69" s="27">
        <f t="shared" si="7"/>
        <v>0.24187157329581238</v>
      </c>
      <c r="O69" s="27">
        <f t="shared" si="0"/>
        <v>0.11726588628796467</v>
      </c>
      <c r="P69" s="28">
        <f t="shared" si="1"/>
        <v>0.16414466005100056</v>
      </c>
      <c r="R69" s="32">
        <f t="shared" si="8"/>
        <v>55.095798380225055</v>
      </c>
      <c r="S69" s="32">
        <f t="shared" si="9"/>
        <v>26.296875000076078</v>
      </c>
      <c r="T69" s="32">
        <f t="shared" si="10"/>
        <v>37.025885671111972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27346.999999860993</v>
      </c>
      <c r="F70" s="2">
        <v>3671.8230732328166</v>
      </c>
      <c r="G70" s="10">
        <f t="shared" ref="G70:G86" si="14">+E70+F70</f>
        <v>31018.823073093808</v>
      </c>
      <c r="H70" s="2">
        <v>444</v>
      </c>
      <c r="I70" s="2">
        <v>332</v>
      </c>
      <c r="J70" s="10">
        <f t="shared" ref="J70:J86" si="15">+H70+I70</f>
        <v>776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0.28514973306495028</v>
      </c>
      <c r="O70" s="25">
        <f t="shared" si="0"/>
        <v>5.1202352092157753E-2</v>
      </c>
      <c r="P70" s="26">
        <f t="shared" si="1"/>
        <v>0.18505884326731223</v>
      </c>
      <c r="R70" s="32">
        <f t="shared" si="8"/>
        <v>61.592342342029262</v>
      </c>
      <c r="S70" s="32">
        <f t="shared" si="9"/>
        <v>11.059708051906075</v>
      </c>
      <c r="T70" s="32">
        <f t="shared" si="10"/>
        <v>39.972710145739441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37324.403933847025</v>
      </c>
      <c r="F71" s="2">
        <v>5912.1309780996289</v>
      </c>
      <c r="G71" s="5">
        <f t="shared" si="14"/>
        <v>43236.534911946655</v>
      </c>
      <c r="H71" s="2">
        <v>444</v>
      </c>
      <c r="I71" s="2">
        <v>354</v>
      </c>
      <c r="J71" s="5">
        <f t="shared" si="15"/>
        <v>798</v>
      </c>
      <c r="K71" s="2">
        <v>0</v>
      </c>
      <c r="L71" s="2">
        <v>0</v>
      </c>
      <c r="M71" s="5">
        <f t="shared" si="16"/>
        <v>0</v>
      </c>
      <c r="N71" s="27">
        <f t="shared" si="17"/>
        <v>0.38918505937027681</v>
      </c>
      <c r="O71" s="27">
        <f t="shared" si="0"/>
        <v>7.7319143362884868E-2</v>
      </c>
      <c r="P71" s="28">
        <f t="shared" si="1"/>
        <v>0.25083852520158412</v>
      </c>
      <c r="R71" s="32">
        <f t="shared" ref="R71:R86" si="18">+E71/(H71+K71)</f>
        <v>84.063972823979782</v>
      </c>
      <c r="S71" s="32">
        <f t="shared" ref="S71:S86" si="19">+F71/(I71+L71)</f>
        <v>16.700934966383134</v>
      </c>
      <c r="T71" s="32">
        <f t="shared" ref="T71:T86" si="20">+G71/(J71+M71)</f>
        <v>54.181121443542175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47853.073332680164</v>
      </c>
      <c r="F72" s="2">
        <v>11278.920700635601</v>
      </c>
      <c r="G72" s="5">
        <f t="shared" si="14"/>
        <v>59131.994033315765</v>
      </c>
      <c r="H72" s="2">
        <v>443</v>
      </c>
      <c r="I72" s="2">
        <v>324</v>
      </c>
      <c r="J72" s="5">
        <f t="shared" si="15"/>
        <v>767</v>
      </c>
      <c r="K72" s="2">
        <v>0</v>
      </c>
      <c r="L72" s="2">
        <v>0</v>
      </c>
      <c r="M72" s="5">
        <f t="shared" si="16"/>
        <v>0</v>
      </c>
      <c r="N72" s="27">
        <f t="shared" si="17"/>
        <v>0.50009482205375977</v>
      </c>
      <c r="O72" s="27">
        <f t="shared" si="0"/>
        <v>0.16116427612933815</v>
      </c>
      <c r="P72" s="28">
        <f t="shared" si="1"/>
        <v>0.35692207514435609</v>
      </c>
      <c r="R72" s="32">
        <f t="shared" si="18"/>
        <v>108.02048156361211</v>
      </c>
      <c r="S72" s="32">
        <f t="shared" si="19"/>
        <v>34.811483643937038</v>
      </c>
      <c r="T72" s="32">
        <f t="shared" si="20"/>
        <v>77.095168231180921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53285.672578352918</v>
      </c>
      <c r="F73" s="2">
        <v>12944.592581842633</v>
      </c>
      <c r="G73" s="5">
        <f t="shared" si="14"/>
        <v>66230.265160195559</v>
      </c>
      <c r="H73" s="2">
        <v>426</v>
      </c>
      <c r="I73" s="2">
        <v>324</v>
      </c>
      <c r="J73" s="5">
        <f t="shared" si="15"/>
        <v>750</v>
      </c>
      <c r="K73" s="2">
        <v>0</v>
      </c>
      <c r="L73" s="2">
        <v>0</v>
      </c>
      <c r="M73" s="5">
        <f t="shared" si="16"/>
        <v>0</v>
      </c>
      <c r="N73" s="27">
        <f t="shared" si="17"/>
        <v>0.5790913816983233</v>
      </c>
      <c r="O73" s="27">
        <f t="shared" si="0"/>
        <v>0.18496502889006963</v>
      </c>
      <c r="P73" s="28">
        <f t="shared" si="1"/>
        <v>0.40882879728515775</v>
      </c>
      <c r="R73" s="32">
        <f t="shared" si="18"/>
        <v>125.08373844683784</v>
      </c>
      <c r="S73" s="32">
        <f t="shared" si="19"/>
        <v>39.952446240255043</v>
      </c>
      <c r="T73" s="32">
        <f t="shared" si="20"/>
        <v>88.307020213594072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60746.119508157601</v>
      </c>
      <c r="F74" s="2">
        <v>13705.264780282792</v>
      </c>
      <c r="G74" s="5">
        <f t="shared" si="14"/>
        <v>74451.3842884404</v>
      </c>
      <c r="H74" s="2">
        <v>440</v>
      </c>
      <c r="I74" s="2">
        <v>332</v>
      </c>
      <c r="J74" s="5">
        <f t="shared" si="15"/>
        <v>772</v>
      </c>
      <c r="K74" s="2">
        <v>0</v>
      </c>
      <c r="L74" s="2">
        <v>0</v>
      </c>
      <c r="M74" s="5">
        <f t="shared" si="16"/>
        <v>0</v>
      </c>
      <c r="N74" s="27">
        <f t="shared" si="17"/>
        <v>0.63916371536361116</v>
      </c>
      <c r="O74" s="27">
        <f t="shared" si="0"/>
        <v>0.19111536117083322</v>
      </c>
      <c r="P74" s="28">
        <f t="shared" si="1"/>
        <v>0.44647970812008492</v>
      </c>
      <c r="R74" s="32">
        <f t="shared" si="18"/>
        <v>138.05936251854001</v>
      </c>
      <c r="S74" s="32">
        <f t="shared" si="19"/>
        <v>41.280918012899974</v>
      </c>
      <c r="T74" s="32">
        <f t="shared" si="20"/>
        <v>96.439616953938341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61432.04944683917</v>
      </c>
      <c r="F75" s="2">
        <v>14777.956848336034</v>
      </c>
      <c r="G75" s="5">
        <f t="shared" si="14"/>
        <v>76210.006295175204</v>
      </c>
      <c r="H75" s="2">
        <v>442</v>
      </c>
      <c r="I75" s="2">
        <v>366</v>
      </c>
      <c r="J75" s="5">
        <f t="shared" si="15"/>
        <v>808</v>
      </c>
      <c r="K75" s="2">
        <v>0</v>
      </c>
      <c r="L75" s="2">
        <v>0</v>
      </c>
      <c r="M75" s="5">
        <f t="shared" si="16"/>
        <v>0</v>
      </c>
      <c r="N75" s="27">
        <f t="shared" si="17"/>
        <v>0.64345619078723781</v>
      </c>
      <c r="O75" s="27">
        <f t="shared" si="0"/>
        <v>0.18693023740558634</v>
      </c>
      <c r="P75" s="28">
        <f t="shared" si="1"/>
        <v>0.4366634940821828</v>
      </c>
      <c r="R75" s="32">
        <f t="shared" si="18"/>
        <v>138.98653721004337</v>
      </c>
      <c r="S75" s="32">
        <f t="shared" si="19"/>
        <v>40.376931279606652</v>
      </c>
      <c r="T75" s="32">
        <f t="shared" si="20"/>
        <v>94.319314721751496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62751.293853609925</v>
      </c>
      <c r="F76" s="2">
        <v>22174.006758856092</v>
      </c>
      <c r="G76" s="5">
        <f t="shared" si="14"/>
        <v>84925.300612466017</v>
      </c>
      <c r="H76" s="2">
        <v>408</v>
      </c>
      <c r="I76" s="2">
        <v>356</v>
      </c>
      <c r="J76" s="5">
        <f t="shared" si="15"/>
        <v>764</v>
      </c>
      <c r="K76" s="2">
        <v>0</v>
      </c>
      <c r="L76" s="2">
        <v>0</v>
      </c>
      <c r="M76" s="5">
        <f t="shared" si="16"/>
        <v>0</v>
      </c>
      <c r="N76" s="27">
        <f t="shared" si="17"/>
        <v>0.7120471797114416</v>
      </c>
      <c r="O76" s="27">
        <f t="shared" si="0"/>
        <v>0.2883635918494602</v>
      </c>
      <c r="P76" s="28">
        <f t="shared" si="1"/>
        <v>0.51462393719983768</v>
      </c>
      <c r="R76" s="32">
        <f t="shared" si="18"/>
        <v>153.80219081767137</v>
      </c>
      <c r="S76" s="32">
        <f t="shared" si="19"/>
        <v>62.286535839483406</v>
      </c>
      <c r="T76" s="32">
        <f t="shared" si="20"/>
        <v>111.15877043516494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60773.58032939228</v>
      </c>
      <c r="F77" s="2">
        <v>26021.714042871296</v>
      </c>
      <c r="G77" s="5">
        <f t="shared" si="14"/>
        <v>86795.294372263568</v>
      </c>
      <c r="H77" s="2">
        <v>416</v>
      </c>
      <c r="I77" s="2">
        <v>356</v>
      </c>
      <c r="J77" s="5">
        <f t="shared" si="15"/>
        <v>772</v>
      </c>
      <c r="K77" s="2">
        <v>0</v>
      </c>
      <c r="L77" s="2">
        <v>0</v>
      </c>
      <c r="M77" s="5">
        <f t="shared" si="16"/>
        <v>0</v>
      </c>
      <c r="N77" s="27">
        <f t="shared" si="17"/>
        <v>0.67634415430680506</v>
      </c>
      <c r="O77" s="27">
        <f t="shared" si="0"/>
        <v>0.33840139985007406</v>
      </c>
      <c r="P77" s="28">
        <f t="shared" si="1"/>
        <v>0.52050526753660264</v>
      </c>
      <c r="R77" s="32">
        <f t="shared" si="18"/>
        <v>146.0903373302699</v>
      </c>
      <c r="S77" s="32">
        <f t="shared" si="19"/>
        <v>73.094702367615994</v>
      </c>
      <c r="T77" s="32">
        <f t="shared" si="20"/>
        <v>112.42913778790617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42231.54497199539</v>
      </c>
      <c r="F78" s="2">
        <v>20319.782094184826</v>
      </c>
      <c r="G78" s="5">
        <f t="shared" si="14"/>
        <v>62551.327066180216</v>
      </c>
      <c r="H78" s="2">
        <v>438</v>
      </c>
      <c r="I78" s="2">
        <v>361</v>
      </c>
      <c r="J78" s="5">
        <f t="shared" si="15"/>
        <v>799</v>
      </c>
      <c r="K78" s="2">
        <v>0</v>
      </c>
      <c r="L78" s="2">
        <v>0</v>
      </c>
      <c r="M78" s="5">
        <f t="shared" si="16"/>
        <v>0</v>
      </c>
      <c r="N78" s="27">
        <f t="shared" si="17"/>
        <v>0.4463845020716577</v>
      </c>
      <c r="O78" s="27">
        <f t="shared" si="0"/>
        <v>0.26059020845112374</v>
      </c>
      <c r="P78" s="28">
        <f t="shared" si="1"/>
        <v>0.36243989631819995</v>
      </c>
      <c r="R78" s="32">
        <f t="shared" si="18"/>
        <v>96.419052447478066</v>
      </c>
      <c r="S78" s="32">
        <f t="shared" si="19"/>
        <v>56.287485025442734</v>
      </c>
      <c r="T78" s="32">
        <f t="shared" si="20"/>
        <v>78.28701760473119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40267.542593817641</v>
      </c>
      <c r="F79" s="2">
        <v>19560.239270982074</v>
      </c>
      <c r="G79" s="5">
        <f t="shared" si="14"/>
        <v>59827.781864799719</v>
      </c>
      <c r="H79" s="2">
        <v>433</v>
      </c>
      <c r="I79" s="2">
        <v>360</v>
      </c>
      <c r="J79" s="5">
        <f t="shared" si="15"/>
        <v>793</v>
      </c>
      <c r="K79" s="2">
        <v>0</v>
      </c>
      <c r="L79" s="2">
        <v>0</v>
      </c>
      <c r="M79" s="5">
        <f t="shared" si="16"/>
        <v>0</v>
      </c>
      <c r="N79" s="27">
        <f t="shared" si="17"/>
        <v>0.43053997299009539</v>
      </c>
      <c r="O79" s="27">
        <f t="shared" si="0"/>
        <v>0.25154628692106579</v>
      </c>
      <c r="P79" s="28">
        <f t="shared" si="1"/>
        <v>0.34928180529167085</v>
      </c>
      <c r="R79" s="32">
        <f t="shared" si="18"/>
        <v>92.996634165860598</v>
      </c>
      <c r="S79" s="32">
        <f t="shared" si="19"/>
        <v>54.333997974950208</v>
      </c>
      <c r="T79" s="32">
        <f t="shared" si="20"/>
        <v>75.44486994300091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30695.952852757866</v>
      </c>
      <c r="F80" s="2">
        <v>16255.484169476993</v>
      </c>
      <c r="G80" s="5">
        <f t="shared" si="14"/>
        <v>46951.437022234859</v>
      </c>
      <c r="H80" s="2">
        <v>408</v>
      </c>
      <c r="I80" s="2">
        <v>362</v>
      </c>
      <c r="J80" s="5">
        <f t="shared" si="15"/>
        <v>770</v>
      </c>
      <c r="K80" s="2">
        <v>0</v>
      </c>
      <c r="L80" s="2">
        <v>0</v>
      </c>
      <c r="M80" s="5">
        <f t="shared" si="16"/>
        <v>0</v>
      </c>
      <c r="N80" s="27">
        <f t="shared" si="17"/>
        <v>0.34831101185500485</v>
      </c>
      <c r="O80" s="27">
        <f t="shared" si="0"/>
        <v>0.20789190926791734</v>
      </c>
      <c r="P80" s="28">
        <f t="shared" si="1"/>
        <v>0.28229579739198446</v>
      </c>
      <c r="R80" s="32">
        <f t="shared" si="18"/>
        <v>75.235178560681049</v>
      </c>
      <c r="S80" s="32">
        <f t="shared" si="19"/>
        <v>44.904652401870145</v>
      </c>
      <c r="T80" s="32">
        <f t="shared" si="20"/>
        <v>60.975892236668649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28043.316581381725</v>
      </c>
      <c r="F81" s="2">
        <v>13763.631109351576</v>
      </c>
      <c r="G81" s="5">
        <f t="shared" si="14"/>
        <v>41806.947690733301</v>
      </c>
      <c r="H81" s="2">
        <v>402</v>
      </c>
      <c r="I81" s="2">
        <v>379</v>
      </c>
      <c r="J81" s="5">
        <f t="shared" si="15"/>
        <v>781</v>
      </c>
      <c r="K81" s="2">
        <v>0</v>
      </c>
      <c r="L81" s="2">
        <v>0</v>
      </c>
      <c r="M81" s="5">
        <f t="shared" si="16"/>
        <v>0</v>
      </c>
      <c r="N81" s="27">
        <f t="shared" si="17"/>
        <v>0.32296062029415107</v>
      </c>
      <c r="O81" s="27">
        <f t="shared" si="17"/>
        <v>0.16812800631964692</v>
      </c>
      <c r="P81" s="28">
        <f t="shared" si="17"/>
        <v>0.2478241789416068</v>
      </c>
      <c r="R81" s="32">
        <f t="shared" si="18"/>
        <v>69.759493983536629</v>
      </c>
      <c r="S81" s="32">
        <f t="shared" si="19"/>
        <v>36.315649365043733</v>
      </c>
      <c r="T81" s="32">
        <f t="shared" si="20"/>
        <v>53.530022651387071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26357.298796496481</v>
      </c>
      <c r="F82" s="2">
        <v>11548.910927753768</v>
      </c>
      <c r="G82" s="5">
        <f t="shared" si="14"/>
        <v>37906.20972425025</v>
      </c>
      <c r="H82" s="2">
        <v>398</v>
      </c>
      <c r="I82" s="2">
        <v>396</v>
      </c>
      <c r="J82" s="5">
        <f t="shared" si="15"/>
        <v>794</v>
      </c>
      <c r="K82" s="2">
        <v>0</v>
      </c>
      <c r="L82" s="2">
        <v>0</v>
      </c>
      <c r="M82" s="5">
        <f t="shared" si="16"/>
        <v>0</v>
      </c>
      <c r="N82" s="27">
        <f t="shared" si="17"/>
        <v>0.3065943001639736</v>
      </c>
      <c r="O82" s="27">
        <f t="shared" si="17"/>
        <v>0.13501813187141984</v>
      </c>
      <c r="P82" s="28">
        <f t="shared" si="17"/>
        <v>0.22102230690975283</v>
      </c>
      <c r="R82" s="32">
        <f t="shared" si="18"/>
        <v>66.224368835418289</v>
      </c>
      <c r="S82" s="32">
        <f t="shared" si="19"/>
        <v>29.163916484226686</v>
      </c>
      <c r="T82" s="32">
        <f t="shared" si="20"/>
        <v>47.74081829250661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20988.405822202618</v>
      </c>
      <c r="F83" s="2">
        <v>10144.839172451919</v>
      </c>
      <c r="G83" s="5">
        <f t="shared" si="14"/>
        <v>31133.244994654538</v>
      </c>
      <c r="H83" s="2">
        <v>386</v>
      </c>
      <c r="I83" s="2">
        <v>398</v>
      </c>
      <c r="J83" s="5">
        <f t="shared" si="15"/>
        <v>784</v>
      </c>
      <c r="K83" s="2">
        <v>0</v>
      </c>
      <c r="L83" s="2">
        <v>0</v>
      </c>
      <c r="M83" s="5">
        <f t="shared" si="16"/>
        <v>0</v>
      </c>
      <c r="N83" s="27">
        <f t="shared" si="17"/>
        <v>0.2517319830910888</v>
      </c>
      <c r="O83" s="27">
        <f t="shared" si="17"/>
        <v>0.11800715583068024</v>
      </c>
      <c r="P83" s="28">
        <f t="shared" si="17"/>
        <v>0.1838461651706263</v>
      </c>
      <c r="R83" s="32">
        <f t="shared" si="18"/>
        <v>54.374108347675175</v>
      </c>
      <c r="S83" s="32">
        <f t="shared" si="19"/>
        <v>25.489545659426931</v>
      </c>
      <c r="T83" s="32">
        <f t="shared" si="20"/>
        <v>39.710771676855281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8132.209725392272</v>
      </c>
      <c r="F84" s="3">
        <v>9027.9999999479824</v>
      </c>
      <c r="G84" s="7">
        <f t="shared" si="14"/>
        <v>17160.209725340253</v>
      </c>
      <c r="H84" s="6">
        <v>408</v>
      </c>
      <c r="I84" s="3">
        <v>384</v>
      </c>
      <c r="J84" s="7">
        <f t="shared" si="15"/>
        <v>792</v>
      </c>
      <c r="K84" s="6">
        <v>0</v>
      </c>
      <c r="L84" s="3">
        <v>0</v>
      </c>
      <c r="M84" s="7">
        <f t="shared" si="16"/>
        <v>0</v>
      </c>
      <c r="N84" s="27">
        <f t="shared" si="17"/>
        <v>9.2277252693721321E-2</v>
      </c>
      <c r="O84" s="27">
        <f t="shared" si="17"/>
        <v>0.10884452160431113</v>
      </c>
      <c r="P84" s="28">
        <f t="shared" si="17"/>
        <v>0.10030986792309819</v>
      </c>
      <c r="R84" s="32">
        <f t="shared" si="18"/>
        <v>19.931886581843806</v>
      </c>
      <c r="S84" s="32">
        <f t="shared" si="19"/>
        <v>23.510416666531203</v>
      </c>
      <c r="T84" s="32">
        <f t="shared" si="20"/>
        <v>21.666931471389208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2962.898519415151</v>
      </c>
      <c r="F85" s="2">
        <v>3279.4835642678504</v>
      </c>
      <c r="G85" s="5">
        <f t="shared" si="14"/>
        <v>6242.3820836830018</v>
      </c>
      <c r="H85" s="2">
        <v>60</v>
      </c>
      <c r="I85" s="2">
        <v>60</v>
      </c>
      <c r="J85" s="5">
        <f t="shared" si="15"/>
        <v>120</v>
      </c>
      <c r="K85" s="2">
        <v>0</v>
      </c>
      <c r="L85" s="2">
        <v>0</v>
      </c>
      <c r="M85" s="5">
        <f t="shared" si="16"/>
        <v>0</v>
      </c>
      <c r="N85" s="25">
        <f t="shared" si="17"/>
        <v>0.22861871291783573</v>
      </c>
      <c r="O85" s="25">
        <f t="shared" si="17"/>
        <v>0.25304657131696379</v>
      </c>
      <c r="P85" s="26">
        <f t="shared" si="17"/>
        <v>0.24083264211739977</v>
      </c>
      <c r="R85" s="32">
        <f t="shared" si="18"/>
        <v>49.381641990252518</v>
      </c>
      <c r="S85" s="32">
        <f t="shared" si="19"/>
        <v>54.658059404464176</v>
      </c>
      <c r="T85" s="32">
        <f t="shared" si="20"/>
        <v>52.019850697358351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2047.2752152803444</v>
      </c>
      <c r="F86" s="3">
        <v>2753.0000000010346</v>
      </c>
      <c r="G86" s="7">
        <f t="shared" si="14"/>
        <v>4800.2752152813791</v>
      </c>
      <c r="H86" s="6">
        <v>60</v>
      </c>
      <c r="I86" s="3">
        <v>60</v>
      </c>
      <c r="J86" s="7">
        <f t="shared" si="15"/>
        <v>120</v>
      </c>
      <c r="K86" s="6">
        <v>0</v>
      </c>
      <c r="L86" s="3">
        <v>0</v>
      </c>
      <c r="M86" s="7">
        <f t="shared" si="16"/>
        <v>0</v>
      </c>
      <c r="N86" s="27">
        <f t="shared" si="17"/>
        <v>0.15796876661113768</v>
      </c>
      <c r="O86" s="27">
        <f t="shared" si="17"/>
        <v>0.21242283950625265</v>
      </c>
      <c r="P86" s="28">
        <f t="shared" si="17"/>
        <v>0.18519580305869518</v>
      </c>
      <c r="R86" s="32">
        <f t="shared" si="18"/>
        <v>34.121253588005736</v>
      </c>
      <c r="S86" s="32">
        <f t="shared" si="19"/>
        <v>45.883333333350578</v>
      </c>
      <c r="T86" s="32">
        <f t="shared" si="20"/>
        <v>40.00229346067816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2480597.513358674</v>
      </c>
    </row>
    <row r="90" spans="2:20" x14ac:dyDescent="0.25">
      <c r="C90" s="51" t="s">
        <v>108</v>
      </c>
      <c r="D90" s="52">
        <f>+(SUMPRODUCT($D$5:$D$86,$J$5:$J$86)+SUMPRODUCT($D$5:$D$86,$M$5:$M$86))/1000</f>
        <v>35261.27291</v>
      </c>
    </row>
    <row r="91" spans="2:20" x14ac:dyDescent="0.25">
      <c r="C91" s="51" t="s">
        <v>107</v>
      </c>
      <c r="D91" s="52">
        <f>+(SUMPRODUCT($D$5:$D$86,$J$5:$J$86)*216+SUMPRODUCT($D$5:$D$86,$M$5:$M$86)*248)/1000</f>
        <v>8102941.9415199989</v>
      </c>
    </row>
    <row r="92" spans="2:20" x14ac:dyDescent="0.25">
      <c r="C92" s="51" t="s">
        <v>109</v>
      </c>
      <c r="D92" s="35">
        <f>+D89/D91</f>
        <v>0.30613541739055683</v>
      </c>
    </row>
    <row r="93" spans="2:20" x14ac:dyDescent="0.25">
      <c r="D93" s="5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tabColor theme="0" tint="-4.9989318521683403E-2"/>
  </sheetPr>
  <dimension ref="A1:T93"/>
  <sheetViews>
    <sheetView topLeftCell="A76" workbookViewId="0">
      <selection activeCell="E5" sqref="E5:F86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6" t="s">
        <v>84</v>
      </c>
      <c r="I2" s="57"/>
      <c r="J2" s="57"/>
      <c r="K2" s="57"/>
      <c r="L2" s="57"/>
      <c r="M2" s="57"/>
      <c r="N2" s="57"/>
      <c r="O2" s="58"/>
      <c r="P2" s="17">
        <v>0.29528233241409912</v>
      </c>
    </row>
    <row r="3" spans="1:20" ht="17.25" x14ac:dyDescent="0.25">
      <c r="B3" s="61" t="s">
        <v>3</v>
      </c>
      <c r="C3" s="63" t="s">
        <v>4</v>
      </c>
      <c r="D3" s="18" t="s">
        <v>82</v>
      </c>
      <c r="E3" s="66" t="s">
        <v>0</v>
      </c>
      <c r="F3" s="66"/>
      <c r="G3" s="67"/>
      <c r="H3" s="65" t="s">
        <v>86</v>
      </c>
      <c r="I3" s="66"/>
      <c r="J3" s="67"/>
      <c r="K3" s="65" t="s">
        <v>87</v>
      </c>
      <c r="L3" s="66"/>
      <c r="M3" s="67"/>
      <c r="N3" s="65" t="s">
        <v>1</v>
      </c>
      <c r="O3" s="66"/>
      <c r="P3" s="67"/>
      <c r="R3" s="65" t="s">
        <v>88</v>
      </c>
      <c r="S3" s="66"/>
      <c r="T3" s="67"/>
    </row>
    <row r="4" spans="1:20" x14ac:dyDescent="0.25">
      <c r="B4" s="62"/>
      <c r="C4" s="64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3119.9999999917941</v>
      </c>
      <c r="F5" s="2">
        <v>941.4381798371578</v>
      </c>
      <c r="G5" s="10">
        <f>+E5+F5</f>
        <v>4061.4381798289519</v>
      </c>
      <c r="H5" s="9">
        <v>254</v>
      </c>
      <c r="I5" s="9">
        <v>229</v>
      </c>
      <c r="J5" s="10">
        <f>+H5+I5</f>
        <v>483</v>
      </c>
      <c r="K5" s="9">
        <v>0</v>
      </c>
      <c r="L5" s="9">
        <v>0</v>
      </c>
      <c r="M5" s="10">
        <f>+K5+L5</f>
        <v>0</v>
      </c>
      <c r="N5" s="27">
        <f>+E5/(H5*216+K5*248)</f>
        <v>5.6867891513411234E-2</v>
      </c>
      <c r="O5" s="27">
        <f t="shared" ref="O5:O80" si="0">+F5/(I5*216+L5*248)</f>
        <v>1.9032795160867658E-2</v>
      </c>
      <c r="P5" s="28">
        <f t="shared" ref="P5:P80" si="1">+G5/(J5*216+M5*248)</f>
        <v>3.8929512497401959E-2</v>
      </c>
      <c r="R5" s="32">
        <f>+E5/(H5+K5)</f>
        <v>12.283464566896827</v>
      </c>
      <c r="S5" s="32">
        <f t="shared" ref="S5" si="2">+F5/(I5+L5)</f>
        <v>4.1110837547474137</v>
      </c>
      <c r="T5" s="32">
        <f t="shared" ref="T5" si="3">+G5/(J5+M5)</f>
        <v>8.4087746994388244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5679.7737893858939</v>
      </c>
      <c r="F6" s="2">
        <v>1638.9567256133596</v>
      </c>
      <c r="G6" s="5">
        <f t="shared" ref="G6:G69" si="4">+E6+F6</f>
        <v>7318.7305149992535</v>
      </c>
      <c r="H6" s="2">
        <v>254</v>
      </c>
      <c r="I6" s="2">
        <v>225</v>
      </c>
      <c r="J6" s="5">
        <f t="shared" ref="J6:J69" si="5">+H6+I6</f>
        <v>479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0.10352460246037282</v>
      </c>
      <c r="O6" s="27">
        <f t="shared" si="0"/>
        <v>3.3723389415912748E-2</v>
      </c>
      <c r="P6" s="28">
        <f t="shared" si="1"/>
        <v>7.0736976291263173E-2</v>
      </c>
      <c r="R6" s="32">
        <f t="shared" ref="R6:R70" si="8">+E6/(H6+K6)</f>
        <v>22.361314131440526</v>
      </c>
      <c r="S6" s="32">
        <f t="shared" ref="S6:S70" si="9">+F6/(I6+L6)</f>
        <v>7.2842521138371534</v>
      </c>
      <c r="T6" s="32">
        <f t="shared" ref="T6:T70" si="10">+G6/(J6+M6)</f>
        <v>15.279186878912846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8310.7705784472564</v>
      </c>
      <c r="F7" s="2">
        <v>1909.7424754144715</v>
      </c>
      <c r="G7" s="5">
        <f t="shared" si="4"/>
        <v>10220.513053861729</v>
      </c>
      <c r="H7" s="2">
        <v>254</v>
      </c>
      <c r="I7" s="2">
        <v>225</v>
      </c>
      <c r="J7" s="5">
        <f t="shared" si="5"/>
        <v>479</v>
      </c>
      <c r="K7" s="2">
        <v>0</v>
      </c>
      <c r="L7" s="2">
        <v>0</v>
      </c>
      <c r="M7" s="5">
        <f t="shared" si="6"/>
        <v>0</v>
      </c>
      <c r="N7" s="27">
        <f t="shared" si="7"/>
        <v>0.15147948706706141</v>
      </c>
      <c r="O7" s="27">
        <f t="shared" si="0"/>
        <v>3.9295112662849206E-2</v>
      </c>
      <c r="P7" s="28">
        <f t="shared" si="1"/>
        <v>9.8783277795771757E-2</v>
      </c>
      <c r="R7" s="32">
        <f t="shared" si="8"/>
        <v>32.719569206485261</v>
      </c>
      <c r="S7" s="32">
        <f t="shared" si="9"/>
        <v>8.4877443351754298</v>
      </c>
      <c r="T7" s="32">
        <f t="shared" si="10"/>
        <v>21.337188003886698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10667.094027715249</v>
      </c>
      <c r="F8" s="2">
        <v>2010.6884632032636</v>
      </c>
      <c r="G8" s="5">
        <f t="shared" si="4"/>
        <v>12677.782490918513</v>
      </c>
      <c r="H8" s="2">
        <v>254</v>
      </c>
      <c r="I8" s="2">
        <v>217</v>
      </c>
      <c r="J8" s="5">
        <f t="shared" si="5"/>
        <v>471</v>
      </c>
      <c r="K8" s="2">
        <v>0</v>
      </c>
      <c r="L8" s="2">
        <v>0</v>
      </c>
      <c r="M8" s="5">
        <f t="shared" si="6"/>
        <v>0</v>
      </c>
      <c r="N8" s="27">
        <f t="shared" si="7"/>
        <v>0.19442793138880229</v>
      </c>
      <c r="O8" s="27">
        <f t="shared" si="0"/>
        <v>4.2897432650692603E-2</v>
      </c>
      <c r="P8" s="28">
        <f t="shared" si="1"/>
        <v>0.12461451689587277</v>
      </c>
      <c r="R8" s="32">
        <f t="shared" si="8"/>
        <v>41.996433179981295</v>
      </c>
      <c r="S8" s="32">
        <f t="shared" si="9"/>
        <v>9.2658454525496019</v>
      </c>
      <c r="T8" s="32">
        <f t="shared" si="10"/>
        <v>26.916735649508521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14142.198347675243</v>
      </c>
      <c r="F9" s="2">
        <v>2402.6965977056043</v>
      </c>
      <c r="G9" s="5">
        <f t="shared" si="4"/>
        <v>16544.894945380845</v>
      </c>
      <c r="H9" s="2">
        <v>254</v>
      </c>
      <c r="I9" s="2">
        <v>229</v>
      </c>
      <c r="J9" s="5">
        <f t="shared" si="5"/>
        <v>483</v>
      </c>
      <c r="K9" s="2">
        <v>0</v>
      </c>
      <c r="L9" s="2">
        <v>0</v>
      </c>
      <c r="M9" s="5">
        <f t="shared" si="6"/>
        <v>0</v>
      </c>
      <c r="N9" s="27">
        <f t="shared" si="7"/>
        <v>0.25776826967912009</v>
      </c>
      <c r="O9" s="27">
        <f t="shared" si="0"/>
        <v>4.8574652225974534E-2</v>
      </c>
      <c r="P9" s="28">
        <f t="shared" si="1"/>
        <v>0.15858537444771151</v>
      </c>
      <c r="R9" s="32">
        <f t="shared" si="8"/>
        <v>55.677946250689935</v>
      </c>
      <c r="S9" s="32">
        <f t="shared" si="9"/>
        <v>10.492124880810499</v>
      </c>
      <c r="T9" s="32">
        <f t="shared" si="10"/>
        <v>34.254440880705687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15747.943555720693</v>
      </c>
      <c r="F10" s="2">
        <v>2905.2209533522378</v>
      </c>
      <c r="G10" s="5">
        <f t="shared" si="4"/>
        <v>18653.164509072929</v>
      </c>
      <c r="H10" s="2">
        <v>254</v>
      </c>
      <c r="I10" s="2">
        <v>227</v>
      </c>
      <c r="J10" s="5">
        <f t="shared" si="5"/>
        <v>481</v>
      </c>
      <c r="K10" s="2">
        <v>0</v>
      </c>
      <c r="L10" s="2">
        <v>0</v>
      </c>
      <c r="M10" s="5">
        <f t="shared" si="6"/>
        <v>0</v>
      </c>
      <c r="N10" s="27">
        <f t="shared" si="7"/>
        <v>0.28703600823346259</v>
      </c>
      <c r="O10" s="27">
        <f t="shared" si="0"/>
        <v>5.925152866193991E-2</v>
      </c>
      <c r="P10" s="28">
        <f t="shared" si="1"/>
        <v>0.17953688793671488</v>
      </c>
      <c r="R10" s="32">
        <f t="shared" si="8"/>
        <v>61.999777778427926</v>
      </c>
      <c r="S10" s="32">
        <f t="shared" si="9"/>
        <v>12.798330190979021</v>
      </c>
      <c r="T10" s="32">
        <f t="shared" si="10"/>
        <v>38.77996779433041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19370.049073163907</v>
      </c>
      <c r="F11" s="2">
        <v>3712.6492738493384</v>
      </c>
      <c r="G11" s="5">
        <f t="shared" si="4"/>
        <v>23082.698347013247</v>
      </c>
      <c r="H11" s="2">
        <v>254</v>
      </c>
      <c r="I11" s="2">
        <v>227</v>
      </c>
      <c r="J11" s="5">
        <f t="shared" si="5"/>
        <v>481</v>
      </c>
      <c r="K11" s="2">
        <v>0</v>
      </c>
      <c r="L11" s="2">
        <v>0</v>
      </c>
      <c r="M11" s="5">
        <f t="shared" si="6"/>
        <v>0</v>
      </c>
      <c r="N11" s="27">
        <f t="shared" si="7"/>
        <v>0.35305572093110066</v>
      </c>
      <c r="O11" s="27">
        <f t="shared" si="0"/>
        <v>7.5718903447734923E-2</v>
      </c>
      <c r="P11" s="28">
        <f t="shared" si="1"/>
        <v>0.22217119376119626</v>
      </c>
      <c r="R11" s="32">
        <f t="shared" si="8"/>
        <v>76.260035721117745</v>
      </c>
      <c r="S11" s="32">
        <f t="shared" si="9"/>
        <v>16.355283144710743</v>
      </c>
      <c r="T11" s="32">
        <f t="shared" si="10"/>
        <v>47.988977852418394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20028.956461153004</v>
      </c>
      <c r="F12" s="2">
        <v>3908.6359548199744</v>
      </c>
      <c r="G12" s="5">
        <f t="shared" si="4"/>
        <v>23937.592415972977</v>
      </c>
      <c r="H12" s="2">
        <v>256</v>
      </c>
      <c r="I12" s="2">
        <v>224</v>
      </c>
      <c r="J12" s="5">
        <f t="shared" si="5"/>
        <v>480</v>
      </c>
      <c r="K12" s="2">
        <v>0</v>
      </c>
      <c r="L12" s="2">
        <v>0</v>
      </c>
      <c r="M12" s="5">
        <f t="shared" si="6"/>
        <v>0</v>
      </c>
      <c r="N12" s="27">
        <f t="shared" si="7"/>
        <v>0.36221347766842094</v>
      </c>
      <c r="O12" s="27">
        <f t="shared" si="0"/>
        <v>8.0783646552992194E-2</v>
      </c>
      <c r="P12" s="28">
        <f t="shared" si="1"/>
        <v>0.23087955648122083</v>
      </c>
      <c r="R12" s="32">
        <f t="shared" si="8"/>
        <v>78.238111176378922</v>
      </c>
      <c r="S12" s="32">
        <f t="shared" si="9"/>
        <v>17.449267655446313</v>
      </c>
      <c r="T12" s="32">
        <f t="shared" si="10"/>
        <v>49.869984199943701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20407.425200096088</v>
      </c>
      <c r="F13" s="2">
        <v>3970.428775406454</v>
      </c>
      <c r="G13" s="5">
        <f t="shared" si="4"/>
        <v>24377.853975502541</v>
      </c>
      <c r="H13" s="2">
        <v>266</v>
      </c>
      <c r="I13" s="2">
        <v>213</v>
      </c>
      <c r="J13" s="5">
        <f t="shared" si="5"/>
        <v>479</v>
      </c>
      <c r="K13" s="2">
        <v>0</v>
      </c>
      <c r="L13" s="2">
        <v>0</v>
      </c>
      <c r="M13" s="5">
        <f t="shared" si="6"/>
        <v>0</v>
      </c>
      <c r="N13" s="27">
        <f t="shared" si="7"/>
        <v>0.35518353522862867</v>
      </c>
      <c r="O13" s="27">
        <f t="shared" si="0"/>
        <v>8.6298660567867627E-2</v>
      </c>
      <c r="P13" s="28">
        <f t="shared" si="1"/>
        <v>0.23561677468010653</v>
      </c>
      <c r="R13" s="32">
        <f t="shared" si="8"/>
        <v>76.719643609383795</v>
      </c>
      <c r="S13" s="32">
        <f t="shared" si="9"/>
        <v>18.640510682659407</v>
      </c>
      <c r="T13" s="32">
        <f t="shared" si="10"/>
        <v>50.893223330903012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23393.077802215739</v>
      </c>
      <c r="F14" s="2">
        <v>4937.9574633936618</v>
      </c>
      <c r="G14" s="5">
        <f t="shared" si="4"/>
        <v>28331.0352656094</v>
      </c>
      <c r="H14" s="2">
        <v>258</v>
      </c>
      <c r="I14" s="2">
        <v>225</v>
      </c>
      <c r="J14" s="5">
        <f t="shared" si="5"/>
        <v>483</v>
      </c>
      <c r="K14" s="2">
        <v>0</v>
      </c>
      <c r="L14" s="2">
        <v>0</v>
      </c>
      <c r="M14" s="5">
        <f t="shared" si="6"/>
        <v>0</v>
      </c>
      <c r="N14" s="27">
        <f t="shared" si="7"/>
        <v>0.41977242682701227</v>
      </c>
      <c r="O14" s="27">
        <f t="shared" si="0"/>
        <v>0.10160406303279139</v>
      </c>
      <c r="P14" s="28">
        <f t="shared" si="1"/>
        <v>0.27155735052535657</v>
      </c>
      <c r="R14" s="32">
        <f t="shared" si="8"/>
        <v>90.670844194634654</v>
      </c>
      <c r="S14" s="32">
        <f t="shared" si="9"/>
        <v>21.946477615082941</v>
      </c>
      <c r="T14" s="32">
        <f t="shared" si="10"/>
        <v>58.656387713477017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35418.749920152026</v>
      </c>
      <c r="F15" s="2">
        <v>11068.773798080414</v>
      </c>
      <c r="G15" s="5">
        <f t="shared" si="4"/>
        <v>46487.523718232442</v>
      </c>
      <c r="H15" s="2">
        <v>317</v>
      </c>
      <c r="I15" s="2">
        <v>251</v>
      </c>
      <c r="J15" s="5">
        <f t="shared" si="5"/>
        <v>568</v>
      </c>
      <c r="K15" s="2">
        <v>198</v>
      </c>
      <c r="L15" s="2">
        <v>239</v>
      </c>
      <c r="M15" s="5">
        <f t="shared" si="6"/>
        <v>437</v>
      </c>
      <c r="N15" s="27">
        <f t="shared" si="7"/>
        <v>0.30124132408103715</v>
      </c>
      <c r="O15" s="27">
        <f t="shared" si="0"/>
        <v>9.7532547917668952E-2</v>
      </c>
      <c r="P15" s="28">
        <f t="shared" si="1"/>
        <v>0.20118895075923746</v>
      </c>
      <c r="R15" s="32">
        <f t="shared" si="8"/>
        <v>68.774271689615588</v>
      </c>
      <c r="S15" s="32">
        <f t="shared" si="9"/>
        <v>22.589334281796763</v>
      </c>
      <c r="T15" s="32">
        <f t="shared" si="10"/>
        <v>46.256242505703923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81324.529317553795</v>
      </c>
      <c r="F16" s="2">
        <v>22824.086417204686</v>
      </c>
      <c r="G16" s="5">
        <f t="shared" si="4"/>
        <v>104148.61573475848</v>
      </c>
      <c r="H16" s="2">
        <v>415</v>
      </c>
      <c r="I16" s="2">
        <v>354</v>
      </c>
      <c r="J16" s="5">
        <f t="shared" si="5"/>
        <v>769</v>
      </c>
      <c r="K16" s="2">
        <v>328</v>
      </c>
      <c r="L16" s="2">
        <v>356</v>
      </c>
      <c r="M16" s="5">
        <f t="shared" si="6"/>
        <v>684</v>
      </c>
      <c r="N16" s="27">
        <f t="shared" si="7"/>
        <v>0.47562654586133085</v>
      </c>
      <c r="O16" s="27">
        <f t="shared" si="0"/>
        <v>0.13853602030448606</v>
      </c>
      <c r="P16" s="28">
        <f t="shared" si="1"/>
        <v>0.31020985457251676</v>
      </c>
      <c r="R16" s="32">
        <f t="shared" si="8"/>
        <v>109.45427902766325</v>
      </c>
      <c r="S16" s="32">
        <f t="shared" si="9"/>
        <v>32.146600587612234</v>
      </c>
      <c r="T16" s="32">
        <f t="shared" si="10"/>
        <v>71.678331544912922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83399.427541226702</v>
      </c>
      <c r="F17" s="2">
        <v>25876.817976498973</v>
      </c>
      <c r="G17" s="5">
        <f t="shared" si="4"/>
        <v>109276.24551772568</v>
      </c>
      <c r="H17" s="2">
        <v>425</v>
      </c>
      <c r="I17" s="2">
        <v>355</v>
      </c>
      <c r="J17" s="5">
        <f t="shared" si="5"/>
        <v>780</v>
      </c>
      <c r="K17" s="2">
        <v>328</v>
      </c>
      <c r="L17" s="2">
        <v>353</v>
      </c>
      <c r="M17" s="5">
        <f t="shared" si="6"/>
        <v>681</v>
      </c>
      <c r="N17" s="27">
        <f t="shared" si="7"/>
        <v>0.48167668265274399</v>
      </c>
      <c r="O17" s="27">
        <f t="shared" si="0"/>
        <v>0.15757025755370088</v>
      </c>
      <c r="P17" s="28">
        <f t="shared" si="1"/>
        <v>0.32390815227800407</v>
      </c>
      <c r="R17" s="32">
        <f t="shared" si="8"/>
        <v>110.75621187413904</v>
      </c>
      <c r="S17" s="32">
        <f t="shared" si="9"/>
        <v>36.549177932908151</v>
      </c>
      <c r="T17" s="32">
        <f t="shared" si="10"/>
        <v>74.795513701386497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93449.829220387561</v>
      </c>
      <c r="F18" s="2">
        <v>36330.52288656919</v>
      </c>
      <c r="G18" s="5">
        <f t="shared" si="4"/>
        <v>129780.35210695675</v>
      </c>
      <c r="H18" s="2">
        <v>419</v>
      </c>
      <c r="I18" s="2">
        <v>359</v>
      </c>
      <c r="J18" s="5">
        <f t="shared" si="5"/>
        <v>778</v>
      </c>
      <c r="K18" s="2">
        <v>328</v>
      </c>
      <c r="L18" s="2">
        <v>339</v>
      </c>
      <c r="M18" s="5">
        <f t="shared" si="6"/>
        <v>667</v>
      </c>
      <c r="N18" s="27">
        <f t="shared" si="7"/>
        <v>0.54379352230103095</v>
      </c>
      <c r="O18" s="27">
        <f t="shared" si="0"/>
        <v>0.22479533515598202</v>
      </c>
      <c r="P18" s="28">
        <f t="shared" si="1"/>
        <v>0.3891884944310533</v>
      </c>
      <c r="R18" s="32">
        <f t="shared" si="8"/>
        <v>125.10017298579325</v>
      </c>
      <c r="S18" s="32">
        <f t="shared" si="9"/>
        <v>52.049459722878495</v>
      </c>
      <c r="T18" s="32">
        <f t="shared" si="10"/>
        <v>89.813392461561762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91392.122822592719</v>
      </c>
      <c r="F19" s="2">
        <v>51313.748101526369</v>
      </c>
      <c r="G19" s="5">
        <f t="shared" si="4"/>
        <v>142705.87092411908</v>
      </c>
      <c r="H19" s="2">
        <v>409</v>
      </c>
      <c r="I19" s="2">
        <v>354</v>
      </c>
      <c r="J19" s="5">
        <f t="shared" si="5"/>
        <v>763</v>
      </c>
      <c r="K19" s="2">
        <v>328</v>
      </c>
      <c r="L19" s="2">
        <v>344</v>
      </c>
      <c r="M19" s="5">
        <f t="shared" si="6"/>
        <v>672</v>
      </c>
      <c r="N19" s="27">
        <f t="shared" si="7"/>
        <v>0.53858919206185896</v>
      </c>
      <c r="O19" s="27">
        <f t="shared" si="0"/>
        <v>0.31719011535410918</v>
      </c>
      <c r="P19" s="28">
        <f t="shared" si="1"/>
        <v>0.43053203643267168</v>
      </c>
      <c r="R19" s="32">
        <f t="shared" si="8"/>
        <v>124.00559406050573</v>
      </c>
      <c r="S19" s="32">
        <f t="shared" si="9"/>
        <v>73.515398426255544</v>
      </c>
      <c r="T19" s="32">
        <f t="shared" si="10"/>
        <v>99.446599947121314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95564.478112412457</v>
      </c>
      <c r="F20" s="2">
        <v>83417.073948924386</v>
      </c>
      <c r="G20" s="5">
        <f t="shared" si="4"/>
        <v>178981.55206133684</v>
      </c>
      <c r="H20" s="2">
        <v>500</v>
      </c>
      <c r="I20" s="2">
        <v>427</v>
      </c>
      <c r="J20" s="5">
        <f t="shared" si="5"/>
        <v>927</v>
      </c>
      <c r="K20" s="2">
        <v>331</v>
      </c>
      <c r="L20" s="2">
        <v>341</v>
      </c>
      <c r="M20" s="5">
        <f t="shared" si="6"/>
        <v>672</v>
      </c>
      <c r="N20" s="27">
        <f t="shared" si="7"/>
        <v>0.50273809031823391</v>
      </c>
      <c r="O20" s="27">
        <f t="shared" si="0"/>
        <v>0.47181602912287551</v>
      </c>
      <c r="P20" s="28">
        <f t="shared" si="1"/>
        <v>0.48783702945132257</v>
      </c>
      <c r="R20" s="32">
        <f t="shared" si="8"/>
        <v>114.99937197642895</v>
      </c>
      <c r="S20" s="32">
        <f t="shared" si="9"/>
        <v>108.61598170432863</v>
      </c>
      <c r="T20" s="32">
        <f t="shared" si="10"/>
        <v>111.93342843110497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89452.197581512737</v>
      </c>
      <c r="F21" s="2">
        <v>84809.220685508582</v>
      </c>
      <c r="G21" s="5">
        <f t="shared" si="4"/>
        <v>174261.4182670213</v>
      </c>
      <c r="H21" s="2">
        <v>495</v>
      </c>
      <c r="I21" s="2">
        <v>435</v>
      </c>
      <c r="J21" s="5">
        <f t="shared" si="5"/>
        <v>930</v>
      </c>
      <c r="K21" s="2">
        <v>333</v>
      </c>
      <c r="L21" s="2">
        <v>343</v>
      </c>
      <c r="M21" s="5">
        <f t="shared" si="6"/>
        <v>676</v>
      </c>
      <c r="N21" s="27">
        <f t="shared" si="7"/>
        <v>0.47203329524185628</v>
      </c>
      <c r="O21" s="27">
        <f t="shared" si="0"/>
        <v>0.47373101196213124</v>
      </c>
      <c r="P21" s="28">
        <f t="shared" si="1"/>
        <v>0.47285801422692797</v>
      </c>
      <c r="R21" s="32">
        <f t="shared" si="8"/>
        <v>108.03405505013616</v>
      </c>
      <c r="S21" s="32">
        <f t="shared" si="9"/>
        <v>109.00928108677196</v>
      </c>
      <c r="T21" s="32">
        <f t="shared" si="10"/>
        <v>108.50648709029969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79886.982858192903</v>
      </c>
      <c r="F22" s="2">
        <v>85122.155023888306</v>
      </c>
      <c r="G22" s="5">
        <f t="shared" si="4"/>
        <v>165009.13788208121</v>
      </c>
      <c r="H22" s="2">
        <v>502</v>
      </c>
      <c r="I22" s="2">
        <v>424</v>
      </c>
      <c r="J22" s="5">
        <f t="shared" si="5"/>
        <v>926</v>
      </c>
      <c r="K22" s="2">
        <v>344</v>
      </c>
      <c r="L22" s="2">
        <v>357</v>
      </c>
      <c r="M22" s="5">
        <f t="shared" si="6"/>
        <v>701</v>
      </c>
      <c r="N22" s="27">
        <f t="shared" si="7"/>
        <v>0.41233268053819938</v>
      </c>
      <c r="O22" s="27">
        <f t="shared" si="0"/>
        <v>0.47258580404112982</v>
      </c>
      <c r="P22" s="28">
        <f t="shared" si="1"/>
        <v>0.44136139848201811</v>
      </c>
      <c r="R22" s="32">
        <f t="shared" si="8"/>
        <v>94.429057752001071</v>
      </c>
      <c r="S22" s="32">
        <f t="shared" si="9"/>
        <v>108.99123562597734</v>
      </c>
      <c r="T22" s="32">
        <f t="shared" si="10"/>
        <v>101.41926114448754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60199.202801017935</v>
      </c>
      <c r="F23" s="2">
        <v>86819.20153857769</v>
      </c>
      <c r="G23" s="5">
        <f t="shared" si="4"/>
        <v>147018.40433959564</v>
      </c>
      <c r="H23" s="2">
        <v>490</v>
      </c>
      <c r="I23" s="2">
        <v>412</v>
      </c>
      <c r="J23" s="5">
        <f t="shared" si="5"/>
        <v>902</v>
      </c>
      <c r="K23" s="2">
        <v>342</v>
      </c>
      <c r="L23" s="2">
        <v>369</v>
      </c>
      <c r="M23" s="5">
        <f t="shared" si="6"/>
        <v>711</v>
      </c>
      <c r="N23" s="27">
        <f t="shared" si="7"/>
        <v>0.3157477488304482</v>
      </c>
      <c r="O23" s="27">
        <f t="shared" si="0"/>
        <v>0.48098214742375622</v>
      </c>
      <c r="P23" s="28">
        <f t="shared" si="1"/>
        <v>0.39610519544022965</v>
      </c>
      <c r="R23" s="32">
        <f t="shared" si="8"/>
        <v>72.354811058915786</v>
      </c>
      <c r="S23" s="32">
        <f t="shared" si="9"/>
        <v>111.16415049753866</v>
      </c>
      <c r="T23" s="32">
        <f t="shared" si="10"/>
        <v>91.14594193403326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51685.713688433243</v>
      </c>
      <c r="F24" s="2">
        <v>84817.310039690215</v>
      </c>
      <c r="G24" s="5">
        <f t="shared" si="4"/>
        <v>136503.02372812346</v>
      </c>
      <c r="H24" s="2">
        <v>489</v>
      </c>
      <c r="I24" s="2">
        <v>433</v>
      </c>
      <c r="J24" s="5">
        <f t="shared" si="5"/>
        <v>922</v>
      </c>
      <c r="K24" s="2">
        <v>342</v>
      </c>
      <c r="L24" s="2">
        <v>369</v>
      </c>
      <c r="M24" s="5">
        <f t="shared" si="6"/>
        <v>711</v>
      </c>
      <c r="N24" s="27">
        <f t="shared" si="7"/>
        <v>0.27140156316127517</v>
      </c>
      <c r="O24" s="27">
        <f t="shared" si="0"/>
        <v>0.45837283851972666</v>
      </c>
      <c r="P24" s="28">
        <f t="shared" si="1"/>
        <v>0.36354272858241038</v>
      </c>
      <c r="R24" s="32">
        <f t="shared" si="8"/>
        <v>62.19700804865613</v>
      </c>
      <c r="S24" s="32">
        <f t="shared" si="9"/>
        <v>105.75724443851648</v>
      </c>
      <c r="T24" s="32">
        <f t="shared" si="10"/>
        <v>83.59033908641976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49534.096987975943</v>
      </c>
      <c r="F25" s="2">
        <v>79662.589647870656</v>
      </c>
      <c r="G25" s="5">
        <f t="shared" si="4"/>
        <v>129196.68663584659</v>
      </c>
      <c r="H25" s="2">
        <v>488</v>
      </c>
      <c r="I25" s="2">
        <v>427</v>
      </c>
      <c r="J25" s="5">
        <f t="shared" si="5"/>
        <v>915</v>
      </c>
      <c r="K25" s="2">
        <v>337</v>
      </c>
      <c r="L25" s="2">
        <v>369</v>
      </c>
      <c r="M25" s="5">
        <f t="shared" si="6"/>
        <v>706</v>
      </c>
      <c r="N25" s="27">
        <f t="shared" si="7"/>
        <v>0.26210735823125736</v>
      </c>
      <c r="O25" s="27">
        <f t="shared" si="0"/>
        <v>0.43355205964750226</v>
      </c>
      <c r="P25" s="28">
        <f t="shared" si="1"/>
        <v>0.34662458048723627</v>
      </c>
      <c r="R25" s="32">
        <f t="shared" si="8"/>
        <v>60.04132968239508</v>
      </c>
      <c r="S25" s="32">
        <f t="shared" si="9"/>
        <v>100.07863021089278</v>
      </c>
      <c r="T25" s="32">
        <f t="shared" si="10"/>
        <v>79.701842465050333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44434.143577175724</v>
      </c>
      <c r="F26" s="2">
        <v>77309.707838347007</v>
      </c>
      <c r="G26" s="5">
        <f t="shared" si="4"/>
        <v>121743.85141552273</v>
      </c>
      <c r="H26" s="2">
        <v>500</v>
      </c>
      <c r="I26" s="2">
        <v>438</v>
      </c>
      <c r="J26" s="5">
        <f t="shared" si="5"/>
        <v>938</v>
      </c>
      <c r="K26" s="2">
        <v>332</v>
      </c>
      <c r="L26" s="2">
        <v>369</v>
      </c>
      <c r="M26" s="5">
        <f t="shared" si="6"/>
        <v>701</v>
      </c>
      <c r="N26" s="27">
        <f t="shared" si="7"/>
        <v>0.23345107377046762</v>
      </c>
      <c r="O26" s="27">
        <f t="shared" si="0"/>
        <v>0.41537560626663983</v>
      </c>
      <c r="P26" s="28">
        <f t="shared" si="1"/>
        <v>0.32339463686466074</v>
      </c>
      <c r="R26" s="32">
        <f t="shared" si="8"/>
        <v>53.406422568720821</v>
      </c>
      <c r="S26" s="32">
        <f t="shared" si="9"/>
        <v>95.798894471309794</v>
      </c>
      <c r="T26" s="32">
        <f t="shared" si="10"/>
        <v>74.279348026554445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37957.343933771939</v>
      </c>
      <c r="F27" s="2">
        <v>73737.814477571374</v>
      </c>
      <c r="G27" s="5">
        <f t="shared" si="4"/>
        <v>111695.15841134332</v>
      </c>
      <c r="H27" s="2">
        <v>520</v>
      </c>
      <c r="I27" s="2">
        <v>440</v>
      </c>
      <c r="J27" s="5">
        <f t="shared" si="5"/>
        <v>960</v>
      </c>
      <c r="K27" s="2">
        <v>312</v>
      </c>
      <c r="L27" s="2">
        <v>372</v>
      </c>
      <c r="M27" s="5">
        <f t="shared" si="6"/>
        <v>684</v>
      </c>
      <c r="N27" s="27">
        <f t="shared" si="7"/>
        <v>0.20009564742415201</v>
      </c>
      <c r="O27" s="27">
        <f t="shared" si="0"/>
        <v>0.39369668587461226</v>
      </c>
      <c r="P27" s="28">
        <f t="shared" si="1"/>
        <v>0.29627991684529997</v>
      </c>
      <c r="R27" s="32">
        <f t="shared" si="8"/>
        <v>45.621807612706661</v>
      </c>
      <c r="S27" s="32">
        <f t="shared" si="9"/>
        <v>90.81011635168889</v>
      </c>
      <c r="T27" s="32">
        <f t="shared" si="10"/>
        <v>67.941093924174766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20526.813949307787</v>
      </c>
      <c r="F28" s="2">
        <v>16204.411955402846</v>
      </c>
      <c r="G28" s="5">
        <f t="shared" si="4"/>
        <v>36731.225904710634</v>
      </c>
      <c r="H28" s="2">
        <v>280</v>
      </c>
      <c r="I28" s="2">
        <v>254</v>
      </c>
      <c r="J28" s="5">
        <f t="shared" si="5"/>
        <v>534</v>
      </c>
      <c r="K28" s="2">
        <v>0</v>
      </c>
      <c r="L28" s="2">
        <v>0</v>
      </c>
      <c r="M28" s="5">
        <f t="shared" si="6"/>
        <v>0</v>
      </c>
      <c r="N28" s="27">
        <f t="shared" si="7"/>
        <v>0.33939837879146473</v>
      </c>
      <c r="O28" s="27">
        <f t="shared" si="0"/>
        <v>0.29535600676951818</v>
      </c>
      <c r="P28" s="28">
        <f t="shared" si="1"/>
        <v>0.31844938535780476</v>
      </c>
      <c r="R28" s="32">
        <f t="shared" si="8"/>
        <v>73.310049818956387</v>
      </c>
      <c r="S28" s="32">
        <f t="shared" si="9"/>
        <v>63.796897462215931</v>
      </c>
      <c r="T28" s="32">
        <f t="shared" si="10"/>
        <v>68.78506723728583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21638.398509588224</v>
      </c>
      <c r="F29" s="2">
        <v>13266.395740504455</v>
      </c>
      <c r="G29" s="5">
        <f t="shared" si="4"/>
        <v>34904.79425009268</v>
      </c>
      <c r="H29" s="2">
        <v>269</v>
      </c>
      <c r="I29" s="2">
        <v>247</v>
      </c>
      <c r="J29" s="5">
        <f t="shared" si="5"/>
        <v>516</v>
      </c>
      <c r="K29" s="2">
        <v>0</v>
      </c>
      <c r="L29" s="2">
        <v>0</v>
      </c>
      <c r="M29" s="5">
        <f t="shared" si="6"/>
        <v>0</v>
      </c>
      <c r="N29" s="27">
        <f t="shared" si="7"/>
        <v>0.3724080701774099</v>
      </c>
      <c r="O29" s="27">
        <f t="shared" si="0"/>
        <v>0.24865788987300297</v>
      </c>
      <c r="P29" s="28">
        <f t="shared" si="1"/>
        <v>0.31317106526425387</v>
      </c>
      <c r="R29" s="32">
        <f t="shared" si="8"/>
        <v>80.440143158320538</v>
      </c>
      <c r="S29" s="32">
        <f t="shared" si="9"/>
        <v>53.710104212568645</v>
      </c>
      <c r="T29" s="32">
        <f t="shared" si="10"/>
        <v>67.644950097078834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20638.693752616178</v>
      </c>
      <c r="F30" s="2">
        <v>12652.887562680586</v>
      </c>
      <c r="G30" s="5">
        <f t="shared" si="4"/>
        <v>33291.58131529676</v>
      </c>
      <c r="H30" s="2">
        <v>270</v>
      </c>
      <c r="I30" s="2">
        <v>256</v>
      </c>
      <c r="J30" s="5">
        <f t="shared" si="5"/>
        <v>526</v>
      </c>
      <c r="K30" s="2">
        <v>0</v>
      </c>
      <c r="L30" s="2">
        <v>0</v>
      </c>
      <c r="M30" s="5">
        <f t="shared" si="6"/>
        <v>0</v>
      </c>
      <c r="N30" s="27">
        <f t="shared" si="7"/>
        <v>0.35388706708875478</v>
      </c>
      <c r="O30" s="27">
        <f t="shared" si="0"/>
        <v>0.22882102797093073</v>
      </c>
      <c r="P30" s="28">
        <f t="shared" si="1"/>
        <v>0.29301842447627763</v>
      </c>
      <c r="R30" s="32">
        <f t="shared" si="8"/>
        <v>76.439606491171034</v>
      </c>
      <c r="S30" s="32">
        <f t="shared" si="9"/>
        <v>49.425342041721038</v>
      </c>
      <c r="T30" s="32">
        <f t="shared" si="10"/>
        <v>63.291979686875969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19276.514296219488</v>
      </c>
      <c r="F31" s="2">
        <v>10836.907857073777</v>
      </c>
      <c r="G31" s="5">
        <f t="shared" si="4"/>
        <v>30113.422153293264</v>
      </c>
      <c r="H31" s="2">
        <v>272</v>
      </c>
      <c r="I31" s="2">
        <v>254</v>
      </c>
      <c r="J31" s="5">
        <f t="shared" si="5"/>
        <v>526</v>
      </c>
      <c r="K31" s="2">
        <v>0</v>
      </c>
      <c r="L31" s="2">
        <v>0</v>
      </c>
      <c r="M31" s="5">
        <f t="shared" si="6"/>
        <v>0</v>
      </c>
      <c r="N31" s="27">
        <f t="shared" si="7"/>
        <v>0.32809971228587093</v>
      </c>
      <c r="O31" s="27">
        <f t="shared" si="0"/>
        <v>0.19752310908927123</v>
      </c>
      <c r="P31" s="28">
        <f t="shared" si="1"/>
        <v>0.26504561112249386</v>
      </c>
      <c r="R31" s="32">
        <f t="shared" si="8"/>
        <v>70.869537853748113</v>
      </c>
      <c r="S31" s="32">
        <f t="shared" si="9"/>
        <v>42.664991563282584</v>
      </c>
      <c r="T31" s="32">
        <f t="shared" si="10"/>
        <v>57.249852002458674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18843.067796648629</v>
      </c>
      <c r="F32" s="2">
        <v>9581.2132781093987</v>
      </c>
      <c r="G32" s="5">
        <f t="shared" si="4"/>
        <v>28424.28107475803</v>
      </c>
      <c r="H32" s="2">
        <v>264</v>
      </c>
      <c r="I32" s="2">
        <v>254</v>
      </c>
      <c r="J32" s="5">
        <f t="shared" si="5"/>
        <v>518</v>
      </c>
      <c r="K32" s="2">
        <v>0</v>
      </c>
      <c r="L32" s="2">
        <v>0</v>
      </c>
      <c r="M32" s="5">
        <f t="shared" si="6"/>
        <v>0</v>
      </c>
      <c r="N32" s="27">
        <f t="shared" si="7"/>
        <v>0.33044100372910756</v>
      </c>
      <c r="O32" s="27">
        <f t="shared" si="0"/>
        <v>0.17463570425250435</v>
      </c>
      <c r="P32" s="28">
        <f t="shared" si="1"/>
        <v>0.25404226614791603</v>
      </c>
      <c r="R32" s="32">
        <f t="shared" si="8"/>
        <v>71.375256805487226</v>
      </c>
      <c r="S32" s="32">
        <f t="shared" si="9"/>
        <v>37.721312118540943</v>
      </c>
      <c r="T32" s="32">
        <f t="shared" si="10"/>
        <v>54.873129487949868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13425.79555053731</v>
      </c>
      <c r="F33" s="2">
        <v>6734.3519960020876</v>
      </c>
      <c r="G33" s="5">
        <f t="shared" si="4"/>
        <v>20160.147546539396</v>
      </c>
      <c r="H33" s="2">
        <v>248</v>
      </c>
      <c r="I33" s="2">
        <v>254</v>
      </c>
      <c r="J33" s="5">
        <f t="shared" si="5"/>
        <v>502</v>
      </c>
      <c r="K33" s="2">
        <v>0</v>
      </c>
      <c r="L33" s="2">
        <v>0</v>
      </c>
      <c r="M33" s="5">
        <f t="shared" si="6"/>
        <v>0</v>
      </c>
      <c r="N33" s="27">
        <f t="shared" si="7"/>
        <v>0.25063089065369831</v>
      </c>
      <c r="O33" s="27">
        <f t="shared" si="0"/>
        <v>0.12274628164191614</v>
      </c>
      <c r="P33" s="28">
        <f t="shared" si="1"/>
        <v>0.18592433549634238</v>
      </c>
      <c r="R33" s="32">
        <f t="shared" si="8"/>
        <v>54.136272381198829</v>
      </c>
      <c r="S33" s="32">
        <f t="shared" si="9"/>
        <v>26.51319683465389</v>
      </c>
      <c r="T33" s="32">
        <f t="shared" si="10"/>
        <v>40.159656467209949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5160.7784444163408</v>
      </c>
      <c r="F34" s="2">
        <v>4162.2029698918786</v>
      </c>
      <c r="G34" s="5">
        <f t="shared" si="4"/>
        <v>9322.9814143082185</v>
      </c>
      <c r="H34" s="2">
        <v>253</v>
      </c>
      <c r="I34" s="2">
        <v>265</v>
      </c>
      <c r="J34" s="5">
        <f t="shared" si="5"/>
        <v>518</v>
      </c>
      <c r="K34" s="2">
        <v>0</v>
      </c>
      <c r="L34" s="2">
        <v>0</v>
      </c>
      <c r="M34" s="5">
        <f t="shared" si="6"/>
        <v>0</v>
      </c>
      <c r="N34" s="27">
        <f t="shared" si="7"/>
        <v>9.4436730427762058E-2</v>
      </c>
      <c r="O34" s="27">
        <f t="shared" si="0"/>
        <v>7.2714936580920306E-2</v>
      </c>
      <c r="P34" s="28">
        <f t="shared" si="1"/>
        <v>8.3324229714609413E-2</v>
      </c>
      <c r="R34" s="32">
        <f t="shared" si="8"/>
        <v>20.398333772396605</v>
      </c>
      <c r="S34" s="32">
        <f t="shared" si="9"/>
        <v>15.706426301478787</v>
      </c>
      <c r="T34" s="32">
        <f t="shared" si="10"/>
        <v>17.998033618355635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2236.9579323951612</v>
      </c>
      <c r="F35" s="2">
        <v>2759.062922624807</v>
      </c>
      <c r="G35" s="5">
        <f t="shared" si="4"/>
        <v>4996.0208550199677</v>
      </c>
      <c r="H35" s="2">
        <v>267</v>
      </c>
      <c r="I35" s="2">
        <v>270</v>
      </c>
      <c r="J35" s="5">
        <f t="shared" si="5"/>
        <v>537</v>
      </c>
      <c r="K35" s="2">
        <v>0</v>
      </c>
      <c r="L35" s="2">
        <v>0</v>
      </c>
      <c r="M35" s="5">
        <f t="shared" si="6"/>
        <v>0</v>
      </c>
      <c r="N35" s="27">
        <f t="shared" si="7"/>
        <v>3.8787590726785288E-2</v>
      </c>
      <c r="O35" s="27">
        <f t="shared" si="0"/>
        <v>4.7309035024430846E-2</v>
      </c>
      <c r="P35" s="28">
        <f t="shared" si="1"/>
        <v>4.3072115792640593E-2</v>
      </c>
      <c r="R35" s="32">
        <f t="shared" si="8"/>
        <v>8.3781195969856217</v>
      </c>
      <c r="S35" s="32">
        <f t="shared" si="9"/>
        <v>10.218751565277064</v>
      </c>
      <c r="T35" s="32">
        <f t="shared" si="10"/>
        <v>9.3035770112103684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511.39478226985972</v>
      </c>
      <c r="F36" s="2">
        <v>773.99999999775991</v>
      </c>
      <c r="G36" s="7">
        <f t="shared" si="4"/>
        <v>1285.3947822676196</v>
      </c>
      <c r="H36" s="3">
        <v>266</v>
      </c>
      <c r="I36" s="3">
        <v>270</v>
      </c>
      <c r="J36" s="7">
        <f t="shared" si="5"/>
        <v>536</v>
      </c>
      <c r="K36" s="3">
        <v>0</v>
      </c>
      <c r="L36" s="3">
        <v>0</v>
      </c>
      <c r="M36" s="7">
        <f t="shared" si="6"/>
        <v>0</v>
      </c>
      <c r="N36" s="27">
        <f t="shared" si="7"/>
        <v>8.9006332196787056E-3</v>
      </c>
      <c r="O36" s="27">
        <f t="shared" si="0"/>
        <v>1.3271604938233195E-2</v>
      </c>
      <c r="P36" s="28">
        <f t="shared" si="1"/>
        <v>1.1102428674920705E-2</v>
      </c>
      <c r="R36" s="32">
        <f t="shared" si="8"/>
        <v>1.9225367754506004</v>
      </c>
      <c r="S36" s="32">
        <f t="shared" si="9"/>
        <v>2.8666666666583702</v>
      </c>
      <c r="T36" s="32">
        <f t="shared" si="10"/>
        <v>2.3981245937828723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12455.964424590889</v>
      </c>
      <c r="F37" s="9">
        <v>30870.846270216993</v>
      </c>
      <c r="G37" s="10">
        <f t="shared" si="4"/>
        <v>43326.810694807878</v>
      </c>
      <c r="H37" s="9">
        <v>108</v>
      </c>
      <c r="I37" s="9">
        <v>88</v>
      </c>
      <c r="J37" s="10">
        <f t="shared" si="5"/>
        <v>196</v>
      </c>
      <c r="K37" s="9">
        <v>196</v>
      </c>
      <c r="L37" s="9">
        <v>227</v>
      </c>
      <c r="M37" s="10">
        <f t="shared" si="6"/>
        <v>423</v>
      </c>
      <c r="N37" s="25">
        <f t="shared" si="7"/>
        <v>0.17315342004824968</v>
      </c>
      <c r="O37" s="25">
        <f t="shared" si="0"/>
        <v>0.409949621138545</v>
      </c>
      <c r="P37" s="26">
        <f t="shared" si="1"/>
        <v>0.29425978466998015</v>
      </c>
      <c r="R37" s="32">
        <f t="shared" si="8"/>
        <v>40.973567186154241</v>
      </c>
      <c r="S37" s="32">
        <f t="shared" si="9"/>
        <v>98.00268657211744</v>
      </c>
      <c r="T37" s="32">
        <f t="shared" si="10"/>
        <v>69.994847649124196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12176.415716636882</v>
      </c>
      <c r="F38" s="2">
        <v>30255.365140046644</v>
      </c>
      <c r="G38" s="5">
        <f t="shared" si="4"/>
        <v>42431.78085668353</v>
      </c>
      <c r="H38" s="2">
        <v>114</v>
      </c>
      <c r="I38" s="2">
        <v>88</v>
      </c>
      <c r="J38" s="5">
        <f t="shared" si="5"/>
        <v>202</v>
      </c>
      <c r="K38" s="2">
        <v>196</v>
      </c>
      <c r="L38" s="2">
        <v>226</v>
      </c>
      <c r="M38" s="5">
        <f t="shared" si="6"/>
        <v>422</v>
      </c>
      <c r="N38" s="27">
        <f t="shared" si="7"/>
        <v>0.16627178988197622</v>
      </c>
      <c r="O38" s="27">
        <f t="shared" si="0"/>
        <v>0.40310388430034433</v>
      </c>
      <c r="P38" s="28">
        <f t="shared" si="1"/>
        <v>0.28614440046857148</v>
      </c>
      <c r="R38" s="32">
        <f t="shared" si="8"/>
        <v>39.278760376248009</v>
      </c>
      <c r="S38" s="32">
        <f t="shared" si="9"/>
        <v>96.354666051103962</v>
      </c>
      <c r="T38" s="32">
        <f t="shared" si="10"/>
        <v>67.999648808787711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12023.476181507856</v>
      </c>
      <c r="F39" s="2">
        <v>29338.060528166752</v>
      </c>
      <c r="G39" s="5">
        <f t="shared" si="4"/>
        <v>41361.536709674605</v>
      </c>
      <c r="H39" s="2">
        <v>114</v>
      </c>
      <c r="I39" s="2">
        <v>88</v>
      </c>
      <c r="J39" s="5">
        <f t="shared" si="5"/>
        <v>202</v>
      </c>
      <c r="K39" s="2">
        <v>194</v>
      </c>
      <c r="L39" s="2">
        <v>228</v>
      </c>
      <c r="M39" s="5">
        <f t="shared" si="6"/>
        <v>422</v>
      </c>
      <c r="N39" s="27">
        <f t="shared" si="7"/>
        <v>0.16530296114039617</v>
      </c>
      <c r="O39" s="27">
        <f t="shared" si="0"/>
        <v>0.388316133632025</v>
      </c>
      <c r="P39" s="28">
        <f t="shared" si="1"/>
        <v>0.27892706564033909</v>
      </c>
      <c r="R39" s="32">
        <f t="shared" si="8"/>
        <v>39.037260329570962</v>
      </c>
      <c r="S39" s="32">
        <f t="shared" si="9"/>
        <v>92.841963696730232</v>
      </c>
      <c r="T39" s="32">
        <f t="shared" si="10"/>
        <v>66.284513957811868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11874.947834984172</v>
      </c>
      <c r="F40" s="2">
        <v>28934.163448624666</v>
      </c>
      <c r="G40" s="5">
        <f t="shared" si="4"/>
        <v>40809.111283608836</v>
      </c>
      <c r="H40" s="2">
        <v>114</v>
      </c>
      <c r="I40" s="2">
        <v>117</v>
      </c>
      <c r="J40" s="5">
        <f t="shared" si="5"/>
        <v>231</v>
      </c>
      <c r="K40" s="2">
        <v>184</v>
      </c>
      <c r="L40" s="2">
        <v>228</v>
      </c>
      <c r="M40" s="5">
        <f t="shared" si="6"/>
        <v>412</v>
      </c>
      <c r="N40" s="27">
        <f t="shared" si="7"/>
        <v>0.16902396713425433</v>
      </c>
      <c r="O40" s="27">
        <f t="shared" si="0"/>
        <v>0.35364920612868711</v>
      </c>
      <c r="P40" s="28">
        <f t="shared" si="1"/>
        <v>0.26835388029097296</v>
      </c>
      <c r="R40" s="32">
        <f t="shared" si="8"/>
        <v>39.848818238201922</v>
      </c>
      <c r="S40" s="32">
        <f t="shared" si="9"/>
        <v>83.867140430796127</v>
      </c>
      <c r="T40" s="32">
        <f t="shared" si="10"/>
        <v>63.466736055379215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11665.966289653634</v>
      </c>
      <c r="F41" s="2">
        <v>28171.604018507533</v>
      </c>
      <c r="G41" s="5">
        <f t="shared" si="4"/>
        <v>39837.570308161165</v>
      </c>
      <c r="H41" s="2">
        <v>114</v>
      </c>
      <c r="I41" s="2">
        <v>118</v>
      </c>
      <c r="J41" s="5">
        <f t="shared" si="5"/>
        <v>232</v>
      </c>
      <c r="K41" s="2">
        <v>196</v>
      </c>
      <c r="L41" s="2">
        <v>228</v>
      </c>
      <c r="M41" s="5">
        <f t="shared" si="6"/>
        <v>424</v>
      </c>
      <c r="N41" s="27">
        <f t="shared" si="7"/>
        <v>0.15930148418251083</v>
      </c>
      <c r="O41" s="27">
        <f t="shared" si="0"/>
        <v>0.34342212817568185</v>
      </c>
      <c r="P41" s="28">
        <f t="shared" si="1"/>
        <v>0.25657956968879564</v>
      </c>
      <c r="R41" s="32">
        <f t="shared" si="8"/>
        <v>37.632149321463338</v>
      </c>
      <c r="S41" s="32">
        <f t="shared" si="9"/>
        <v>81.420820862738537</v>
      </c>
      <c r="T41" s="32">
        <f t="shared" si="10"/>
        <v>60.728003518538358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7781.0011946257073</v>
      </c>
      <c r="F42" s="2">
        <v>21888.300214827977</v>
      </c>
      <c r="G42" s="5">
        <f t="shared" si="4"/>
        <v>29669.301409453685</v>
      </c>
      <c r="H42" s="2">
        <v>0</v>
      </c>
      <c r="I42" s="2">
        <v>0</v>
      </c>
      <c r="J42" s="5">
        <f t="shared" si="5"/>
        <v>0</v>
      </c>
      <c r="K42" s="2">
        <v>195</v>
      </c>
      <c r="L42" s="2">
        <v>198</v>
      </c>
      <c r="M42" s="5">
        <f t="shared" si="6"/>
        <v>393</v>
      </c>
      <c r="N42" s="27">
        <f t="shared" si="7"/>
        <v>0.16089746060020074</v>
      </c>
      <c r="O42" s="27">
        <f t="shared" si="0"/>
        <v>0.44575391444338502</v>
      </c>
      <c r="P42" s="28">
        <f t="shared" si="1"/>
        <v>0.30441292589524016</v>
      </c>
      <c r="R42" s="32">
        <f t="shared" si="8"/>
        <v>39.902570228849783</v>
      </c>
      <c r="S42" s="32">
        <f t="shared" si="9"/>
        <v>110.54697078195949</v>
      </c>
      <c r="T42" s="32">
        <f t="shared" si="10"/>
        <v>75.494405622019556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7118.5539532219791</v>
      </c>
      <c r="F43" s="2">
        <v>18944.357322097418</v>
      </c>
      <c r="G43" s="5">
        <f t="shared" si="4"/>
        <v>26062.911275319399</v>
      </c>
      <c r="H43" s="2">
        <v>0</v>
      </c>
      <c r="I43" s="2">
        <v>0</v>
      </c>
      <c r="J43" s="5">
        <f t="shared" si="5"/>
        <v>0</v>
      </c>
      <c r="K43" s="2">
        <v>195</v>
      </c>
      <c r="L43" s="2">
        <v>194</v>
      </c>
      <c r="M43" s="5">
        <f t="shared" si="6"/>
        <v>389</v>
      </c>
      <c r="N43" s="27">
        <f t="shared" si="7"/>
        <v>0.14719921325934612</v>
      </c>
      <c r="O43" s="27">
        <f t="shared" si="0"/>
        <v>0.39375534839743553</v>
      </c>
      <c r="P43" s="28">
        <f t="shared" si="1"/>
        <v>0.27016037062898457</v>
      </c>
      <c r="R43" s="32">
        <f t="shared" si="8"/>
        <v>36.505404888317841</v>
      </c>
      <c r="S43" s="32">
        <f t="shared" si="9"/>
        <v>97.65132640256401</v>
      </c>
      <c r="T43" s="32">
        <f t="shared" si="10"/>
        <v>66.999771915988177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6956.5364154464087</v>
      </c>
      <c r="F44" s="2">
        <v>18251.091369557951</v>
      </c>
      <c r="G44" s="5">
        <f t="shared" si="4"/>
        <v>25207.627785004359</v>
      </c>
      <c r="H44" s="2">
        <v>0</v>
      </c>
      <c r="I44" s="2">
        <v>0</v>
      </c>
      <c r="J44" s="5">
        <f t="shared" si="5"/>
        <v>0</v>
      </c>
      <c r="K44" s="2">
        <v>195</v>
      </c>
      <c r="L44" s="2">
        <v>196</v>
      </c>
      <c r="M44" s="5">
        <f t="shared" si="6"/>
        <v>391</v>
      </c>
      <c r="N44" s="27">
        <f t="shared" si="7"/>
        <v>0.14384897467837901</v>
      </c>
      <c r="O44" s="27">
        <f t="shared" si="0"/>
        <v>0.37547505286286109</v>
      </c>
      <c r="P44" s="28">
        <f t="shared" si="1"/>
        <v>0.25995821080154646</v>
      </c>
      <c r="R44" s="32">
        <f t="shared" si="8"/>
        <v>35.674545720237994</v>
      </c>
      <c r="S44" s="32">
        <f t="shared" si="9"/>
        <v>93.117813109989541</v>
      </c>
      <c r="T44" s="32">
        <f t="shared" si="10"/>
        <v>64.469636278783526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6922.6659892690459</v>
      </c>
      <c r="F45" s="2">
        <v>17350.177562229717</v>
      </c>
      <c r="G45" s="5">
        <f t="shared" si="4"/>
        <v>24272.843551498765</v>
      </c>
      <c r="H45" s="2">
        <v>0</v>
      </c>
      <c r="I45" s="2">
        <v>0</v>
      </c>
      <c r="J45" s="5">
        <f t="shared" si="5"/>
        <v>0</v>
      </c>
      <c r="K45" s="2">
        <v>195</v>
      </c>
      <c r="L45" s="2">
        <v>210</v>
      </c>
      <c r="M45" s="5">
        <f t="shared" si="6"/>
        <v>405</v>
      </c>
      <c r="N45" s="27">
        <f t="shared" si="7"/>
        <v>0.14314859365734173</v>
      </c>
      <c r="O45" s="27">
        <f t="shared" si="0"/>
        <v>0.33314473045755988</v>
      </c>
      <c r="P45" s="28">
        <f t="shared" si="1"/>
        <v>0.24166510903523264</v>
      </c>
      <c r="R45" s="32">
        <f t="shared" si="8"/>
        <v>35.500851227020746</v>
      </c>
      <c r="S45" s="32">
        <f t="shared" si="9"/>
        <v>82.619893153474848</v>
      </c>
      <c r="T45" s="32">
        <f t="shared" si="10"/>
        <v>59.932947040737695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6976.0622224766248</v>
      </c>
      <c r="F46" s="2">
        <v>17133.735368583242</v>
      </c>
      <c r="G46" s="5">
        <f t="shared" si="4"/>
        <v>24109.797591059869</v>
      </c>
      <c r="H46" s="2">
        <v>0</v>
      </c>
      <c r="I46" s="2">
        <v>0</v>
      </c>
      <c r="J46" s="5">
        <f t="shared" si="5"/>
        <v>0</v>
      </c>
      <c r="K46" s="2">
        <v>195</v>
      </c>
      <c r="L46" s="2">
        <v>212</v>
      </c>
      <c r="M46" s="5">
        <f t="shared" si="6"/>
        <v>407</v>
      </c>
      <c r="N46" s="27">
        <f t="shared" si="7"/>
        <v>0.14425273412896247</v>
      </c>
      <c r="O46" s="27">
        <f t="shared" si="0"/>
        <v>0.32588510667573117</v>
      </c>
      <c r="P46" s="28">
        <f t="shared" si="1"/>
        <v>0.23886222548010491</v>
      </c>
      <c r="R46" s="32">
        <f t="shared" si="8"/>
        <v>35.774678063982691</v>
      </c>
      <c r="S46" s="32">
        <f t="shared" si="9"/>
        <v>80.819506455581333</v>
      </c>
      <c r="T46" s="32">
        <f t="shared" si="10"/>
        <v>59.237831919066018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7012.3095787980783</v>
      </c>
      <c r="F47" s="2">
        <v>16750.499015488047</v>
      </c>
      <c r="G47" s="5">
        <f t="shared" si="4"/>
        <v>23762.808594286125</v>
      </c>
      <c r="H47" s="2">
        <v>0</v>
      </c>
      <c r="I47" s="2">
        <v>0</v>
      </c>
      <c r="J47" s="5">
        <f t="shared" si="5"/>
        <v>0</v>
      </c>
      <c r="K47" s="2">
        <v>197</v>
      </c>
      <c r="L47" s="2">
        <v>212</v>
      </c>
      <c r="M47" s="5">
        <f t="shared" si="6"/>
        <v>409</v>
      </c>
      <c r="N47" s="27">
        <f t="shared" si="7"/>
        <v>0.14353016167508756</v>
      </c>
      <c r="O47" s="27">
        <f t="shared" si="0"/>
        <v>0.31859591858429792</v>
      </c>
      <c r="P47" s="28">
        <f t="shared" si="1"/>
        <v>0.23427329239575406</v>
      </c>
      <c r="R47" s="32">
        <f t="shared" ref="R47" si="11">+E47/(H47+K47)</f>
        <v>35.595480095421721</v>
      </c>
      <c r="S47" s="32">
        <f t="shared" ref="S47" si="12">+F47/(I47+L47)</f>
        <v>79.011787808905879</v>
      </c>
      <c r="T47" s="32">
        <f t="shared" ref="T47" si="13">+G47/(J47+M47)</f>
        <v>58.099776514147003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6441.6705886413765</v>
      </c>
      <c r="F48" s="2">
        <v>15869.078760490329</v>
      </c>
      <c r="G48" s="5">
        <f t="shared" si="4"/>
        <v>22310.749349131707</v>
      </c>
      <c r="H48" s="2">
        <v>0</v>
      </c>
      <c r="I48" s="2">
        <v>0</v>
      </c>
      <c r="J48" s="5">
        <f t="shared" si="5"/>
        <v>0</v>
      </c>
      <c r="K48" s="2">
        <v>195</v>
      </c>
      <c r="L48" s="2">
        <v>212</v>
      </c>
      <c r="M48" s="5">
        <f t="shared" si="6"/>
        <v>407</v>
      </c>
      <c r="N48" s="27">
        <f t="shared" si="7"/>
        <v>0.13320245220515667</v>
      </c>
      <c r="O48" s="27">
        <f t="shared" si="0"/>
        <v>0.3018312302284375</v>
      </c>
      <c r="P48" s="28">
        <f t="shared" si="1"/>
        <v>0.22103857245315553</v>
      </c>
      <c r="R48" s="32">
        <f t="shared" si="8"/>
        <v>33.034208146878854</v>
      </c>
      <c r="S48" s="32">
        <f t="shared" si="9"/>
        <v>74.854145096652502</v>
      </c>
      <c r="T48" s="32">
        <f t="shared" si="10"/>
        <v>54.817565968382574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6166.4246013656684</v>
      </c>
      <c r="F49" s="2">
        <v>14519.799026681163</v>
      </c>
      <c r="G49" s="5">
        <f t="shared" si="4"/>
        <v>20686.223628046831</v>
      </c>
      <c r="H49" s="2">
        <v>0</v>
      </c>
      <c r="I49" s="2">
        <v>0</v>
      </c>
      <c r="J49" s="5">
        <f t="shared" si="5"/>
        <v>0</v>
      </c>
      <c r="K49" s="2">
        <v>195</v>
      </c>
      <c r="L49" s="2">
        <v>212</v>
      </c>
      <c r="M49" s="5">
        <f t="shared" si="6"/>
        <v>407</v>
      </c>
      <c r="N49" s="27">
        <f t="shared" si="7"/>
        <v>0.1275108478363455</v>
      </c>
      <c r="O49" s="27">
        <f t="shared" si="0"/>
        <v>0.27616781471928564</v>
      </c>
      <c r="P49" s="28">
        <f t="shared" si="1"/>
        <v>0.20494396080731186</v>
      </c>
      <c r="R49" s="32">
        <f t="shared" si="8"/>
        <v>31.622690263413684</v>
      </c>
      <c r="S49" s="32">
        <f t="shared" si="9"/>
        <v>68.489618050382845</v>
      </c>
      <c r="T49" s="32">
        <f t="shared" si="10"/>
        <v>50.826102280213348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5691.7810518000824</v>
      </c>
      <c r="F50" s="2">
        <v>14779.534964829321</v>
      </c>
      <c r="G50" s="5">
        <f t="shared" si="4"/>
        <v>20471.316016629404</v>
      </c>
      <c r="H50" s="2">
        <v>0</v>
      </c>
      <c r="I50" s="2">
        <v>0</v>
      </c>
      <c r="J50" s="5">
        <f t="shared" si="5"/>
        <v>0</v>
      </c>
      <c r="K50" s="2">
        <v>191</v>
      </c>
      <c r="L50" s="2">
        <v>212</v>
      </c>
      <c r="M50" s="5">
        <f t="shared" si="6"/>
        <v>403</v>
      </c>
      <c r="N50" s="27">
        <f t="shared" si="7"/>
        <v>0.12016089030147109</v>
      </c>
      <c r="O50" s="27">
        <f t="shared" si="0"/>
        <v>0.28110801439495819</v>
      </c>
      <c r="P50" s="28">
        <f t="shared" si="1"/>
        <v>0.20482786377000525</v>
      </c>
      <c r="R50" s="32">
        <f t="shared" si="8"/>
        <v>29.799900794764831</v>
      </c>
      <c r="S50" s="32">
        <f t="shared" si="9"/>
        <v>69.714787569949635</v>
      </c>
      <c r="T50" s="32">
        <f t="shared" si="10"/>
        <v>50.7973102149613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5198.4187370758182</v>
      </c>
      <c r="F51" s="2">
        <v>13641.029335190889</v>
      </c>
      <c r="G51" s="5">
        <f t="shared" si="4"/>
        <v>18839.448072266707</v>
      </c>
      <c r="H51" s="2">
        <v>0</v>
      </c>
      <c r="I51" s="2">
        <v>0</v>
      </c>
      <c r="J51" s="5">
        <f t="shared" si="5"/>
        <v>0</v>
      </c>
      <c r="K51" s="2">
        <v>189</v>
      </c>
      <c r="L51" s="2">
        <v>212</v>
      </c>
      <c r="M51" s="5">
        <f t="shared" si="6"/>
        <v>401</v>
      </c>
      <c r="N51" s="27">
        <f t="shared" si="7"/>
        <v>0.11090669775294031</v>
      </c>
      <c r="O51" s="27">
        <f t="shared" si="0"/>
        <v>0.25945354030719131</v>
      </c>
      <c r="P51" s="28">
        <f t="shared" si="1"/>
        <v>0.18944019057463907</v>
      </c>
      <c r="R51" s="32">
        <f t="shared" si="8"/>
        <v>27.504861042729196</v>
      </c>
      <c r="S51" s="32">
        <f t="shared" si="9"/>
        <v>64.344477996183443</v>
      </c>
      <c r="T51" s="32">
        <f t="shared" si="10"/>
        <v>46.981167262510489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5300.1395314940291</v>
      </c>
      <c r="F52" s="2">
        <v>13421.886404680821</v>
      </c>
      <c r="G52" s="5">
        <f t="shared" si="4"/>
        <v>18722.02593617485</v>
      </c>
      <c r="H52" s="2">
        <v>0</v>
      </c>
      <c r="I52" s="2">
        <v>0</v>
      </c>
      <c r="J52" s="5">
        <f t="shared" si="5"/>
        <v>0</v>
      </c>
      <c r="K52" s="2">
        <v>184</v>
      </c>
      <c r="L52" s="2">
        <v>212</v>
      </c>
      <c r="M52" s="5">
        <f t="shared" si="6"/>
        <v>396</v>
      </c>
      <c r="N52" s="27">
        <f t="shared" si="7"/>
        <v>0.11614962157025835</v>
      </c>
      <c r="O52" s="27">
        <f t="shared" si="0"/>
        <v>0.25528542309572466</v>
      </c>
      <c r="P52" s="28">
        <f t="shared" si="1"/>
        <v>0.19063646481116459</v>
      </c>
      <c r="R52" s="32">
        <f t="shared" si="8"/>
        <v>28.80510614942407</v>
      </c>
      <c r="S52" s="32">
        <f t="shared" si="9"/>
        <v>63.310784927739725</v>
      </c>
      <c r="T52" s="32">
        <f t="shared" si="10"/>
        <v>47.277843273168813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5207.9027811686492</v>
      </c>
      <c r="F53" s="2">
        <v>13245.26147190295</v>
      </c>
      <c r="G53" s="5">
        <f t="shared" si="4"/>
        <v>18453.164253071598</v>
      </c>
      <c r="H53" s="2">
        <v>0</v>
      </c>
      <c r="I53" s="2">
        <v>0</v>
      </c>
      <c r="J53" s="5">
        <f t="shared" si="5"/>
        <v>0</v>
      </c>
      <c r="K53" s="2">
        <v>188</v>
      </c>
      <c r="L53" s="2">
        <v>215</v>
      </c>
      <c r="M53" s="5">
        <f t="shared" si="6"/>
        <v>403</v>
      </c>
      <c r="N53" s="27">
        <f t="shared" si="7"/>
        <v>0.11170004249246417</v>
      </c>
      <c r="O53" s="27">
        <f t="shared" si="0"/>
        <v>0.24841075528700207</v>
      </c>
      <c r="P53" s="28">
        <f t="shared" si="1"/>
        <v>0.18463503815208115</v>
      </c>
      <c r="R53" s="32">
        <f t="shared" si="8"/>
        <v>27.701610538131114</v>
      </c>
      <c r="S53" s="32">
        <f t="shared" si="9"/>
        <v>61.60586731117651</v>
      </c>
      <c r="T53" s="32">
        <f t="shared" si="10"/>
        <v>45.789489461716123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4672.6915846911088</v>
      </c>
      <c r="F54" s="2">
        <v>13081.881001643183</v>
      </c>
      <c r="G54" s="5">
        <f t="shared" si="4"/>
        <v>17754.572586334292</v>
      </c>
      <c r="H54" s="2">
        <v>0</v>
      </c>
      <c r="I54" s="2">
        <v>0</v>
      </c>
      <c r="J54" s="5">
        <f t="shared" si="5"/>
        <v>0</v>
      </c>
      <c r="K54" s="2">
        <v>190</v>
      </c>
      <c r="L54" s="2">
        <v>213</v>
      </c>
      <c r="M54" s="5">
        <f t="shared" si="6"/>
        <v>403</v>
      </c>
      <c r="N54" s="27">
        <f t="shared" si="7"/>
        <v>9.9165780659828284E-2</v>
      </c>
      <c r="O54" s="27">
        <f t="shared" si="0"/>
        <v>0.24765032942683599</v>
      </c>
      <c r="P54" s="28">
        <f t="shared" si="1"/>
        <v>0.17764520717936336</v>
      </c>
      <c r="R54" s="32">
        <f t="shared" si="8"/>
        <v>24.593113603637416</v>
      </c>
      <c r="S54" s="32">
        <f t="shared" si="9"/>
        <v>61.417281697855323</v>
      </c>
      <c r="T54" s="32">
        <f t="shared" si="10"/>
        <v>44.056011380482111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3198.6228390804108</v>
      </c>
      <c r="F55" s="2">
        <v>9706.0738388264526</v>
      </c>
      <c r="G55" s="5">
        <f t="shared" si="4"/>
        <v>12904.696677906864</v>
      </c>
      <c r="H55" s="2">
        <v>0</v>
      </c>
      <c r="I55" s="2">
        <v>0</v>
      </c>
      <c r="J55" s="5">
        <f t="shared" si="5"/>
        <v>0</v>
      </c>
      <c r="K55" s="2">
        <v>187</v>
      </c>
      <c r="L55" s="2">
        <v>213</v>
      </c>
      <c r="M55" s="5">
        <f t="shared" si="6"/>
        <v>400</v>
      </c>
      <c r="N55" s="27">
        <f t="shared" si="7"/>
        <v>6.8971511969130816E-2</v>
      </c>
      <c r="O55" s="27">
        <f t="shared" si="0"/>
        <v>0.18374363620374173</v>
      </c>
      <c r="P55" s="28">
        <f t="shared" si="1"/>
        <v>0.13008766812406114</v>
      </c>
      <c r="R55" s="32">
        <f t="shared" si="8"/>
        <v>17.104934968344441</v>
      </c>
      <c r="S55" s="32">
        <f t="shared" si="9"/>
        <v>45.568421778527949</v>
      </c>
      <c r="T55" s="32">
        <f t="shared" si="10"/>
        <v>32.26174169476716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3078.0645800953707</v>
      </c>
      <c r="F56" s="2">
        <v>9401.5847736545438</v>
      </c>
      <c r="G56" s="5">
        <f t="shared" si="4"/>
        <v>12479.649353749915</v>
      </c>
      <c r="H56" s="2">
        <v>0</v>
      </c>
      <c r="I56" s="2">
        <v>0</v>
      </c>
      <c r="J56" s="5">
        <f t="shared" si="5"/>
        <v>0</v>
      </c>
      <c r="K56" s="2">
        <v>184</v>
      </c>
      <c r="L56" s="2">
        <v>213</v>
      </c>
      <c r="M56" s="5">
        <f t="shared" si="6"/>
        <v>397</v>
      </c>
      <c r="N56" s="27">
        <f t="shared" si="7"/>
        <v>6.7454080033646793E-2</v>
      </c>
      <c r="O56" s="27">
        <f t="shared" si="0"/>
        <v>0.17797941794742056</v>
      </c>
      <c r="P56" s="28">
        <f t="shared" si="1"/>
        <v>0.12675356863725842</v>
      </c>
      <c r="R56" s="32">
        <f t="shared" si="8"/>
        <v>16.728611848344407</v>
      </c>
      <c r="S56" s="32">
        <f t="shared" si="9"/>
        <v>44.138895650960301</v>
      </c>
      <c r="T56" s="32">
        <f t="shared" si="10"/>
        <v>31.434885022040088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2719.734129593442</v>
      </c>
      <c r="F57" s="2">
        <v>6783.4619932949363</v>
      </c>
      <c r="G57" s="5">
        <f t="shared" si="4"/>
        <v>9503.1961228883774</v>
      </c>
      <c r="H57" s="2">
        <v>0</v>
      </c>
      <c r="I57" s="2">
        <v>0</v>
      </c>
      <c r="J57" s="5">
        <f t="shared" si="5"/>
        <v>0</v>
      </c>
      <c r="K57" s="43">
        <v>181</v>
      </c>
      <c r="L57" s="2">
        <v>213</v>
      </c>
      <c r="M57" s="5">
        <f t="shared" si="6"/>
        <v>394</v>
      </c>
      <c r="N57" s="27">
        <f t="shared" si="7"/>
        <v>6.0589336339187359E-2</v>
      </c>
      <c r="O57" s="27">
        <f t="shared" si="0"/>
        <v>0.12841628792395382</v>
      </c>
      <c r="P57" s="28">
        <f t="shared" si="1"/>
        <v>9.7257206104556015E-2</v>
      </c>
      <c r="R57" s="32">
        <f t="shared" si="8"/>
        <v>15.026155412118465</v>
      </c>
      <c r="S57" s="32">
        <f t="shared" si="9"/>
        <v>31.847239405140545</v>
      </c>
      <c r="T57" s="32">
        <f t="shared" si="10"/>
        <v>24.119787113929892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2638.4931510663355</v>
      </c>
      <c r="F58" s="3">
        <v>6353.0000000086138</v>
      </c>
      <c r="G58" s="7">
        <f t="shared" si="4"/>
        <v>8991.4931510749484</v>
      </c>
      <c r="H58" s="6">
        <v>0</v>
      </c>
      <c r="I58" s="3">
        <v>0</v>
      </c>
      <c r="J58" s="7">
        <f t="shared" si="5"/>
        <v>0</v>
      </c>
      <c r="K58" s="44">
        <v>178</v>
      </c>
      <c r="L58" s="3">
        <v>213</v>
      </c>
      <c r="M58" s="7">
        <f t="shared" si="6"/>
        <v>391</v>
      </c>
      <c r="N58" s="27">
        <f t="shared" si="7"/>
        <v>5.9770142059313511E-2</v>
      </c>
      <c r="O58" s="27">
        <f t="shared" si="0"/>
        <v>0.12026730274134131</v>
      </c>
      <c r="P58" s="28">
        <f t="shared" si="1"/>
        <v>9.2726395832387468E-2</v>
      </c>
      <c r="R58" s="32">
        <f t="shared" si="8"/>
        <v>14.822995230709751</v>
      </c>
      <c r="S58" s="32">
        <f t="shared" si="9"/>
        <v>29.826291079852648</v>
      </c>
      <c r="T58" s="32">
        <f t="shared" si="10"/>
        <v>22.996146166432094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10753.104789765284</v>
      </c>
      <c r="F59" s="2">
        <v>22884.749379145494</v>
      </c>
      <c r="G59" s="5">
        <f t="shared" si="4"/>
        <v>33637.854168910781</v>
      </c>
      <c r="H59" s="2">
        <v>107</v>
      </c>
      <c r="I59" s="2">
        <v>103</v>
      </c>
      <c r="J59" s="10">
        <f t="shared" si="5"/>
        <v>210</v>
      </c>
      <c r="K59" s="2">
        <v>119</v>
      </c>
      <c r="L59" s="2">
        <v>148</v>
      </c>
      <c r="M59" s="10">
        <f t="shared" si="6"/>
        <v>267</v>
      </c>
      <c r="N59" s="25">
        <f t="shared" si="7"/>
        <v>0.20433841573740658</v>
      </c>
      <c r="O59" s="25">
        <f t="shared" si="0"/>
        <v>0.38819292609488221</v>
      </c>
      <c r="P59" s="26">
        <f t="shared" si="1"/>
        <v>0.30147929813679269</v>
      </c>
      <c r="R59" s="32">
        <f t="shared" si="8"/>
        <v>47.580109689226923</v>
      </c>
      <c r="S59" s="32">
        <f t="shared" si="9"/>
        <v>91.174300315320693</v>
      </c>
      <c r="T59" s="32">
        <f t="shared" si="10"/>
        <v>70.519610417003733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10780.102848070022</v>
      </c>
      <c r="F60" s="2">
        <v>22243.068108242907</v>
      </c>
      <c r="G60" s="5">
        <f t="shared" si="4"/>
        <v>33023.170956312926</v>
      </c>
      <c r="H60" s="2">
        <v>105</v>
      </c>
      <c r="I60" s="2">
        <v>100</v>
      </c>
      <c r="J60" s="5">
        <f t="shared" si="5"/>
        <v>205</v>
      </c>
      <c r="K60" s="2">
        <v>119</v>
      </c>
      <c r="L60" s="2">
        <v>148</v>
      </c>
      <c r="M60" s="5">
        <f t="shared" si="6"/>
        <v>267</v>
      </c>
      <c r="N60" s="27">
        <f t="shared" si="7"/>
        <v>0.20654703494922635</v>
      </c>
      <c r="O60" s="27">
        <f t="shared" si="0"/>
        <v>0.38150157979285998</v>
      </c>
      <c r="P60" s="28">
        <f t="shared" si="1"/>
        <v>0.29886304442072947</v>
      </c>
      <c r="R60" s="32">
        <f t="shared" si="8"/>
        <v>48.125459143169742</v>
      </c>
      <c r="S60" s="32">
        <f t="shared" si="9"/>
        <v>89.689790759043987</v>
      </c>
      <c r="T60" s="32">
        <f t="shared" si="10"/>
        <v>69.964345246425694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10440.740426152192</v>
      </c>
      <c r="F61" s="2">
        <v>21364.099612604721</v>
      </c>
      <c r="G61" s="5">
        <f t="shared" si="4"/>
        <v>31804.840038756913</v>
      </c>
      <c r="H61" s="2">
        <v>103</v>
      </c>
      <c r="I61" s="2">
        <v>99</v>
      </c>
      <c r="J61" s="5">
        <f t="shared" si="5"/>
        <v>202</v>
      </c>
      <c r="K61" s="2">
        <v>119</v>
      </c>
      <c r="L61" s="2">
        <v>148</v>
      </c>
      <c r="M61" s="5">
        <f t="shared" si="6"/>
        <v>267</v>
      </c>
      <c r="N61" s="27">
        <f t="shared" si="7"/>
        <v>0.2017144595469898</v>
      </c>
      <c r="O61" s="27">
        <f t="shared" si="0"/>
        <v>0.3677885210818882</v>
      </c>
      <c r="P61" s="28">
        <f t="shared" si="1"/>
        <v>0.28953499416245093</v>
      </c>
      <c r="R61" s="32">
        <f t="shared" si="8"/>
        <v>47.030362279964827</v>
      </c>
      <c r="S61" s="32">
        <f t="shared" si="9"/>
        <v>86.494330415403724</v>
      </c>
      <c r="T61" s="32">
        <f t="shared" si="10"/>
        <v>67.814157865153334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10567.949039841182</v>
      </c>
      <c r="F62" s="2">
        <v>20292.822290567663</v>
      </c>
      <c r="G62" s="5">
        <f t="shared" si="4"/>
        <v>30860.771330408847</v>
      </c>
      <c r="H62" s="2">
        <v>105</v>
      </c>
      <c r="I62" s="2">
        <v>99</v>
      </c>
      <c r="J62" s="5">
        <f t="shared" si="5"/>
        <v>204</v>
      </c>
      <c r="K62" s="2">
        <v>119</v>
      </c>
      <c r="L62" s="2">
        <v>148</v>
      </c>
      <c r="M62" s="5">
        <f t="shared" si="6"/>
        <v>267</v>
      </c>
      <c r="N62" s="27">
        <f t="shared" si="7"/>
        <v>0.20248216278052539</v>
      </c>
      <c r="O62" s="27">
        <f t="shared" si="0"/>
        <v>0.34934620387287674</v>
      </c>
      <c r="P62" s="28">
        <f t="shared" si="1"/>
        <v>0.27984014626776249</v>
      </c>
      <c r="R62" s="32">
        <f t="shared" si="8"/>
        <v>47.178343927862421</v>
      </c>
      <c r="S62" s="32">
        <f t="shared" si="9"/>
        <v>82.157175265456132</v>
      </c>
      <c r="T62" s="32">
        <f t="shared" si="10"/>
        <v>65.521807495560182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10529.620721634497</v>
      </c>
      <c r="F63" s="2">
        <v>19172.544172143967</v>
      </c>
      <c r="G63" s="5">
        <f t="shared" si="4"/>
        <v>29702.164893778463</v>
      </c>
      <c r="H63" s="2">
        <v>95</v>
      </c>
      <c r="I63" s="2">
        <v>97</v>
      </c>
      <c r="J63" s="5">
        <f t="shared" si="5"/>
        <v>192</v>
      </c>
      <c r="K63" s="2">
        <v>119</v>
      </c>
      <c r="L63" s="2">
        <v>148</v>
      </c>
      <c r="M63" s="5">
        <f t="shared" si="6"/>
        <v>267</v>
      </c>
      <c r="N63" s="27">
        <f t="shared" si="7"/>
        <v>0.21045772149093575</v>
      </c>
      <c r="O63" s="27">
        <f t="shared" si="0"/>
        <v>0.33253337332010491</v>
      </c>
      <c r="P63" s="28">
        <f t="shared" si="1"/>
        <v>0.27581684954478181</v>
      </c>
      <c r="R63" s="32">
        <f t="shared" si="8"/>
        <v>49.203835147824755</v>
      </c>
      <c r="S63" s="32">
        <f t="shared" si="9"/>
        <v>78.255282335281507</v>
      </c>
      <c r="T63" s="32">
        <f t="shared" si="10"/>
        <v>64.710598897120832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10555.524633683033</v>
      </c>
      <c r="F64" s="2">
        <v>17515.603661248861</v>
      </c>
      <c r="G64" s="5">
        <f t="shared" si="4"/>
        <v>28071.128294931892</v>
      </c>
      <c r="H64" s="2">
        <v>90</v>
      </c>
      <c r="I64" s="2">
        <v>122</v>
      </c>
      <c r="J64" s="5">
        <f t="shared" si="5"/>
        <v>212</v>
      </c>
      <c r="K64" s="2">
        <v>122</v>
      </c>
      <c r="L64" s="2">
        <v>122</v>
      </c>
      <c r="M64" s="5">
        <f t="shared" si="6"/>
        <v>244</v>
      </c>
      <c r="N64" s="27">
        <f t="shared" si="7"/>
        <v>0.2124018962025723</v>
      </c>
      <c r="O64" s="27">
        <f t="shared" si="0"/>
        <v>0.30941922804636907</v>
      </c>
      <c r="P64" s="28">
        <f t="shared" si="1"/>
        <v>0.26406464756671333</v>
      </c>
      <c r="R64" s="32">
        <f t="shared" si="8"/>
        <v>49.790210536240721</v>
      </c>
      <c r="S64" s="32">
        <f t="shared" si="9"/>
        <v>71.785260906757628</v>
      </c>
      <c r="T64" s="32">
        <f t="shared" si="10"/>
        <v>61.559491874850643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9803.4622273112509</v>
      </c>
      <c r="F65" s="2">
        <v>13040.701249583251</v>
      </c>
      <c r="G65" s="5">
        <f t="shared" si="4"/>
        <v>22844.1634768945</v>
      </c>
      <c r="H65" s="2">
        <v>78</v>
      </c>
      <c r="I65" s="2">
        <v>122</v>
      </c>
      <c r="J65" s="5">
        <f t="shared" si="5"/>
        <v>200</v>
      </c>
      <c r="K65" s="2">
        <v>143</v>
      </c>
      <c r="L65" s="2">
        <v>119</v>
      </c>
      <c r="M65" s="5">
        <f t="shared" si="6"/>
        <v>262</v>
      </c>
      <c r="N65" s="27">
        <f t="shared" si="7"/>
        <v>0.18740369757056222</v>
      </c>
      <c r="O65" s="27">
        <f t="shared" si="0"/>
        <v>0.23343658258598116</v>
      </c>
      <c r="P65" s="28">
        <f t="shared" si="1"/>
        <v>0.21117589370003051</v>
      </c>
      <c r="R65" s="32">
        <f t="shared" si="8"/>
        <v>44.359557589643671</v>
      </c>
      <c r="S65" s="32">
        <f t="shared" si="9"/>
        <v>54.110793566735481</v>
      </c>
      <c r="T65" s="32">
        <f t="shared" si="10"/>
        <v>49.44624129197944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4609.9422326239301</v>
      </c>
      <c r="F66" s="2">
        <v>6474.4343604746855</v>
      </c>
      <c r="G66" s="5">
        <f t="shared" si="4"/>
        <v>11084.376593098616</v>
      </c>
      <c r="H66" s="2">
        <v>46</v>
      </c>
      <c r="I66" s="2">
        <v>91</v>
      </c>
      <c r="J66" s="5">
        <f t="shared" si="5"/>
        <v>137</v>
      </c>
      <c r="K66" s="2">
        <v>67</v>
      </c>
      <c r="L66" s="2">
        <v>37</v>
      </c>
      <c r="M66" s="5">
        <f t="shared" si="6"/>
        <v>104</v>
      </c>
      <c r="N66" s="27">
        <f t="shared" si="7"/>
        <v>0.17361939713106095</v>
      </c>
      <c r="O66" s="27">
        <f t="shared" si="0"/>
        <v>0.22455724058250157</v>
      </c>
      <c r="P66" s="28">
        <f t="shared" si="1"/>
        <v>0.2001368011176263</v>
      </c>
      <c r="R66" s="32">
        <f t="shared" si="8"/>
        <v>40.795948961273716</v>
      </c>
      <c r="S66" s="32">
        <f t="shared" si="9"/>
        <v>50.58151844120848</v>
      </c>
      <c r="T66" s="32">
        <f t="shared" si="10"/>
        <v>45.993263871778488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3552.5748852061229</v>
      </c>
      <c r="F67" s="2">
        <v>6061.8175320512255</v>
      </c>
      <c r="G67" s="5">
        <f t="shared" si="4"/>
        <v>9614.3924172573479</v>
      </c>
      <c r="H67" s="2">
        <v>44</v>
      </c>
      <c r="I67" s="2">
        <v>91</v>
      </c>
      <c r="J67" s="5">
        <f t="shared" si="5"/>
        <v>135</v>
      </c>
      <c r="K67" s="2">
        <v>67</v>
      </c>
      <c r="L67" s="2">
        <v>37</v>
      </c>
      <c r="M67" s="5">
        <f t="shared" si="6"/>
        <v>104</v>
      </c>
      <c r="N67" s="27">
        <f t="shared" si="7"/>
        <v>0.13600975823913181</v>
      </c>
      <c r="O67" s="27">
        <f t="shared" si="0"/>
        <v>0.2102461685644848</v>
      </c>
      <c r="P67" s="28">
        <f t="shared" si="1"/>
        <v>0.17495982707194183</v>
      </c>
      <c r="R67" s="32">
        <f t="shared" si="8"/>
        <v>32.005179146001105</v>
      </c>
      <c r="S67" s="32">
        <f t="shared" si="9"/>
        <v>47.357949469150199</v>
      </c>
      <c r="T67" s="32">
        <f t="shared" si="10"/>
        <v>40.227583335804802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2837.8543442606369</v>
      </c>
      <c r="F68" s="2">
        <v>6015.1095483989357</v>
      </c>
      <c r="G68" s="5">
        <f t="shared" si="4"/>
        <v>8852.9638926595726</v>
      </c>
      <c r="H68" s="2">
        <v>57</v>
      </c>
      <c r="I68" s="2">
        <v>59</v>
      </c>
      <c r="J68" s="5">
        <f t="shared" si="5"/>
        <v>116</v>
      </c>
      <c r="K68" s="2">
        <v>68</v>
      </c>
      <c r="L68" s="2">
        <v>67</v>
      </c>
      <c r="M68" s="5">
        <f t="shared" si="6"/>
        <v>135</v>
      </c>
      <c r="N68" s="27">
        <f t="shared" si="7"/>
        <v>9.7266737875673054E-2</v>
      </c>
      <c r="O68" s="27">
        <f t="shared" si="0"/>
        <v>0.20487430341958227</v>
      </c>
      <c r="P68" s="28">
        <f t="shared" si="1"/>
        <v>0.15123964556272332</v>
      </c>
      <c r="R68" s="32">
        <f t="shared" si="8"/>
        <v>22.702834754085096</v>
      </c>
      <c r="S68" s="32">
        <f t="shared" si="9"/>
        <v>47.738964669832825</v>
      </c>
      <c r="T68" s="32">
        <f t="shared" si="10"/>
        <v>35.270772480715429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2121.4220672235901</v>
      </c>
      <c r="F69" s="2">
        <v>2968.0000000072309</v>
      </c>
      <c r="G69" s="7">
        <f t="shared" si="4"/>
        <v>5089.4220672308211</v>
      </c>
      <c r="H69" s="6">
        <v>58</v>
      </c>
      <c r="I69" s="3">
        <v>59</v>
      </c>
      <c r="J69" s="7">
        <f t="shared" si="5"/>
        <v>117</v>
      </c>
      <c r="K69" s="6">
        <v>71</v>
      </c>
      <c r="L69" s="3">
        <v>69</v>
      </c>
      <c r="M69" s="7">
        <f t="shared" si="6"/>
        <v>140</v>
      </c>
      <c r="N69" s="27">
        <f t="shared" si="7"/>
        <v>7.0394945156078775E-2</v>
      </c>
      <c r="O69" s="27">
        <f t="shared" si="0"/>
        <v>9.9410503751581961E-2</v>
      </c>
      <c r="P69" s="28">
        <f t="shared" si="1"/>
        <v>8.4835012455507758E-2</v>
      </c>
      <c r="R69" s="32">
        <f t="shared" si="8"/>
        <v>16.445132304058838</v>
      </c>
      <c r="S69" s="32">
        <f t="shared" si="9"/>
        <v>23.187500000056492</v>
      </c>
      <c r="T69" s="32">
        <f t="shared" si="10"/>
        <v>19.803198705178293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31240.999999791075</v>
      </c>
      <c r="F70" s="2">
        <v>6190.3233014381012</v>
      </c>
      <c r="G70" s="10">
        <f t="shared" ref="G70:G86" si="14">+E70+F70</f>
        <v>37431.323301229175</v>
      </c>
      <c r="H70" s="2">
        <v>466</v>
      </c>
      <c r="I70" s="2">
        <v>464</v>
      </c>
      <c r="J70" s="10">
        <f t="shared" ref="J70:J86" si="15">+H70+I70</f>
        <v>930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0.31037394690620601</v>
      </c>
      <c r="O70" s="25">
        <f t="shared" si="0"/>
        <v>6.17648796838891E-2</v>
      </c>
      <c r="P70" s="26">
        <f t="shared" si="1"/>
        <v>0.18633673487270597</v>
      </c>
      <c r="R70" s="32">
        <f t="shared" si="8"/>
        <v>67.040772531740501</v>
      </c>
      <c r="S70" s="32">
        <f t="shared" si="9"/>
        <v>13.341214011720046</v>
      </c>
      <c r="T70" s="32">
        <f t="shared" si="10"/>
        <v>40.248734732504488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44394.527668216237</v>
      </c>
      <c r="F71" s="2">
        <v>9933.9972064468493</v>
      </c>
      <c r="G71" s="5">
        <f t="shared" si="14"/>
        <v>54328.524874663082</v>
      </c>
      <c r="H71" s="2">
        <v>482</v>
      </c>
      <c r="I71" s="2">
        <v>436</v>
      </c>
      <c r="J71" s="5">
        <f t="shared" si="15"/>
        <v>918</v>
      </c>
      <c r="K71" s="2">
        <v>0</v>
      </c>
      <c r="L71" s="2">
        <v>0</v>
      </c>
      <c r="M71" s="5">
        <f t="shared" si="16"/>
        <v>0</v>
      </c>
      <c r="N71" s="27">
        <f t="shared" si="17"/>
        <v>0.42641124623690102</v>
      </c>
      <c r="O71" s="27">
        <f t="shared" si="0"/>
        <v>0.10548332065968877</v>
      </c>
      <c r="P71" s="28">
        <f t="shared" si="1"/>
        <v>0.27398796132223374</v>
      </c>
      <c r="R71" s="32">
        <f t="shared" ref="R71:R86" si="18">+E71/(H71+K71)</f>
        <v>92.104829187170608</v>
      </c>
      <c r="S71" s="32">
        <f t="shared" ref="S71:S86" si="19">+F71/(I71+L71)</f>
        <v>22.784397262492774</v>
      </c>
      <c r="T71" s="32">
        <f t="shared" ref="T71:T86" si="20">+G71/(J71+M71)</f>
        <v>59.18139964560249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59826.545087830549</v>
      </c>
      <c r="F72" s="2">
        <v>16609.860853459308</v>
      </c>
      <c r="G72" s="5">
        <f t="shared" si="14"/>
        <v>76436.40594128985</v>
      </c>
      <c r="H72" s="2">
        <v>476</v>
      </c>
      <c r="I72" s="2">
        <v>444</v>
      </c>
      <c r="J72" s="5">
        <f t="shared" si="15"/>
        <v>920</v>
      </c>
      <c r="K72" s="2">
        <v>0</v>
      </c>
      <c r="L72" s="2">
        <v>0</v>
      </c>
      <c r="M72" s="5">
        <f t="shared" si="16"/>
        <v>0</v>
      </c>
      <c r="N72" s="27">
        <f t="shared" si="17"/>
        <v>0.58187971801889349</v>
      </c>
      <c r="O72" s="27">
        <f t="shared" si="0"/>
        <v>0.1731925764666678</v>
      </c>
      <c r="P72" s="28">
        <f t="shared" si="1"/>
        <v>0.38464374970455845</v>
      </c>
      <c r="R72" s="32">
        <f t="shared" si="18"/>
        <v>125.68601909208098</v>
      </c>
      <c r="S72" s="32">
        <f t="shared" si="19"/>
        <v>37.409596516800242</v>
      </c>
      <c r="T72" s="32">
        <f t="shared" si="20"/>
        <v>83.083049936184622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67170.479408141939</v>
      </c>
      <c r="F73" s="2">
        <v>20454.377303913083</v>
      </c>
      <c r="G73" s="5">
        <f t="shared" si="14"/>
        <v>87624.856712055014</v>
      </c>
      <c r="H73" s="2">
        <v>470</v>
      </c>
      <c r="I73" s="2">
        <v>459</v>
      </c>
      <c r="J73" s="5">
        <f t="shared" si="15"/>
        <v>929</v>
      </c>
      <c r="K73" s="2">
        <v>0</v>
      </c>
      <c r="L73" s="2">
        <v>0</v>
      </c>
      <c r="M73" s="5">
        <f t="shared" si="16"/>
        <v>0</v>
      </c>
      <c r="N73" s="27">
        <f t="shared" si="17"/>
        <v>0.66164774830715067</v>
      </c>
      <c r="O73" s="27">
        <f t="shared" si="0"/>
        <v>0.20630978479699308</v>
      </c>
      <c r="P73" s="28">
        <f t="shared" si="1"/>
        <v>0.43667452414012986</v>
      </c>
      <c r="R73" s="32">
        <f t="shared" si="18"/>
        <v>142.91591363434455</v>
      </c>
      <c r="S73" s="32">
        <f t="shared" si="19"/>
        <v>44.562913516150509</v>
      </c>
      <c r="T73" s="32">
        <f t="shared" si="20"/>
        <v>94.321697214268042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78067.646557223241</v>
      </c>
      <c r="F74" s="2">
        <v>21714.584492849433</v>
      </c>
      <c r="G74" s="5">
        <f t="shared" si="14"/>
        <v>99782.231050072674</v>
      </c>
      <c r="H74" s="2">
        <v>482</v>
      </c>
      <c r="I74" s="2">
        <v>476</v>
      </c>
      <c r="J74" s="5">
        <f t="shared" si="15"/>
        <v>958</v>
      </c>
      <c r="K74" s="2">
        <v>0</v>
      </c>
      <c r="L74" s="2">
        <v>0</v>
      </c>
      <c r="M74" s="5">
        <f t="shared" si="16"/>
        <v>0</v>
      </c>
      <c r="N74" s="27">
        <f t="shared" si="17"/>
        <v>0.74984292451612922</v>
      </c>
      <c r="O74" s="27">
        <f t="shared" si="0"/>
        <v>0.21119849530082316</v>
      </c>
      <c r="P74" s="28">
        <f t="shared" si="1"/>
        <v>0.48220748787052825</v>
      </c>
      <c r="R74" s="32">
        <f t="shared" si="18"/>
        <v>161.96607169548389</v>
      </c>
      <c r="S74" s="32">
        <f t="shared" si="19"/>
        <v>45.618874984977801</v>
      </c>
      <c r="T74" s="32">
        <f t="shared" si="20"/>
        <v>104.15681738003411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79116.245321230032</v>
      </c>
      <c r="F75" s="2">
        <v>23730.732287572937</v>
      </c>
      <c r="G75" s="5">
        <f t="shared" si="14"/>
        <v>102846.97760880296</v>
      </c>
      <c r="H75" s="2">
        <v>480</v>
      </c>
      <c r="I75" s="2">
        <v>446</v>
      </c>
      <c r="J75" s="5">
        <f t="shared" si="15"/>
        <v>926</v>
      </c>
      <c r="K75" s="2">
        <v>0</v>
      </c>
      <c r="L75" s="2">
        <v>0</v>
      </c>
      <c r="M75" s="5">
        <f t="shared" si="16"/>
        <v>0</v>
      </c>
      <c r="N75" s="27">
        <f t="shared" si="17"/>
        <v>0.76308106984211066</v>
      </c>
      <c r="O75" s="27">
        <f t="shared" si="0"/>
        <v>0.24633296262635918</v>
      </c>
      <c r="P75" s="28">
        <f t="shared" si="1"/>
        <v>0.51419375254381128</v>
      </c>
      <c r="R75" s="32">
        <f t="shared" si="18"/>
        <v>164.8255110858959</v>
      </c>
      <c r="S75" s="32">
        <f t="shared" si="19"/>
        <v>53.207919927293581</v>
      </c>
      <c r="T75" s="32">
        <f t="shared" si="20"/>
        <v>111.06585054946324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84470.561777915718</v>
      </c>
      <c r="F76" s="2">
        <v>36302.398063782151</v>
      </c>
      <c r="G76" s="5">
        <f t="shared" si="14"/>
        <v>120772.95984169787</v>
      </c>
      <c r="H76" s="2">
        <v>483</v>
      </c>
      <c r="I76" s="2">
        <v>466</v>
      </c>
      <c r="J76" s="5">
        <f t="shared" si="15"/>
        <v>949</v>
      </c>
      <c r="K76" s="2">
        <v>0</v>
      </c>
      <c r="L76" s="2">
        <v>0</v>
      </c>
      <c r="M76" s="5">
        <f t="shared" si="16"/>
        <v>0</v>
      </c>
      <c r="N76" s="27">
        <f t="shared" si="17"/>
        <v>0.80966338641511115</v>
      </c>
      <c r="O76" s="27">
        <f t="shared" si="0"/>
        <v>0.36065806373968917</v>
      </c>
      <c r="P76" s="28">
        <f t="shared" si="1"/>
        <v>0.58918237443750665</v>
      </c>
      <c r="R76" s="32">
        <f t="shared" si="18"/>
        <v>174.88729146566402</v>
      </c>
      <c r="S76" s="32">
        <f t="shared" si="19"/>
        <v>77.902141767772861</v>
      </c>
      <c r="T76" s="32">
        <f t="shared" si="20"/>
        <v>127.26339287850145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80808.461243384038</v>
      </c>
      <c r="F77" s="2">
        <v>43156.361398967725</v>
      </c>
      <c r="G77" s="5">
        <f t="shared" si="14"/>
        <v>123964.82264235176</v>
      </c>
      <c r="H77" s="2">
        <v>477</v>
      </c>
      <c r="I77" s="2">
        <v>478</v>
      </c>
      <c r="J77" s="5">
        <f t="shared" si="15"/>
        <v>955</v>
      </c>
      <c r="K77" s="2">
        <v>0</v>
      </c>
      <c r="L77" s="2">
        <v>0</v>
      </c>
      <c r="M77" s="5">
        <f t="shared" si="16"/>
        <v>0</v>
      </c>
      <c r="N77" s="27">
        <f t="shared" si="17"/>
        <v>0.78430449999402163</v>
      </c>
      <c r="O77" s="27">
        <f t="shared" si="0"/>
        <v>0.41798738376499034</v>
      </c>
      <c r="P77" s="28">
        <f t="shared" si="1"/>
        <v>0.60095415281341746</v>
      </c>
      <c r="R77" s="32">
        <f t="shared" si="18"/>
        <v>169.40977199870866</v>
      </c>
      <c r="S77" s="32">
        <f t="shared" si="19"/>
        <v>90.285274893237926</v>
      </c>
      <c r="T77" s="32">
        <f t="shared" si="20"/>
        <v>129.80609700769818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60793.403015113719</v>
      </c>
      <c r="F78" s="2">
        <v>36222.859825018655</v>
      </c>
      <c r="G78" s="5">
        <f t="shared" si="14"/>
        <v>97016.262840132375</v>
      </c>
      <c r="H78" s="2">
        <v>475</v>
      </c>
      <c r="I78" s="2">
        <v>449</v>
      </c>
      <c r="J78" s="5">
        <f t="shared" si="15"/>
        <v>924</v>
      </c>
      <c r="K78" s="2">
        <v>0</v>
      </c>
      <c r="L78" s="2">
        <v>0</v>
      </c>
      <c r="M78" s="5">
        <f t="shared" si="16"/>
        <v>0</v>
      </c>
      <c r="N78" s="27">
        <f t="shared" si="17"/>
        <v>0.59252829449428579</v>
      </c>
      <c r="O78" s="27">
        <f t="shared" si="0"/>
        <v>0.3734931517056283</v>
      </c>
      <c r="P78" s="28">
        <f t="shared" si="1"/>
        <v>0.48609238636429963</v>
      </c>
      <c r="R78" s="32">
        <f t="shared" si="18"/>
        <v>127.98611161076572</v>
      </c>
      <c r="S78" s="32">
        <f t="shared" si="19"/>
        <v>80.674520768415718</v>
      </c>
      <c r="T78" s="32">
        <f t="shared" si="20"/>
        <v>104.99595545468871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57576.595819745315</v>
      </c>
      <c r="F79" s="2">
        <v>34905.124071846563</v>
      </c>
      <c r="G79" s="5">
        <f t="shared" si="14"/>
        <v>92481.719891591871</v>
      </c>
      <c r="H79" s="2">
        <v>456</v>
      </c>
      <c r="I79" s="2">
        <v>460</v>
      </c>
      <c r="J79" s="5">
        <f t="shared" si="15"/>
        <v>916</v>
      </c>
      <c r="K79" s="2">
        <v>0</v>
      </c>
      <c r="L79" s="2">
        <v>0</v>
      </c>
      <c r="M79" s="5">
        <f t="shared" si="16"/>
        <v>0</v>
      </c>
      <c r="N79" s="27">
        <f t="shared" si="17"/>
        <v>0.58455770609715429</v>
      </c>
      <c r="O79" s="27">
        <f t="shared" si="0"/>
        <v>0.35129955788895495</v>
      </c>
      <c r="P79" s="28">
        <f t="shared" si="1"/>
        <v>0.46741933472622449</v>
      </c>
      <c r="R79" s="32">
        <f t="shared" si="18"/>
        <v>126.26446451698534</v>
      </c>
      <c r="S79" s="32">
        <f t="shared" si="19"/>
        <v>75.880704504014261</v>
      </c>
      <c r="T79" s="32">
        <f t="shared" si="20"/>
        <v>100.96257630086448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46240.720604144852</v>
      </c>
      <c r="F80" s="2">
        <v>28639.078628516156</v>
      </c>
      <c r="G80" s="5">
        <f t="shared" si="14"/>
        <v>74879.799232661011</v>
      </c>
      <c r="H80" s="2">
        <v>479</v>
      </c>
      <c r="I80" s="2">
        <v>474</v>
      </c>
      <c r="J80" s="5">
        <f t="shared" si="15"/>
        <v>953</v>
      </c>
      <c r="K80" s="2">
        <v>0</v>
      </c>
      <c r="L80" s="2">
        <v>0</v>
      </c>
      <c r="M80" s="5">
        <f t="shared" si="16"/>
        <v>0</v>
      </c>
      <c r="N80" s="27">
        <f t="shared" si="17"/>
        <v>0.4469256998003639</v>
      </c>
      <c r="O80" s="27">
        <f t="shared" si="0"/>
        <v>0.27972220882673227</v>
      </c>
      <c r="P80" s="28">
        <f t="shared" si="1"/>
        <v>0.36376257837171605</v>
      </c>
      <c r="R80" s="32">
        <f t="shared" si="18"/>
        <v>96.53595115687861</v>
      </c>
      <c r="S80" s="32">
        <f t="shared" si="19"/>
        <v>60.419997106574165</v>
      </c>
      <c r="T80" s="32">
        <f t="shared" si="20"/>
        <v>78.572716928290674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41833.315018221423</v>
      </c>
      <c r="F81" s="2">
        <v>22887.574489206127</v>
      </c>
      <c r="G81" s="5">
        <f t="shared" si="14"/>
        <v>64720.88950742755</v>
      </c>
      <c r="H81" s="2">
        <v>474</v>
      </c>
      <c r="I81" s="2">
        <v>461</v>
      </c>
      <c r="J81" s="5">
        <f t="shared" si="15"/>
        <v>935</v>
      </c>
      <c r="K81" s="2">
        <v>0</v>
      </c>
      <c r="L81" s="2">
        <v>0</v>
      </c>
      <c r="M81" s="5">
        <f t="shared" si="16"/>
        <v>0</v>
      </c>
      <c r="N81" s="27">
        <f t="shared" si="17"/>
        <v>0.4085923095231816</v>
      </c>
      <c r="O81" s="27">
        <f t="shared" si="17"/>
        <v>0.2298503102073404</v>
      </c>
      <c r="P81" s="28">
        <f t="shared" si="17"/>
        <v>0.32046390130435509</v>
      </c>
      <c r="R81" s="32">
        <f t="shared" si="18"/>
        <v>88.255938857007223</v>
      </c>
      <c r="S81" s="32">
        <f t="shared" si="19"/>
        <v>49.647667004785525</v>
      </c>
      <c r="T81" s="32">
        <f t="shared" si="20"/>
        <v>69.220202681740702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38970.463083369206</v>
      </c>
      <c r="F82" s="2">
        <v>18789.174259922995</v>
      </c>
      <c r="G82" s="5">
        <f t="shared" si="14"/>
        <v>57759.637343292197</v>
      </c>
      <c r="H82" s="2">
        <v>467</v>
      </c>
      <c r="I82" s="2">
        <v>446</v>
      </c>
      <c r="J82" s="5">
        <f t="shared" si="15"/>
        <v>913</v>
      </c>
      <c r="K82" s="2">
        <v>0</v>
      </c>
      <c r="L82" s="2">
        <v>0</v>
      </c>
      <c r="M82" s="5">
        <f t="shared" si="16"/>
        <v>0</v>
      </c>
      <c r="N82" s="27">
        <f t="shared" si="17"/>
        <v>0.38633578280760972</v>
      </c>
      <c r="O82" s="27">
        <f t="shared" si="17"/>
        <v>0.19503793244397727</v>
      </c>
      <c r="P82" s="28">
        <f t="shared" si="17"/>
        <v>0.29288688766831061</v>
      </c>
      <c r="R82" s="32">
        <f t="shared" si="18"/>
        <v>83.448529086443699</v>
      </c>
      <c r="S82" s="32">
        <f t="shared" si="19"/>
        <v>42.12819340789909</v>
      </c>
      <c r="T82" s="32">
        <f t="shared" si="20"/>
        <v>63.263567736355093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27810.120263493136</v>
      </c>
      <c r="F83" s="2">
        <v>16153.792767241242</v>
      </c>
      <c r="G83" s="5">
        <f t="shared" si="14"/>
        <v>43963.91303073438</v>
      </c>
      <c r="H83" s="2">
        <v>447</v>
      </c>
      <c r="I83" s="2">
        <v>464</v>
      </c>
      <c r="J83" s="5">
        <f t="shared" si="15"/>
        <v>911</v>
      </c>
      <c r="K83" s="2">
        <v>0</v>
      </c>
      <c r="L83" s="2">
        <v>0</v>
      </c>
      <c r="M83" s="5">
        <f t="shared" si="16"/>
        <v>0</v>
      </c>
      <c r="N83" s="27">
        <f t="shared" si="17"/>
        <v>0.28803256549313466</v>
      </c>
      <c r="O83" s="27">
        <f t="shared" si="17"/>
        <v>0.16117689143559669</v>
      </c>
      <c r="P83" s="28">
        <f t="shared" si="17"/>
        <v>0.22342111350334584</v>
      </c>
      <c r="R83" s="32">
        <f t="shared" si="18"/>
        <v>62.215034146517084</v>
      </c>
      <c r="S83" s="32">
        <f t="shared" si="19"/>
        <v>34.814208550088885</v>
      </c>
      <c r="T83" s="32">
        <f t="shared" si="20"/>
        <v>48.258960516722702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8746.4683036492388</v>
      </c>
      <c r="F84" s="3">
        <v>13459.999999936899</v>
      </c>
      <c r="G84" s="7">
        <f t="shared" si="14"/>
        <v>22206.468303586138</v>
      </c>
      <c r="H84" s="6">
        <v>447</v>
      </c>
      <c r="I84" s="3">
        <v>456</v>
      </c>
      <c r="J84" s="7">
        <f t="shared" si="15"/>
        <v>903</v>
      </c>
      <c r="K84" s="6">
        <v>0</v>
      </c>
      <c r="L84" s="3">
        <v>0</v>
      </c>
      <c r="M84" s="7">
        <f t="shared" si="16"/>
        <v>0</v>
      </c>
      <c r="N84" s="27">
        <f t="shared" si="17"/>
        <v>9.0588162893044569E-2</v>
      </c>
      <c r="O84" s="27">
        <f t="shared" si="17"/>
        <v>0.13665529564588308</v>
      </c>
      <c r="P84" s="28">
        <f t="shared" si="17"/>
        <v>0.11385129969846468</v>
      </c>
      <c r="R84" s="32">
        <f t="shared" si="18"/>
        <v>19.567043184897624</v>
      </c>
      <c r="S84" s="32">
        <f t="shared" si="19"/>
        <v>29.517543859510745</v>
      </c>
      <c r="T84" s="32">
        <f t="shared" si="20"/>
        <v>24.591880734868369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4094.3875395625873</v>
      </c>
      <c r="F85" s="2">
        <v>6433.1177347869543</v>
      </c>
      <c r="G85" s="5">
        <f t="shared" si="14"/>
        <v>10527.505274349542</v>
      </c>
      <c r="H85" s="2">
        <v>114</v>
      </c>
      <c r="I85" s="2">
        <v>118</v>
      </c>
      <c r="J85" s="5">
        <f t="shared" si="15"/>
        <v>232</v>
      </c>
      <c r="K85" s="2">
        <v>0</v>
      </c>
      <c r="L85" s="2">
        <v>0</v>
      </c>
      <c r="M85" s="5">
        <f t="shared" si="16"/>
        <v>0</v>
      </c>
      <c r="N85" s="25">
        <f t="shared" si="17"/>
        <v>0.16627629709074834</v>
      </c>
      <c r="O85" s="25">
        <f t="shared" si="17"/>
        <v>0.25239790233784348</v>
      </c>
      <c r="P85" s="26">
        <f t="shared" si="17"/>
        <v>0.21007952734573637</v>
      </c>
      <c r="R85" s="32">
        <f t="shared" si="18"/>
        <v>35.915680171601643</v>
      </c>
      <c r="S85" s="32">
        <f t="shared" si="19"/>
        <v>54.517946904974188</v>
      </c>
      <c r="T85" s="32">
        <f t="shared" si="20"/>
        <v>45.377177906679059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3136.4400068216269</v>
      </c>
      <c r="F86" s="3">
        <v>5664.0000000040072</v>
      </c>
      <c r="G86" s="7">
        <f t="shared" si="14"/>
        <v>8800.4400068256346</v>
      </c>
      <c r="H86" s="6">
        <v>114</v>
      </c>
      <c r="I86" s="3">
        <v>118</v>
      </c>
      <c r="J86" s="7">
        <f t="shared" si="15"/>
        <v>232</v>
      </c>
      <c r="K86" s="6">
        <v>0</v>
      </c>
      <c r="L86" s="3">
        <v>0</v>
      </c>
      <c r="M86" s="7">
        <f t="shared" si="16"/>
        <v>0</v>
      </c>
      <c r="N86" s="27">
        <f t="shared" si="17"/>
        <v>0.12737329462401017</v>
      </c>
      <c r="O86" s="27">
        <f t="shared" si="17"/>
        <v>0.22222222222237945</v>
      </c>
      <c r="P86" s="28">
        <f t="shared" si="17"/>
        <v>0.17561542159214627</v>
      </c>
      <c r="R86" s="32">
        <f t="shared" si="18"/>
        <v>27.5126316387862</v>
      </c>
      <c r="S86" s="32">
        <f t="shared" si="19"/>
        <v>48.000000000033957</v>
      </c>
      <c r="T86" s="32">
        <f t="shared" si="20"/>
        <v>37.932931063903595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2992133.2457328765</v>
      </c>
    </row>
    <row r="90" spans="2:20" x14ac:dyDescent="0.25">
      <c r="C90" s="51" t="s">
        <v>108</v>
      </c>
      <c r="D90" s="52">
        <f>+(SUMPRODUCT($D$5:$D$86,$J$5:$J$86)+SUMPRODUCT($D$5:$D$86,$M$5:$M$86))/1000</f>
        <v>44195.052730000018</v>
      </c>
    </row>
    <row r="91" spans="2:20" x14ac:dyDescent="0.25">
      <c r="C91" s="51" t="s">
        <v>107</v>
      </c>
      <c r="D91" s="52">
        <f>+(SUMPRODUCT($D$5:$D$86,$J$5:$J$86)*216+SUMPRODUCT($D$5:$D$86,$M$5:$M$86)*248)/1000</f>
        <v>10133126.561520005</v>
      </c>
    </row>
    <row r="92" spans="2:20" x14ac:dyDescent="0.25">
      <c r="C92" s="51" t="s">
        <v>109</v>
      </c>
      <c r="D92" s="35">
        <f>+D89/D91</f>
        <v>0.29528233241409807</v>
      </c>
    </row>
    <row r="93" spans="2:20" x14ac:dyDescent="0.25">
      <c r="D93" s="53">
        <f>+D92-P2</f>
        <v>-1.0547118733938987E-15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tabColor theme="0" tint="-4.9989318521683403E-2"/>
  </sheetPr>
  <dimension ref="A1:T93"/>
  <sheetViews>
    <sheetView topLeftCell="A79" workbookViewId="0">
      <selection activeCell="E5" sqref="E5:F86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6" t="s">
        <v>84</v>
      </c>
      <c r="I2" s="57"/>
      <c r="J2" s="57"/>
      <c r="K2" s="57"/>
      <c r="L2" s="57"/>
      <c r="M2" s="57"/>
      <c r="N2" s="57"/>
      <c r="O2" s="58"/>
      <c r="P2" s="17">
        <v>0.20510634204773642</v>
      </c>
    </row>
    <row r="3" spans="1:20" ht="17.25" x14ac:dyDescent="0.25">
      <c r="B3" s="61" t="s">
        <v>3</v>
      </c>
      <c r="C3" s="63" t="s">
        <v>4</v>
      </c>
      <c r="D3" s="18" t="s">
        <v>82</v>
      </c>
      <c r="E3" s="66" t="s">
        <v>0</v>
      </c>
      <c r="F3" s="66"/>
      <c r="G3" s="67"/>
      <c r="H3" s="65" t="s">
        <v>86</v>
      </c>
      <c r="I3" s="66"/>
      <c r="J3" s="67"/>
      <c r="K3" s="65" t="s">
        <v>87</v>
      </c>
      <c r="L3" s="66"/>
      <c r="M3" s="67"/>
      <c r="N3" s="65" t="s">
        <v>1</v>
      </c>
      <c r="O3" s="66"/>
      <c r="P3" s="67"/>
      <c r="R3" s="65" t="s">
        <v>88</v>
      </c>
      <c r="S3" s="66"/>
      <c r="T3" s="67"/>
    </row>
    <row r="4" spans="1:20" x14ac:dyDescent="0.25">
      <c r="B4" s="62"/>
      <c r="C4" s="64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1675.9999999953707</v>
      </c>
      <c r="F5" s="2">
        <v>872.19226828800902</v>
      </c>
      <c r="G5" s="10">
        <f>+E5+F5</f>
        <v>2548.1922682833797</v>
      </c>
      <c r="H5" s="9">
        <v>194</v>
      </c>
      <c r="I5" s="9">
        <v>226</v>
      </c>
      <c r="J5" s="10">
        <f>+H5+I5</f>
        <v>420</v>
      </c>
      <c r="K5" s="9">
        <v>0</v>
      </c>
      <c r="L5" s="9">
        <v>0</v>
      </c>
      <c r="M5" s="10">
        <f>+K5+L5</f>
        <v>0</v>
      </c>
      <c r="N5" s="27">
        <f>+E5/(H5*216+K5*248)</f>
        <v>3.9996181748648593E-2</v>
      </c>
      <c r="O5" s="27">
        <f t="shared" ref="O5:O80" si="0">+F5/(I5*216+L5*248)</f>
        <v>1.78669343716816E-2</v>
      </c>
      <c r="P5" s="28">
        <f t="shared" ref="P5:P80" si="1">+G5/(J5*216+M5*248)</f>
        <v>2.8088539112471115E-2</v>
      </c>
      <c r="R5" s="32">
        <f>+E5/(H5+K5)</f>
        <v>8.6391752577080965</v>
      </c>
      <c r="S5" s="32">
        <f t="shared" ref="S5" si="2">+F5/(I5+L5)</f>
        <v>3.8592578242832256</v>
      </c>
      <c r="T5" s="32">
        <f t="shared" ref="T5" si="3">+G5/(J5+M5)</f>
        <v>6.067124448293761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3157.2533668574983</v>
      </c>
      <c r="F6" s="2">
        <v>1468.2288858666166</v>
      </c>
      <c r="G6" s="5">
        <f t="shared" ref="G6:G69" si="4">+E6+F6</f>
        <v>4625.4822527241149</v>
      </c>
      <c r="H6" s="2">
        <v>194</v>
      </c>
      <c r="I6" s="2">
        <v>228</v>
      </c>
      <c r="J6" s="5">
        <f t="shared" ref="J6:J69" si="5">+H6+I6</f>
        <v>422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7.5344916162120523E-2</v>
      </c>
      <c r="O6" s="27">
        <f t="shared" si="0"/>
        <v>2.9812964706518369E-2</v>
      </c>
      <c r="P6" s="28">
        <f t="shared" si="1"/>
        <v>5.0744714901747791E-2</v>
      </c>
      <c r="R6" s="32">
        <f t="shared" ref="R6:R70" si="8">+E6/(H6+K6)</f>
        <v>16.274501891018033</v>
      </c>
      <c r="S6" s="32">
        <f t="shared" ref="S6:S70" si="9">+F6/(I6+L6)</f>
        <v>6.4396003766079675</v>
      </c>
      <c r="T6" s="32">
        <f t="shared" ref="T6:T70" si="10">+G6/(J6+M6)</f>
        <v>10.960858418777523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4301.2105025782184</v>
      </c>
      <c r="F7" s="2">
        <v>1755.7374204801283</v>
      </c>
      <c r="G7" s="5">
        <f t="shared" si="4"/>
        <v>6056.9479230583465</v>
      </c>
      <c r="H7" s="2">
        <v>210</v>
      </c>
      <c r="I7" s="2">
        <v>226</v>
      </c>
      <c r="J7" s="5">
        <f t="shared" si="5"/>
        <v>436</v>
      </c>
      <c r="K7" s="2">
        <v>0</v>
      </c>
      <c r="L7" s="2">
        <v>0</v>
      </c>
      <c r="M7" s="5">
        <f t="shared" si="6"/>
        <v>0</v>
      </c>
      <c r="N7" s="27">
        <f t="shared" si="7"/>
        <v>9.4823864695287002E-2</v>
      </c>
      <c r="O7" s="27">
        <f t="shared" si="0"/>
        <v>3.5966433556213706E-2</v>
      </c>
      <c r="P7" s="28">
        <f t="shared" si="1"/>
        <v>6.4315196260813223E-2</v>
      </c>
      <c r="R7" s="32">
        <f t="shared" si="8"/>
        <v>20.481954774181993</v>
      </c>
      <c r="S7" s="32">
        <f t="shared" si="9"/>
        <v>7.768749648142161</v>
      </c>
      <c r="T7" s="32">
        <f t="shared" si="10"/>
        <v>13.892082392335658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5487.9593647251777</v>
      </c>
      <c r="F8" s="2">
        <v>1858.9437942409202</v>
      </c>
      <c r="G8" s="5">
        <f t="shared" si="4"/>
        <v>7346.9031589660981</v>
      </c>
      <c r="H8" s="2">
        <v>210</v>
      </c>
      <c r="I8" s="2">
        <v>224</v>
      </c>
      <c r="J8" s="5">
        <f t="shared" si="5"/>
        <v>434</v>
      </c>
      <c r="K8" s="2">
        <v>0</v>
      </c>
      <c r="L8" s="2">
        <v>0</v>
      </c>
      <c r="M8" s="5">
        <f t="shared" si="6"/>
        <v>0</v>
      </c>
      <c r="N8" s="27">
        <f t="shared" si="7"/>
        <v>0.12098675848159562</v>
      </c>
      <c r="O8" s="27">
        <f t="shared" si="0"/>
        <v>3.8420630668008438E-2</v>
      </c>
      <c r="P8" s="28">
        <f t="shared" si="1"/>
        <v>7.8371982835873211E-2</v>
      </c>
      <c r="R8" s="32">
        <f t="shared" si="8"/>
        <v>26.133139832024657</v>
      </c>
      <c r="S8" s="32">
        <f t="shared" si="9"/>
        <v>8.2988562242898229</v>
      </c>
      <c r="T8" s="32">
        <f t="shared" si="10"/>
        <v>16.928348292548613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7146.0810441724134</v>
      </c>
      <c r="F9" s="2">
        <v>2193.0735798543606</v>
      </c>
      <c r="G9" s="5">
        <f t="shared" si="4"/>
        <v>9339.1546240267744</v>
      </c>
      <c r="H9" s="2">
        <v>210</v>
      </c>
      <c r="I9" s="2">
        <v>227</v>
      </c>
      <c r="J9" s="5">
        <f t="shared" si="5"/>
        <v>437</v>
      </c>
      <c r="K9" s="2">
        <v>0</v>
      </c>
      <c r="L9" s="2">
        <v>0</v>
      </c>
      <c r="M9" s="5">
        <f t="shared" si="6"/>
        <v>0</v>
      </c>
      <c r="N9" s="27">
        <f t="shared" si="7"/>
        <v>0.15754146922778689</v>
      </c>
      <c r="O9" s="27">
        <f t="shared" si="0"/>
        <v>4.4727393943839955E-2</v>
      </c>
      <c r="P9" s="28">
        <f t="shared" si="1"/>
        <v>9.8940107467018118E-2</v>
      </c>
      <c r="R9" s="32">
        <f t="shared" si="8"/>
        <v>34.028957353201967</v>
      </c>
      <c r="S9" s="32">
        <f t="shared" si="9"/>
        <v>9.6611170918694302</v>
      </c>
      <c r="T9" s="32">
        <f t="shared" si="10"/>
        <v>21.371063212875914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8133.504532933578</v>
      </c>
      <c r="F10" s="2">
        <v>2533.6595340053514</v>
      </c>
      <c r="G10" s="5">
        <f t="shared" si="4"/>
        <v>10667.164066938929</v>
      </c>
      <c r="H10" s="2">
        <v>210</v>
      </c>
      <c r="I10" s="2">
        <v>227</v>
      </c>
      <c r="J10" s="5">
        <f t="shared" si="5"/>
        <v>437</v>
      </c>
      <c r="K10" s="2">
        <v>0</v>
      </c>
      <c r="L10" s="2">
        <v>0</v>
      </c>
      <c r="M10" s="5">
        <f t="shared" si="6"/>
        <v>0</v>
      </c>
      <c r="N10" s="27">
        <f t="shared" si="7"/>
        <v>0.17931006465902949</v>
      </c>
      <c r="O10" s="27">
        <f t="shared" si="0"/>
        <v>5.1673591409800768E-2</v>
      </c>
      <c r="P10" s="28">
        <f t="shared" si="1"/>
        <v>0.11300919640370931</v>
      </c>
      <c r="R10" s="32">
        <f t="shared" si="8"/>
        <v>38.730973966350369</v>
      </c>
      <c r="S10" s="32">
        <f t="shared" si="9"/>
        <v>11.161495744516966</v>
      </c>
      <c r="T10" s="32">
        <f t="shared" si="10"/>
        <v>24.409986423201211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10134.796234480644</v>
      </c>
      <c r="F11" s="2">
        <v>3563.9781560789934</v>
      </c>
      <c r="G11" s="5">
        <f t="shared" si="4"/>
        <v>13698.774390559636</v>
      </c>
      <c r="H11" s="2">
        <v>210</v>
      </c>
      <c r="I11" s="2">
        <v>225</v>
      </c>
      <c r="J11" s="5">
        <f t="shared" si="5"/>
        <v>435</v>
      </c>
      <c r="K11" s="2">
        <v>0</v>
      </c>
      <c r="L11" s="2">
        <v>0</v>
      </c>
      <c r="M11" s="5">
        <f t="shared" si="6"/>
        <v>0</v>
      </c>
      <c r="N11" s="27">
        <f t="shared" si="7"/>
        <v>0.22343025208290662</v>
      </c>
      <c r="O11" s="27">
        <f t="shared" si="0"/>
        <v>7.3332883869938137E-2</v>
      </c>
      <c r="P11" s="28">
        <f t="shared" si="1"/>
        <v>0.14579368231757808</v>
      </c>
      <c r="R11" s="32">
        <f t="shared" si="8"/>
        <v>48.260934449907829</v>
      </c>
      <c r="S11" s="32">
        <f t="shared" si="9"/>
        <v>15.839902915906638</v>
      </c>
      <c r="T11" s="32">
        <f t="shared" si="10"/>
        <v>31.491435380596865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10500.597603967391</v>
      </c>
      <c r="F12" s="2">
        <v>3684.9163110823283</v>
      </c>
      <c r="G12" s="5">
        <f t="shared" si="4"/>
        <v>14185.51391504972</v>
      </c>
      <c r="H12" s="2">
        <v>208</v>
      </c>
      <c r="I12" s="2">
        <v>227</v>
      </c>
      <c r="J12" s="5">
        <f t="shared" si="5"/>
        <v>435</v>
      </c>
      <c r="K12" s="2">
        <v>0</v>
      </c>
      <c r="L12" s="2">
        <v>0</v>
      </c>
      <c r="M12" s="5">
        <f t="shared" si="6"/>
        <v>0</v>
      </c>
      <c r="N12" s="27">
        <f t="shared" si="7"/>
        <v>0.23372056632762178</v>
      </c>
      <c r="O12" s="27">
        <f t="shared" si="0"/>
        <v>7.5153293993357975E-2</v>
      </c>
      <c r="P12" s="28">
        <f t="shared" si="1"/>
        <v>0.15097396674169561</v>
      </c>
      <c r="R12" s="32">
        <f t="shared" si="8"/>
        <v>50.483642326766308</v>
      </c>
      <c r="S12" s="32">
        <f t="shared" si="9"/>
        <v>16.233111502565322</v>
      </c>
      <c r="T12" s="32">
        <f t="shared" si="10"/>
        <v>32.610376816206255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10701.871998199023</v>
      </c>
      <c r="F13" s="2">
        <v>3729.5292786614232</v>
      </c>
      <c r="G13" s="5">
        <f t="shared" si="4"/>
        <v>14431.401276860446</v>
      </c>
      <c r="H13" s="2">
        <v>208</v>
      </c>
      <c r="I13" s="2">
        <v>208</v>
      </c>
      <c r="J13" s="5">
        <f t="shared" si="5"/>
        <v>416</v>
      </c>
      <c r="K13" s="2">
        <v>0</v>
      </c>
      <c r="L13" s="2">
        <v>0</v>
      </c>
      <c r="M13" s="5">
        <f t="shared" si="6"/>
        <v>0</v>
      </c>
      <c r="N13" s="27">
        <f t="shared" si="7"/>
        <v>0.23820049853541272</v>
      </c>
      <c r="O13" s="27">
        <f t="shared" si="0"/>
        <v>8.3011246408952619E-2</v>
      </c>
      <c r="P13" s="28">
        <f t="shared" si="1"/>
        <v>0.16060587247218266</v>
      </c>
      <c r="R13" s="32">
        <f t="shared" si="8"/>
        <v>51.451307683649148</v>
      </c>
      <c r="S13" s="32">
        <f t="shared" si="9"/>
        <v>17.930429224333764</v>
      </c>
      <c r="T13" s="32">
        <f t="shared" si="10"/>
        <v>34.690868453991456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12601.183279804285</v>
      </c>
      <c r="F14" s="2">
        <v>4564.2182833851102</v>
      </c>
      <c r="G14" s="5">
        <f t="shared" si="4"/>
        <v>17165.401563189396</v>
      </c>
      <c r="H14" s="2">
        <v>224</v>
      </c>
      <c r="I14" s="2">
        <v>197</v>
      </c>
      <c r="J14" s="5">
        <f t="shared" si="5"/>
        <v>421</v>
      </c>
      <c r="K14" s="2">
        <v>0</v>
      </c>
      <c r="L14" s="2">
        <v>0</v>
      </c>
      <c r="M14" s="5">
        <f t="shared" si="6"/>
        <v>0</v>
      </c>
      <c r="N14" s="27">
        <f t="shared" si="7"/>
        <v>0.26044112268114017</v>
      </c>
      <c r="O14" s="27">
        <f t="shared" si="0"/>
        <v>0.10726213299927408</v>
      </c>
      <c r="P14" s="28">
        <f t="shared" si="1"/>
        <v>0.1887635431863002</v>
      </c>
      <c r="R14" s="32">
        <f t="shared" si="8"/>
        <v>56.255282499126274</v>
      </c>
      <c r="S14" s="32">
        <f t="shared" si="9"/>
        <v>23.168620727843198</v>
      </c>
      <c r="T14" s="32">
        <f t="shared" si="10"/>
        <v>40.772925328240845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20114.39250954604</v>
      </c>
      <c r="F15" s="2">
        <v>9873.4354756239136</v>
      </c>
      <c r="G15" s="5">
        <f t="shared" si="4"/>
        <v>29987.827985169955</v>
      </c>
      <c r="H15" s="2">
        <v>262</v>
      </c>
      <c r="I15" s="2">
        <v>250</v>
      </c>
      <c r="J15" s="5">
        <f t="shared" si="5"/>
        <v>512</v>
      </c>
      <c r="K15" s="2">
        <v>185</v>
      </c>
      <c r="L15" s="2">
        <v>187</v>
      </c>
      <c r="M15" s="5">
        <f t="shared" si="6"/>
        <v>372</v>
      </c>
      <c r="N15" s="27">
        <f t="shared" si="7"/>
        <v>0.19629159682202008</v>
      </c>
      <c r="O15" s="27">
        <f t="shared" si="0"/>
        <v>9.8364504220370547E-2</v>
      </c>
      <c r="P15" s="28">
        <f t="shared" si="1"/>
        <v>0.14783398399377837</v>
      </c>
      <c r="R15" s="32">
        <f t="shared" si="8"/>
        <v>44.998640960953111</v>
      </c>
      <c r="S15" s="32">
        <f t="shared" si="9"/>
        <v>22.59367385726296</v>
      </c>
      <c r="T15" s="32">
        <f t="shared" si="10"/>
        <v>33.92288233616511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43761.572831288991</v>
      </c>
      <c r="F16" s="2">
        <v>19741.642383365019</v>
      </c>
      <c r="G16" s="5">
        <f t="shared" si="4"/>
        <v>63503.21521465401</v>
      </c>
      <c r="H16" s="2">
        <v>325</v>
      </c>
      <c r="I16" s="2">
        <v>371</v>
      </c>
      <c r="J16" s="5">
        <f t="shared" si="5"/>
        <v>696</v>
      </c>
      <c r="K16" s="2">
        <v>323</v>
      </c>
      <c r="L16" s="2">
        <v>297</v>
      </c>
      <c r="M16" s="5">
        <f t="shared" si="6"/>
        <v>620</v>
      </c>
      <c r="N16" s="27">
        <f t="shared" si="7"/>
        <v>0.29115374728077092</v>
      </c>
      <c r="O16" s="27">
        <f t="shared" si="0"/>
        <v>0.12836586027468933</v>
      </c>
      <c r="P16" s="28">
        <f t="shared" si="1"/>
        <v>0.20882621019235376</v>
      </c>
      <c r="R16" s="32">
        <f t="shared" si="8"/>
        <v>67.53329140631017</v>
      </c>
      <c r="S16" s="32">
        <f t="shared" si="9"/>
        <v>29.553356861324879</v>
      </c>
      <c r="T16" s="32">
        <f t="shared" si="10"/>
        <v>48.254722807487852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45854.112790926541</v>
      </c>
      <c r="F17" s="2">
        <v>21783.462424692487</v>
      </c>
      <c r="G17" s="5">
        <f t="shared" si="4"/>
        <v>67637.575215619028</v>
      </c>
      <c r="H17" s="2">
        <v>318</v>
      </c>
      <c r="I17" s="2">
        <v>366</v>
      </c>
      <c r="J17" s="5">
        <f t="shared" si="5"/>
        <v>684</v>
      </c>
      <c r="K17" s="2">
        <v>323</v>
      </c>
      <c r="L17" s="2">
        <v>299</v>
      </c>
      <c r="M17" s="5">
        <f t="shared" si="6"/>
        <v>622</v>
      </c>
      <c r="N17" s="27">
        <f t="shared" si="7"/>
        <v>0.30817592875239624</v>
      </c>
      <c r="O17" s="27">
        <f t="shared" si="0"/>
        <v>0.14218227784901891</v>
      </c>
      <c r="P17" s="28">
        <f t="shared" si="1"/>
        <v>0.22396548084642062</v>
      </c>
      <c r="R17" s="32">
        <f t="shared" si="8"/>
        <v>71.535277364940001</v>
      </c>
      <c r="S17" s="32">
        <f t="shared" si="9"/>
        <v>32.757086352921036</v>
      </c>
      <c r="T17" s="32">
        <f t="shared" si="10"/>
        <v>51.789873825129426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55984.236551263777</v>
      </c>
      <c r="F18" s="2">
        <v>28818.249895169411</v>
      </c>
      <c r="G18" s="5">
        <f t="shared" si="4"/>
        <v>84802.486446433191</v>
      </c>
      <c r="H18" s="2">
        <v>313</v>
      </c>
      <c r="I18" s="2">
        <v>363</v>
      </c>
      <c r="J18" s="5">
        <f t="shared" si="5"/>
        <v>676</v>
      </c>
      <c r="K18" s="2">
        <v>323</v>
      </c>
      <c r="L18" s="2">
        <v>311</v>
      </c>
      <c r="M18" s="5">
        <f t="shared" si="6"/>
        <v>634</v>
      </c>
      <c r="N18" s="27">
        <f t="shared" si="7"/>
        <v>0.37900940039579573</v>
      </c>
      <c r="O18" s="27">
        <f t="shared" si="0"/>
        <v>0.18528347067668843</v>
      </c>
      <c r="P18" s="28">
        <f t="shared" si="1"/>
        <v>0.27964730664813353</v>
      </c>
      <c r="R18" s="32">
        <f t="shared" si="8"/>
        <v>88.025529168653733</v>
      </c>
      <c r="S18" s="32">
        <f t="shared" si="9"/>
        <v>42.757047322209807</v>
      </c>
      <c r="T18" s="32">
        <f t="shared" si="10"/>
        <v>64.734722478193277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56311.419096278863</v>
      </c>
      <c r="F19" s="2">
        <v>42080.748649165544</v>
      </c>
      <c r="G19" s="5">
        <f t="shared" si="4"/>
        <v>98392.1677454444</v>
      </c>
      <c r="H19" s="2">
        <v>321</v>
      </c>
      <c r="I19" s="2">
        <v>363</v>
      </c>
      <c r="J19" s="5">
        <f t="shared" si="5"/>
        <v>684</v>
      </c>
      <c r="K19" s="2">
        <v>323</v>
      </c>
      <c r="L19" s="2">
        <v>306</v>
      </c>
      <c r="M19" s="5">
        <f t="shared" si="6"/>
        <v>629</v>
      </c>
      <c r="N19" s="27">
        <f t="shared" si="7"/>
        <v>0.37681624127595598</v>
      </c>
      <c r="O19" s="27">
        <f t="shared" si="0"/>
        <v>0.27272741126902539</v>
      </c>
      <c r="P19" s="28">
        <f t="shared" si="1"/>
        <v>0.32393976264072877</v>
      </c>
      <c r="R19" s="32">
        <f t="shared" si="8"/>
        <v>87.44009176440818</v>
      </c>
      <c r="S19" s="32">
        <f t="shared" si="9"/>
        <v>62.900969580217556</v>
      </c>
      <c r="T19" s="32">
        <f t="shared" si="10"/>
        <v>74.936913743674339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61255.385154451287</v>
      </c>
      <c r="F20" s="2">
        <v>65056.598449790232</v>
      </c>
      <c r="G20" s="5">
        <f t="shared" si="4"/>
        <v>126311.98360424151</v>
      </c>
      <c r="H20" s="2">
        <v>495</v>
      </c>
      <c r="I20" s="2">
        <v>552</v>
      </c>
      <c r="J20" s="5">
        <f t="shared" si="5"/>
        <v>1047</v>
      </c>
      <c r="K20" s="2">
        <v>323</v>
      </c>
      <c r="L20" s="2">
        <v>311</v>
      </c>
      <c r="M20" s="5">
        <f t="shared" si="6"/>
        <v>634</v>
      </c>
      <c r="N20" s="27">
        <f t="shared" si="7"/>
        <v>0.3275268690352644</v>
      </c>
      <c r="O20" s="27">
        <f t="shared" si="0"/>
        <v>0.3313128867885019</v>
      </c>
      <c r="P20" s="28">
        <f t="shared" si="1"/>
        <v>0.32946597563863256</v>
      </c>
      <c r="R20" s="32">
        <f t="shared" si="8"/>
        <v>74.884333929647056</v>
      </c>
      <c r="S20" s="32">
        <f t="shared" si="9"/>
        <v>75.384239223395397</v>
      </c>
      <c r="T20" s="32">
        <f t="shared" si="10"/>
        <v>75.140977753861691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57544.233998397918</v>
      </c>
      <c r="F21" s="2">
        <v>65172.203356211023</v>
      </c>
      <c r="G21" s="5">
        <f t="shared" si="4"/>
        <v>122716.43735460893</v>
      </c>
      <c r="H21" s="2">
        <v>501</v>
      </c>
      <c r="I21" s="2">
        <v>548</v>
      </c>
      <c r="J21" s="5">
        <f t="shared" si="5"/>
        <v>1049</v>
      </c>
      <c r="K21" s="2">
        <v>334</v>
      </c>
      <c r="L21" s="2">
        <v>312</v>
      </c>
      <c r="M21" s="5">
        <f t="shared" si="6"/>
        <v>646</v>
      </c>
      <c r="N21" s="27">
        <f t="shared" si="7"/>
        <v>0.30120301703445163</v>
      </c>
      <c r="O21" s="27">
        <f t="shared" si="0"/>
        <v>0.33294611000189545</v>
      </c>
      <c r="P21" s="28">
        <f t="shared" si="1"/>
        <v>0.31726725825407176</v>
      </c>
      <c r="R21" s="32">
        <f t="shared" si="8"/>
        <v>68.915250297482544</v>
      </c>
      <c r="S21" s="32">
        <f t="shared" si="9"/>
        <v>75.781631809547704</v>
      </c>
      <c r="T21" s="32">
        <f t="shared" si="10"/>
        <v>72.399078085315011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53622.986407503551</v>
      </c>
      <c r="F22" s="2">
        <v>62387.113415685446</v>
      </c>
      <c r="G22" s="5">
        <f t="shared" si="4"/>
        <v>116010.099823189</v>
      </c>
      <c r="H22" s="2">
        <v>506</v>
      </c>
      <c r="I22" s="2">
        <v>541</v>
      </c>
      <c r="J22" s="5">
        <f t="shared" si="5"/>
        <v>1047</v>
      </c>
      <c r="K22" s="2">
        <v>343</v>
      </c>
      <c r="L22" s="2">
        <v>313</v>
      </c>
      <c r="M22" s="5">
        <f t="shared" si="6"/>
        <v>656</v>
      </c>
      <c r="N22" s="27">
        <f t="shared" si="7"/>
        <v>0.2758951760007386</v>
      </c>
      <c r="O22" s="27">
        <f t="shared" si="0"/>
        <v>0.3207893532275064</v>
      </c>
      <c r="P22" s="28">
        <f t="shared" si="1"/>
        <v>0.2983491920151965</v>
      </c>
      <c r="R22" s="32">
        <f t="shared" si="8"/>
        <v>63.160172447000647</v>
      </c>
      <c r="S22" s="32">
        <f t="shared" si="9"/>
        <v>73.052826013683188</v>
      </c>
      <c r="T22" s="32">
        <f t="shared" si="10"/>
        <v>68.121021622541988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42415.777812283719</v>
      </c>
      <c r="F23" s="2">
        <v>57967.092221828942</v>
      </c>
      <c r="G23" s="5">
        <f t="shared" si="4"/>
        <v>100382.87003411265</v>
      </c>
      <c r="H23" s="2">
        <v>507</v>
      </c>
      <c r="I23" s="2">
        <v>556</v>
      </c>
      <c r="J23" s="5">
        <f t="shared" si="5"/>
        <v>1063</v>
      </c>
      <c r="K23" s="2">
        <v>347</v>
      </c>
      <c r="L23" s="2">
        <v>303</v>
      </c>
      <c r="M23" s="5">
        <f t="shared" si="6"/>
        <v>650</v>
      </c>
      <c r="N23" s="27">
        <f t="shared" si="7"/>
        <v>0.21688506203613944</v>
      </c>
      <c r="O23" s="27">
        <f t="shared" si="0"/>
        <v>0.29690172209500587</v>
      </c>
      <c r="P23" s="28">
        <f t="shared" si="1"/>
        <v>0.25685981360185217</v>
      </c>
      <c r="R23" s="32">
        <f t="shared" si="8"/>
        <v>49.667187133821685</v>
      </c>
      <c r="S23" s="32">
        <f t="shared" si="9"/>
        <v>67.482063122036024</v>
      </c>
      <c r="T23" s="32">
        <f t="shared" si="10"/>
        <v>58.600624655057004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38596.087358969853</v>
      </c>
      <c r="F24" s="2">
        <v>54423.943941211815</v>
      </c>
      <c r="G24" s="5">
        <f t="shared" si="4"/>
        <v>93020.031300181668</v>
      </c>
      <c r="H24" s="2">
        <v>501</v>
      </c>
      <c r="I24" s="2">
        <v>543</v>
      </c>
      <c r="J24" s="5">
        <f t="shared" si="5"/>
        <v>1044</v>
      </c>
      <c r="K24" s="2">
        <v>348</v>
      </c>
      <c r="L24" s="2">
        <v>303</v>
      </c>
      <c r="M24" s="5">
        <f t="shared" si="6"/>
        <v>651</v>
      </c>
      <c r="N24" s="27">
        <f t="shared" si="7"/>
        <v>0.19841706435826575</v>
      </c>
      <c r="O24" s="27">
        <f t="shared" si="0"/>
        <v>0.28282169255223566</v>
      </c>
      <c r="P24" s="28">
        <f t="shared" si="1"/>
        <v>0.24039165400406684</v>
      </c>
      <c r="R24" s="32">
        <f t="shared" si="8"/>
        <v>45.460644710211838</v>
      </c>
      <c r="S24" s="32">
        <f t="shared" si="9"/>
        <v>64.330903003796479</v>
      </c>
      <c r="T24" s="32">
        <f t="shared" si="10"/>
        <v>54.879074513381518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37863.964672023954</v>
      </c>
      <c r="F25" s="2">
        <v>50939.677510061701</v>
      </c>
      <c r="G25" s="5">
        <f t="shared" si="4"/>
        <v>88803.642182085663</v>
      </c>
      <c r="H25" s="2">
        <v>498</v>
      </c>
      <c r="I25" s="2">
        <v>538</v>
      </c>
      <c r="J25" s="5">
        <f t="shared" si="5"/>
        <v>1036</v>
      </c>
      <c r="K25" s="2">
        <v>351</v>
      </c>
      <c r="L25" s="2">
        <v>303</v>
      </c>
      <c r="M25" s="5">
        <f t="shared" si="6"/>
        <v>654</v>
      </c>
      <c r="N25" s="27">
        <f t="shared" si="7"/>
        <v>0.19455730603868107</v>
      </c>
      <c r="O25" s="27">
        <f t="shared" si="0"/>
        <v>0.26620927667367839</v>
      </c>
      <c r="P25" s="28">
        <f t="shared" si="1"/>
        <v>0.23008032319281821</v>
      </c>
      <c r="R25" s="32">
        <f t="shared" si="8"/>
        <v>44.598309389898652</v>
      </c>
      <c r="S25" s="32">
        <f t="shared" si="9"/>
        <v>60.570365648111419</v>
      </c>
      <c r="T25" s="32">
        <f t="shared" si="10"/>
        <v>52.546533835553646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35602.77206692857</v>
      </c>
      <c r="F26" s="2">
        <v>48003.414794479497</v>
      </c>
      <c r="G26" s="5">
        <f t="shared" si="4"/>
        <v>83606.186861408059</v>
      </c>
      <c r="H26" s="2">
        <v>491</v>
      </c>
      <c r="I26" s="2">
        <v>545</v>
      </c>
      <c r="J26" s="5">
        <f t="shared" si="5"/>
        <v>1036</v>
      </c>
      <c r="K26" s="2">
        <v>357</v>
      </c>
      <c r="L26" s="2">
        <v>303</v>
      </c>
      <c r="M26" s="5">
        <f t="shared" si="6"/>
        <v>660</v>
      </c>
      <c r="N26" s="27">
        <f t="shared" si="7"/>
        <v>0.18296112927010652</v>
      </c>
      <c r="O26" s="27">
        <f t="shared" si="0"/>
        <v>0.24889774553301547</v>
      </c>
      <c r="P26" s="28">
        <f t="shared" si="1"/>
        <v>0.2157824033216883</v>
      </c>
      <c r="R26" s="32">
        <f t="shared" si="8"/>
        <v>41.984401022321428</v>
      </c>
      <c r="S26" s="32">
        <f t="shared" si="9"/>
        <v>56.607800465188085</v>
      </c>
      <c r="T26" s="32">
        <f t="shared" si="10"/>
        <v>49.296100743754749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29238.151404275133</v>
      </c>
      <c r="F27" s="2">
        <v>46287.993337046602</v>
      </c>
      <c r="G27" s="5">
        <f t="shared" si="4"/>
        <v>75526.144741321739</v>
      </c>
      <c r="H27" s="2">
        <v>469</v>
      </c>
      <c r="I27" s="2">
        <v>533</v>
      </c>
      <c r="J27" s="5">
        <f t="shared" si="5"/>
        <v>1002</v>
      </c>
      <c r="K27" s="2">
        <v>373</v>
      </c>
      <c r="L27" s="2">
        <v>312</v>
      </c>
      <c r="M27" s="5">
        <f t="shared" si="6"/>
        <v>685</v>
      </c>
      <c r="N27" s="27">
        <f t="shared" si="7"/>
        <v>0.15086142679494724</v>
      </c>
      <c r="O27" s="27">
        <f t="shared" si="0"/>
        <v>0.24045211183687926</v>
      </c>
      <c r="P27" s="28">
        <f t="shared" si="1"/>
        <v>0.1955055621914974</v>
      </c>
      <c r="R27" s="32">
        <f t="shared" si="8"/>
        <v>34.724645373248379</v>
      </c>
      <c r="S27" s="32">
        <f t="shared" si="9"/>
        <v>54.77869033970012</v>
      </c>
      <c r="T27" s="32">
        <f t="shared" si="10"/>
        <v>44.769498957511402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15638.834668009264</v>
      </c>
      <c r="F28" s="2">
        <v>12921.327833511677</v>
      </c>
      <c r="G28" s="5">
        <f t="shared" si="4"/>
        <v>28560.162501520943</v>
      </c>
      <c r="H28" s="2">
        <v>259</v>
      </c>
      <c r="I28" s="2">
        <v>288</v>
      </c>
      <c r="J28" s="5">
        <f t="shared" si="5"/>
        <v>547</v>
      </c>
      <c r="K28" s="2">
        <v>0</v>
      </c>
      <c r="L28" s="2">
        <v>0</v>
      </c>
      <c r="M28" s="5">
        <f t="shared" si="6"/>
        <v>0</v>
      </c>
      <c r="N28" s="27">
        <f t="shared" si="7"/>
        <v>0.27954444923511484</v>
      </c>
      <c r="O28" s="27">
        <f t="shared" si="0"/>
        <v>0.20771167427841561</v>
      </c>
      <c r="P28" s="28">
        <f t="shared" si="1"/>
        <v>0.24172390227436644</v>
      </c>
      <c r="R28" s="32">
        <f t="shared" si="8"/>
        <v>60.381601034784801</v>
      </c>
      <c r="S28" s="32">
        <f t="shared" si="9"/>
        <v>44.865721644137771</v>
      </c>
      <c r="T28" s="32">
        <f t="shared" si="10"/>
        <v>52.212362891263147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16396.677830282788</v>
      </c>
      <c r="F29" s="2">
        <v>11312.745212772845</v>
      </c>
      <c r="G29" s="5">
        <f t="shared" si="4"/>
        <v>27709.423043055634</v>
      </c>
      <c r="H29" s="2">
        <v>267</v>
      </c>
      <c r="I29" s="2">
        <v>279</v>
      </c>
      <c r="J29" s="5">
        <f t="shared" si="5"/>
        <v>546</v>
      </c>
      <c r="K29" s="2">
        <v>0</v>
      </c>
      <c r="L29" s="2">
        <v>0</v>
      </c>
      <c r="M29" s="5">
        <f t="shared" si="6"/>
        <v>0</v>
      </c>
      <c r="N29" s="27">
        <f t="shared" si="7"/>
        <v>0.28430915921561223</v>
      </c>
      <c r="O29" s="27">
        <f t="shared" si="0"/>
        <v>0.18771978648567711</v>
      </c>
      <c r="P29" s="28">
        <f t="shared" si="1"/>
        <v>0.23495305117229373</v>
      </c>
      <c r="R29" s="32">
        <f t="shared" si="8"/>
        <v>61.41077839057224</v>
      </c>
      <c r="S29" s="32">
        <f t="shared" si="9"/>
        <v>40.547473880906253</v>
      </c>
      <c r="T29" s="32">
        <f t="shared" si="10"/>
        <v>50.749859053215445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15639.098994966829</v>
      </c>
      <c r="F30" s="2">
        <v>10804.808108286052</v>
      </c>
      <c r="G30" s="5">
        <f t="shared" si="4"/>
        <v>26443.907103252881</v>
      </c>
      <c r="H30" s="2">
        <v>266</v>
      </c>
      <c r="I30" s="2">
        <v>272</v>
      </c>
      <c r="J30" s="5">
        <f t="shared" si="5"/>
        <v>538</v>
      </c>
      <c r="K30" s="2">
        <v>0</v>
      </c>
      <c r="L30" s="2">
        <v>0</v>
      </c>
      <c r="M30" s="5">
        <f t="shared" si="6"/>
        <v>0</v>
      </c>
      <c r="N30" s="27">
        <f t="shared" si="7"/>
        <v>0.2721926168714639</v>
      </c>
      <c r="O30" s="27">
        <f t="shared" si="0"/>
        <v>0.18390536676685137</v>
      </c>
      <c r="P30" s="28">
        <f t="shared" si="1"/>
        <v>0.22755668373307242</v>
      </c>
      <c r="R30" s="32">
        <f t="shared" si="8"/>
        <v>58.793605244236197</v>
      </c>
      <c r="S30" s="32">
        <f t="shared" si="9"/>
        <v>39.723559221639896</v>
      </c>
      <c r="T30" s="32">
        <f t="shared" si="10"/>
        <v>49.152243686343645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14878.229373844622</v>
      </c>
      <c r="F31" s="2">
        <v>9616.2331231033077</v>
      </c>
      <c r="G31" s="5">
        <f t="shared" si="4"/>
        <v>24494.46249694793</v>
      </c>
      <c r="H31" s="2">
        <v>264</v>
      </c>
      <c r="I31" s="2">
        <v>272</v>
      </c>
      <c r="J31" s="5">
        <f t="shared" si="5"/>
        <v>536</v>
      </c>
      <c r="K31" s="2">
        <v>0</v>
      </c>
      <c r="L31" s="2">
        <v>0</v>
      </c>
      <c r="M31" s="5">
        <f t="shared" si="6"/>
        <v>0</v>
      </c>
      <c r="N31" s="27">
        <f t="shared" si="7"/>
        <v>0.26091171039991273</v>
      </c>
      <c r="O31" s="27">
        <f t="shared" si="0"/>
        <v>0.16367499188288581</v>
      </c>
      <c r="P31" s="28">
        <f t="shared" si="1"/>
        <v>0.21156770398828711</v>
      </c>
      <c r="R31" s="32">
        <f t="shared" si="8"/>
        <v>56.356929446381145</v>
      </c>
      <c r="S31" s="32">
        <f t="shared" si="9"/>
        <v>35.353798246703334</v>
      </c>
      <c r="T31" s="32">
        <f t="shared" si="10"/>
        <v>45.698624061470021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14632.943767143444</v>
      </c>
      <c r="F32" s="2">
        <v>8936.508017887325</v>
      </c>
      <c r="G32" s="5">
        <f t="shared" si="4"/>
        <v>23569.451785030767</v>
      </c>
      <c r="H32" s="2">
        <v>271</v>
      </c>
      <c r="I32" s="2">
        <v>274</v>
      </c>
      <c r="J32" s="5">
        <f t="shared" si="5"/>
        <v>545</v>
      </c>
      <c r="K32" s="2">
        <v>0</v>
      </c>
      <c r="L32" s="2">
        <v>0</v>
      </c>
      <c r="M32" s="5">
        <f t="shared" si="6"/>
        <v>0</v>
      </c>
      <c r="N32" s="27">
        <f t="shared" si="7"/>
        <v>0.24998195584159225</v>
      </c>
      <c r="O32" s="27">
        <f t="shared" si="0"/>
        <v>0.1509953368796858</v>
      </c>
      <c r="P32" s="28">
        <f t="shared" si="1"/>
        <v>0.20021620612496405</v>
      </c>
      <c r="R32" s="32">
        <f t="shared" si="8"/>
        <v>53.996102461783927</v>
      </c>
      <c r="S32" s="32">
        <f t="shared" si="9"/>
        <v>32.614992766012136</v>
      </c>
      <c r="T32" s="32">
        <f t="shared" si="10"/>
        <v>43.246700522992235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11458.20417362572</v>
      </c>
      <c r="F33" s="2">
        <v>6586.421564269207</v>
      </c>
      <c r="G33" s="5">
        <f t="shared" si="4"/>
        <v>18044.625737894927</v>
      </c>
      <c r="H33" s="2">
        <v>287</v>
      </c>
      <c r="I33" s="2">
        <v>277</v>
      </c>
      <c r="J33" s="5">
        <f t="shared" si="5"/>
        <v>564</v>
      </c>
      <c r="K33" s="2">
        <v>0</v>
      </c>
      <c r="L33" s="2">
        <v>0</v>
      </c>
      <c r="M33" s="5">
        <f t="shared" si="6"/>
        <v>0</v>
      </c>
      <c r="N33" s="27">
        <f t="shared" si="7"/>
        <v>0.18483359423192863</v>
      </c>
      <c r="O33" s="27">
        <f t="shared" si="0"/>
        <v>0.11008192211975543</v>
      </c>
      <c r="P33" s="28">
        <f t="shared" si="1"/>
        <v>0.14812045030449605</v>
      </c>
      <c r="R33" s="32">
        <f t="shared" si="8"/>
        <v>39.924056354096585</v>
      </c>
      <c r="S33" s="32">
        <f t="shared" si="9"/>
        <v>23.777695177867173</v>
      </c>
      <c r="T33" s="32">
        <f t="shared" si="10"/>
        <v>31.994017265771145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4594.790642708318</v>
      </c>
      <c r="F34" s="2">
        <v>4290.7237613999796</v>
      </c>
      <c r="G34" s="5">
        <f t="shared" si="4"/>
        <v>8885.5144041082967</v>
      </c>
      <c r="H34" s="2">
        <v>289</v>
      </c>
      <c r="I34" s="2">
        <v>265</v>
      </c>
      <c r="J34" s="5">
        <f t="shared" si="5"/>
        <v>554</v>
      </c>
      <c r="K34" s="2">
        <v>0</v>
      </c>
      <c r="L34" s="2">
        <v>0</v>
      </c>
      <c r="M34" s="5">
        <f t="shared" si="6"/>
        <v>0</v>
      </c>
      <c r="N34" s="27">
        <f t="shared" si="7"/>
        <v>7.36061553682609E-2</v>
      </c>
      <c r="O34" s="27">
        <f t="shared" si="0"/>
        <v>7.4960233427672593E-2</v>
      </c>
      <c r="P34" s="28">
        <f t="shared" si="1"/>
        <v>7.4253864187293558E-2</v>
      </c>
      <c r="R34" s="32">
        <f t="shared" si="8"/>
        <v>15.898929559544353</v>
      </c>
      <c r="S34" s="32">
        <f t="shared" si="9"/>
        <v>16.191410420377281</v>
      </c>
      <c r="T34" s="32">
        <f t="shared" si="10"/>
        <v>16.038834664455408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2093.1492953595043</v>
      </c>
      <c r="F35" s="2">
        <v>2394.5553370706284</v>
      </c>
      <c r="G35" s="5">
        <f t="shared" si="4"/>
        <v>4487.7046324301327</v>
      </c>
      <c r="H35" s="2">
        <v>282</v>
      </c>
      <c r="I35" s="2">
        <v>260</v>
      </c>
      <c r="J35" s="5">
        <f t="shared" si="5"/>
        <v>542</v>
      </c>
      <c r="K35" s="2">
        <v>0</v>
      </c>
      <c r="L35" s="2">
        <v>0</v>
      </c>
      <c r="M35" s="5">
        <f t="shared" si="6"/>
        <v>0</v>
      </c>
      <c r="N35" s="27">
        <f t="shared" si="7"/>
        <v>3.4363496443385613E-2</v>
      </c>
      <c r="O35" s="27">
        <f t="shared" si="0"/>
        <v>4.2638093608807486E-2</v>
      </c>
      <c r="P35" s="28">
        <f t="shared" si="1"/>
        <v>3.8332860397278026E-2</v>
      </c>
      <c r="R35" s="32">
        <f t="shared" si="8"/>
        <v>7.4225152317712917</v>
      </c>
      <c r="S35" s="32">
        <f t="shared" si="9"/>
        <v>9.2098282195024161</v>
      </c>
      <c r="T35" s="32">
        <f t="shared" si="10"/>
        <v>8.2798978458120533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370.1086079813121</v>
      </c>
      <c r="F36" s="2">
        <v>571.99999999849445</v>
      </c>
      <c r="G36" s="7">
        <f t="shared" si="4"/>
        <v>942.10860797980649</v>
      </c>
      <c r="H36" s="3">
        <v>284</v>
      </c>
      <c r="I36" s="3">
        <v>260</v>
      </c>
      <c r="J36" s="7">
        <f t="shared" si="5"/>
        <v>544</v>
      </c>
      <c r="K36" s="3">
        <v>0</v>
      </c>
      <c r="L36" s="3">
        <v>0</v>
      </c>
      <c r="M36" s="7">
        <f t="shared" si="6"/>
        <v>0</v>
      </c>
      <c r="N36" s="27">
        <f t="shared" si="7"/>
        <v>6.0333302031382388E-3</v>
      </c>
      <c r="O36" s="27">
        <f t="shared" si="0"/>
        <v>1.0185185185158378E-2</v>
      </c>
      <c r="P36" s="28">
        <f t="shared" si="1"/>
        <v>8.0176726577802157E-3</v>
      </c>
      <c r="R36" s="32">
        <f t="shared" si="8"/>
        <v>1.3031993238778594</v>
      </c>
      <c r="S36" s="32">
        <f t="shared" si="9"/>
        <v>2.1999999999942093</v>
      </c>
      <c r="T36" s="32">
        <f t="shared" si="10"/>
        <v>1.7318172940805265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10977.911104649309</v>
      </c>
      <c r="F37" s="9">
        <v>21043.751925717737</v>
      </c>
      <c r="G37" s="10">
        <f t="shared" si="4"/>
        <v>32021.663030367046</v>
      </c>
      <c r="H37" s="9">
        <v>148</v>
      </c>
      <c r="I37" s="9">
        <v>148</v>
      </c>
      <c r="J37" s="10">
        <f t="shared" si="5"/>
        <v>296</v>
      </c>
      <c r="K37" s="9">
        <v>180</v>
      </c>
      <c r="L37" s="9">
        <v>194</v>
      </c>
      <c r="M37" s="10">
        <f t="shared" si="6"/>
        <v>374</v>
      </c>
      <c r="N37" s="25">
        <f t="shared" si="7"/>
        <v>0.1432998003426445</v>
      </c>
      <c r="O37" s="25">
        <f t="shared" si="0"/>
        <v>0.26278411495651521</v>
      </c>
      <c r="P37" s="26">
        <f t="shared" si="1"/>
        <v>0.20436576528111308</v>
      </c>
      <c r="R37" s="32">
        <f t="shared" si="8"/>
        <v>33.469241172711307</v>
      </c>
      <c r="S37" s="32">
        <f t="shared" si="9"/>
        <v>61.531438379291629</v>
      </c>
      <c r="T37" s="32">
        <f t="shared" si="10"/>
        <v>47.793526910995588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10600.351253806168</v>
      </c>
      <c r="F38" s="2">
        <v>20546.095674773875</v>
      </c>
      <c r="G38" s="5">
        <f t="shared" si="4"/>
        <v>31146.446928580044</v>
      </c>
      <c r="H38" s="2">
        <v>134</v>
      </c>
      <c r="I38" s="2">
        <v>148</v>
      </c>
      <c r="J38" s="5">
        <f t="shared" si="5"/>
        <v>282</v>
      </c>
      <c r="K38" s="2">
        <v>180</v>
      </c>
      <c r="L38" s="2">
        <v>195</v>
      </c>
      <c r="M38" s="5">
        <f t="shared" si="6"/>
        <v>375</v>
      </c>
      <c r="N38" s="27">
        <f t="shared" si="7"/>
        <v>0.14405782851987073</v>
      </c>
      <c r="O38" s="27">
        <f t="shared" si="0"/>
        <v>0.25577750815125327</v>
      </c>
      <c r="P38" s="28">
        <f t="shared" si="1"/>
        <v>0.20236529269049874</v>
      </c>
      <c r="R38" s="32">
        <f t="shared" si="8"/>
        <v>33.75908042613429</v>
      </c>
      <c r="S38" s="32">
        <f t="shared" si="9"/>
        <v>59.901153570769317</v>
      </c>
      <c r="T38" s="32">
        <f t="shared" si="10"/>
        <v>47.407072950654559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10388.411412427817</v>
      </c>
      <c r="F39" s="2">
        <v>19967.249194134813</v>
      </c>
      <c r="G39" s="5">
        <f t="shared" si="4"/>
        <v>30355.660606562629</v>
      </c>
      <c r="H39" s="2">
        <v>134</v>
      </c>
      <c r="I39" s="2">
        <v>146</v>
      </c>
      <c r="J39" s="5">
        <f t="shared" si="5"/>
        <v>280</v>
      </c>
      <c r="K39" s="2">
        <v>182</v>
      </c>
      <c r="L39" s="2">
        <v>196</v>
      </c>
      <c r="M39" s="5">
        <f t="shared" si="6"/>
        <v>378</v>
      </c>
      <c r="N39" s="27">
        <f t="shared" si="7"/>
        <v>0.14023233548093705</v>
      </c>
      <c r="O39" s="27">
        <f t="shared" si="0"/>
        <v>0.24914215904041243</v>
      </c>
      <c r="P39" s="28">
        <f t="shared" si="1"/>
        <v>0.19682838343294579</v>
      </c>
      <c r="R39" s="32">
        <f t="shared" si="8"/>
        <v>32.8747196595817</v>
      </c>
      <c r="S39" s="32">
        <f t="shared" si="9"/>
        <v>58.383769573493602</v>
      </c>
      <c r="T39" s="32">
        <f t="shared" si="10"/>
        <v>46.133222806326181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10298.862354914736</v>
      </c>
      <c r="F40" s="2">
        <v>19741.780795968472</v>
      </c>
      <c r="G40" s="5">
        <f t="shared" si="4"/>
        <v>30040.64315088321</v>
      </c>
      <c r="H40" s="2">
        <v>134</v>
      </c>
      <c r="I40" s="2">
        <v>161</v>
      </c>
      <c r="J40" s="5">
        <f t="shared" si="5"/>
        <v>295</v>
      </c>
      <c r="K40" s="2">
        <v>181</v>
      </c>
      <c r="L40" s="2">
        <v>196</v>
      </c>
      <c r="M40" s="5">
        <f t="shared" si="6"/>
        <v>377</v>
      </c>
      <c r="N40" s="27">
        <f t="shared" si="7"/>
        <v>0.13949049673467787</v>
      </c>
      <c r="O40" s="27">
        <f t="shared" si="0"/>
        <v>0.23675742103962957</v>
      </c>
      <c r="P40" s="28">
        <f t="shared" si="1"/>
        <v>0.19107879065033589</v>
      </c>
      <c r="R40" s="32">
        <f t="shared" si="8"/>
        <v>32.69480112671345</v>
      </c>
      <c r="S40" s="32">
        <f t="shared" si="9"/>
        <v>55.299105871060149</v>
      </c>
      <c r="T40" s="32">
        <f t="shared" si="10"/>
        <v>44.703338022147634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10265.867020421105</v>
      </c>
      <c r="F41" s="2">
        <v>19471.476430692433</v>
      </c>
      <c r="G41" s="5">
        <f t="shared" si="4"/>
        <v>29737.343451113538</v>
      </c>
      <c r="H41" s="2">
        <v>134</v>
      </c>
      <c r="I41" s="2">
        <v>160</v>
      </c>
      <c r="J41" s="5">
        <f t="shared" si="5"/>
        <v>294</v>
      </c>
      <c r="K41" s="2">
        <v>179</v>
      </c>
      <c r="L41" s="2">
        <v>196</v>
      </c>
      <c r="M41" s="5">
        <f t="shared" si="6"/>
        <v>375</v>
      </c>
      <c r="N41" s="27">
        <f t="shared" si="7"/>
        <v>0.13998400540554579</v>
      </c>
      <c r="O41" s="27">
        <f t="shared" si="0"/>
        <v>0.2341222156441472</v>
      </c>
      <c r="P41" s="28">
        <f t="shared" si="1"/>
        <v>0.19001011763989123</v>
      </c>
      <c r="R41" s="32">
        <f t="shared" si="8"/>
        <v>32.798297189843787</v>
      </c>
      <c r="S41" s="32">
        <f t="shared" si="9"/>
        <v>54.695158513180992</v>
      </c>
      <c r="T41" s="32">
        <f t="shared" si="10"/>
        <v>44.450438641425322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6356.4023969810769</v>
      </c>
      <c r="F42" s="2">
        <v>12209.841145807095</v>
      </c>
      <c r="G42" s="5">
        <f t="shared" si="4"/>
        <v>18566.243542788172</v>
      </c>
      <c r="H42" s="2">
        <v>0</v>
      </c>
      <c r="I42" s="2">
        <v>0</v>
      </c>
      <c r="J42" s="5">
        <f t="shared" si="5"/>
        <v>0</v>
      </c>
      <c r="K42" s="2">
        <v>180</v>
      </c>
      <c r="L42" s="2">
        <v>196</v>
      </c>
      <c r="M42" s="5">
        <f t="shared" si="6"/>
        <v>376</v>
      </c>
      <c r="N42" s="27">
        <f t="shared" si="7"/>
        <v>0.14239252681409223</v>
      </c>
      <c r="O42" s="27">
        <f t="shared" si="0"/>
        <v>0.25118995115633425</v>
      </c>
      <c r="P42" s="28">
        <f t="shared" si="1"/>
        <v>0.19910607780100562</v>
      </c>
      <c r="R42" s="32">
        <f t="shared" si="8"/>
        <v>35.313346649894875</v>
      </c>
      <c r="S42" s="32">
        <f t="shared" si="9"/>
        <v>62.295107886770893</v>
      </c>
      <c r="T42" s="32">
        <f t="shared" si="10"/>
        <v>49.378307294649396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5894.6270557071239</v>
      </c>
      <c r="F43" s="2">
        <v>10697.88122951406</v>
      </c>
      <c r="G43" s="5">
        <f t="shared" si="4"/>
        <v>16592.508285221185</v>
      </c>
      <c r="H43" s="2">
        <v>0</v>
      </c>
      <c r="I43" s="2">
        <v>0</v>
      </c>
      <c r="J43" s="5">
        <f t="shared" si="5"/>
        <v>0</v>
      </c>
      <c r="K43" s="2">
        <v>180</v>
      </c>
      <c r="L43" s="2">
        <v>196</v>
      </c>
      <c r="M43" s="5">
        <f t="shared" si="6"/>
        <v>376</v>
      </c>
      <c r="N43" s="27">
        <f t="shared" si="7"/>
        <v>0.13204809712605564</v>
      </c>
      <c r="O43" s="27">
        <f t="shared" si="0"/>
        <v>0.22008478500481524</v>
      </c>
      <c r="P43" s="28">
        <f t="shared" si="1"/>
        <v>0.17793956208413247</v>
      </c>
      <c r="R43" s="32">
        <f t="shared" si="8"/>
        <v>32.747928087261798</v>
      </c>
      <c r="S43" s="32">
        <f t="shared" si="9"/>
        <v>54.581026681194182</v>
      </c>
      <c r="T43" s="32">
        <f t="shared" si="10"/>
        <v>44.129011396864854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5792.1169464803706</v>
      </c>
      <c r="F44" s="2">
        <v>10117.400752978878</v>
      </c>
      <c r="G44" s="5">
        <f t="shared" si="4"/>
        <v>15909.517699459248</v>
      </c>
      <c r="H44" s="2">
        <v>0</v>
      </c>
      <c r="I44" s="2">
        <v>0</v>
      </c>
      <c r="J44" s="5">
        <f t="shared" si="5"/>
        <v>0</v>
      </c>
      <c r="K44" s="2">
        <v>180</v>
      </c>
      <c r="L44" s="2">
        <v>196</v>
      </c>
      <c r="M44" s="5">
        <f t="shared" si="6"/>
        <v>376</v>
      </c>
      <c r="N44" s="27">
        <f t="shared" si="7"/>
        <v>0.12975172371147783</v>
      </c>
      <c r="O44" s="27">
        <f t="shared" si="0"/>
        <v>0.20814270805173793</v>
      </c>
      <c r="P44" s="28">
        <f t="shared" si="1"/>
        <v>0.1706151091654432</v>
      </c>
      <c r="R44" s="32">
        <f t="shared" si="8"/>
        <v>32.178427480446501</v>
      </c>
      <c r="S44" s="32">
        <f t="shared" si="9"/>
        <v>51.619391596831008</v>
      </c>
      <c r="T44" s="32">
        <f t="shared" si="10"/>
        <v>42.312547073029911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5838.0808994085837</v>
      </c>
      <c r="F45" s="2">
        <v>9596.7247603959531</v>
      </c>
      <c r="G45" s="5">
        <f t="shared" si="4"/>
        <v>15434.805659804537</v>
      </c>
      <c r="H45" s="2">
        <v>0</v>
      </c>
      <c r="I45" s="2">
        <v>0</v>
      </c>
      <c r="J45" s="5">
        <f t="shared" si="5"/>
        <v>0</v>
      </c>
      <c r="K45" s="2">
        <v>180</v>
      </c>
      <c r="L45" s="2">
        <v>168</v>
      </c>
      <c r="M45" s="5">
        <f t="shared" si="6"/>
        <v>348</v>
      </c>
      <c r="N45" s="27">
        <f t="shared" si="7"/>
        <v>0.13078138215521021</v>
      </c>
      <c r="O45" s="27">
        <f t="shared" si="0"/>
        <v>0.23033613576219167</v>
      </c>
      <c r="P45" s="28">
        <f t="shared" si="1"/>
        <v>0.17884229768961504</v>
      </c>
      <c r="R45" s="32">
        <f t="shared" si="8"/>
        <v>32.43378277449213</v>
      </c>
      <c r="S45" s="32">
        <f t="shared" si="9"/>
        <v>57.123361669023531</v>
      </c>
      <c r="T45" s="32">
        <f t="shared" si="10"/>
        <v>44.352889827024534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5833.933932021806</v>
      </c>
      <c r="F46" s="2">
        <v>9517.3402738371842</v>
      </c>
      <c r="G46" s="5">
        <f t="shared" si="4"/>
        <v>15351.27420585899</v>
      </c>
      <c r="H46" s="2">
        <v>0</v>
      </c>
      <c r="I46" s="2">
        <v>0</v>
      </c>
      <c r="J46" s="5">
        <f t="shared" si="5"/>
        <v>0</v>
      </c>
      <c r="K46" s="2">
        <v>180</v>
      </c>
      <c r="L46" s="2">
        <v>178</v>
      </c>
      <c r="M46" s="5">
        <f t="shared" si="6"/>
        <v>358</v>
      </c>
      <c r="N46" s="27">
        <f t="shared" si="7"/>
        <v>0.13068848414027343</v>
      </c>
      <c r="O46" s="27">
        <f t="shared" si="0"/>
        <v>0.21559759590968613</v>
      </c>
      <c r="P46" s="28">
        <f t="shared" si="1"/>
        <v>0.1729058637351211</v>
      </c>
      <c r="R46" s="32">
        <f t="shared" si="8"/>
        <v>32.410744066787814</v>
      </c>
      <c r="S46" s="32">
        <f t="shared" si="9"/>
        <v>53.468203785602157</v>
      </c>
      <c r="T46" s="32">
        <f t="shared" si="10"/>
        <v>42.880654206310027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5909.2442159403854</v>
      </c>
      <c r="F47" s="2">
        <v>9399.0643041840885</v>
      </c>
      <c r="G47" s="5">
        <f t="shared" si="4"/>
        <v>15308.308520124474</v>
      </c>
      <c r="H47" s="2">
        <v>0</v>
      </c>
      <c r="I47" s="2">
        <v>0</v>
      </c>
      <c r="J47" s="5">
        <f t="shared" si="5"/>
        <v>0</v>
      </c>
      <c r="K47" s="2">
        <v>180</v>
      </c>
      <c r="L47" s="2">
        <v>180</v>
      </c>
      <c r="M47" s="5">
        <f t="shared" si="6"/>
        <v>360</v>
      </c>
      <c r="N47" s="27">
        <f t="shared" si="7"/>
        <v>0.13237554247178282</v>
      </c>
      <c r="O47" s="27">
        <f t="shared" si="0"/>
        <v>0.21055251577473316</v>
      </c>
      <c r="P47" s="28">
        <f t="shared" si="1"/>
        <v>0.171464029123258</v>
      </c>
      <c r="R47" s="32">
        <f t="shared" ref="R47" si="11">+E47/(H47+K47)</f>
        <v>32.82913453300214</v>
      </c>
      <c r="S47" s="32">
        <f t="shared" ref="S47" si="12">+F47/(I47+L47)</f>
        <v>52.217023912133826</v>
      </c>
      <c r="T47" s="32">
        <f t="shared" ref="T47" si="13">+G47/(J47+M47)</f>
        <v>42.523079222567986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4871.2298067425972</v>
      </c>
      <c r="F48" s="2">
        <v>9031.4172731158105</v>
      </c>
      <c r="G48" s="5">
        <f t="shared" si="4"/>
        <v>13902.647079858409</v>
      </c>
      <c r="H48" s="2">
        <v>0</v>
      </c>
      <c r="I48" s="2">
        <v>0</v>
      </c>
      <c r="J48" s="5">
        <f t="shared" si="5"/>
        <v>0</v>
      </c>
      <c r="K48" s="2">
        <v>182</v>
      </c>
      <c r="L48" s="2">
        <v>180</v>
      </c>
      <c r="M48" s="5">
        <f t="shared" si="6"/>
        <v>362</v>
      </c>
      <c r="N48" s="27">
        <f t="shared" si="7"/>
        <v>0.1079233828151054</v>
      </c>
      <c r="O48" s="27">
        <f t="shared" si="0"/>
        <v>0.20231669518628609</v>
      </c>
      <c r="P48" s="28">
        <f t="shared" si="1"/>
        <v>0.15485928399414553</v>
      </c>
      <c r="R48" s="32">
        <f t="shared" si="8"/>
        <v>26.764998938146139</v>
      </c>
      <c r="S48" s="32">
        <f t="shared" si="9"/>
        <v>50.17454040619895</v>
      </c>
      <c r="T48" s="32">
        <f t="shared" si="10"/>
        <v>38.405102430548091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4891.7432315149008</v>
      </c>
      <c r="F49" s="2">
        <v>8498.8112952800875</v>
      </c>
      <c r="G49" s="5">
        <f t="shared" si="4"/>
        <v>13390.554526794989</v>
      </c>
      <c r="H49" s="2">
        <v>0</v>
      </c>
      <c r="I49" s="2">
        <v>0</v>
      </c>
      <c r="J49" s="5">
        <f t="shared" si="5"/>
        <v>0</v>
      </c>
      <c r="K49" s="2">
        <v>182</v>
      </c>
      <c r="L49" s="2">
        <v>180</v>
      </c>
      <c r="M49" s="5">
        <f t="shared" si="6"/>
        <v>362</v>
      </c>
      <c r="N49" s="27">
        <f t="shared" si="7"/>
        <v>0.10837786315834147</v>
      </c>
      <c r="O49" s="27">
        <f t="shared" si="0"/>
        <v>0.19038555768996612</v>
      </c>
      <c r="P49" s="28">
        <f t="shared" si="1"/>
        <v>0.14915516983152502</v>
      </c>
      <c r="R49" s="32">
        <f t="shared" si="8"/>
        <v>26.877710063268687</v>
      </c>
      <c r="S49" s="32">
        <f t="shared" si="9"/>
        <v>47.215618307111598</v>
      </c>
      <c r="T49" s="32">
        <f t="shared" si="10"/>
        <v>36.990482118218203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4670.8270595621416</v>
      </c>
      <c r="F50" s="2">
        <v>8591.703586108486</v>
      </c>
      <c r="G50" s="5">
        <f t="shared" si="4"/>
        <v>13262.530645670628</v>
      </c>
      <c r="H50" s="2">
        <v>0</v>
      </c>
      <c r="I50" s="2">
        <v>0</v>
      </c>
      <c r="J50" s="5">
        <f t="shared" si="5"/>
        <v>0</v>
      </c>
      <c r="K50" s="2">
        <v>186</v>
      </c>
      <c r="L50" s="2">
        <v>180</v>
      </c>
      <c r="M50" s="5">
        <f t="shared" si="6"/>
        <v>366</v>
      </c>
      <c r="N50" s="27">
        <f t="shared" si="7"/>
        <v>0.1012579574133312</v>
      </c>
      <c r="O50" s="27">
        <f t="shared" si="0"/>
        <v>0.19246647818343382</v>
      </c>
      <c r="P50" s="28">
        <f t="shared" si="1"/>
        <v>0.14611460697239806</v>
      </c>
      <c r="R50" s="32">
        <f t="shared" si="8"/>
        <v>25.111973438506137</v>
      </c>
      <c r="S50" s="32">
        <f t="shared" si="9"/>
        <v>47.731686589491588</v>
      </c>
      <c r="T50" s="32">
        <f t="shared" si="10"/>
        <v>36.236422529154723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4559.1553194747694</v>
      </c>
      <c r="F51" s="2">
        <v>8109.7128441437408</v>
      </c>
      <c r="G51" s="5">
        <f t="shared" si="4"/>
        <v>12668.86816361851</v>
      </c>
      <c r="H51" s="2">
        <v>0</v>
      </c>
      <c r="I51" s="2">
        <v>0</v>
      </c>
      <c r="J51" s="5">
        <f t="shared" si="5"/>
        <v>0</v>
      </c>
      <c r="K51" s="2">
        <v>190</v>
      </c>
      <c r="L51" s="2">
        <v>180</v>
      </c>
      <c r="M51" s="5">
        <f t="shared" si="6"/>
        <v>370</v>
      </c>
      <c r="N51" s="27">
        <f t="shared" si="7"/>
        <v>9.675626739123025E-2</v>
      </c>
      <c r="O51" s="27">
        <f t="shared" si="0"/>
        <v>0.18166919453727018</v>
      </c>
      <c r="P51" s="28">
        <f t="shared" si="1"/>
        <v>0.13806525897579022</v>
      </c>
      <c r="R51" s="32">
        <f t="shared" si="8"/>
        <v>23.995554313025103</v>
      </c>
      <c r="S51" s="32">
        <f t="shared" si="9"/>
        <v>45.053960245243005</v>
      </c>
      <c r="T51" s="32">
        <f t="shared" si="10"/>
        <v>34.240184225995975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4596.4960750369501</v>
      </c>
      <c r="F52" s="2">
        <v>7992.4654486041936</v>
      </c>
      <c r="G52" s="5">
        <f t="shared" si="4"/>
        <v>12588.961523641145</v>
      </c>
      <c r="H52" s="2">
        <v>0</v>
      </c>
      <c r="I52" s="2">
        <v>0</v>
      </c>
      <c r="J52" s="5">
        <f t="shared" si="5"/>
        <v>0</v>
      </c>
      <c r="K52" s="2">
        <v>195</v>
      </c>
      <c r="L52" s="2">
        <v>181</v>
      </c>
      <c r="M52" s="5">
        <f t="shared" si="6"/>
        <v>376</v>
      </c>
      <c r="N52" s="27">
        <f t="shared" si="7"/>
        <v>9.5047478805561414E-2</v>
      </c>
      <c r="O52" s="27">
        <f t="shared" si="0"/>
        <v>0.1780534986767999</v>
      </c>
      <c r="P52" s="28">
        <f t="shared" si="1"/>
        <v>0.13500516390315229</v>
      </c>
      <c r="R52" s="32">
        <f t="shared" si="8"/>
        <v>23.57177474377923</v>
      </c>
      <c r="S52" s="32">
        <f t="shared" si="9"/>
        <v>44.157267671846377</v>
      </c>
      <c r="T52" s="32">
        <f t="shared" si="10"/>
        <v>33.48128064798177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4598.4107359363088</v>
      </c>
      <c r="F53" s="2">
        <v>7883.7688750033531</v>
      </c>
      <c r="G53" s="5">
        <f t="shared" si="4"/>
        <v>12482.179610939662</v>
      </c>
      <c r="H53" s="2">
        <v>0</v>
      </c>
      <c r="I53" s="2">
        <v>0</v>
      </c>
      <c r="J53" s="5">
        <f t="shared" si="5"/>
        <v>0</v>
      </c>
      <c r="K53" s="2">
        <v>198</v>
      </c>
      <c r="L53" s="2">
        <v>157</v>
      </c>
      <c r="M53" s="5">
        <f t="shared" si="6"/>
        <v>355</v>
      </c>
      <c r="N53" s="27">
        <f t="shared" si="7"/>
        <v>9.3646357444124889E-2</v>
      </c>
      <c r="O53" s="27">
        <f t="shared" si="0"/>
        <v>0.20248019506378037</v>
      </c>
      <c r="P53" s="28">
        <f t="shared" si="1"/>
        <v>0.14177850534915562</v>
      </c>
      <c r="R53" s="32">
        <f t="shared" si="8"/>
        <v>23.224296646142975</v>
      </c>
      <c r="S53" s="32">
        <f t="shared" si="9"/>
        <v>50.215088375817537</v>
      </c>
      <c r="T53" s="32">
        <f t="shared" si="10"/>
        <v>35.161069326590599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4297.3447496333301</v>
      </c>
      <c r="F54" s="2">
        <v>7559.1318361040494</v>
      </c>
      <c r="G54" s="5">
        <f t="shared" si="4"/>
        <v>11856.476585737379</v>
      </c>
      <c r="H54" s="2">
        <v>0</v>
      </c>
      <c r="I54" s="2">
        <v>0</v>
      </c>
      <c r="J54" s="5">
        <f t="shared" si="5"/>
        <v>0</v>
      </c>
      <c r="K54" s="2">
        <v>203</v>
      </c>
      <c r="L54" s="2">
        <v>158</v>
      </c>
      <c r="M54" s="5">
        <f t="shared" si="6"/>
        <v>361</v>
      </c>
      <c r="N54" s="27">
        <f t="shared" si="7"/>
        <v>8.5359620801551919E-2</v>
      </c>
      <c r="O54" s="27">
        <f t="shared" si="0"/>
        <v>0.19291373611943777</v>
      </c>
      <c r="P54" s="28">
        <f t="shared" si="1"/>
        <v>0.13243316711796732</v>
      </c>
      <c r="R54" s="32">
        <f t="shared" si="8"/>
        <v>21.169185958784876</v>
      </c>
      <c r="S54" s="32">
        <f t="shared" si="9"/>
        <v>47.842606557620563</v>
      </c>
      <c r="T54" s="32">
        <f t="shared" si="10"/>
        <v>32.843425445255896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3253.823656733915</v>
      </c>
      <c r="F55" s="2">
        <v>5919.7976891843791</v>
      </c>
      <c r="G55" s="5">
        <f t="shared" si="4"/>
        <v>9173.6213459182945</v>
      </c>
      <c r="H55" s="2">
        <v>0</v>
      </c>
      <c r="I55" s="2">
        <v>0</v>
      </c>
      <c r="J55" s="5">
        <f t="shared" si="5"/>
        <v>0</v>
      </c>
      <c r="K55" s="2">
        <v>203</v>
      </c>
      <c r="L55" s="2">
        <v>158</v>
      </c>
      <c r="M55" s="5">
        <f t="shared" si="6"/>
        <v>361</v>
      </c>
      <c r="N55" s="27">
        <f t="shared" si="7"/>
        <v>6.4631806307284184E-2</v>
      </c>
      <c r="O55" s="27">
        <f t="shared" si="0"/>
        <v>0.1510769112184662</v>
      </c>
      <c r="P55" s="28">
        <f t="shared" si="1"/>
        <v>0.1024665059637018</v>
      </c>
      <c r="R55" s="32">
        <f t="shared" si="8"/>
        <v>16.028687964206476</v>
      </c>
      <c r="S55" s="32">
        <f t="shared" si="9"/>
        <v>37.467073982179613</v>
      </c>
      <c r="T55" s="32">
        <f t="shared" si="10"/>
        <v>25.411693478998046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3122.3484854767294</v>
      </c>
      <c r="F56" s="2">
        <v>5701.3323374385118</v>
      </c>
      <c r="G56" s="5">
        <f t="shared" si="4"/>
        <v>8823.6808229152412</v>
      </c>
      <c r="H56" s="2">
        <v>0</v>
      </c>
      <c r="I56" s="2">
        <v>0</v>
      </c>
      <c r="J56" s="5">
        <f t="shared" si="5"/>
        <v>0</v>
      </c>
      <c r="K56" s="2">
        <v>207</v>
      </c>
      <c r="L56" s="2">
        <v>158</v>
      </c>
      <c r="M56" s="5">
        <f t="shared" si="6"/>
        <v>365</v>
      </c>
      <c r="N56" s="27">
        <f t="shared" si="7"/>
        <v>6.082181092170659E-2</v>
      </c>
      <c r="O56" s="27">
        <f t="shared" si="0"/>
        <v>0.14550153984887995</v>
      </c>
      <c r="P56" s="28">
        <f t="shared" si="1"/>
        <v>9.7477693580592592E-2</v>
      </c>
      <c r="R56" s="32">
        <f t="shared" si="8"/>
        <v>15.083809108583234</v>
      </c>
      <c r="S56" s="32">
        <f t="shared" si="9"/>
        <v>36.08438188252223</v>
      </c>
      <c r="T56" s="32">
        <f t="shared" si="10"/>
        <v>24.174468007986963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2773.0291571930043</v>
      </c>
      <c r="F57" s="2">
        <v>4555.9263456065864</v>
      </c>
      <c r="G57" s="5">
        <f t="shared" si="4"/>
        <v>7328.9555027995902</v>
      </c>
      <c r="H57" s="2">
        <v>0</v>
      </c>
      <c r="I57" s="2">
        <v>0</v>
      </c>
      <c r="J57" s="5">
        <f t="shared" si="5"/>
        <v>0</v>
      </c>
      <c r="K57" s="43">
        <v>202</v>
      </c>
      <c r="L57" s="2">
        <v>158</v>
      </c>
      <c r="M57" s="5">
        <f t="shared" si="6"/>
        <v>360</v>
      </c>
      <c r="N57" s="27">
        <f t="shared" si="7"/>
        <v>5.5354302882326019E-2</v>
      </c>
      <c r="O57" s="27">
        <f t="shared" si="0"/>
        <v>0.11627006802793452</v>
      </c>
      <c r="P57" s="28">
        <f t="shared" si="1"/>
        <v>8.2089555362898636E-2</v>
      </c>
      <c r="R57" s="32">
        <f t="shared" si="8"/>
        <v>13.727867114816853</v>
      </c>
      <c r="S57" s="32">
        <f t="shared" si="9"/>
        <v>28.834976870927761</v>
      </c>
      <c r="T57" s="32">
        <f t="shared" si="10"/>
        <v>20.358209729998862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2697.0944538095737</v>
      </c>
      <c r="F58" s="3">
        <v>4335.0000000051696</v>
      </c>
      <c r="G58" s="7">
        <f t="shared" si="4"/>
        <v>7032.0944538147432</v>
      </c>
      <c r="H58" s="6">
        <v>0</v>
      </c>
      <c r="I58" s="3">
        <v>0</v>
      </c>
      <c r="J58" s="7">
        <f t="shared" si="5"/>
        <v>0</v>
      </c>
      <c r="K58" s="44">
        <v>195</v>
      </c>
      <c r="L58" s="3">
        <v>158</v>
      </c>
      <c r="M58" s="7">
        <f t="shared" si="6"/>
        <v>353</v>
      </c>
      <c r="N58" s="27">
        <f t="shared" si="7"/>
        <v>5.5771183908386555E-2</v>
      </c>
      <c r="O58" s="27">
        <f t="shared" si="0"/>
        <v>0.11063189056771053</v>
      </c>
      <c r="P58" s="28">
        <f t="shared" si="1"/>
        <v>8.0326401053353091E-2</v>
      </c>
      <c r="R58" s="32">
        <f t="shared" si="8"/>
        <v>13.831253609279864</v>
      </c>
      <c r="S58" s="32">
        <f t="shared" si="9"/>
        <v>27.436708860792212</v>
      </c>
      <c r="T58" s="32">
        <f t="shared" si="10"/>
        <v>19.920947461231567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7161.1078501859683</v>
      </c>
      <c r="F59" s="2">
        <v>12053.654710190362</v>
      </c>
      <c r="G59" s="5">
        <f t="shared" si="4"/>
        <v>19214.76256037633</v>
      </c>
      <c r="H59" s="2">
        <v>39</v>
      </c>
      <c r="I59" s="2">
        <v>80</v>
      </c>
      <c r="J59" s="10">
        <f t="shared" si="5"/>
        <v>119</v>
      </c>
      <c r="K59" s="2">
        <v>192</v>
      </c>
      <c r="L59" s="2">
        <v>120</v>
      </c>
      <c r="M59" s="10">
        <f t="shared" si="6"/>
        <v>312</v>
      </c>
      <c r="N59" s="25">
        <f t="shared" si="7"/>
        <v>0.12778565043158402</v>
      </c>
      <c r="O59" s="25">
        <f t="shared" si="0"/>
        <v>0.25624265965540732</v>
      </c>
      <c r="P59" s="26">
        <f t="shared" si="1"/>
        <v>0.18640631121824147</v>
      </c>
      <c r="R59" s="32">
        <f t="shared" si="8"/>
        <v>31.000466883921941</v>
      </c>
      <c r="S59" s="32">
        <f t="shared" si="9"/>
        <v>60.268273550951811</v>
      </c>
      <c r="T59" s="32">
        <f t="shared" si="10"/>
        <v>44.581815685327911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6842.6449805680759</v>
      </c>
      <c r="F60" s="2">
        <v>11698.351630345966</v>
      </c>
      <c r="G60" s="5">
        <f t="shared" si="4"/>
        <v>18540.996610914041</v>
      </c>
      <c r="H60" s="2">
        <v>40</v>
      </c>
      <c r="I60" s="2">
        <v>80</v>
      </c>
      <c r="J60" s="5">
        <f t="shared" si="5"/>
        <v>120</v>
      </c>
      <c r="K60" s="2">
        <v>192</v>
      </c>
      <c r="L60" s="2">
        <v>120</v>
      </c>
      <c r="M60" s="5">
        <f t="shared" si="6"/>
        <v>312</v>
      </c>
      <c r="N60" s="27">
        <f t="shared" si="7"/>
        <v>0.12163404757835744</v>
      </c>
      <c r="O60" s="27">
        <f t="shared" si="0"/>
        <v>0.24868944792402137</v>
      </c>
      <c r="P60" s="28">
        <f t="shared" si="1"/>
        <v>0.17949384885101108</v>
      </c>
      <c r="R60" s="32">
        <f t="shared" si="8"/>
        <v>29.494159399000328</v>
      </c>
      <c r="S60" s="32">
        <f t="shared" si="9"/>
        <v>58.491758151729826</v>
      </c>
      <c r="T60" s="32">
        <f t="shared" si="10"/>
        <v>42.918973636375092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6665.6839940778182</v>
      </c>
      <c r="F61" s="2">
        <v>11079.754189033138</v>
      </c>
      <c r="G61" s="5">
        <f t="shared" si="4"/>
        <v>17745.438183110957</v>
      </c>
      <c r="H61" s="2">
        <v>42</v>
      </c>
      <c r="I61" s="2">
        <v>80</v>
      </c>
      <c r="J61" s="5">
        <f t="shared" si="5"/>
        <v>122</v>
      </c>
      <c r="K61" s="2">
        <v>191</v>
      </c>
      <c r="L61" s="2">
        <v>120</v>
      </c>
      <c r="M61" s="5">
        <f t="shared" si="6"/>
        <v>311</v>
      </c>
      <c r="N61" s="27">
        <f t="shared" si="7"/>
        <v>0.11810212604673669</v>
      </c>
      <c r="O61" s="27">
        <f t="shared" si="0"/>
        <v>0.23553899211379969</v>
      </c>
      <c r="P61" s="28">
        <f t="shared" si="1"/>
        <v>0.17148664653180282</v>
      </c>
      <c r="R61" s="32">
        <f t="shared" si="8"/>
        <v>28.608085811492781</v>
      </c>
      <c r="S61" s="32">
        <f t="shared" si="9"/>
        <v>55.398770945165687</v>
      </c>
      <c r="T61" s="32">
        <f t="shared" si="10"/>
        <v>40.982536219655792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6572.0090529958643</v>
      </c>
      <c r="F62" s="2">
        <v>10484.010422434039</v>
      </c>
      <c r="G62" s="5">
        <f t="shared" si="4"/>
        <v>17056.019475429905</v>
      </c>
      <c r="H62" s="2">
        <v>42</v>
      </c>
      <c r="I62" s="2">
        <v>80</v>
      </c>
      <c r="J62" s="5">
        <f t="shared" si="5"/>
        <v>122</v>
      </c>
      <c r="K62" s="2">
        <v>191</v>
      </c>
      <c r="L62" s="2">
        <v>120</v>
      </c>
      <c r="M62" s="5">
        <f t="shared" si="6"/>
        <v>311</v>
      </c>
      <c r="N62" s="27">
        <f t="shared" si="7"/>
        <v>0.11644239994677293</v>
      </c>
      <c r="O62" s="27">
        <f t="shared" si="0"/>
        <v>0.22287437122521342</v>
      </c>
      <c r="P62" s="28">
        <f t="shared" si="1"/>
        <v>0.16482430880778803</v>
      </c>
      <c r="R62" s="32">
        <f t="shared" si="8"/>
        <v>28.206047437750492</v>
      </c>
      <c r="S62" s="32">
        <f t="shared" si="9"/>
        <v>52.420052112170197</v>
      </c>
      <c r="T62" s="32">
        <f t="shared" si="10"/>
        <v>39.390345208845048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6518.8808175245285</v>
      </c>
      <c r="F63" s="2">
        <v>9893.3953411332477</v>
      </c>
      <c r="G63" s="5">
        <f t="shared" si="4"/>
        <v>16412.276158657776</v>
      </c>
      <c r="H63" s="2">
        <v>46</v>
      </c>
      <c r="I63" s="2">
        <v>80</v>
      </c>
      <c r="J63" s="5">
        <f t="shared" si="5"/>
        <v>126</v>
      </c>
      <c r="K63" s="2">
        <v>190</v>
      </c>
      <c r="L63" s="2">
        <v>120</v>
      </c>
      <c r="M63" s="5">
        <f t="shared" si="6"/>
        <v>310</v>
      </c>
      <c r="N63" s="27">
        <f t="shared" si="7"/>
        <v>0.11425408050905302</v>
      </c>
      <c r="O63" s="27">
        <f t="shared" si="0"/>
        <v>0.21031877851048572</v>
      </c>
      <c r="P63" s="28">
        <f t="shared" si="1"/>
        <v>0.15766481093085014</v>
      </c>
      <c r="R63" s="32">
        <f t="shared" si="8"/>
        <v>27.622376345442916</v>
      </c>
      <c r="S63" s="32">
        <f t="shared" si="9"/>
        <v>49.466976705666241</v>
      </c>
      <c r="T63" s="32">
        <f t="shared" si="10"/>
        <v>37.642835226279303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6572.9923326635271</v>
      </c>
      <c r="F64" s="2">
        <v>9006.8164059493229</v>
      </c>
      <c r="G64" s="5">
        <f t="shared" si="4"/>
        <v>15579.80873861285</v>
      </c>
      <c r="H64" s="2">
        <v>42</v>
      </c>
      <c r="I64" s="2">
        <v>53</v>
      </c>
      <c r="J64" s="5">
        <f t="shared" si="5"/>
        <v>95</v>
      </c>
      <c r="K64" s="2">
        <v>193</v>
      </c>
      <c r="L64" s="2">
        <v>150</v>
      </c>
      <c r="M64" s="5">
        <f t="shared" si="6"/>
        <v>343</v>
      </c>
      <c r="N64" s="27">
        <f t="shared" si="7"/>
        <v>0.1154452777269834</v>
      </c>
      <c r="O64" s="27">
        <f t="shared" si="0"/>
        <v>0.18514258357896157</v>
      </c>
      <c r="P64" s="28">
        <f t="shared" si="1"/>
        <v>0.14755842493761223</v>
      </c>
      <c r="R64" s="32">
        <f t="shared" si="8"/>
        <v>27.970180138993733</v>
      </c>
      <c r="S64" s="32">
        <f t="shared" si="9"/>
        <v>44.36855372388829</v>
      </c>
      <c r="T64" s="32">
        <f t="shared" si="10"/>
        <v>35.570339585874088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6102.4737762887244</v>
      </c>
      <c r="F65" s="2">
        <v>7429.682046393611</v>
      </c>
      <c r="G65" s="5">
        <f t="shared" si="4"/>
        <v>13532.155822682336</v>
      </c>
      <c r="H65" s="2">
        <v>38</v>
      </c>
      <c r="I65" s="2">
        <v>53</v>
      </c>
      <c r="J65" s="5">
        <f t="shared" si="5"/>
        <v>91</v>
      </c>
      <c r="K65" s="2">
        <v>191</v>
      </c>
      <c r="L65" s="2">
        <v>150</v>
      </c>
      <c r="M65" s="5">
        <f t="shared" si="6"/>
        <v>341</v>
      </c>
      <c r="N65" s="27">
        <f t="shared" si="7"/>
        <v>0.10980412005701606</v>
      </c>
      <c r="O65" s="27">
        <f t="shared" si="0"/>
        <v>0.15272327837513588</v>
      </c>
      <c r="P65" s="28">
        <f t="shared" si="1"/>
        <v>0.1298372334844406</v>
      </c>
      <c r="R65" s="32">
        <f t="shared" si="8"/>
        <v>26.648357101697485</v>
      </c>
      <c r="S65" s="32">
        <f t="shared" si="9"/>
        <v>36.599418947751779</v>
      </c>
      <c r="T65" s="32">
        <f t="shared" si="10"/>
        <v>31.324434774727631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3296.3933515888039</v>
      </c>
      <c r="F66" s="2">
        <v>3109.1914774225547</v>
      </c>
      <c r="G66" s="5">
        <f t="shared" si="4"/>
        <v>6405.584829011359</v>
      </c>
      <c r="H66" s="2">
        <v>10</v>
      </c>
      <c r="I66" s="2">
        <v>17</v>
      </c>
      <c r="J66" s="5">
        <f t="shared" si="5"/>
        <v>27</v>
      </c>
      <c r="K66" s="2">
        <v>121</v>
      </c>
      <c r="L66" s="2">
        <v>80</v>
      </c>
      <c r="M66" s="5">
        <f t="shared" si="6"/>
        <v>201</v>
      </c>
      <c r="N66" s="27">
        <f t="shared" si="7"/>
        <v>0.10247430215085812</v>
      </c>
      <c r="O66" s="27">
        <f t="shared" si="0"/>
        <v>0.13223849427622297</v>
      </c>
      <c r="P66" s="28">
        <f t="shared" si="1"/>
        <v>0.11504283098080745</v>
      </c>
      <c r="R66" s="32">
        <f t="shared" si="8"/>
        <v>25.163308027395448</v>
      </c>
      <c r="S66" s="32">
        <f t="shared" si="9"/>
        <v>32.05352038579953</v>
      </c>
      <c r="T66" s="32">
        <f t="shared" si="10"/>
        <v>28.094670302681401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2939.5430796800592</v>
      </c>
      <c r="F67" s="2">
        <v>2980.7178847788673</v>
      </c>
      <c r="G67" s="5">
        <f t="shared" si="4"/>
        <v>5920.2609644589265</v>
      </c>
      <c r="H67" s="2">
        <v>11</v>
      </c>
      <c r="I67" s="2">
        <v>17</v>
      </c>
      <c r="J67" s="5">
        <f t="shared" si="5"/>
        <v>28</v>
      </c>
      <c r="K67" s="2">
        <v>119</v>
      </c>
      <c r="L67" s="2">
        <v>80</v>
      </c>
      <c r="M67" s="5">
        <f t="shared" si="6"/>
        <v>199</v>
      </c>
      <c r="N67" s="27">
        <f t="shared" si="7"/>
        <v>9.2183363010538741E-2</v>
      </c>
      <c r="O67" s="27">
        <f t="shared" si="0"/>
        <v>0.12677432310219749</v>
      </c>
      <c r="P67" s="28">
        <f t="shared" si="1"/>
        <v>0.1068639163259734</v>
      </c>
      <c r="R67" s="32">
        <f t="shared" si="8"/>
        <v>22.611869843692762</v>
      </c>
      <c r="S67" s="32">
        <f t="shared" si="9"/>
        <v>30.729050358545024</v>
      </c>
      <c r="T67" s="32">
        <f t="shared" si="10"/>
        <v>26.080444777352099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2818.0592210545774</v>
      </c>
      <c r="F68" s="2">
        <v>2878.141155407483</v>
      </c>
      <c r="G68" s="5">
        <f t="shared" si="4"/>
        <v>5696.2003764620604</v>
      </c>
      <c r="H68" s="2">
        <v>18</v>
      </c>
      <c r="I68" s="2">
        <v>19</v>
      </c>
      <c r="J68" s="5">
        <f t="shared" si="5"/>
        <v>37</v>
      </c>
      <c r="K68" s="2">
        <v>105</v>
      </c>
      <c r="L68" s="2">
        <v>64</v>
      </c>
      <c r="M68" s="5">
        <f t="shared" si="6"/>
        <v>169</v>
      </c>
      <c r="N68" s="27">
        <f t="shared" si="7"/>
        <v>9.4161294475226462E-2</v>
      </c>
      <c r="O68" s="27">
        <f t="shared" si="0"/>
        <v>0.14407995371483195</v>
      </c>
      <c r="P68" s="28">
        <f t="shared" si="1"/>
        <v>0.11414316240105123</v>
      </c>
      <c r="R68" s="32">
        <f t="shared" si="8"/>
        <v>22.911050577679489</v>
      </c>
      <c r="S68" s="32">
        <f t="shared" si="9"/>
        <v>34.676399462740761</v>
      </c>
      <c r="T68" s="32">
        <f t="shared" si="10"/>
        <v>27.651458138165342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2251.8720658045622</v>
      </c>
      <c r="F69" s="2">
        <v>1488.0000000024409</v>
      </c>
      <c r="G69" s="7">
        <f t="shared" si="4"/>
        <v>3739.8720658070033</v>
      </c>
      <c r="H69" s="6">
        <v>19</v>
      </c>
      <c r="I69" s="3">
        <v>19</v>
      </c>
      <c r="J69" s="7">
        <f t="shared" si="5"/>
        <v>38</v>
      </c>
      <c r="K69" s="6">
        <v>93</v>
      </c>
      <c r="L69" s="3">
        <v>62</v>
      </c>
      <c r="M69" s="7">
        <f t="shared" si="6"/>
        <v>155</v>
      </c>
      <c r="N69" s="27">
        <f t="shared" si="7"/>
        <v>8.2886928217187947E-2</v>
      </c>
      <c r="O69" s="27">
        <f t="shared" si="0"/>
        <v>7.6386036961110931E-2</v>
      </c>
      <c r="P69" s="28">
        <f t="shared" si="1"/>
        <v>8.0172184569692231E-2</v>
      </c>
      <c r="R69" s="32">
        <f t="shared" si="8"/>
        <v>20.106000587540734</v>
      </c>
      <c r="S69" s="32">
        <f t="shared" si="9"/>
        <v>18.370370370400504</v>
      </c>
      <c r="T69" s="32">
        <f t="shared" si="10"/>
        <v>19.37757547050261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18553.999999914417</v>
      </c>
      <c r="F70" s="2">
        <v>5886.5593300006076</v>
      </c>
      <c r="G70" s="10">
        <f t="shared" ref="G70:G86" si="14">+E70+F70</f>
        <v>24440.559329915024</v>
      </c>
      <c r="H70" s="2">
        <v>490</v>
      </c>
      <c r="I70" s="2">
        <v>481</v>
      </c>
      <c r="J70" s="10">
        <f t="shared" ref="J70:J86" si="15">+H70+I70</f>
        <v>971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0.1753023431586774</v>
      </c>
      <c r="O70" s="25">
        <f t="shared" si="0"/>
        <v>5.6658190209446055E-2</v>
      </c>
      <c r="P70" s="26">
        <f t="shared" si="1"/>
        <v>0.11653011085323943</v>
      </c>
      <c r="R70" s="32">
        <f t="shared" si="8"/>
        <v>37.865306122274319</v>
      </c>
      <c r="S70" s="32">
        <f t="shared" si="9"/>
        <v>12.238169085240349</v>
      </c>
      <c r="T70" s="32">
        <f t="shared" si="10"/>
        <v>25.170503944299718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25550.816598570156</v>
      </c>
      <c r="F71" s="2">
        <v>8971.0440376853585</v>
      </c>
      <c r="G71" s="5">
        <f t="shared" si="14"/>
        <v>34521.860636255515</v>
      </c>
      <c r="H71" s="2">
        <v>492</v>
      </c>
      <c r="I71" s="2">
        <v>491</v>
      </c>
      <c r="J71" s="5">
        <f t="shared" si="15"/>
        <v>983</v>
      </c>
      <c r="K71" s="2">
        <v>0</v>
      </c>
      <c r="L71" s="2">
        <v>0</v>
      </c>
      <c r="M71" s="5">
        <f t="shared" si="16"/>
        <v>0</v>
      </c>
      <c r="N71" s="27">
        <f t="shared" si="17"/>
        <v>0.2404284910284003</v>
      </c>
      <c r="O71" s="27">
        <f t="shared" si="0"/>
        <v>8.4587803025621924E-2</v>
      </c>
      <c r="P71" s="28">
        <f t="shared" si="1"/>
        <v>0.16258741492528311</v>
      </c>
      <c r="R71" s="32">
        <f t="shared" ref="R71:R86" si="18">+E71/(H71+K71)</f>
        <v>51.932554062134464</v>
      </c>
      <c r="S71" s="32">
        <f t="shared" ref="S71:S86" si="19">+F71/(I71+L71)</f>
        <v>18.270965453534334</v>
      </c>
      <c r="T71" s="32">
        <f t="shared" ref="T71:T86" si="20">+G71/(J71+M71)</f>
        <v>35.118881623861157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36673.986624955374</v>
      </c>
      <c r="F72" s="2">
        <v>15582.566830948686</v>
      </c>
      <c r="G72" s="5">
        <f t="shared" si="14"/>
        <v>52256.553455904061</v>
      </c>
      <c r="H72" s="2">
        <v>467</v>
      </c>
      <c r="I72" s="2">
        <v>485</v>
      </c>
      <c r="J72" s="5">
        <f t="shared" si="15"/>
        <v>952</v>
      </c>
      <c r="K72" s="2">
        <v>0</v>
      </c>
      <c r="L72" s="2">
        <v>0</v>
      </c>
      <c r="M72" s="5">
        <f t="shared" si="16"/>
        <v>0</v>
      </c>
      <c r="N72" s="27">
        <f t="shared" si="17"/>
        <v>0.36356953986195745</v>
      </c>
      <c r="O72" s="27">
        <f t="shared" si="0"/>
        <v>0.1487453878479256</v>
      </c>
      <c r="P72" s="28">
        <f t="shared" si="1"/>
        <v>0.25412656325817023</v>
      </c>
      <c r="R72" s="32">
        <f t="shared" si="18"/>
        <v>78.531020610182807</v>
      </c>
      <c r="S72" s="32">
        <f t="shared" si="19"/>
        <v>32.129003775151929</v>
      </c>
      <c r="T72" s="32">
        <f t="shared" si="20"/>
        <v>54.891337663764773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42625.802635733635</v>
      </c>
      <c r="F73" s="2">
        <v>17930.705572795563</v>
      </c>
      <c r="G73" s="5">
        <f t="shared" si="14"/>
        <v>60556.508208529194</v>
      </c>
      <c r="H73" s="2">
        <v>492</v>
      </c>
      <c r="I73" s="2">
        <v>484</v>
      </c>
      <c r="J73" s="5">
        <f t="shared" si="15"/>
        <v>976</v>
      </c>
      <c r="K73" s="2">
        <v>0</v>
      </c>
      <c r="L73" s="2">
        <v>0</v>
      </c>
      <c r="M73" s="5">
        <f t="shared" si="16"/>
        <v>0</v>
      </c>
      <c r="N73" s="27">
        <f t="shared" si="17"/>
        <v>0.40110097331125449</v>
      </c>
      <c r="O73" s="27">
        <f t="shared" si="0"/>
        <v>0.17151348305780881</v>
      </c>
      <c r="P73" s="28">
        <f t="shared" si="1"/>
        <v>0.28724816052163588</v>
      </c>
      <c r="R73" s="32">
        <f t="shared" si="18"/>
        <v>86.637810235230958</v>
      </c>
      <c r="S73" s="32">
        <f t="shared" si="19"/>
        <v>37.046912340486699</v>
      </c>
      <c r="T73" s="32">
        <f t="shared" si="20"/>
        <v>62.045602672673354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51503.445483265998</v>
      </c>
      <c r="F74" s="2">
        <v>18618.305492411731</v>
      </c>
      <c r="G74" s="5">
        <f t="shared" si="14"/>
        <v>70121.750975677729</v>
      </c>
      <c r="H74" s="2">
        <v>492</v>
      </c>
      <c r="I74" s="2">
        <v>487</v>
      </c>
      <c r="J74" s="5">
        <f t="shared" si="15"/>
        <v>979</v>
      </c>
      <c r="K74" s="2">
        <v>0</v>
      </c>
      <c r="L74" s="2">
        <v>0</v>
      </c>
      <c r="M74" s="5">
        <f t="shared" si="16"/>
        <v>0</v>
      </c>
      <c r="N74" s="27">
        <f t="shared" si="17"/>
        <v>0.48463796186451746</v>
      </c>
      <c r="O74" s="27">
        <f t="shared" si="0"/>
        <v>0.17699354981758814</v>
      </c>
      <c r="P74" s="28">
        <f t="shared" si="1"/>
        <v>0.33160136465629009</v>
      </c>
      <c r="R74" s="32">
        <f t="shared" si="18"/>
        <v>104.68179976273576</v>
      </c>
      <c r="S74" s="32">
        <f t="shared" si="19"/>
        <v>38.230606760599038</v>
      </c>
      <c r="T74" s="32">
        <f t="shared" si="20"/>
        <v>71.625894765758659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52349.65872373146</v>
      </c>
      <c r="F75" s="2">
        <v>21019.144621731066</v>
      </c>
      <c r="G75" s="5">
        <f t="shared" si="14"/>
        <v>73368.803345462526</v>
      </c>
      <c r="H75" s="2">
        <v>491</v>
      </c>
      <c r="I75" s="2">
        <v>491</v>
      </c>
      <c r="J75" s="5">
        <f t="shared" si="15"/>
        <v>982</v>
      </c>
      <c r="K75" s="2">
        <v>0</v>
      </c>
      <c r="L75" s="2">
        <v>0</v>
      </c>
      <c r="M75" s="5">
        <f t="shared" si="16"/>
        <v>0</v>
      </c>
      <c r="N75" s="27">
        <f t="shared" si="17"/>
        <v>0.49360393305170341</v>
      </c>
      <c r="O75" s="27">
        <f t="shared" si="0"/>
        <v>0.19818911350353649</v>
      </c>
      <c r="P75" s="28">
        <f t="shared" si="1"/>
        <v>0.34589652327761994</v>
      </c>
      <c r="R75" s="32">
        <f t="shared" si="18"/>
        <v>106.61844953916794</v>
      </c>
      <c r="S75" s="32">
        <f t="shared" si="19"/>
        <v>42.808848516763881</v>
      </c>
      <c r="T75" s="32">
        <f t="shared" si="20"/>
        <v>74.713649027965914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55155.719546984452</v>
      </c>
      <c r="F76" s="2">
        <v>33864.767449582127</v>
      </c>
      <c r="G76" s="5">
        <f t="shared" si="14"/>
        <v>89020.486996566586</v>
      </c>
      <c r="H76" s="2">
        <v>488</v>
      </c>
      <c r="I76" s="2">
        <v>493</v>
      </c>
      <c r="J76" s="5">
        <f t="shared" si="15"/>
        <v>981</v>
      </c>
      <c r="K76" s="2">
        <v>0</v>
      </c>
      <c r="L76" s="2">
        <v>0</v>
      </c>
      <c r="M76" s="5">
        <f t="shared" si="16"/>
        <v>0</v>
      </c>
      <c r="N76" s="27">
        <f t="shared" si="17"/>
        <v>0.52325933085709297</v>
      </c>
      <c r="O76" s="27">
        <f t="shared" si="0"/>
        <v>0.3180148697466581</v>
      </c>
      <c r="P76" s="28">
        <f t="shared" si="1"/>
        <v>0.42011405121647688</v>
      </c>
      <c r="R76" s="32">
        <f t="shared" si="18"/>
        <v>113.02401546513207</v>
      </c>
      <c r="S76" s="32">
        <f t="shared" si="19"/>
        <v>68.691211865278149</v>
      </c>
      <c r="T76" s="32">
        <f t="shared" si="20"/>
        <v>90.744635062759002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53382.254198092196</v>
      </c>
      <c r="F77" s="2">
        <v>39514.816298716098</v>
      </c>
      <c r="G77" s="5">
        <f t="shared" si="14"/>
        <v>92897.070496808301</v>
      </c>
      <c r="H77" s="2">
        <v>494</v>
      </c>
      <c r="I77" s="2">
        <v>491</v>
      </c>
      <c r="J77" s="5">
        <f t="shared" si="15"/>
        <v>985</v>
      </c>
      <c r="K77" s="2">
        <v>0</v>
      </c>
      <c r="L77" s="2">
        <v>0</v>
      </c>
      <c r="M77" s="5">
        <f t="shared" si="16"/>
        <v>0</v>
      </c>
      <c r="N77" s="27">
        <f t="shared" si="17"/>
        <v>0.5002835338702597</v>
      </c>
      <c r="O77" s="27">
        <f t="shared" si="0"/>
        <v>0.37258444876966978</v>
      </c>
      <c r="P77" s="28">
        <f t="shared" si="1"/>
        <v>0.43662845693179309</v>
      </c>
      <c r="R77" s="32">
        <f t="shared" si="18"/>
        <v>108.0612433159761</v>
      </c>
      <c r="S77" s="32">
        <f t="shared" si="19"/>
        <v>80.478240934248674</v>
      </c>
      <c r="T77" s="32">
        <f t="shared" si="20"/>
        <v>94.31174669726731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40717.111632711625</v>
      </c>
      <c r="F78" s="2">
        <v>31980.14640777517</v>
      </c>
      <c r="G78" s="5">
        <f t="shared" si="14"/>
        <v>72697.258040486791</v>
      </c>
      <c r="H78" s="2">
        <v>488</v>
      </c>
      <c r="I78" s="2">
        <v>491</v>
      </c>
      <c r="J78" s="5">
        <f t="shared" si="15"/>
        <v>979</v>
      </c>
      <c r="K78" s="2">
        <v>0</v>
      </c>
      <c r="L78" s="2">
        <v>0</v>
      </c>
      <c r="M78" s="5">
        <f t="shared" si="16"/>
        <v>0</v>
      </c>
      <c r="N78" s="27">
        <f t="shared" si="17"/>
        <v>0.38628103780274387</v>
      </c>
      <c r="O78" s="27">
        <f t="shared" si="0"/>
        <v>0.30154019016156719</v>
      </c>
      <c r="P78" s="28">
        <f t="shared" si="1"/>
        <v>0.34378077611549385</v>
      </c>
      <c r="R78" s="32">
        <f t="shared" si="18"/>
        <v>83.436704165392669</v>
      </c>
      <c r="S78" s="32">
        <f t="shared" si="19"/>
        <v>65.132681074898514</v>
      </c>
      <c r="T78" s="32">
        <f t="shared" si="20"/>
        <v>74.256647640946667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38352.224311404367</v>
      </c>
      <c r="F79" s="2">
        <v>30321.474167808246</v>
      </c>
      <c r="G79" s="5">
        <f t="shared" si="14"/>
        <v>68673.698479212617</v>
      </c>
      <c r="H79" s="2">
        <v>494</v>
      </c>
      <c r="I79" s="2">
        <v>502</v>
      </c>
      <c r="J79" s="5">
        <f t="shared" si="15"/>
        <v>996</v>
      </c>
      <c r="K79" s="2">
        <v>0</v>
      </c>
      <c r="L79" s="2">
        <v>0</v>
      </c>
      <c r="M79" s="5">
        <f t="shared" si="16"/>
        <v>0</v>
      </c>
      <c r="N79" s="27">
        <f t="shared" si="17"/>
        <v>0.35942630371311635</v>
      </c>
      <c r="O79" s="27">
        <f t="shared" si="0"/>
        <v>0.27963584705445116</v>
      </c>
      <c r="P79" s="28">
        <f t="shared" si="1"/>
        <v>0.31921063178274495</v>
      </c>
      <c r="R79" s="32">
        <f t="shared" si="18"/>
        <v>77.63608160203313</v>
      </c>
      <c r="S79" s="32">
        <f t="shared" si="19"/>
        <v>60.401342963761444</v>
      </c>
      <c r="T79" s="32">
        <f t="shared" si="20"/>
        <v>68.949496465072912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32412.022247407534</v>
      </c>
      <c r="F80" s="2">
        <v>23040.876768660892</v>
      </c>
      <c r="G80" s="5">
        <f t="shared" si="14"/>
        <v>55452.899016068426</v>
      </c>
      <c r="H80" s="2">
        <v>496</v>
      </c>
      <c r="I80" s="2">
        <v>496</v>
      </c>
      <c r="J80" s="5">
        <f t="shared" si="15"/>
        <v>992</v>
      </c>
      <c r="K80" s="2">
        <v>0</v>
      </c>
      <c r="L80" s="2">
        <v>0</v>
      </c>
      <c r="M80" s="5">
        <f t="shared" si="16"/>
        <v>0</v>
      </c>
      <c r="N80" s="27">
        <f t="shared" si="17"/>
        <v>0.30253156966292877</v>
      </c>
      <c r="O80" s="27">
        <f t="shared" si="0"/>
        <v>0.21506194713878521</v>
      </c>
      <c r="P80" s="28">
        <f t="shared" si="1"/>
        <v>0.25879675840085697</v>
      </c>
      <c r="R80" s="32">
        <f t="shared" si="18"/>
        <v>65.346819047192611</v>
      </c>
      <c r="S80" s="32">
        <f t="shared" si="19"/>
        <v>46.453380581977605</v>
      </c>
      <c r="T80" s="32">
        <f t="shared" si="20"/>
        <v>55.900099814585104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29964.833011120223</v>
      </c>
      <c r="F81" s="2">
        <v>18458.700408821645</v>
      </c>
      <c r="G81" s="5">
        <f t="shared" si="14"/>
        <v>48423.533419941872</v>
      </c>
      <c r="H81" s="2">
        <v>496</v>
      </c>
      <c r="I81" s="2">
        <v>496</v>
      </c>
      <c r="J81" s="5">
        <f t="shared" si="15"/>
        <v>992</v>
      </c>
      <c r="K81" s="2">
        <v>0</v>
      </c>
      <c r="L81" s="2">
        <v>0</v>
      </c>
      <c r="M81" s="5">
        <f t="shared" si="16"/>
        <v>0</v>
      </c>
      <c r="N81" s="27">
        <f t="shared" si="17"/>
        <v>0.27968967490964963</v>
      </c>
      <c r="O81" s="27">
        <f t="shared" si="17"/>
        <v>0.17229223051842188</v>
      </c>
      <c r="P81" s="28">
        <f t="shared" si="17"/>
        <v>0.22599095271403577</v>
      </c>
      <c r="R81" s="32">
        <f t="shared" si="18"/>
        <v>60.412969780484318</v>
      </c>
      <c r="S81" s="32">
        <f t="shared" si="19"/>
        <v>37.215121791979122</v>
      </c>
      <c r="T81" s="32">
        <f t="shared" si="20"/>
        <v>48.814045786231723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28577.164384770425</v>
      </c>
      <c r="F82" s="2">
        <v>15214.923287288806</v>
      </c>
      <c r="G82" s="5">
        <f t="shared" si="14"/>
        <v>43792.087672059235</v>
      </c>
      <c r="H82" s="2">
        <v>490</v>
      </c>
      <c r="I82" s="2">
        <v>500</v>
      </c>
      <c r="J82" s="5">
        <f t="shared" si="15"/>
        <v>990</v>
      </c>
      <c r="K82" s="2">
        <v>0</v>
      </c>
      <c r="L82" s="2">
        <v>0</v>
      </c>
      <c r="M82" s="5">
        <f t="shared" si="16"/>
        <v>0</v>
      </c>
      <c r="N82" s="27">
        <f t="shared" si="17"/>
        <v>0.2700034427888362</v>
      </c>
      <c r="O82" s="27">
        <f t="shared" si="17"/>
        <v>0.1408789193267482</v>
      </c>
      <c r="P82" s="28">
        <f t="shared" si="17"/>
        <v>0.20478903699990289</v>
      </c>
      <c r="R82" s="32">
        <f t="shared" si="18"/>
        <v>58.320743642388621</v>
      </c>
      <c r="S82" s="32">
        <f t="shared" si="19"/>
        <v>30.429846574577613</v>
      </c>
      <c r="T82" s="32">
        <f t="shared" si="20"/>
        <v>44.234431991979022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19541.495469313697</v>
      </c>
      <c r="F83" s="2">
        <v>13251.112457879519</v>
      </c>
      <c r="G83" s="5">
        <f t="shared" si="14"/>
        <v>32792.607927193218</v>
      </c>
      <c r="H83" s="2">
        <v>488</v>
      </c>
      <c r="I83" s="2">
        <v>492</v>
      </c>
      <c r="J83" s="5">
        <f t="shared" si="15"/>
        <v>980</v>
      </c>
      <c r="K83" s="2">
        <v>0</v>
      </c>
      <c r="L83" s="2">
        <v>0</v>
      </c>
      <c r="M83" s="5">
        <f t="shared" si="16"/>
        <v>0</v>
      </c>
      <c r="N83" s="27">
        <f t="shared" si="17"/>
        <v>0.18538911154099971</v>
      </c>
      <c r="O83" s="27">
        <f t="shared" si="17"/>
        <v>0.12469053426941733</v>
      </c>
      <c r="P83" s="28">
        <f t="shared" si="17"/>
        <v>0.15491594825771551</v>
      </c>
      <c r="R83" s="32">
        <f t="shared" si="18"/>
        <v>40.044048092855938</v>
      </c>
      <c r="S83" s="32">
        <f t="shared" si="19"/>
        <v>26.933155402194146</v>
      </c>
      <c r="T83" s="32">
        <f t="shared" si="20"/>
        <v>33.461844823666546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6699.9197317085736</v>
      </c>
      <c r="F84" s="3">
        <v>9748.9999999510273</v>
      </c>
      <c r="G84" s="7">
        <f t="shared" si="14"/>
        <v>16448.9197316596</v>
      </c>
      <c r="H84" s="6">
        <v>496</v>
      </c>
      <c r="I84" s="3">
        <v>488</v>
      </c>
      <c r="J84" s="7">
        <f t="shared" si="15"/>
        <v>984</v>
      </c>
      <c r="K84" s="6">
        <v>0</v>
      </c>
      <c r="L84" s="3">
        <v>0</v>
      </c>
      <c r="M84" s="7">
        <f t="shared" si="16"/>
        <v>0</v>
      </c>
      <c r="N84" s="27">
        <f t="shared" si="17"/>
        <v>6.2536586504149616E-2</v>
      </c>
      <c r="O84" s="27">
        <f t="shared" si="17"/>
        <v>9.2488236186542075E-2</v>
      </c>
      <c r="P84" s="28">
        <f t="shared" si="17"/>
        <v>7.7390656671840183E-2</v>
      </c>
      <c r="R84" s="32">
        <f t="shared" si="18"/>
        <v>13.507902684896317</v>
      </c>
      <c r="S84" s="32">
        <f t="shared" si="19"/>
        <v>19.977459016293089</v>
      </c>
      <c r="T84" s="32">
        <f t="shared" si="20"/>
        <v>16.716381841117478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4224.8989020663976</v>
      </c>
      <c r="F85" s="2">
        <v>7478.7416746951867</v>
      </c>
      <c r="G85" s="5">
        <f t="shared" si="14"/>
        <v>11703.640576761583</v>
      </c>
      <c r="H85" s="2">
        <v>133</v>
      </c>
      <c r="I85" s="2">
        <v>160</v>
      </c>
      <c r="J85" s="5">
        <f t="shared" si="15"/>
        <v>293</v>
      </c>
      <c r="K85" s="2">
        <v>0</v>
      </c>
      <c r="L85" s="2">
        <v>0</v>
      </c>
      <c r="M85" s="5">
        <f t="shared" si="16"/>
        <v>0</v>
      </c>
      <c r="N85" s="25">
        <f t="shared" si="17"/>
        <v>0.14706554239997208</v>
      </c>
      <c r="O85" s="25">
        <f t="shared" si="17"/>
        <v>0.21639877530946722</v>
      </c>
      <c r="P85" s="26">
        <f t="shared" si="17"/>
        <v>0.18492669347682947</v>
      </c>
      <c r="R85" s="32">
        <f t="shared" si="18"/>
        <v>31.766157158393966</v>
      </c>
      <c r="S85" s="32">
        <f t="shared" si="19"/>
        <v>46.742135466844914</v>
      </c>
      <c r="T85" s="32">
        <f t="shared" si="20"/>
        <v>39.944165790995164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3845.8930735484614</v>
      </c>
      <c r="F86" s="3">
        <v>6992.9999999907168</v>
      </c>
      <c r="G86" s="7">
        <f t="shared" si="14"/>
        <v>10838.893073539179</v>
      </c>
      <c r="H86" s="6">
        <v>133</v>
      </c>
      <c r="I86" s="3">
        <v>160</v>
      </c>
      <c r="J86" s="7">
        <f t="shared" si="15"/>
        <v>293</v>
      </c>
      <c r="K86" s="6">
        <v>0</v>
      </c>
      <c r="L86" s="3">
        <v>0</v>
      </c>
      <c r="M86" s="7">
        <f t="shared" si="16"/>
        <v>0</v>
      </c>
      <c r="N86" s="27">
        <f t="shared" si="17"/>
        <v>0.13387263553148362</v>
      </c>
      <c r="O86" s="27">
        <f t="shared" si="17"/>
        <v>0.2023437499997314</v>
      </c>
      <c r="P86" s="28">
        <f t="shared" si="17"/>
        <v>0.17126300520697729</v>
      </c>
      <c r="R86" s="32">
        <f t="shared" si="18"/>
        <v>28.916489274800462</v>
      </c>
      <c r="S86" s="32">
        <f t="shared" si="19"/>
        <v>43.706249999941981</v>
      </c>
      <c r="T86" s="32">
        <f t="shared" si="20"/>
        <v>36.992809124707094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2048191.0848456244</v>
      </c>
    </row>
    <row r="90" spans="2:20" x14ac:dyDescent="0.25">
      <c r="C90" s="51" t="s">
        <v>108</v>
      </c>
      <c r="D90" s="52">
        <f>+(SUMPRODUCT($D$5:$D$86,$J$5:$J$86)+SUMPRODUCT($D$5:$D$86,$M$5:$M$86))/1000</f>
        <v>43615.406019999988</v>
      </c>
    </row>
    <row r="91" spans="2:20" x14ac:dyDescent="0.25">
      <c r="C91" s="51" t="s">
        <v>107</v>
      </c>
      <c r="D91" s="52">
        <f>+(SUMPRODUCT($D$5:$D$86,$J$5:$J$86)*216+SUMPRODUCT($D$5:$D$86,$M$5:$M$86)*248)/1000</f>
        <v>9985995.8711999971</v>
      </c>
    </row>
    <row r="92" spans="2:20" x14ac:dyDescent="0.25">
      <c r="C92" s="51" t="s">
        <v>109</v>
      </c>
      <c r="D92" s="35">
        <f>+D89/D91</f>
        <v>0.20510634204773584</v>
      </c>
    </row>
    <row r="93" spans="2:20" x14ac:dyDescent="0.25">
      <c r="D93" s="53">
        <f>+D92-P2</f>
        <v>-5.8286708792820718E-16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theme="0" tint="-4.9989318521683403E-2"/>
  </sheetPr>
  <dimension ref="A1:T93"/>
  <sheetViews>
    <sheetView topLeftCell="A82" workbookViewId="0">
      <selection activeCell="E5" sqref="E5:F86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6" t="s">
        <v>84</v>
      </c>
      <c r="I2" s="57"/>
      <c r="J2" s="57"/>
      <c r="K2" s="57"/>
      <c r="L2" s="57"/>
      <c r="M2" s="57"/>
      <c r="N2" s="57"/>
      <c r="O2" s="58"/>
      <c r="P2" s="17">
        <v>0.19702488979552438</v>
      </c>
    </row>
    <row r="3" spans="1:20" ht="17.25" x14ac:dyDescent="0.25">
      <c r="B3" s="61" t="s">
        <v>3</v>
      </c>
      <c r="C3" s="63" t="s">
        <v>4</v>
      </c>
      <c r="D3" s="18" t="s">
        <v>82</v>
      </c>
      <c r="E3" s="66" t="s">
        <v>0</v>
      </c>
      <c r="F3" s="66"/>
      <c r="G3" s="67"/>
      <c r="H3" s="65" t="s">
        <v>86</v>
      </c>
      <c r="I3" s="66"/>
      <c r="J3" s="67"/>
      <c r="K3" s="65" t="s">
        <v>87</v>
      </c>
      <c r="L3" s="66"/>
      <c r="M3" s="67"/>
      <c r="N3" s="65" t="s">
        <v>1</v>
      </c>
      <c r="O3" s="66"/>
      <c r="P3" s="67"/>
      <c r="R3" s="65" t="s">
        <v>88</v>
      </c>
      <c r="S3" s="66"/>
      <c r="T3" s="67"/>
    </row>
    <row r="4" spans="1:20" x14ac:dyDescent="0.25">
      <c r="B4" s="62"/>
      <c r="C4" s="64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1149.9999999974359</v>
      </c>
      <c r="F5" s="2">
        <v>931.3878748970119</v>
      </c>
      <c r="G5" s="10">
        <f>+E5+F5</f>
        <v>2081.387874894448</v>
      </c>
      <c r="H5" s="9">
        <v>125</v>
      </c>
      <c r="I5" s="9">
        <v>167</v>
      </c>
      <c r="J5" s="10">
        <f>+H5+I5</f>
        <v>292</v>
      </c>
      <c r="K5" s="9">
        <v>0</v>
      </c>
      <c r="L5" s="9">
        <v>0</v>
      </c>
      <c r="M5" s="10">
        <f>+K5+L5</f>
        <v>0</v>
      </c>
      <c r="N5" s="27">
        <f>+E5/(H5*216+K5*248)</f>
        <v>4.2592592592497626E-2</v>
      </c>
      <c r="O5" s="27">
        <f t="shared" ref="O5:O80" si="0">+F5/(I5*216+L5*248)</f>
        <v>2.5820244923957972E-2</v>
      </c>
      <c r="P5" s="28">
        <f t="shared" ref="P5:P80" si="1">+G5/(J5*216+M5*248)</f>
        <v>3.3000188275216391E-2</v>
      </c>
      <c r="R5" s="32">
        <f>+E5/(H5+K5)</f>
        <v>9.1999999999794877</v>
      </c>
      <c r="S5" s="32">
        <f t="shared" ref="S5" si="2">+F5/(I5+L5)</f>
        <v>5.5771729035749216</v>
      </c>
      <c r="T5" s="32">
        <f t="shared" ref="T5" si="3">+G5/(J5+M5)</f>
        <v>7.12804066744674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2125.3315940588286</v>
      </c>
      <c r="F6" s="2">
        <v>1584.6450907319329</v>
      </c>
      <c r="G6" s="5">
        <f t="shared" ref="G6:G69" si="4">+E6+F6</f>
        <v>3709.9766847907613</v>
      </c>
      <c r="H6" s="2">
        <v>125</v>
      </c>
      <c r="I6" s="2">
        <v>165</v>
      </c>
      <c r="J6" s="5">
        <f t="shared" ref="J6:J69" si="5">+H6+I6</f>
        <v>290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7.8715984965141803E-2</v>
      </c>
      <c r="O6" s="27">
        <f t="shared" si="0"/>
        <v>4.4462544633331449E-2</v>
      </c>
      <c r="P6" s="28">
        <f t="shared" si="1"/>
        <v>5.9226958569456596E-2</v>
      </c>
      <c r="R6" s="32">
        <f t="shared" ref="R6:R70" si="8">+E6/(H6+K6)</f>
        <v>17.002652752470627</v>
      </c>
      <c r="S6" s="32">
        <f t="shared" ref="S6:S70" si="9">+F6/(I6+L6)</f>
        <v>9.6039096407995928</v>
      </c>
      <c r="T6" s="32">
        <f t="shared" ref="T6:T70" si="10">+G6/(J6+M6)</f>
        <v>12.793023051002626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2768.940490667364</v>
      </c>
      <c r="F7" s="2">
        <v>1907.0994125851112</v>
      </c>
      <c r="G7" s="5">
        <f t="shared" si="4"/>
        <v>4676.0399032524747</v>
      </c>
      <c r="H7" s="2">
        <v>125</v>
      </c>
      <c r="I7" s="2">
        <v>166</v>
      </c>
      <c r="J7" s="5">
        <f t="shared" si="5"/>
        <v>291</v>
      </c>
      <c r="K7" s="2">
        <v>0</v>
      </c>
      <c r="L7" s="2">
        <v>0</v>
      </c>
      <c r="M7" s="5">
        <f t="shared" si="6"/>
        <v>0</v>
      </c>
      <c r="N7" s="27">
        <f t="shared" si="7"/>
        <v>0.10255335150619867</v>
      </c>
      <c r="O7" s="27">
        <f t="shared" si="0"/>
        <v>5.3187734621405379E-2</v>
      </c>
      <c r="P7" s="28">
        <f t="shared" si="1"/>
        <v>7.4392896513498702E-2</v>
      </c>
      <c r="R7" s="32">
        <f t="shared" si="8"/>
        <v>22.15152392533891</v>
      </c>
      <c r="S7" s="32">
        <f t="shared" si="9"/>
        <v>11.488550678223561</v>
      </c>
      <c r="T7" s="32">
        <f t="shared" si="10"/>
        <v>16.068865646915722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3468.992759244331</v>
      </c>
      <c r="F8" s="2">
        <v>2118.814564473852</v>
      </c>
      <c r="G8" s="5">
        <f t="shared" si="4"/>
        <v>5587.8073237181834</v>
      </c>
      <c r="H8" s="2">
        <v>125</v>
      </c>
      <c r="I8" s="2">
        <v>160</v>
      </c>
      <c r="J8" s="5">
        <f t="shared" si="5"/>
        <v>285</v>
      </c>
      <c r="K8" s="2">
        <v>0</v>
      </c>
      <c r="L8" s="2">
        <v>0</v>
      </c>
      <c r="M8" s="5">
        <f t="shared" si="6"/>
        <v>0</v>
      </c>
      <c r="N8" s="27">
        <f t="shared" si="7"/>
        <v>0.12848121330534559</v>
      </c>
      <c r="O8" s="27">
        <f t="shared" si="0"/>
        <v>6.1308291796118401E-2</v>
      </c>
      <c r="P8" s="28">
        <f t="shared" si="1"/>
        <v>9.0770099475604021E-2</v>
      </c>
      <c r="R8" s="32">
        <f t="shared" si="8"/>
        <v>27.751942073954648</v>
      </c>
      <c r="S8" s="32">
        <f t="shared" si="9"/>
        <v>13.242591027961575</v>
      </c>
      <c r="T8" s="32">
        <f t="shared" si="10"/>
        <v>19.606341486730468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4478.0211373659386</v>
      </c>
      <c r="F9" s="2">
        <v>2611.5592059092573</v>
      </c>
      <c r="G9" s="5">
        <f t="shared" si="4"/>
        <v>7089.5803432751964</v>
      </c>
      <c r="H9" s="2">
        <v>125</v>
      </c>
      <c r="I9" s="2">
        <v>137</v>
      </c>
      <c r="J9" s="5">
        <f t="shared" si="5"/>
        <v>262</v>
      </c>
      <c r="K9" s="2">
        <v>0</v>
      </c>
      <c r="L9" s="2">
        <v>0</v>
      </c>
      <c r="M9" s="5">
        <f t="shared" si="6"/>
        <v>0</v>
      </c>
      <c r="N9" s="27">
        <f t="shared" si="7"/>
        <v>0.16585263471725697</v>
      </c>
      <c r="O9" s="27">
        <f t="shared" si="0"/>
        <v>8.8252203497879739E-2</v>
      </c>
      <c r="P9" s="28">
        <f t="shared" si="1"/>
        <v>0.12527530999567424</v>
      </c>
      <c r="R9" s="32">
        <f t="shared" si="8"/>
        <v>35.824169098927506</v>
      </c>
      <c r="S9" s="32">
        <f t="shared" si="9"/>
        <v>19.062475955542023</v>
      </c>
      <c r="T9" s="32">
        <f t="shared" si="10"/>
        <v>27.059466959065634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5029.5681235004504</v>
      </c>
      <c r="F10" s="2">
        <v>2986.6076079020554</v>
      </c>
      <c r="G10" s="5">
        <f t="shared" si="4"/>
        <v>8016.1757314025053</v>
      </c>
      <c r="H10" s="2">
        <v>125</v>
      </c>
      <c r="I10" s="2">
        <v>137</v>
      </c>
      <c r="J10" s="5">
        <f t="shared" si="5"/>
        <v>262</v>
      </c>
      <c r="K10" s="2">
        <v>0</v>
      </c>
      <c r="L10" s="2">
        <v>0</v>
      </c>
      <c r="M10" s="5">
        <f t="shared" si="6"/>
        <v>0</v>
      </c>
      <c r="N10" s="27">
        <f t="shared" si="7"/>
        <v>0.18628030087038705</v>
      </c>
      <c r="O10" s="27">
        <f t="shared" si="0"/>
        <v>0.10092618301912866</v>
      </c>
      <c r="P10" s="28">
        <f t="shared" si="1"/>
        <v>0.14164856749014887</v>
      </c>
      <c r="R10" s="32">
        <f t="shared" si="8"/>
        <v>40.236544988003601</v>
      </c>
      <c r="S10" s="32">
        <f t="shared" si="9"/>
        <v>21.80005553213179</v>
      </c>
      <c r="T10" s="32">
        <f t="shared" si="10"/>
        <v>30.596090577872157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6308.577637324197</v>
      </c>
      <c r="F11" s="2">
        <v>3997.0495323708842</v>
      </c>
      <c r="G11" s="5">
        <f t="shared" si="4"/>
        <v>10305.627169695081</v>
      </c>
      <c r="H11" s="2">
        <v>125</v>
      </c>
      <c r="I11" s="2">
        <v>137</v>
      </c>
      <c r="J11" s="5">
        <f t="shared" si="5"/>
        <v>262</v>
      </c>
      <c r="K11" s="2">
        <v>0</v>
      </c>
      <c r="L11" s="2">
        <v>0</v>
      </c>
      <c r="M11" s="5">
        <f t="shared" si="6"/>
        <v>0</v>
      </c>
      <c r="N11" s="27">
        <f t="shared" si="7"/>
        <v>0.23365102360459988</v>
      </c>
      <c r="O11" s="27">
        <f t="shared" si="0"/>
        <v>0.13507196311066788</v>
      </c>
      <c r="P11" s="28">
        <f t="shared" si="1"/>
        <v>0.18210395762113163</v>
      </c>
      <c r="R11" s="32">
        <f t="shared" si="8"/>
        <v>50.468621098593573</v>
      </c>
      <c r="S11" s="32">
        <f t="shared" si="9"/>
        <v>29.175544031904263</v>
      </c>
      <c r="T11" s="32">
        <f t="shared" si="10"/>
        <v>39.334454846164434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6563.6414148174608</v>
      </c>
      <c r="F12" s="2">
        <v>4099.6413573213058</v>
      </c>
      <c r="G12" s="5">
        <f t="shared" si="4"/>
        <v>10663.282772138766</v>
      </c>
      <c r="H12" s="2">
        <v>124</v>
      </c>
      <c r="I12" s="2">
        <v>135</v>
      </c>
      <c r="J12" s="5">
        <f t="shared" si="5"/>
        <v>259</v>
      </c>
      <c r="K12" s="2">
        <v>0</v>
      </c>
      <c r="L12" s="2">
        <v>0</v>
      </c>
      <c r="M12" s="5">
        <f t="shared" si="6"/>
        <v>0</v>
      </c>
      <c r="N12" s="27">
        <f t="shared" si="7"/>
        <v>0.24505829655083111</v>
      </c>
      <c r="O12" s="27">
        <f t="shared" si="0"/>
        <v>0.14059126739784999</v>
      </c>
      <c r="P12" s="28">
        <f t="shared" si="1"/>
        <v>0.19060637015835061</v>
      </c>
      <c r="R12" s="32">
        <f t="shared" si="8"/>
        <v>52.932592054979523</v>
      </c>
      <c r="S12" s="32">
        <f t="shared" si="9"/>
        <v>30.367713757935597</v>
      </c>
      <c r="T12" s="32">
        <f t="shared" si="10"/>
        <v>41.170975954203726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6726.5865434232373</v>
      </c>
      <c r="F13" s="2">
        <v>4152.8062359796595</v>
      </c>
      <c r="G13" s="5">
        <f t="shared" si="4"/>
        <v>10879.392779402897</v>
      </c>
      <c r="H13" s="2">
        <v>127</v>
      </c>
      <c r="I13" s="2">
        <v>142</v>
      </c>
      <c r="J13" s="5">
        <f t="shared" si="5"/>
        <v>269</v>
      </c>
      <c r="K13" s="2">
        <v>0</v>
      </c>
      <c r="L13" s="2">
        <v>0</v>
      </c>
      <c r="M13" s="5">
        <f t="shared" si="6"/>
        <v>0</v>
      </c>
      <c r="N13" s="27">
        <f t="shared" si="7"/>
        <v>0.24520948321023758</v>
      </c>
      <c r="O13" s="27">
        <f t="shared" si="0"/>
        <v>0.13539404786057835</v>
      </c>
      <c r="P13" s="28">
        <f t="shared" si="1"/>
        <v>0.1872399968918301</v>
      </c>
      <c r="R13" s="32">
        <f t="shared" si="8"/>
        <v>52.96524837341132</v>
      </c>
      <c r="S13" s="32">
        <f t="shared" si="9"/>
        <v>29.245114337884925</v>
      </c>
      <c r="T13" s="32">
        <f t="shared" si="10"/>
        <v>40.443839328635306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7902.1065334106588</v>
      </c>
      <c r="F14" s="2">
        <v>5178.4401449585084</v>
      </c>
      <c r="G14" s="5">
        <f t="shared" si="4"/>
        <v>13080.546678369166</v>
      </c>
      <c r="H14" s="2">
        <v>120</v>
      </c>
      <c r="I14" s="2">
        <v>151</v>
      </c>
      <c r="J14" s="5">
        <f t="shared" si="5"/>
        <v>271</v>
      </c>
      <c r="K14" s="2">
        <v>0</v>
      </c>
      <c r="L14" s="2">
        <v>0</v>
      </c>
      <c r="M14" s="5">
        <f t="shared" si="6"/>
        <v>0</v>
      </c>
      <c r="N14" s="27">
        <f t="shared" si="7"/>
        <v>0.30486522119639886</v>
      </c>
      <c r="O14" s="27">
        <f t="shared" si="0"/>
        <v>0.15876993331366532</v>
      </c>
      <c r="P14" s="28">
        <f t="shared" si="1"/>
        <v>0.22346157370454364</v>
      </c>
      <c r="R14" s="32">
        <f t="shared" si="8"/>
        <v>65.850887778422162</v>
      </c>
      <c r="S14" s="32">
        <f t="shared" si="9"/>
        <v>34.294305595751709</v>
      </c>
      <c r="T14" s="32">
        <f t="shared" si="10"/>
        <v>48.267699920181428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13819.744002253869</v>
      </c>
      <c r="F15" s="2">
        <v>9879.6620818204829</v>
      </c>
      <c r="G15" s="5">
        <f t="shared" si="4"/>
        <v>23699.406084074351</v>
      </c>
      <c r="H15" s="2">
        <v>217</v>
      </c>
      <c r="I15" s="2">
        <v>235</v>
      </c>
      <c r="J15" s="5">
        <f t="shared" si="5"/>
        <v>452</v>
      </c>
      <c r="K15" s="2">
        <v>127</v>
      </c>
      <c r="L15" s="2">
        <v>158</v>
      </c>
      <c r="M15" s="5">
        <f t="shared" si="6"/>
        <v>285</v>
      </c>
      <c r="N15" s="27">
        <f t="shared" si="7"/>
        <v>0.17634422216024229</v>
      </c>
      <c r="O15" s="27">
        <f t="shared" si="0"/>
        <v>0.10984236949457978</v>
      </c>
      <c r="P15" s="28">
        <f t="shared" si="1"/>
        <v>0.14080639576544959</v>
      </c>
      <c r="R15" s="32">
        <f t="shared" si="8"/>
        <v>40.173674425156598</v>
      </c>
      <c r="S15" s="32">
        <f t="shared" si="9"/>
        <v>25.139089266718784</v>
      </c>
      <c r="T15" s="32">
        <f t="shared" si="10"/>
        <v>32.156588987889215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28026.511284547243</v>
      </c>
      <c r="F16" s="2">
        <v>18545.139498279885</v>
      </c>
      <c r="G16" s="5">
        <f t="shared" si="4"/>
        <v>46571.650782827128</v>
      </c>
      <c r="H16" s="2">
        <v>218</v>
      </c>
      <c r="I16" s="2">
        <v>275</v>
      </c>
      <c r="J16" s="5">
        <f t="shared" si="5"/>
        <v>493</v>
      </c>
      <c r="K16" s="2">
        <v>272</v>
      </c>
      <c r="L16" s="2">
        <v>301</v>
      </c>
      <c r="M16" s="5">
        <f t="shared" si="6"/>
        <v>573</v>
      </c>
      <c r="N16" s="27">
        <f t="shared" si="7"/>
        <v>0.24467899920159278</v>
      </c>
      <c r="O16" s="27">
        <f t="shared" si="0"/>
        <v>0.13834700628342</v>
      </c>
      <c r="P16" s="28">
        <f t="shared" si="1"/>
        <v>0.18734171165132879</v>
      </c>
      <c r="R16" s="32">
        <f t="shared" si="8"/>
        <v>57.196961805198455</v>
      </c>
      <c r="S16" s="32">
        <f t="shared" si="9"/>
        <v>32.196422740069245</v>
      </c>
      <c r="T16" s="32">
        <f t="shared" si="10"/>
        <v>43.688227751244959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30175.207460204474</v>
      </c>
      <c r="F17" s="2">
        <v>20047.615314494084</v>
      </c>
      <c r="G17" s="5">
        <f t="shared" si="4"/>
        <v>50222.822774698558</v>
      </c>
      <c r="H17" s="2">
        <v>198</v>
      </c>
      <c r="I17" s="2">
        <v>271</v>
      </c>
      <c r="J17" s="5">
        <f t="shared" si="5"/>
        <v>469</v>
      </c>
      <c r="K17" s="2">
        <v>272</v>
      </c>
      <c r="L17" s="2">
        <v>302</v>
      </c>
      <c r="M17" s="5">
        <f t="shared" si="6"/>
        <v>574</v>
      </c>
      <c r="N17" s="27">
        <f t="shared" si="7"/>
        <v>0.27376258764157058</v>
      </c>
      <c r="O17" s="27">
        <f t="shared" si="0"/>
        <v>0.15024593286838303</v>
      </c>
      <c r="P17" s="28">
        <f t="shared" si="1"/>
        <v>0.20612183888227073</v>
      </c>
      <c r="R17" s="32">
        <f t="shared" si="8"/>
        <v>64.202569064264836</v>
      </c>
      <c r="S17" s="32">
        <f t="shared" si="9"/>
        <v>34.987112241699968</v>
      </c>
      <c r="T17" s="32">
        <f t="shared" si="10"/>
        <v>48.152274951772348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38644.863215272824</v>
      </c>
      <c r="F18" s="2">
        <v>24640.504700992326</v>
      </c>
      <c r="G18" s="5">
        <f t="shared" si="4"/>
        <v>63285.367916265153</v>
      </c>
      <c r="H18" s="2">
        <v>227</v>
      </c>
      <c r="I18" s="2">
        <v>269</v>
      </c>
      <c r="J18" s="5">
        <f t="shared" si="5"/>
        <v>496</v>
      </c>
      <c r="K18" s="2">
        <v>272</v>
      </c>
      <c r="L18" s="2">
        <v>293</v>
      </c>
      <c r="M18" s="5">
        <f t="shared" si="6"/>
        <v>565</v>
      </c>
      <c r="N18" s="27">
        <f t="shared" si="7"/>
        <v>0.33174973572619348</v>
      </c>
      <c r="O18" s="27">
        <f t="shared" si="0"/>
        <v>0.188429162340881</v>
      </c>
      <c r="P18" s="28">
        <f t="shared" si="1"/>
        <v>0.25595078750875672</v>
      </c>
      <c r="R18" s="32">
        <f t="shared" si="8"/>
        <v>77.444615661869392</v>
      </c>
      <c r="S18" s="32">
        <f t="shared" si="9"/>
        <v>43.844314414577092</v>
      </c>
      <c r="T18" s="32">
        <f t="shared" si="10"/>
        <v>59.646906612879505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43311.417524479453</v>
      </c>
      <c r="F19" s="2">
        <v>34518.479921618193</v>
      </c>
      <c r="G19" s="5">
        <f t="shared" si="4"/>
        <v>77829.897446097646</v>
      </c>
      <c r="H19" s="2">
        <v>226</v>
      </c>
      <c r="I19" s="2">
        <v>270</v>
      </c>
      <c r="J19" s="5">
        <f t="shared" si="5"/>
        <v>496</v>
      </c>
      <c r="K19" s="2">
        <v>272</v>
      </c>
      <c r="L19" s="2">
        <v>290</v>
      </c>
      <c r="M19" s="5">
        <f t="shared" si="6"/>
        <v>562</v>
      </c>
      <c r="N19" s="27">
        <f t="shared" si="7"/>
        <v>0.37250083876152001</v>
      </c>
      <c r="O19" s="27">
        <f t="shared" si="0"/>
        <v>0.26503746868564337</v>
      </c>
      <c r="P19" s="28">
        <f t="shared" si="1"/>
        <v>0.31572457911216351</v>
      </c>
      <c r="R19" s="32">
        <f t="shared" si="8"/>
        <v>86.970717920641476</v>
      </c>
      <c r="S19" s="32">
        <f t="shared" si="9"/>
        <v>61.640142717175344</v>
      </c>
      <c r="T19" s="32">
        <f t="shared" si="10"/>
        <v>73.563230100281331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49048.289081819399</v>
      </c>
      <c r="F20" s="2">
        <v>50441.848212611483</v>
      </c>
      <c r="G20" s="5">
        <f t="shared" si="4"/>
        <v>99490.137294430882</v>
      </c>
      <c r="H20" s="2">
        <v>406</v>
      </c>
      <c r="I20" s="2">
        <v>429</v>
      </c>
      <c r="J20" s="5">
        <f t="shared" si="5"/>
        <v>835</v>
      </c>
      <c r="K20" s="2">
        <v>272</v>
      </c>
      <c r="L20" s="2">
        <v>287</v>
      </c>
      <c r="M20" s="5">
        <f t="shared" si="6"/>
        <v>559</v>
      </c>
      <c r="N20" s="27">
        <f t="shared" si="7"/>
        <v>0.31613056281465529</v>
      </c>
      <c r="O20" s="27">
        <f t="shared" si="0"/>
        <v>0.30787260871955252</v>
      </c>
      <c r="P20" s="28">
        <f t="shared" si="1"/>
        <v>0.31188912980397904</v>
      </c>
      <c r="R20" s="32">
        <f t="shared" si="8"/>
        <v>72.342609265220347</v>
      </c>
      <c r="S20" s="32">
        <f t="shared" si="9"/>
        <v>70.449508676831684</v>
      </c>
      <c r="T20" s="32">
        <f t="shared" si="10"/>
        <v>71.370256308773946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46365.272570286113</v>
      </c>
      <c r="F21" s="2">
        <v>50158.206910176057</v>
      </c>
      <c r="G21" s="5">
        <f t="shared" si="4"/>
        <v>96523.479480462178</v>
      </c>
      <c r="H21" s="2">
        <v>407</v>
      </c>
      <c r="I21" s="2">
        <v>427</v>
      </c>
      <c r="J21" s="5">
        <f t="shared" si="5"/>
        <v>834</v>
      </c>
      <c r="K21" s="2">
        <v>272</v>
      </c>
      <c r="L21" s="2">
        <v>282</v>
      </c>
      <c r="M21" s="5">
        <f t="shared" si="6"/>
        <v>554</v>
      </c>
      <c r="N21" s="27">
        <f t="shared" si="7"/>
        <v>0.29842227852766406</v>
      </c>
      <c r="O21" s="27">
        <f t="shared" si="0"/>
        <v>0.30929780789166827</v>
      </c>
      <c r="P21" s="28">
        <f t="shared" si="1"/>
        <v>0.30397649236767543</v>
      </c>
      <c r="R21" s="32">
        <f t="shared" si="8"/>
        <v>68.28464296065701</v>
      </c>
      <c r="S21" s="32">
        <f t="shared" si="9"/>
        <v>70.745002694183441</v>
      </c>
      <c r="T21" s="32">
        <f t="shared" si="10"/>
        <v>69.541411729439616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44279.137908478304</v>
      </c>
      <c r="F22" s="2">
        <v>47121.428795980137</v>
      </c>
      <c r="G22" s="5">
        <f t="shared" si="4"/>
        <v>91400.566704458441</v>
      </c>
      <c r="H22" s="2">
        <v>402</v>
      </c>
      <c r="I22" s="2">
        <v>428</v>
      </c>
      <c r="J22" s="5">
        <f t="shared" si="5"/>
        <v>830</v>
      </c>
      <c r="K22" s="2">
        <v>273</v>
      </c>
      <c r="L22" s="2">
        <v>264</v>
      </c>
      <c r="M22" s="5">
        <f t="shared" si="6"/>
        <v>537</v>
      </c>
      <c r="N22" s="27">
        <f t="shared" si="7"/>
        <v>0.28652959768907116</v>
      </c>
      <c r="O22" s="27">
        <f t="shared" si="0"/>
        <v>0.29838797363209307</v>
      </c>
      <c r="P22" s="28">
        <f t="shared" si="1"/>
        <v>0.29252300069276455</v>
      </c>
      <c r="R22" s="32">
        <f t="shared" si="8"/>
        <v>65.598722827375269</v>
      </c>
      <c r="S22" s="32">
        <f t="shared" si="9"/>
        <v>68.094550283208292</v>
      </c>
      <c r="T22" s="32">
        <f t="shared" si="10"/>
        <v>66.862155599457523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38381.735499953858</v>
      </c>
      <c r="F23" s="2">
        <v>39345.40431384783</v>
      </c>
      <c r="G23" s="5">
        <f t="shared" si="4"/>
        <v>77727.139813801681</v>
      </c>
      <c r="H23" s="2">
        <v>410</v>
      </c>
      <c r="I23" s="2">
        <v>413</v>
      </c>
      <c r="J23" s="5">
        <f t="shared" si="5"/>
        <v>823</v>
      </c>
      <c r="K23" s="2">
        <v>273</v>
      </c>
      <c r="L23" s="2">
        <v>262</v>
      </c>
      <c r="M23" s="5">
        <f t="shared" si="6"/>
        <v>535</v>
      </c>
      <c r="N23" s="27">
        <f t="shared" si="7"/>
        <v>0.2456210995491851</v>
      </c>
      <c r="O23" s="27">
        <f t="shared" si="0"/>
        <v>0.25518474234581945</v>
      </c>
      <c r="P23" s="28">
        <f t="shared" si="1"/>
        <v>0.25037088276877828</v>
      </c>
      <c r="R23" s="32">
        <f t="shared" si="8"/>
        <v>56.195806002860699</v>
      </c>
      <c r="S23" s="32">
        <f t="shared" si="9"/>
        <v>58.289487872367154</v>
      </c>
      <c r="T23" s="32">
        <f t="shared" si="10"/>
        <v>57.236479980708161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36135.458006397981</v>
      </c>
      <c r="F24" s="2">
        <v>36737.048190987713</v>
      </c>
      <c r="G24" s="5">
        <f t="shared" si="4"/>
        <v>72872.506197385694</v>
      </c>
      <c r="H24" s="2">
        <v>423</v>
      </c>
      <c r="I24" s="2">
        <v>429</v>
      </c>
      <c r="J24" s="5">
        <f t="shared" si="5"/>
        <v>852</v>
      </c>
      <c r="K24" s="2">
        <v>276</v>
      </c>
      <c r="L24" s="2">
        <v>262</v>
      </c>
      <c r="M24" s="5">
        <f t="shared" si="6"/>
        <v>538</v>
      </c>
      <c r="N24" s="27">
        <f t="shared" si="7"/>
        <v>0.22610663517043339</v>
      </c>
      <c r="O24" s="27">
        <f t="shared" si="0"/>
        <v>0.23304394944803167</v>
      </c>
      <c r="P24" s="28">
        <f t="shared" si="1"/>
        <v>0.22955151642238827</v>
      </c>
      <c r="R24" s="32">
        <f t="shared" si="8"/>
        <v>51.695934200855483</v>
      </c>
      <c r="S24" s="32">
        <f t="shared" si="9"/>
        <v>53.165048033267311</v>
      </c>
      <c r="T24" s="32">
        <f t="shared" si="10"/>
        <v>52.426263451356611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35488.612352091659</v>
      </c>
      <c r="F25" s="2">
        <v>34803.394815966742</v>
      </c>
      <c r="G25" s="5">
        <f t="shared" si="4"/>
        <v>70292.007168058393</v>
      </c>
      <c r="H25" s="2">
        <v>426</v>
      </c>
      <c r="I25" s="2">
        <v>437</v>
      </c>
      <c r="J25" s="5">
        <f t="shared" si="5"/>
        <v>863</v>
      </c>
      <c r="K25" s="2">
        <v>284</v>
      </c>
      <c r="L25" s="2">
        <v>262</v>
      </c>
      <c r="M25" s="5">
        <f t="shared" si="6"/>
        <v>546</v>
      </c>
      <c r="N25" s="27">
        <f t="shared" si="7"/>
        <v>0.21846136826610152</v>
      </c>
      <c r="O25" s="27">
        <f t="shared" si="0"/>
        <v>0.21838383374307729</v>
      </c>
      <c r="P25" s="28">
        <f t="shared" si="1"/>
        <v>0.21842297203389016</v>
      </c>
      <c r="R25" s="32">
        <f t="shared" si="8"/>
        <v>49.983961059284027</v>
      </c>
      <c r="S25" s="32">
        <f t="shared" si="9"/>
        <v>49.790264400524663</v>
      </c>
      <c r="T25" s="32">
        <f t="shared" si="10"/>
        <v>49.887868820481472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33999.894575553568</v>
      </c>
      <c r="F26" s="2">
        <v>32921.880321845398</v>
      </c>
      <c r="G26" s="5">
        <f t="shared" si="4"/>
        <v>66921.774897398966</v>
      </c>
      <c r="H26" s="2">
        <v>435</v>
      </c>
      <c r="I26" s="2">
        <v>427</v>
      </c>
      <c r="J26" s="5">
        <f t="shared" si="5"/>
        <v>862</v>
      </c>
      <c r="K26" s="2">
        <v>274</v>
      </c>
      <c r="L26" s="2">
        <v>262</v>
      </c>
      <c r="M26" s="5">
        <f t="shared" si="6"/>
        <v>536</v>
      </c>
      <c r="N26" s="27">
        <f t="shared" si="7"/>
        <v>0.20998996106251278</v>
      </c>
      <c r="O26" s="27">
        <f t="shared" si="0"/>
        <v>0.20941606229864509</v>
      </c>
      <c r="P26" s="28">
        <f t="shared" si="1"/>
        <v>0.20970724146840988</v>
      </c>
      <c r="R26" s="32">
        <f t="shared" si="8"/>
        <v>47.954717313897838</v>
      </c>
      <c r="S26" s="32">
        <f t="shared" si="9"/>
        <v>47.782119480181997</v>
      </c>
      <c r="T26" s="32">
        <f t="shared" si="10"/>
        <v>47.869653002431306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28872.745264471803</v>
      </c>
      <c r="F27" s="2">
        <v>32225.561645424637</v>
      </c>
      <c r="G27" s="5">
        <f t="shared" si="4"/>
        <v>61098.306909896441</v>
      </c>
      <c r="H27" s="2">
        <v>447</v>
      </c>
      <c r="I27" s="2">
        <v>428</v>
      </c>
      <c r="J27" s="5">
        <f t="shared" si="5"/>
        <v>875</v>
      </c>
      <c r="K27" s="2">
        <v>265</v>
      </c>
      <c r="L27" s="2">
        <v>255</v>
      </c>
      <c r="M27" s="5">
        <f t="shared" si="6"/>
        <v>520</v>
      </c>
      <c r="N27" s="27">
        <f t="shared" si="7"/>
        <v>0.17792807917861247</v>
      </c>
      <c r="O27" s="27">
        <f t="shared" si="0"/>
        <v>0.20698808929027696</v>
      </c>
      <c r="P27" s="28">
        <f t="shared" si="1"/>
        <v>0.1921572113155631</v>
      </c>
      <c r="R27" s="32">
        <f t="shared" si="8"/>
        <v>40.551608517516577</v>
      </c>
      <c r="S27" s="32">
        <f t="shared" si="9"/>
        <v>47.182374297839878</v>
      </c>
      <c r="T27" s="32">
        <f t="shared" si="10"/>
        <v>43.798069469459811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14070.105702315263</v>
      </c>
      <c r="F28" s="2">
        <v>11314.065124659053</v>
      </c>
      <c r="G28" s="5">
        <f t="shared" si="4"/>
        <v>25384.170826974318</v>
      </c>
      <c r="H28" s="2">
        <v>229</v>
      </c>
      <c r="I28" s="2">
        <v>202</v>
      </c>
      <c r="J28" s="5">
        <f t="shared" si="5"/>
        <v>431</v>
      </c>
      <c r="K28" s="2">
        <v>0</v>
      </c>
      <c r="L28" s="2">
        <v>0</v>
      </c>
      <c r="M28" s="5">
        <f t="shared" si="6"/>
        <v>0</v>
      </c>
      <c r="N28" s="27">
        <f t="shared" si="7"/>
        <v>0.28445143341248713</v>
      </c>
      <c r="O28" s="27">
        <f t="shared" si="0"/>
        <v>0.25930658976574655</v>
      </c>
      <c r="P28" s="28">
        <f t="shared" si="1"/>
        <v>0.27266661110009366</v>
      </c>
      <c r="R28" s="32">
        <f t="shared" si="8"/>
        <v>61.441509617097218</v>
      </c>
      <c r="S28" s="32">
        <f t="shared" si="9"/>
        <v>56.010223389401254</v>
      </c>
      <c r="T28" s="32">
        <f t="shared" si="10"/>
        <v>58.895987997620225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14308.726559323974</v>
      </c>
      <c r="F29" s="2">
        <v>10893.727612777946</v>
      </c>
      <c r="G29" s="5">
        <f t="shared" si="4"/>
        <v>25202.45417210192</v>
      </c>
      <c r="H29" s="2">
        <v>230</v>
      </c>
      <c r="I29" s="2">
        <v>198</v>
      </c>
      <c r="J29" s="5">
        <f t="shared" si="5"/>
        <v>428</v>
      </c>
      <c r="K29" s="2">
        <v>0</v>
      </c>
      <c r="L29" s="2">
        <v>0</v>
      </c>
      <c r="M29" s="5">
        <f t="shared" si="6"/>
        <v>0</v>
      </c>
      <c r="N29" s="27">
        <f t="shared" si="7"/>
        <v>0.28801784539702041</v>
      </c>
      <c r="O29" s="27">
        <f t="shared" si="0"/>
        <v>0.2547167885516729</v>
      </c>
      <c r="P29" s="28">
        <f t="shared" si="1"/>
        <v>0.27261221629566806</v>
      </c>
      <c r="R29" s="32">
        <f t="shared" si="8"/>
        <v>62.211854605756407</v>
      </c>
      <c r="S29" s="32">
        <f t="shared" si="9"/>
        <v>55.018826327161342</v>
      </c>
      <c r="T29" s="32">
        <f t="shared" si="10"/>
        <v>58.8842387198643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13797.323736918259</v>
      </c>
      <c r="F30" s="2">
        <v>10301.189330844534</v>
      </c>
      <c r="G30" s="5">
        <f t="shared" si="4"/>
        <v>24098.513067762793</v>
      </c>
      <c r="H30" s="2">
        <v>239</v>
      </c>
      <c r="I30" s="2">
        <v>203</v>
      </c>
      <c r="J30" s="5">
        <f t="shared" si="5"/>
        <v>442</v>
      </c>
      <c r="K30" s="2">
        <v>0</v>
      </c>
      <c r="L30" s="2">
        <v>0</v>
      </c>
      <c r="M30" s="5">
        <f t="shared" si="6"/>
        <v>0</v>
      </c>
      <c r="N30" s="27">
        <f t="shared" si="7"/>
        <v>0.26726568528045597</v>
      </c>
      <c r="O30" s="27">
        <f t="shared" si="0"/>
        <v>0.23492951402217968</v>
      </c>
      <c r="P30" s="28">
        <f t="shared" si="1"/>
        <v>0.25241445730436979</v>
      </c>
      <c r="R30" s="32">
        <f t="shared" si="8"/>
        <v>57.72938802057849</v>
      </c>
      <c r="S30" s="32">
        <f t="shared" si="9"/>
        <v>50.744775028790812</v>
      </c>
      <c r="T30" s="32">
        <f t="shared" si="10"/>
        <v>54.521522777743876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13084.522720469695</v>
      </c>
      <c r="F31" s="2">
        <v>9305.1057415256946</v>
      </c>
      <c r="G31" s="5">
        <f t="shared" si="4"/>
        <v>22389.628461995388</v>
      </c>
      <c r="H31" s="2">
        <v>241</v>
      </c>
      <c r="I31" s="2">
        <v>205</v>
      </c>
      <c r="J31" s="5">
        <f t="shared" si="5"/>
        <v>446</v>
      </c>
      <c r="K31" s="2">
        <v>0</v>
      </c>
      <c r="L31" s="2">
        <v>0</v>
      </c>
      <c r="M31" s="5">
        <f t="shared" si="6"/>
        <v>0</v>
      </c>
      <c r="N31" s="27">
        <f t="shared" si="7"/>
        <v>0.25135474720435097</v>
      </c>
      <c r="O31" s="27">
        <f t="shared" si="0"/>
        <v>0.21014240608684948</v>
      </c>
      <c r="P31" s="28">
        <f t="shared" si="1"/>
        <v>0.23241185498666531</v>
      </c>
      <c r="R31" s="32">
        <f t="shared" si="8"/>
        <v>54.292625396139812</v>
      </c>
      <c r="S31" s="32">
        <f t="shared" si="9"/>
        <v>45.390759714759483</v>
      </c>
      <c r="T31" s="32">
        <f t="shared" si="10"/>
        <v>50.200960677119703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12709.658177247236</v>
      </c>
      <c r="F32" s="2">
        <v>8889.1368341444504</v>
      </c>
      <c r="G32" s="5">
        <f t="shared" si="4"/>
        <v>21598.795011391689</v>
      </c>
      <c r="H32" s="2">
        <v>242</v>
      </c>
      <c r="I32" s="2">
        <v>208</v>
      </c>
      <c r="J32" s="5">
        <f t="shared" si="5"/>
        <v>450</v>
      </c>
      <c r="K32" s="2">
        <v>0</v>
      </c>
      <c r="L32" s="2">
        <v>0</v>
      </c>
      <c r="M32" s="5">
        <f t="shared" si="6"/>
        <v>0</v>
      </c>
      <c r="N32" s="27">
        <f t="shared" si="7"/>
        <v>0.24314466975143934</v>
      </c>
      <c r="O32" s="27">
        <f t="shared" si="0"/>
        <v>0.19785293879416957</v>
      </c>
      <c r="P32" s="28">
        <f t="shared" si="1"/>
        <v>0.22220982522007909</v>
      </c>
      <c r="R32" s="32">
        <f t="shared" si="8"/>
        <v>52.519248666310894</v>
      </c>
      <c r="S32" s="32">
        <f t="shared" si="9"/>
        <v>42.736234779540624</v>
      </c>
      <c r="T32" s="32">
        <f t="shared" si="10"/>
        <v>47.997322247537085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10457.131752426367</v>
      </c>
      <c r="F33" s="2">
        <v>6699.371779661541</v>
      </c>
      <c r="G33" s="5">
        <f t="shared" si="4"/>
        <v>17156.503532087907</v>
      </c>
      <c r="H33" s="2">
        <v>238</v>
      </c>
      <c r="I33" s="2">
        <v>213</v>
      </c>
      <c r="J33" s="5">
        <f t="shared" si="5"/>
        <v>451</v>
      </c>
      <c r="K33" s="2">
        <v>0</v>
      </c>
      <c r="L33" s="2">
        <v>0</v>
      </c>
      <c r="M33" s="5">
        <f t="shared" si="6"/>
        <v>0</v>
      </c>
      <c r="N33" s="27">
        <f t="shared" si="7"/>
        <v>0.2034144832015711</v>
      </c>
      <c r="O33" s="27">
        <f t="shared" si="0"/>
        <v>0.14561319291561339</v>
      </c>
      <c r="P33" s="28">
        <f t="shared" si="1"/>
        <v>0.17611586938580837</v>
      </c>
      <c r="R33" s="32">
        <f t="shared" si="8"/>
        <v>43.937528371539358</v>
      </c>
      <c r="S33" s="32">
        <f t="shared" si="9"/>
        <v>31.452449669772495</v>
      </c>
      <c r="T33" s="32">
        <f t="shared" si="10"/>
        <v>38.041027787334606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4394.4513111083261</v>
      </c>
      <c r="F34" s="2">
        <v>4244.866282294126</v>
      </c>
      <c r="G34" s="5">
        <f t="shared" si="4"/>
        <v>8639.3175934024512</v>
      </c>
      <c r="H34" s="2">
        <v>223</v>
      </c>
      <c r="I34" s="2">
        <v>216</v>
      </c>
      <c r="J34" s="5">
        <f t="shared" si="5"/>
        <v>439</v>
      </c>
      <c r="K34" s="2">
        <v>0</v>
      </c>
      <c r="L34" s="2">
        <v>0</v>
      </c>
      <c r="M34" s="5">
        <f t="shared" si="6"/>
        <v>0</v>
      </c>
      <c r="N34" s="27">
        <f t="shared" si="7"/>
        <v>9.1231757829021889E-2</v>
      </c>
      <c r="O34" s="27">
        <f t="shared" si="0"/>
        <v>9.0982216270021565E-2</v>
      </c>
      <c r="P34" s="28">
        <f t="shared" si="1"/>
        <v>9.1108976560812155E-2</v>
      </c>
      <c r="R34" s="32">
        <f t="shared" si="8"/>
        <v>19.706059691068727</v>
      </c>
      <c r="S34" s="32">
        <f t="shared" si="9"/>
        <v>19.652158714324656</v>
      </c>
      <c r="T34" s="32">
        <f t="shared" si="10"/>
        <v>19.679538937135423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2214.4980189650164</v>
      </c>
      <c r="F35" s="2">
        <v>2377.1254877402789</v>
      </c>
      <c r="G35" s="5">
        <f t="shared" si="4"/>
        <v>4591.6235067052949</v>
      </c>
      <c r="H35" s="2">
        <v>230</v>
      </c>
      <c r="I35" s="2">
        <v>210</v>
      </c>
      <c r="J35" s="5">
        <f t="shared" si="5"/>
        <v>440</v>
      </c>
      <c r="K35" s="2">
        <v>0</v>
      </c>
      <c r="L35" s="2">
        <v>0</v>
      </c>
      <c r="M35" s="5">
        <f t="shared" si="6"/>
        <v>0</v>
      </c>
      <c r="N35" s="27">
        <f t="shared" si="7"/>
        <v>4.4575241927637205E-2</v>
      </c>
      <c r="O35" s="27">
        <f t="shared" si="0"/>
        <v>5.240576472090562E-2</v>
      </c>
      <c r="P35" s="28">
        <f t="shared" si="1"/>
        <v>4.8312536897151669E-2</v>
      </c>
      <c r="R35" s="32">
        <f t="shared" si="8"/>
        <v>9.6282522563696364</v>
      </c>
      <c r="S35" s="32">
        <f t="shared" si="9"/>
        <v>11.319645179715614</v>
      </c>
      <c r="T35" s="32">
        <f t="shared" si="10"/>
        <v>10.43550796978476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481.24266142838763</v>
      </c>
      <c r="F36" s="2">
        <v>460.99999999889764</v>
      </c>
      <c r="G36" s="7">
        <f t="shared" si="4"/>
        <v>942.24266142728527</v>
      </c>
      <c r="H36" s="3">
        <v>228</v>
      </c>
      <c r="I36" s="3">
        <v>210</v>
      </c>
      <c r="J36" s="7">
        <f t="shared" si="5"/>
        <v>438</v>
      </c>
      <c r="K36" s="3">
        <v>0</v>
      </c>
      <c r="L36" s="3">
        <v>0</v>
      </c>
      <c r="M36" s="7">
        <f t="shared" si="6"/>
        <v>0</v>
      </c>
      <c r="N36" s="27">
        <f t="shared" si="7"/>
        <v>9.7718214227661554E-3</v>
      </c>
      <c r="O36" s="27">
        <f t="shared" si="0"/>
        <v>1.0163139329781693E-2</v>
      </c>
      <c r="P36" s="28">
        <f t="shared" si="1"/>
        <v>9.9594395973626459E-3</v>
      </c>
      <c r="R36" s="32">
        <f t="shared" si="8"/>
        <v>2.1107134273174895</v>
      </c>
      <c r="S36" s="32">
        <f t="shared" si="9"/>
        <v>2.1952380952328459</v>
      </c>
      <c r="T36" s="32">
        <f t="shared" si="10"/>
        <v>2.1512389530303317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11699.185360386393</v>
      </c>
      <c r="F37" s="9">
        <v>15033.814154796244</v>
      </c>
      <c r="G37" s="10">
        <f t="shared" si="4"/>
        <v>26732.999515182637</v>
      </c>
      <c r="H37" s="9">
        <v>158</v>
      </c>
      <c r="I37" s="9">
        <v>179</v>
      </c>
      <c r="J37" s="10">
        <f t="shared" si="5"/>
        <v>337</v>
      </c>
      <c r="K37" s="9">
        <v>153</v>
      </c>
      <c r="L37" s="9">
        <v>130</v>
      </c>
      <c r="M37" s="10">
        <f t="shared" si="6"/>
        <v>283</v>
      </c>
      <c r="N37" s="25">
        <f t="shared" si="7"/>
        <v>0.16232635920172039</v>
      </c>
      <c r="O37" s="25">
        <f t="shared" si="0"/>
        <v>0.2120305505302415</v>
      </c>
      <c r="P37" s="26">
        <f t="shared" si="1"/>
        <v>0.18697543304598421</v>
      </c>
      <c r="R37" s="32">
        <f t="shared" si="8"/>
        <v>37.617959358155602</v>
      </c>
      <c r="S37" s="32">
        <f t="shared" si="9"/>
        <v>48.653120242059039</v>
      </c>
      <c r="T37" s="32">
        <f t="shared" si="10"/>
        <v>43.117741153520385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11287.738712467446</v>
      </c>
      <c r="F38" s="2">
        <v>14615.120955004495</v>
      </c>
      <c r="G38" s="5">
        <f t="shared" si="4"/>
        <v>25902.859667471941</v>
      </c>
      <c r="H38" s="2">
        <v>178</v>
      </c>
      <c r="I38" s="2">
        <v>179</v>
      </c>
      <c r="J38" s="5">
        <f t="shared" si="5"/>
        <v>357</v>
      </c>
      <c r="K38" s="2">
        <v>153</v>
      </c>
      <c r="L38" s="2">
        <v>119</v>
      </c>
      <c r="M38" s="5">
        <f t="shared" si="6"/>
        <v>272</v>
      </c>
      <c r="N38" s="27">
        <f t="shared" si="7"/>
        <v>0.14776074343475032</v>
      </c>
      <c r="O38" s="27">
        <f t="shared" si="0"/>
        <v>0.21437340053691176</v>
      </c>
      <c r="P38" s="28">
        <f t="shared" si="1"/>
        <v>0.17917422712821607</v>
      </c>
      <c r="R38" s="32">
        <f t="shared" si="8"/>
        <v>34.101929644916758</v>
      </c>
      <c r="S38" s="32">
        <f t="shared" si="9"/>
        <v>49.044030050350656</v>
      </c>
      <c r="T38" s="32">
        <f t="shared" si="10"/>
        <v>41.181016959414848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11022.185577091195</v>
      </c>
      <c r="F39" s="2">
        <v>14269.456808773108</v>
      </c>
      <c r="G39" s="5">
        <f t="shared" si="4"/>
        <v>25291.642385864303</v>
      </c>
      <c r="H39" s="2">
        <v>178</v>
      </c>
      <c r="I39" s="2">
        <v>179</v>
      </c>
      <c r="J39" s="5">
        <f t="shared" si="5"/>
        <v>357</v>
      </c>
      <c r="K39" s="2">
        <v>153</v>
      </c>
      <c r="L39" s="2">
        <v>117</v>
      </c>
      <c r="M39" s="5">
        <f t="shared" si="6"/>
        <v>270</v>
      </c>
      <c r="N39" s="27">
        <f t="shared" si="7"/>
        <v>0.14428455305648752</v>
      </c>
      <c r="O39" s="27">
        <f t="shared" si="0"/>
        <v>0.21083712778920077</v>
      </c>
      <c r="P39" s="28">
        <f t="shared" si="1"/>
        <v>0.17554863114182009</v>
      </c>
      <c r="R39" s="32">
        <f t="shared" si="8"/>
        <v>33.299654311453764</v>
      </c>
      <c r="S39" s="32">
        <f t="shared" si="9"/>
        <v>48.207624353963205</v>
      </c>
      <c r="T39" s="32">
        <f t="shared" si="10"/>
        <v>40.33754766485535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10927.389605860153</v>
      </c>
      <c r="F40" s="2">
        <v>14148.22897670895</v>
      </c>
      <c r="G40" s="5">
        <f t="shared" si="4"/>
        <v>25075.618582569103</v>
      </c>
      <c r="H40" s="2">
        <v>178</v>
      </c>
      <c r="I40" s="2">
        <v>167</v>
      </c>
      <c r="J40" s="5">
        <f t="shared" si="5"/>
        <v>345</v>
      </c>
      <c r="K40" s="2">
        <v>164</v>
      </c>
      <c r="L40" s="2">
        <v>118</v>
      </c>
      <c r="M40" s="5">
        <f t="shared" si="6"/>
        <v>282</v>
      </c>
      <c r="N40" s="27">
        <f t="shared" si="7"/>
        <v>0.13811159764737302</v>
      </c>
      <c r="O40" s="27">
        <f t="shared" si="0"/>
        <v>0.21654568655425721</v>
      </c>
      <c r="P40" s="28">
        <f t="shared" si="1"/>
        <v>0.17358654941690965</v>
      </c>
      <c r="R40" s="32">
        <f t="shared" si="8"/>
        <v>31.951431596082319</v>
      </c>
      <c r="S40" s="32">
        <f t="shared" si="9"/>
        <v>49.642908690206838</v>
      </c>
      <c r="T40" s="32">
        <f t="shared" si="10"/>
        <v>39.99301209341165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10838.190912325512</v>
      </c>
      <c r="F41" s="2">
        <v>13988.89440048683</v>
      </c>
      <c r="G41" s="5">
        <f t="shared" si="4"/>
        <v>24827.085312812342</v>
      </c>
      <c r="H41" s="2">
        <v>178</v>
      </c>
      <c r="I41" s="2">
        <v>179</v>
      </c>
      <c r="J41" s="5">
        <f t="shared" si="5"/>
        <v>357</v>
      </c>
      <c r="K41" s="2">
        <v>175</v>
      </c>
      <c r="L41" s="2">
        <v>118</v>
      </c>
      <c r="M41" s="5">
        <f t="shared" si="6"/>
        <v>293</v>
      </c>
      <c r="N41" s="27">
        <f t="shared" si="7"/>
        <v>0.13241851862385778</v>
      </c>
      <c r="O41" s="27">
        <f t="shared" si="0"/>
        <v>0.2059370863338657</v>
      </c>
      <c r="P41" s="28">
        <f t="shared" si="1"/>
        <v>0.16576143916790634</v>
      </c>
      <c r="R41" s="32">
        <f t="shared" si="8"/>
        <v>30.703090403188419</v>
      </c>
      <c r="S41" s="32">
        <f t="shared" si="9"/>
        <v>47.100654547093704</v>
      </c>
      <c r="T41" s="32">
        <f t="shared" si="10"/>
        <v>38.19551586586514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6682.565942642128</v>
      </c>
      <c r="F42" s="2">
        <v>8699.0021854402694</v>
      </c>
      <c r="G42" s="5">
        <f t="shared" si="4"/>
        <v>15381.568128082397</v>
      </c>
      <c r="H42" s="2">
        <v>0</v>
      </c>
      <c r="I42" s="2">
        <v>0</v>
      </c>
      <c r="J42" s="5">
        <f t="shared" si="5"/>
        <v>0</v>
      </c>
      <c r="K42" s="2">
        <v>173</v>
      </c>
      <c r="L42" s="2">
        <v>118</v>
      </c>
      <c r="M42" s="5">
        <f t="shared" si="6"/>
        <v>291</v>
      </c>
      <c r="N42" s="27">
        <f t="shared" si="7"/>
        <v>0.15575624516693382</v>
      </c>
      <c r="O42" s="27">
        <f t="shared" si="0"/>
        <v>0.29725950606343182</v>
      </c>
      <c r="P42" s="28">
        <f t="shared" si="1"/>
        <v>0.21313557432771307</v>
      </c>
      <c r="R42" s="32">
        <f t="shared" si="8"/>
        <v>38.627548801399584</v>
      </c>
      <c r="S42" s="32">
        <f t="shared" si="9"/>
        <v>73.720357503731094</v>
      </c>
      <c r="T42" s="32">
        <f t="shared" si="10"/>
        <v>52.857622433272844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6122.9894578047488</v>
      </c>
      <c r="F43" s="2">
        <v>7788.2202499656751</v>
      </c>
      <c r="G43" s="5">
        <f t="shared" si="4"/>
        <v>13911.209707770424</v>
      </c>
      <c r="H43" s="2">
        <v>0</v>
      </c>
      <c r="I43" s="2">
        <v>0</v>
      </c>
      <c r="J43" s="5">
        <f t="shared" si="5"/>
        <v>0</v>
      </c>
      <c r="K43" s="2">
        <v>173</v>
      </c>
      <c r="L43" s="2">
        <v>118</v>
      </c>
      <c r="M43" s="5">
        <f t="shared" si="6"/>
        <v>291</v>
      </c>
      <c r="N43" s="27">
        <f t="shared" si="7"/>
        <v>0.14271372034786381</v>
      </c>
      <c r="O43" s="27">
        <f t="shared" si="0"/>
        <v>0.26613655856908403</v>
      </c>
      <c r="P43" s="28">
        <f t="shared" si="1"/>
        <v>0.19276146917983628</v>
      </c>
      <c r="R43" s="32">
        <f t="shared" si="8"/>
        <v>35.393002646270226</v>
      </c>
      <c r="S43" s="32">
        <f t="shared" si="9"/>
        <v>66.00186652513284</v>
      </c>
      <c r="T43" s="32">
        <f t="shared" si="10"/>
        <v>47.804844356599396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5993.1800646540369</v>
      </c>
      <c r="F44" s="2">
        <v>7472.637125851953</v>
      </c>
      <c r="G44" s="5">
        <f t="shared" si="4"/>
        <v>13465.81719050599</v>
      </c>
      <c r="H44" s="2">
        <v>0</v>
      </c>
      <c r="I44" s="2">
        <v>0</v>
      </c>
      <c r="J44" s="5">
        <f t="shared" si="5"/>
        <v>0</v>
      </c>
      <c r="K44" s="2">
        <v>173</v>
      </c>
      <c r="L44" s="2">
        <v>118</v>
      </c>
      <c r="M44" s="5">
        <f t="shared" si="6"/>
        <v>291</v>
      </c>
      <c r="N44" s="27">
        <f t="shared" si="7"/>
        <v>0.13968814247282391</v>
      </c>
      <c r="O44" s="27">
        <f t="shared" si="0"/>
        <v>0.25535255350778951</v>
      </c>
      <c r="P44" s="28">
        <f t="shared" si="1"/>
        <v>0.18658986241140105</v>
      </c>
      <c r="R44" s="32">
        <f t="shared" si="8"/>
        <v>34.642659333260326</v>
      </c>
      <c r="S44" s="32">
        <f t="shared" si="9"/>
        <v>63.327433269931802</v>
      </c>
      <c r="T44" s="32">
        <f t="shared" si="10"/>
        <v>46.274285878027456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5881.944275318514</v>
      </c>
      <c r="F45" s="2">
        <v>7230.3923697423261</v>
      </c>
      <c r="G45" s="5">
        <f t="shared" si="4"/>
        <v>13112.336645060841</v>
      </c>
      <c r="H45" s="2">
        <v>0</v>
      </c>
      <c r="I45" s="2">
        <v>0</v>
      </c>
      <c r="J45" s="5">
        <f t="shared" si="5"/>
        <v>0</v>
      </c>
      <c r="K45" s="2">
        <v>173</v>
      </c>
      <c r="L45" s="2">
        <v>117</v>
      </c>
      <c r="M45" s="5">
        <f t="shared" si="6"/>
        <v>290</v>
      </c>
      <c r="N45" s="27">
        <f t="shared" si="7"/>
        <v>0.13709547537102634</v>
      </c>
      <c r="O45" s="27">
        <f t="shared" si="0"/>
        <v>0.24918639267102033</v>
      </c>
      <c r="P45" s="28">
        <f t="shared" si="1"/>
        <v>0.18231836269550669</v>
      </c>
      <c r="R45" s="32">
        <f t="shared" si="8"/>
        <v>33.999677892014532</v>
      </c>
      <c r="S45" s="32">
        <f t="shared" si="9"/>
        <v>61.798225382413044</v>
      </c>
      <c r="T45" s="32">
        <f t="shared" si="10"/>
        <v>45.214953948485658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5863.0898216650494</v>
      </c>
      <c r="F46" s="2">
        <v>7160.1420380542895</v>
      </c>
      <c r="G46" s="5">
        <f t="shared" si="4"/>
        <v>13023.231859719339</v>
      </c>
      <c r="H46" s="2">
        <v>0</v>
      </c>
      <c r="I46" s="2">
        <v>0</v>
      </c>
      <c r="J46" s="5">
        <f t="shared" si="5"/>
        <v>0</v>
      </c>
      <c r="K46" s="2">
        <v>173</v>
      </c>
      <c r="L46" s="2">
        <v>112</v>
      </c>
      <c r="M46" s="5">
        <f t="shared" si="6"/>
        <v>285</v>
      </c>
      <c r="N46" s="27">
        <f t="shared" si="7"/>
        <v>0.13665601859185739</v>
      </c>
      <c r="O46" s="27">
        <f t="shared" si="0"/>
        <v>0.25778161139308359</v>
      </c>
      <c r="P46" s="28">
        <f t="shared" si="1"/>
        <v>0.18425625155233927</v>
      </c>
      <c r="R46" s="32">
        <f t="shared" si="8"/>
        <v>33.890692610780633</v>
      </c>
      <c r="S46" s="32">
        <f t="shared" si="9"/>
        <v>63.929839625484725</v>
      </c>
      <c r="T46" s="32">
        <f t="shared" si="10"/>
        <v>45.695550384980137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5851.3944432924109</v>
      </c>
      <c r="F47" s="2">
        <v>7103.168613795503</v>
      </c>
      <c r="G47" s="5">
        <f t="shared" si="4"/>
        <v>12954.563057087915</v>
      </c>
      <c r="H47" s="2">
        <v>0</v>
      </c>
      <c r="I47" s="2">
        <v>0</v>
      </c>
      <c r="J47" s="5">
        <f t="shared" si="5"/>
        <v>0</v>
      </c>
      <c r="K47" s="2">
        <v>173</v>
      </c>
      <c r="L47" s="2">
        <v>111</v>
      </c>
      <c r="M47" s="5">
        <f t="shared" si="6"/>
        <v>284</v>
      </c>
      <c r="N47" s="27">
        <f t="shared" si="7"/>
        <v>0.13638342446607335</v>
      </c>
      <c r="O47" s="27">
        <f t="shared" si="0"/>
        <v>0.25803431465400695</v>
      </c>
      <c r="P47" s="28">
        <f t="shared" si="1"/>
        <v>0.18393007520854035</v>
      </c>
      <c r="R47" s="32">
        <f t="shared" ref="R47" si="11">+E47/(H47+K47)</f>
        <v>33.823089267586191</v>
      </c>
      <c r="S47" s="32">
        <f t="shared" ref="S47" si="12">+F47/(I47+L47)</f>
        <v>63.992510034193721</v>
      </c>
      <c r="T47" s="32">
        <f t="shared" ref="T47" si="13">+G47/(J47+M47)</f>
        <v>45.61465865171801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4798.2420803955092</v>
      </c>
      <c r="F48" s="2">
        <v>6775.442550916533</v>
      </c>
      <c r="G48" s="5">
        <f t="shared" si="4"/>
        <v>11573.684631312042</v>
      </c>
      <c r="H48" s="2">
        <v>0</v>
      </c>
      <c r="I48" s="2">
        <v>0</v>
      </c>
      <c r="J48" s="5">
        <f t="shared" si="5"/>
        <v>0</v>
      </c>
      <c r="K48" s="2">
        <v>173</v>
      </c>
      <c r="L48" s="2">
        <v>113</v>
      </c>
      <c r="M48" s="5">
        <f t="shared" si="6"/>
        <v>286</v>
      </c>
      <c r="N48" s="27">
        <f t="shared" si="7"/>
        <v>0.11183670707615861</v>
      </c>
      <c r="O48" s="27">
        <f t="shared" si="0"/>
        <v>0.24177285722653916</v>
      </c>
      <c r="P48" s="28">
        <f t="shared" si="1"/>
        <v>0.1631751160516586</v>
      </c>
      <c r="R48" s="32">
        <f t="shared" si="8"/>
        <v>27.735503354887335</v>
      </c>
      <c r="S48" s="32">
        <f t="shared" si="9"/>
        <v>59.959668592181707</v>
      </c>
      <c r="T48" s="32">
        <f t="shared" si="10"/>
        <v>40.467428780811339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4755.0694330429033</v>
      </c>
      <c r="F49" s="2">
        <v>6555.4962513316477</v>
      </c>
      <c r="G49" s="5">
        <f t="shared" si="4"/>
        <v>11310.565684374551</v>
      </c>
      <c r="H49" s="2">
        <v>0</v>
      </c>
      <c r="I49" s="2">
        <v>0</v>
      </c>
      <c r="J49" s="5">
        <f t="shared" si="5"/>
        <v>0</v>
      </c>
      <c r="K49" s="2">
        <v>173</v>
      </c>
      <c r="L49" s="2">
        <v>113</v>
      </c>
      <c r="M49" s="5">
        <f t="shared" si="6"/>
        <v>286</v>
      </c>
      <c r="N49" s="27">
        <f t="shared" si="7"/>
        <v>0.11083044548393864</v>
      </c>
      <c r="O49" s="27">
        <f t="shared" si="0"/>
        <v>0.23392435952510876</v>
      </c>
      <c r="P49" s="28">
        <f t="shared" si="1"/>
        <v>0.15946545347922614</v>
      </c>
      <c r="R49" s="32">
        <f t="shared" si="8"/>
        <v>27.485950480016783</v>
      </c>
      <c r="S49" s="32">
        <f t="shared" si="9"/>
        <v>58.013241162226969</v>
      </c>
      <c r="T49" s="32">
        <f t="shared" si="10"/>
        <v>39.547432462848079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4689.3394985183095</v>
      </c>
      <c r="F50" s="2">
        <v>6540.2130415802812</v>
      </c>
      <c r="G50" s="5">
        <f t="shared" si="4"/>
        <v>11229.55254009859</v>
      </c>
      <c r="H50" s="2">
        <v>0</v>
      </c>
      <c r="I50" s="2">
        <v>0</v>
      </c>
      <c r="J50" s="5">
        <f t="shared" si="5"/>
        <v>0</v>
      </c>
      <c r="K50" s="2">
        <v>169</v>
      </c>
      <c r="L50" s="2">
        <v>113</v>
      </c>
      <c r="M50" s="5">
        <f t="shared" si="6"/>
        <v>282</v>
      </c>
      <c r="N50" s="27">
        <f t="shared" si="7"/>
        <v>0.11188536692399097</v>
      </c>
      <c r="O50" s="27">
        <f t="shared" si="0"/>
        <v>0.23337899805810311</v>
      </c>
      <c r="P50" s="28">
        <f t="shared" si="1"/>
        <v>0.16056898507347561</v>
      </c>
      <c r="R50" s="32">
        <f t="shared" si="8"/>
        <v>27.747570997149761</v>
      </c>
      <c r="S50" s="32">
        <f t="shared" si="9"/>
        <v>57.877991518409566</v>
      </c>
      <c r="T50" s="32">
        <f t="shared" si="10"/>
        <v>39.821108298221951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4600.2029524507816</v>
      </c>
      <c r="F51" s="2">
        <v>6135.5260104546305</v>
      </c>
      <c r="G51" s="5">
        <f t="shared" si="4"/>
        <v>10735.728962905412</v>
      </c>
      <c r="H51" s="2">
        <v>0</v>
      </c>
      <c r="I51" s="2">
        <v>0</v>
      </c>
      <c r="J51" s="5">
        <f t="shared" si="5"/>
        <v>0</v>
      </c>
      <c r="K51" s="2">
        <v>165</v>
      </c>
      <c r="L51" s="2">
        <v>113</v>
      </c>
      <c r="M51" s="5">
        <f t="shared" si="6"/>
        <v>278</v>
      </c>
      <c r="N51" s="27">
        <f t="shared" si="7"/>
        <v>0.11241942699048831</v>
      </c>
      <c r="O51" s="27">
        <f t="shared" si="0"/>
        <v>0.21893826757260315</v>
      </c>
      <c r="P51" s="28">
        <f t="shared" si="1"/>
        <v>0.15571665355803857</v>
      </c>
      <c r="R51" s="32">
        <f t="shared" si="8"/>
        <v>27.880017893641099</v>
      </c>
      <c r="S51" s="32">
        <f t="shared" si="9"/>
        <v>54.296690358005577</v>
      </c>
      <c r="T51" s="32">
        <f t="shared" si="10"/>
        <v>38.617730082393571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4620.4260648782792</v>
      </c>
      <c r="F52" s="2">
        <v>6102.9556137616974</v>
      </c>
      <c r="G52" s="5">
        <f t="shared" si="4"/>
        <v>10723.381678639977</v>
      </c>
      <c r="H52" s="2">
        <v>0</v>
      </c>
      <c r="I52" s="2">
        <v>0</v>
      </c>
      <c r="J52" s="5">
        <f t="shared" si="5"/>
        <v>0</v>
      </c>
      <c r="K52" s="2">
        <v>160</v>
      </c>
      <c r="L52" s="2">
        <v>112</v>
      </c>
      <c r="M52" s="5">
        <f t="shared" si="6"/>
        <v>272</v>
      </c>
      <c r="N52" s="27">
        <f t="shared" si="7"/>
        <v>0.11644218913503727</v>
      </c>
      <c r="O52" s="27">
        <f t="shared" si="0"/>
        <v>0.21972046420513022</v>
      </c>
      <c r="P52" s="28">
        <f t="shared" si="1"/>
        <v>0.15896853769331085</v>
      </c>
      <c r="R52" s="32">
        <f t="shared" si="8"/>
        <v>28.877662905489245</v>
      </c>
      <c r="S52" s="32">
        <f t="shared" si="9"/>
        <v>54.490675122872297</v>
      </c>
      <c r="T52" s="32">
        <f t="shared" si="10"/>
        <v>39.424197347941089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4579.9843981790127</v>
      </c>
      <c r="F53" s="2">
        <v>6022.6580598072424</v>
      </c>
      <c r="G53" s="5">
        <f t="shared" si="4"/>
        <v>10602.642457986254</v>
      </c>
      <c r="H53" s="2">
        <v>0</v>
      </c>
      <c r="I53" s="2">
        <v>0</v>
      </c>
      <c r="J53" s="5">
        <f t="shared" si="5"/>
        <v>0</v>
      </c>
      <c r="K53" s="2">
        <v>154</v>
      </c>
      <c r="L53" s="2">
        <v>115</v>
      </c>
      <c r="M53" s="5">
        <f t="shared" si="6"/>
        <v>269</v>
      </c>
      <c r="N53" s="27">
        <f t="shared" si="7"/>
        <v>0.11991999366828165</v>
      </c>
      <c r="O53" s="27">
        <f t="shared" si="0"/>
        <v>0.2111731437520071</v>
      </c>
      <c r="P53" s="28">
        <f t="shared" si="1"/>
        <v>0.15893156340667727</v>
      </c>
      <c r="R53" s="32">
        <f t="shared" si="8"/>
        <v>29.740158429733849</v>
      </c>
      <c r="S53" s="32">
        <f t="shared" si="9"/>
        <v>52.37093965049776</v>
      </c>
      <c r="T53" s="32">
        <f t="shared" si="10"/>
        <v>39.41502772485596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4367.564456154053</v>
      </c>
      <c r="F54" s="2">
        <v>5716.4287713635449</v>
      </c>
      <c r="G54" s="5">
        <f t="shared" si="4"/>
        <v>10083.993227517598</v>
      </c>
      <c r="H54" s="2">
        <v>0</v>
      </c>
      <c r="I54" s="2">
        <v>0</v>
      </c>
      <c r="J54" s="5">
        <f t="shared" si="5"/>
        <v>0</v>
      </c>
      <c r="K54" s="2">
        <v>159</v>
      </c>
      <c r="L54" s="2">
        <v>114</v>
      </c>
      <c r="M54" s="5">
        <f t="shared" si="6"/>
        <v>273</v>
      </c>
      <c r="N54" s="27">
        <f t="shared" si="7"/>
        <v>0.11076193082151686</v>
      </c>
      <c r="O54" s="27">
        <f t="shared" si="0"/>
        <v>0.20219400011897087</v>
      </c>
      <c r="P54" s="28">
        <f t="shared" si="1"/>
        <v>0.14894235536331085</v>
      </c>
      <c r="R54" s="32">
        <f t="shared" si="8"/>
        <v>27.468958843736182</v>
      </c>
      <c r="S54" s="32">
        <f t="shared" si="9"/>
        <v>50.144112029504782</v>
      </c>
      <c r="T54" s="32">
        <f t="shared" si="10"/>
        <v>36.937704130101089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3567.865967861992</v>
      </c>
      <c r="F55" s="2">
        <v>4487.6353586641371</v>
      </c>
      <c r="G55" s="5">
        <f t="shared" si="4"/>
        <v>8055.5013265261296</v>
      </c>
      <c r="H55" s="2">
        <v>0</v>
      </c>
      <c r="I55" s="2">
        <v>0</v>
      </c>
      <c r="J55" s="5">
        <f t="shared" si="5"/>
        <v>0</v>
      </c>
      <c r="K55" s="2">
        <v>161</v>
      </c>
      <c r="L55" s="2">
        <v>114</v>
      </c>
      <c r="M55" s="5">
        <f t="shared" si="6"/>
        <v>275</v>
      </c>
      <c r="N55" s="27">
        <f t="shared" si="7"/>
        <v>8.9357492683379877E-2</v>
      </c>
      <c r="O55" s="27">
        <f t="shared" si="0"/>
        <v>0.15873073566299298</v>
      </c>
      <c r="P55" s="28">
        <f t="shared" si="1"/>
        <v>0.11811585522765586</v>
      </c>
      <c r="R55" s="32">
        <f t="shared" si="8"/>
        <v>22.160658185478212</v>
      </c>
      <c r="S55" s="32">
        <f t="shared" si="9"/>
        <v>39.365222444422258</v>
      </c>
      <c r="T55" s="32">
        <f t="shared" si="10"/>
        <v>29.292732096458654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3425.2024448308089</v>
      </c>
      <c r="F56" s="2">
        <v>4344.6509588674335</v>
      </c>
      <c r="G56" s="5">
        <f t="shared" si="4"/>
        <v>7769.8534036982419</v>
      </c>
      <c r="H56" s="2">
        <v>0</v>
      </c>
      <c r="I56" s="2">
        <v>0</v>
      </c>
      <c r="J56" s="5">
        <f t="shared" si="5"/>
        <v>0</v>
      </c>
      <c r="K56" s="2">
        <v>162</v>
      </c>
      <c r="L56" s="2">
        <v>114</v>
      </c>
      <c r="M56" s="5">
        <f t="shared" si="6"/>
        <v>276</v>
      </c>
      <c r="N56" s="27">
        <f t="shared" si="7"/>
        <v>8.5254939387465381E-2</v>
      </c>
      <c r="O56" s="27">
        <f t="shared" si="0"/>
        <v>0.15367327952983281</v>
      </c>
      <c r="P56" s="28">
        <f t="shared" si="1"/>
        <v>0.11351468857670409</v>
      </c>
      <c r="R56" s="32">
        <f t="shared" si="8"/>
        <v>21.143224968091413</v>
      </c>
      <c r="S56" s="32">
        <f t="shared" si="9"/>
        <v>38.110973323398539</v>
      </c>
      <c r="T56" s="32">
        <f t="shared" si="10"/>
        <v>28.151642767022615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2982.8188672141478</v>
      </c>
      <c r="F57" s="2">
        <v>3686.6881415453863</v>
      </c>
      <c r="G57" s="5">
        <f t="shared" si="4"/>
        <v>6669.5070087595341</v>
      </c>
      <c r="H57" s="2">
        <v>0</v>
      </c>
      <c r="I57" s="2">
        <v>0</v>
      </c>
      <c r="J57" s="5">
        <f t="shared" si="5"/>
        <v>0</v>
      </c>
      <c r="K57" s="43">
        <v>181</v>
      </c>
      <c r="L57" s="2">
        <v>116</v>
      </c>
      <c r="M57" s="5">
        <f t="shared" si="6"/>
        <v>297</v>
      </c>
      <c r="N57" s="27">
        <f t="shared" si="7"/>
        <v>6.6450251007265815E-2</v>
      </c>
      <c r="O57" s="27">
        <f t="shared" si="0"/>
        <v>0.1281523964663997</v>
      </c>
      <c r="P57" s="28">
        <f t="shared" si="1"/>
        <v>9.0549405462685098E-2</v>
      </c>
      <c r="R57" s="32">
        <f t="shared" si="8"/>
        <v>16.479662249801923</v>
      </c>
      <c r="S57" s="32">
        <f t="shared" si="9"/>
        <v>31.781794323667125</v>
      </c>
      <c r="T57" s="32">
        <f t="shared" si="10"/>
        <v>22.456252554745905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2887.0996620874589</v>
      </c>
      <c r="F58" s="3">
        <v>3525.9999999966899</v>
      </c>
      <c r="G58" s="7">
        <f t="shared" si="4"/>
        <v>6413.0996620841488</v>
      </c>
      <c r="H58" s="6">
        <v>0</v>
      </c>
      <c r="I58" s="3">
        <v>0</v>
      </c>
      <c r="J58" s="7">
        <f t="shared" si="5"/>
        <v>0</v>
      </c>
      <c r="K58" s="44">
        <v>183</v>
      </c>
      <c r="L58" s="3">
        <v>115</v>
      </c>
      <c r="M58" s="7">
        <f t="shared" si="6"/>
        <v>298</v>
      </c>
      <c r="N58" s="27">
        <f t="shared" si="7"/>
        <v>6.3614922926305717E-2</v>
      </c>
      <c r="O58" s="27">
        <f t="shared" si="0"/>
        <v>0.12363253856930891</v>
      </c>
      <c r="P58" s="28">
        <f t="shared" si="1"/>
        <v>8.6776083325451239E-2</v>
      </c>
      <c r="R58" s="32">
        <f t="shared" si="8"/>
        <v>15.77650088572382</v>
      </c>
      <c r="S58" s="32">
        <f t="shared" si="9"/>
        <v>30.660869565188609</v>
      </c>
      <c r="T58" s="32">
        <f t="shared" si="10"/>
        <v>21.52046866471191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6277.2317150704393</v>
      </c>
      <c r="F59" s="2">
        <v>7524.1331340978986</v>
      </c>
      <c r="G59" s="5">
        <f t="shared" si="4"/>
        <v>13801.364849168338</v>
      </c>
      <c r="H59" s="2">
        <v>34</v>
      </c>
      <c r="I59" s="2">
        <v>40</v>
      </c>
      <c r="J59" s="10">
        <f t="shared" si="5"/>
        <v>74</v>
      </c>
      <c r="K59" s="2">
        <v>111</v>
      </c>
      <c r="L59" s="2">
        <v>124</v>
      </c>
      <c r="M59" s="10">
        <f t="shared" si="6"/>
        <v>235</v>
      </c>
      <c r="N59" s="25">
        <f t="shared" si="7"/>
        <v>0.18000779178339182</v>
      </c>
      <c r="O59" s="25">
        <f t="shared" si="0"/>
        <v>0.19100662911499539</v>
      </c>
      <c r="P59" s="26">
        <f t="shared" si="1"/>
        <v>0.18584192676355082</v>
      </c>
      <c r="R59" s="32">
        <f t="shared" si="8"/>
        <v>43.29125320738234</v>
      </c>
      <c r="S59" s="32">
        <f t="shared" si="9"/>
        <v>45.878860573767675</v>
      </c>
      <c r="T59" s="32">
        <f t="shared" si="10"/>
        <v>44.664611162357083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6100.9434488833431</v>
      </c>
      <c r="F60" s="2">
        <v>7353.1711691224355</v>
      </c>
      <c r="G60" s="5">
        <f t="shared" si="4"/>
        <v>13454.114618005779</v>
      </c>
      <c r="H60" s="2">
        <v>34</v>
      </c>
      <c r="I60" s="2">
        <v>40</v>
      </c>
      <c r="J60" s="5">
        <f t="shared" si="5"/>
        <v>74</v>
      </c>
      <c r="K60" s="2">
        <v>111</v>
      </c>
      <c r="L60" s="2">
        <v>124</v>
      </c>
      <c r="M60" s="5">
        <f t="shared" si="6"/>
        <v>235</v>
      </c>
      <c r="N60" s="27">
        <f t="shared" si="7"/>
        <v>0.17495249624005915</v>
      </c>
      <c r="O60" s="27">
        <f t="shared" si="0"/>
        <v>0.18666661172630067</v>
      </c>
      <c r="P60" s="28">
        <f t="shared" si="1"/>
        <v>0.18116603762261363</v>
      </c>
      <c r="R60" s="32">
        <f t="shared" si="8"/>
        <v>42.075472061264435</v>
      </c>
      <c r="S60" s="32">
        <f t="shared" si="9"/>
        <v>44.836409567819729</v>
      </c>
      <c r="T60" s="32">
        <f t="shared" si="10"/>
        <v>43.540824006491192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5864.4354317107145</v>
      </c>
      <c r="F61" s="2">
        <v>7042.6868296880048</v>
      </c>
      <c r="G61" s="5">
        <f t="shared" si="4"/>
        <v>12907.122261398719</v>
      </c>
      <c r="H61" s="2">
        <v>34</v>
      </c>
      <c r="I61" s="2">
        <v>40</v>
      </c>
      <c r="J61" s="5">
        <f t="shared" si="5"/>
        <v>74</v>
      </c>
      <c r="K61" s="2">
        <v>112</v>
      </c>
      <c r="L61" s="2">
        <v>124</v>
      </c>
      <c r="M61" s="5">
        <f t="shared" si="6"/>
        <v>236</v>
      </c>
      <c r="N61" s="27">
        <f t="shared" si="7"/>
        <v>0.16698278564096566</v>
      </c>
      <c r="O61" s="27">
        <f t="shared" si="0"/>
        <v>0.17878469815414311</v>
      </c>
      <c r="P61" s="28">
        <f t="shared" si="1"/>
        <v>0.17322206170011165</v>
      </c>
      <c r="R61" s="32">
        <f t="shared" si="8"/>
        <v>40.167365970621333</v>
      </c>
      <c r="S61" s="32">
        <f t="shared" si="9"/>
        <v>42.94321237614637</v>
      </c>
      <c r="T61" s="32">
        <f t="shared" si="10"/>
        <v>41.635878262576512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5699.1181923556196</v>
      </c>
      <c r="F62" s="2">
        <v>6730.2293031013096</v>
      </c>
      <c r="G62" s="5">
        <f t="shared" si="4"/>
        <v>12429.347495456928</v>
      </c>
      <c r="H62" s="2">
        <v>34</v>
      </c>
      <c r="I62" s="2">
        <v>40</v>
      </c>
      <c r="J62" s="5">
        <f t="shared" si="5"/>
        <v>74</v>
      </c>
      <c r="K62" s="2">
        <v>112</v>
      </c>
      <c r="L62" s="2">
        <v>124</v>
      </c>
      <c r="M62" s="5">
        <f t="shared" si="6"/>
        <v>236</v>
      </c>
      <c r="N62" s="27">
        <f t="shared" si="7"/>
        <v>0.16227557495317824</v>
      </c>
      <c r="O62" s="27">
        <f t="shared" si="0"/>
        <v>0.17085269351902188</v>
      </c>
      <c r="P62" s="28">
        <f t="shared" si="1"/>
        <v>0.16681001040714152</v>
      </c>
      <c r="R62" s="32">
        <f t="shared" si="8"/>
        <v>39.03505611202479</v>
      </c>
      <c r="S62" s="32">
        <f t="shared" si="9"/>
        <v>41.037983555495792</v>
      </c>
      <c r="T62" s="32">
        <f t="shared" si="10"/>
        <v>40.094669340183643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5659.142761084011</v>
      </c>
      <c r="F63" s="2">
        <v>6433.0346227361733</v>
      </c>
      <c r="G63" s="5">
        <f t="shared" si="4"/>
        <v>12092.177383820184</v>
      </c>
      <c r="H63" s="2">
        <v>40</v>
      </c>
      <c r="I63" s="2">
        <v>40</v>
      </c>
      <c r="J63" s="5">
        <f t="shared" si="5"/>
        <v>80</v>
      </c>
      <c r="K63" s="2">
        <v>112</v>
      </c>
      <c r="L63" s="2">
        <v>124</v>
      </c>
      <c r="M63" s="5">
        <f t="shared" si="6"/>
        <v>236</v>
      </c>
      <c r="N63" s="27">
        <f t="shared" si="7"/>
        <v>0.15540264611939836</v>
      </c>
      <c r="O63" s="27">
        <f t="shared" si="0"/>
        <v>0.16330814943989067</v>
      </c>
      <c r="P63" s="28">
        <f t="shared" si="1"/>
        <v>0.15951057123021561</v>
      </c>
      <c r="R63" s="32">
        <f t="shared" si="8"/>
        <v>37.231202375552705</v>
      </c>
      <c r="S63" s="32">
        <f t="shared" si="9"/>
        <v>39.225820870342517</v>
      </c>
      <c r="T63" s="32">
        <f t="shared" si="10"/>
        <v>38.266384126013243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5559.7573016525921</v>
      </c>
      <c r="F64" s="2">
        <v>6030.2607796528764</v>
      </c>
      <c r="G64" s="5">
        <f t="shared" si="4"/>
        <v>11590.018081305469</v>
      </c>
      <c r="H64" s="2">
        <v>50</v>
      </c>
      <c r="I64" s="2">
        <v>40</v>
      </c>
      <c r="J64" s="5">
        <f t="shared" si="5"/>
        <v>90</v>
      </c>
      <c r="K64" s="2">
        <v>110</v>
      </c>
      <c r="L64" s="2">
        <v>108</v>
      </c>
      <c r="M64" s="5">
        <f t="shared" si="6"/>
        <v>218</v>
      </c>
      <c r="N64" s="27">
        <f t="shared" si="7"/>
        <v>0.14600202998037271</v>
      </c>
      <c r="O64" s="27">
        <f t="shared" si="0"/>
        <v>0.17023093890167335</v>
      </c>
      <c r="P64" s="28">
        <f t="shared" si="1"/>
        <v>0.15767873967818716</v>
      </c>
      <c r="R64" s="32">
        <f t="shared" si="8"/>
        <v>34.748483135328698</v>
      </c>
      <c r="S64" s="32">
        <f t="shared" si="9"/>
        <v>40.745005267924839</v>
      </c>
      <c r="T64" s="32">
        <f t="shared" si="10"/>
        <v>37.629928835407362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5171.4670860053475</v>
      </c>
      <c r="F65" s="2">
        <v>5239.6991735173488</v>
      </c>
      <c r="G65" s="5">
        <f t="shared" si="4"/>
        <v>10411.166259522695</v>
      </c>
      <c r="H65" s="2">
        <v>66</v>
      </c>
      <c r="I65" s="2">
        <v>41</v>
      </c>
      <c r="J65" s="5">
        <f t="shared" si="5"/>
        <v>107</v>
      </c>
      <c r="K65" s="2">
        <v>94</v>
      </c>
      <c r="L65" s="2">
        <v>108</v>
      </c>
      <c r="M65" s="5">
        <f t="shared" si="6"/>
        <v>202</v>
      </c>
      <c r="N65" s="27">
        <f t="shared" si="7"/>
        <v>0.13765617243412873</v>
      </c>
      <c r="O65" s="27">
        <f t="shared" si="0"/>
        <v>0.14701737299431394</v>
      </c>
      <c r="P65" s="28">
        <f t="shared" si="1"/>
        <v>0.14221350480169784</v>
      </c>
      <c r="R65" s="32">
        <f t="shared" si="8"/>
        <v>32.321669287533425</v>
      </c>
      <c r="S65" s="32">
        <f t="shared" si="9"/>
        <v>35.165766265217108</v>
      </c>
      <c r="T65" s="32">
        <f t="shared" si="10"/>
        <v>33.693094691011957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2971.736705410804</v>
      </c>
      <c r="F66" s="2">
        <v>1999.4164010955731</v>
      </c>
      <c r="G66" s="5">
        <f t="shared" si="4"/>
        <v>4971.1531065063773</v>
      </c>
      <c r="H66" s="2">
        <v>31</v>
      </c>
      <c r="I66" s="2">
        <v>6</v>
      </c>
      <c r="J66" s="5">
        <f t="shared" si="5"/>
        <v>37</v>
      </c>
      <c r="K66" s="2">
        <v>61</v>
      </c>
      <c r="L66" s="2">
        <v>76</v>
      </c>
      <c r="M66" s="5">
        <f t="shared" si="6"/>
        <v>137</v>
      </c>
      <c r="N66" s="27">
        <f t="shared" si="7"/>
        <v>0.13616828745467394</v>
      </c>
      <c r="O66" s="27">
        <f t="shared" si="0"/>
        <v>9.9256175590526866E-2</v>
      </c>
      <c r="P66" s="28">
        <f t="shared" si="1"/>
        <v>0.11845103665903492</v>
      </c>
      <c r="R66" s="32">
        <f t="shared" si="8"/>
        <v>32.301485928378305</v>
      </c>
      <c r="S66" s="32">
        <f t="shared" si="9"/>
        <v>24.38312684262894</v>
      </c>
      <c r="T66" s="32">
        <f t="shared" si="10"/>
        <v>28.569845439691825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2853.2746281084251</v>
      </c>
      <c r="F67" s="2">
        <v>1927.1526917959941</v>
      </c>
      <c r="G67" s="5">
        <f t="shared" si="4"/>
        <v>4780.4273199044192</v>
      </c>
      <c r="H67" s="2">
        <v>32</v>
      </c>
      <c r="I67" s="2">
        <v>6</v>
      </c>
      <c r="J67" s="5">
        <f t="shared" si="5"/>
        <v>38</v>
      </c>
      <c r="K67" s="2">
        <v>63</v>
      </c>
      <c r="L67" s="2">
        <v>76</v>
      </c>
      <c r="M67" s="5">
        <f t="shared" si="6"/>
        <v>139</v>
      </c>
      <c r="N67" s="27">
        <f t="shared" si="7"/>
        <v>0.12660963028525138</v>
      </c>
      <c r="O67" s="27">
        <f t="shared" si="0"/>
        <v>9.5668819092334892E-2</v>
      </c>
      <c r="P67" s="28">
        <f t="shared" si="1"/>
        <v>0.11200626335296203</v>
      </c>
      <c r="R67" s="32">
        <f t="shared" si="8"/>
        <v>30.034469769562371</v>
      </c>
      <c r="S67" s="32">
        <f t="shared" si="9"/>
        <v>23.501862095073097</v>
      </c>
      <c r="T67" s="32">
        <f t="shared" si="10"/>
        <v>27.008063954262255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2753.1247547820908</v>
      </c>
      <c r="F68" s="2">
        <v>1871.0004757543313</v>
      </c>
      <c r="G68" s="5">
        <f t="shared" si="4"/>
        <v>4624.1252305364224</v>
      </c>
      <c r="H68" s="2">
        <v>35</v>
      </c>
      <c r="I68" s="2">
        <v>4</v>
      </c>
      <c r="J68" s="5">
        <f t="shared" si="5"/>
        <v>39</v>
      </c>
      <c r="K68" s="2">
        <v>79</v>
      </c>
      <c r="L68" s="2">
        <v>57</v>
      </c>
      <c r="M68" s="5">
        <f t="shared" si="6"/>
        <v>136</v>
      </c>
      <c r="N68" s="27">
        <f t="shared" si="7"/>
        <v>0.10139675732108466</v>
      </c>
      <c r="O68" s="27">
        <f t="shared" si="0"/>
        <v>0.12473336505028876</v>
      </c>
      <c r="P68" s="28">
        <f t="shared" si="1"/>
        <v>0.10970120588670579</v>
      </c>
      <c r="R68" s="32">
        <f t="shared" si="8"/>
        <v>24.150217147211322</v>
      </c>
      <c r="S68" s="32">
        <f t="shared" si="9"/>
        <v>30.672138946792316</v>
      </c>
      <c r="T68" s="32">
        <f t="shared" si="10"/>
        <v>26.423572745922414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2202.3465150443799</v>
      </c>
      <c r="F69" s="2">
        <v>1107.0000000008861</v>
      </c>
      <c r="G69" s="7">
        <f t="shared" si="4"/>
        <v>3309.3465150452657</v>
      </c>
      <c r="H69" s="6">
        <v>35</v>
      </c>
      <c r="I69" s="3">
        <v>4</v>
      </c>
      <c r="J69" s="7">
        <f t="shared" si="5"/>
        <v>39</v>
      </c>
      <c r="K69" s="6">
        <v>94</v>
      </c>
      <c r="L69" s="3">
        <v>57</v>
      </c>
      <c r="M69" s="7">
        <f t="shared" si="6"/>
        <v>151</v>
      </c>
      <c r="N69" s="27">
        <f t="shared" si="7"/>
        <v>7.1337992842847239E-2</v>
      </c>
      <c r="O69" s="27">
        <f t="shared" si="0"/>
        <v>7.3800000000059068E-2</v>
      </c>
      <c r="P69" s="28">
        <f t="shared" si="1"/>
        <v>7.2143061454596827E-2</v>
      </c>
      <c r="R69" s="32">
        <f t="shared" si="8"/>
        <v>17.072453604995193</v>
      </c>
      <c r="S69" s="32">
        <f t="shared" si="9"/>
        <v>18.147540983621084</v>
      </c>
      <c r="T69" s="32">
        <f t="shared" si="10"/>
        <v>17.417613237080346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11552.999999930964</v>
      </c>
      <c r="F70" s="2">
        <v>5925.4694966505731</v>
      </c>
      <c r="G70" s="10">
        <f t="shared" ref="G70:G86" si="14">+E70+F70</f>
        <v>17478.469496581536</v>
      </c>
      <c r="H70" s="2">
        <v>457</v>
      </c>
      <c r="I70" s="2">
        <v>479</v>
      </c>
      <c r="J70" s="10">
        <f t="shared" ref="J70:J86" si="15">+H70+I70</f>
        <v>936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0.11703744225556127</v>
      </c>
      <c r="O70" s="25">
        <f t="shared" si="0"/>
        <v>5.7270833300960458E-2</v>
      </c>
      <c r="P70" s="26">
        <f t="shared" si="1"/>
        <v>8.6451752416614916E-2</v>
      </c>
      <c r="R70" s="32">
        <f t="shared" si="8"/>
        <v>25.280087527201236</v>
      </c>
      <c r="S70" s="32">
        <f t="shared" si="9"/>
        <v>12.37049999300746</v>
      </c>
      <c r="T70" s="32">
        <f t="shared" si="10"/>
        <v>18.673578521988819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15639.689468250765</v>
      </c>
      <c r="F71" s="2">
        <v>8759.7400100289415</v>
      </c>
      <c r="G71" s="5">
        <f t="shared" si="14"/>
        <v>24399.429478279708</v>
      </c>
      <c r="H71" s="2">
        <v>459</v>
      </c>
      <c r="I71" s="2">
        <v>471</v>
      </c>
      <c r="J71" s="5">
        <f t="shared" si="15"/>
        <v>930</v>
      </c>
      <c r="K71" s="2">
        <v>0</v>
      </c>
      <c r="L71" s="2">
        <v>0</v>
      </c>
      <c r="M71" s="5">
        <f t="shared" si="16"/>
        <v>0</v>
      </c>
      <c r="N71" s="27">
        <f t="shared" si="17"/>
        <v>0.1577472108070157</v>
      </c>
      <c r="O71" s="27">
        <f t="shared" si="0"/>
        <v>8.6102657958136167E-2</v>
      </c>
      <c r="P71" s="28">
        <f t="shared" si="1"/>
        <v>0.12146271146097028</v>
      </c>
      <c r="R71" s="32">
        <f t="shared" ref="R71:R86" si="18">+E71/(H71+K71)</f>
        <v>34.07339753431539</v>
      </c>
      <c r="S71" s="32">
        <f t="shared" ref="S71:S86" si="19">+F71/(I71+L71)</f>
        <v>18.598174118957413</v>
      </c>
      <c r="T71" s="32">
        <f t="shared" ref="T71:T86" si="20">+G71/(J71+M71)</f>
        <v>26.235945675569578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24060.300176091947</v>
      </c>
      <c r="F72" s="2">
        <v>14844.765924654135</v>
      </c>
      <c r="G72" s="5">
        <f t="shared" si="14"/>
        <v>38905.06610074608</v>
      </c>
      <c r="H72" s="2">
        <v>461</v>
      </c>
      <c r="I72" s="2">
        <v>489</v>
      </c>
      <c r="J72" s="5">
        <f t="shared" si="15"/>
        <v>950</v>
      </c>
      <c r="K72" s="2">
        <v>0</v>
      </c>
      <c r="L72" s="2">
        <v>0</v>
      </c>
      <c r="M72" s="5">
        <f t="shared" si="16"/>
        <v>0</v>
      </c>
      <c r="N72" s="27">
        <f t="shared" si="17"/>
        <v>0.24162750237097239</v>
      </c>
      <c r="O72" s="27">
        <f t="shared" si="0"/>
        <v>0.14054349318956047</v>
      </c>
      <c r="P72" s="28">
        <f t="shared" si="1"/>
        <v>0.18959583869759297</v>
      </c>
      <c r="R72" s="32">
        <f t="shared" si="18"/>
        <v>52.19154051213004</v>
      </c>
      <c r="S72" s="32">
        <f t="shared" si="19"/>
        <v>30.357394528945061</v>
      </c>
      <c r="T72" s="32">
        <f t="shared" si="20"/>
        <v>40.952701158680085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27944.654552103733</v>
      </c>
      <c r="F73" s="2">
        <v>16908.039511886855</v>
      </c>
      <c r="G73" s="5">
        <f t="shared" si="14"/>
        <v>44852.694063990588</v>
      </c>
      <c r="H73" s="2">
        <v>461</v>
      </c>
      <c r="I73" s="2">
        <v>478</v>
      </c>
      <c r="J73" s="5">
        <f t="shared" si="15"/>
        <v>939</v>
      </c>
      <c r="K73" s="2">
        <v>0</v>
      </c>
      <c r="L73" s="2">
        <v>0</v>
      </c>
      <c r="M73" s="5">
        <f t="shared" si="16"/>
        <v>0</v>
      </c>
      <c r="N73" s="27">
        <f t="shared" si="17"/>
        <v>0.28063644404378296</v>
      </c>
      <c r="O73" s="27">
        <f t="shared" si="0"/>
        <v>0.16376142406522987</v>
      </c>
      <c r="P73" s="28">
        <f t="shared" si="1"/>
        <v>0.22114095996524369</v>
      </c>
      <c r="R73" s="32">
        <f t="shared" si="18"/>
        <v>60.617471913457123</v>
      </c>
      <c r="S73" s="32">
        <f t="shared" si="19"/>
        <v>35.372467598089656</v>
      </c>
      <c r="T73" s="32">
        <f t="shared" si="20"/>
        <v>47.766447352492641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32142.883550258433</v>
      </c>
      <c r="F74" s="2">
        <v>18046.624170921204</v>
      </c>
      <c r="G74" s="5">
        <f t="shared" si="14"/>
        <v>50189.507721179638</v>
      </c>
      <c r="H74" s="2">
        <v>461</v>
      </c>
      <c r="I74" s="2">
        <v>470</v>
      </c>
      <c r="J74" s="5">
        <f t="shared" si="15"/>
        <v>931</v>
      </c>
      <c r="K74" s="2">
        <v>0</v>
      </c>
      <c r="L74" s="2">
        <v>0</v>
      </c>
      <c r="M74" s="5">
        <f t="shared" si="16"/>
        <v>0</v>
      </c>
      <c r="N74" s="27">
        <f t="shared" si="17"/>
        <v>0.32279749688939535</v>
      </c>
      <c r="O74" s="27">
        <f t="shared" si="0"/>
        <v>0.17776422548188736</v>
      </c>
      <c r="P74" s="28">
        <f t="shared" si="1"/>
        <v>0.24957984107679734</v>
      </c>
      <c r="R74" s="32">
        <f t="shared" si="18"/>
        <v>69.724259328109397</v>
      </c>
      <c r="S74" s="32">
        <f t="shared" si="19"/>
        <v>38.39707270408767</v>
      </c>
      <c r="T74" s="32">
        <f t="shared" si="20"/>
        <v>53.909245672588227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32621.477952944413</v>
      </c>
      <c r="F75" s="2">
        <v>20564.30602339785</v>
      </c>
      <c r="G75" s="5">
        <f t="shared" si="14"/>
        <v>53185.783976342267</v>
      </c>
      <c r="H75" s="2">
        <v>458</v>
      </c>
      <c r="I75" s="2">
        <v>489</v>
      </c>
      <c r="J75" s="5">
        <f t="shared" si="15"/>
        <v>947</v>
      </c>
      <c r="K75" s="2">
        <v>0</v>
      </c>
      <c r="L75" s="2">
        <v>0</v>
      </c>
      <c r="M75" s="5">
        <f t="shared" si="16"/>
        <v>0</v>
      </c>
      <c r="N75" s="27">
        <f t="shared" si="17"/>
        <v>0.32974969627349598</v>
      </c>
      <c r="O75" s="27">
        <f t="shared" si="0"/>
        <v>0.19469349791143917</v>
      </c>
      <c r="P75" s="28">
        <f t="shared" si="1"/>
        <v>0.26001106797460921</v>
      </c>
      <c r="R75" s="32">
        <f t="shared" si="18"/>
        <v>71.225934395075143</v>
      </c>
      <c r="S75" s="32">
        <f t="shared" si="19"/>
        <v>42.053795548870859</v>
      </c>
      <c r="T75" s="32">
        <f t="shared" si="20"/>
        <v>56.162390682515593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35598.662902054311</v>
      </c>
      <c r="F76" s="2">
        <v>32928.942392046491</v>
      </c>
      <c r="G76" s="5">
        <f t="shared" si="14"/>
        <v>68527.605294100795</v>
      </c>
      <c r="H76" s="2">
        <v>460</v>
      </c>
      <c r="I76" s="2">
        <v>474</v>
      </c>
      <c r="J76" s="5">
        <f t="shared" si="15"/>
        <v>934</v>
      </c>
      <c r="K76" s="2">
        <v>0</v>
      </c>
      <c r="L76" s="2">
        <v>0</v>
      </c>
      <c r="M76" s="5">
        <f t="shared" si="16"/>
        <v>0</v>
      </c>
      <c r="N76" s="27">
        <f t="shared" si="17"/>
        <v>0.35827961857945162</v>
      </c>
      <c r="O76" s="27">
        <f t="shared" si="0"/>
        <v>0.32162195647802871</v>
      </c>
      <c r="P76" s="28">
        <f t="shared" si="1"/>
        <v>0.3396760513031406</v>
      </c>
      <c r="R76" s="32">
        <f t="shared" si="18"/>
        <v>77.388397613161544</v>
      </c>
      <c r="S76" s="32">
        <f t="shared" si="19"/>
        <v>69.470342599254195</v>
      </c>
      <c r="T76" s="32">
        <f t="shared" si="20"/>
        <v>73.370027081478369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36321.881874413506</v>
      </c>
      <c r="F77" s="2">
        <v>37525.951084213113</v>
      </c>
      <c r="G77" s="5">
        <f t="shared" si="14"/>
        <v>73847.832958626619</v>
      </c>
      <c r="H77" s="2">
        <v>457</v>
      </c>
      <c r="I77" s="2">
        <v>466</v>
      </c>
      <c r="J77" s="5">
        <f t="shared" si="15"/>
        <v>923</v>
      </c>
      <c r="K77" s="2">
        <v>0</v>
      </c>
      <c r="L77" s="2">
        <v>0</v>
      </c>
      <c r="M77" s="5">
        <f t="shared" si="16"/>
        <v>0</v>
      </c>
      <c r="N77" s="27">
        <f t="shared" si="17"/>
        <v>0.36795811932098943</v>
      </c>
      <c r="O77" s="27">
        <f t="shared" si="0"/>
        <v>0.372813851973187</v>
      </c>
      <c r="P77" s="28">
        <f t="shared" si="1"/>
        <v>0.37040965931657349</v>
      </c>
      <c r="R77" s="32">
        <f t="shared" si="18"/>
        <v>79.478953773333714</v>
      </c>
      <c r="S77" s="32">
        <f t="shared" si="19"/>
        <v>80.527792026208402</v>
      </c>
      <c r="T77" s="32">
        <f t="shared" si="20"/>
        <v>80.008486412379867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29080.61132654312</v>
      </c>
      <c r="F78" s="2">
        <v>30741.568012388572</v>
      </c>
      <c r="G78" s="5">
        <f t="shared" si="14"/>
        <v>59822.179338931688</v>
      </c>
      <c r="H78" s="2">
        <v>463</v>
      </c>
      <c r="I78" s="2">
        <v>480</v>
      </c>
      <c r="J78" s="5">
        <f t="shared" si="15"/>
        <v>943</v>
      </c>
      <c r="K78" s="2">
        <v>0</v>
      </c>
      <c r="L78" s="2">
        <v>0</v>
      </c>
      <c r="M78" s="5">
        <f t="shared" si="16"/>
        <v>0</v>
      </c>
      <c r="N78" s="27">
        <f t="shared" si="17"/>
        <v>0.29078285063738019</v>
      </c>
      <c r="O78" s="27">
        <f t="shared" si="0"/>
        <v>0.29650432110714287</v>
      </c>
      <c r="P78" s="28">
        <f t="shared" si="1"/>
        <v>0.29369515798147994</v>
      </c>
      <c r="R78" s="32">
        <f t="shared" si="18"/>
        <v>62.809095737674127</v>
      </c>
      <c r="S78" s="32">
        <f t="shared" si="19"/>
        <v>64.04493335914286</v>
      </c>
      <c r="T78" s="32">
        <f t="shared" si="20"/>
        <v>63.438154123999666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27763.246483463921</v>
      </c>
      <c r="F79" s="2">
        <v>28380.560770688859</v>
      </c>
      <c r="G79" s="5">
        <f t="shared" si="14"/>
        <v>56143.80725415278</v>
      </c>
      <c r="H79" s="2">
        <v>457</v>
      </c>
      <c r="I79" s="2">
        <v>470</v>
      </c>
      <c r="J79" s="5">
        <f t="shared" si="15"/>
        <v>927</v>
      </c>
      <c r="K79" s="2">
        <v>0</v>
      </c>
      <c r="L79" s="2">
        <v>0</v>
      </c>
      <c r="M79" s="5">
        <f t="shared" si="16"/>
        <v>0</v>
      </c>
      <c r="N79" s="27">
        <f t="shared" si="17"/>
        <v>0.2812550296160945</v>
      </c>
      <c r="O79" s="27">
        <f t="shared" si="0"/>
        <v>0.27955635116911798</v>
      </c>
      <c r="P79" s="28">
        <f t="shared" si="1"/>
        <v>0.28039377948655947</v>
      </c>
      <c r="R79" s="32">
        <f t="shared" si="18"/>
        <v>60.751086397076413</v>
      </c>
      <c r="S79" s="32">
        <f t="shared" si="19"/>
        <v>60.384171852529484</v>
      </c>
      <c r="T79" s="32">
        <f t="shared" si="20"/>
        <v>60.565056369096851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23437.84554366619</v>
      </c>
      <c r="F80" s="2">
        <v>20944.931261920861</v>
      </c>
      <c r="G80" s="5">
        <f t="shared" si="14"/>
        <v>44382.776805587055</v>
      </c>
      <c r="H80" s="2">
        <v>455</v>
      </c>
      <c r="I80" s="2">
        <v>464</v>
      </c>
      <c r="J80" s="5">
        <f t="shared" si="15"/>
        <v>919</v>
      </c>
      <c r="K80" s="2">
        <v>0</v>
      </c>
      <c r="L80" s="2">
        <v>0</v>
      </c>
      <c r="M80" s="5">
        <f t="shared" si="16"/>
        <v>0</v>
      </c>
      <c r="N80" s="27">
        <f t="shared" si="17"/>
        <v>0.23848031688712037</v>
      </c>
      <c r="O80" s="27">
        <f t="shared" si="0"/>
        <v>0.20898119474298432</v>
      </c>
      <c r="P80" s="28">
        <f t="shared" si="1"/>
        <v>0.2235863096239222</v>
      </c>
      <c r="R80" s="32">
        <f t="shared" si="18"/>
        <v>51.511748447617997</v>
      </c>
      <c r="S80" s="32">
        <f t="shared" si="19"/>
        <v>45.139938064484618</v>
      </c>
      <c r="T80" s="32">
        <f t="shared" si="20"/>
        <v>48.294642878767199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21490.442359581924</v>
      </c>
      <c r="F81" s="2">
        <v>17602.221755132279</v>
      </c>
      <c r="G81" s="5">
        <f t="shared" si="14"/>
        <v>39092.664114714207</v>
      </c>
      <c r="H81" s="2">
        <v>464</v>
      </c>
      <c r="I81" s="2">
        <v>462</v>
      </c>
      <c r="J81" s="5">
        <f t="shared" si="15"/>
        <v>926</v>
      </c>
      <c r="K81" s="2">
        <v>0</v>
      </c>
      <c r="L81" s="2">
        <v>0</v>
      </c>
      <c r="M81" s="5">
        <f t="shared" si="16"/>
        <v>0</v>
      </c>
      <c r="N81" s="27">
        <f t="shared" si="17"/>
        <v>0.2144241135813969</v>
      </c>
      <c r="O81" s="27">
        <f t="shared" si="17"/>
        <v>0.17638910689366161</v>
      </c>
      <c r="P81" s="28">
        <f t="shared" si="17"/>
        <v>0.19544768475879035</v>
      </c>
      <c r="R81" s="32">
        <f t="shared" si="18"/>
        <v>46.315608533581731</v>
      </c>
      <c r="S81" s="32">
        <f t="shared" si="19"/>
        <v>38.100047089030909</v>
      </c>
      <c r="T81" s="32">
        <f t="shared" si="20"/>
        <v>42.216699907898715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20212.511396533446</v>
      </c>
      <c r="F82" s="2">
        <v>15140.343772892444</v>
      </c>
      <c r="G82" s="5">
        <f t="shared" si="14"/>
        <v>35352.855169425893</v>
      </c>
      <c r="H82" s="2">
        <v>468</v>
      </c>
      <c r="I82" s="2">
        <v>480</v>
      </c>
      <c r="J82" s="5">
        <f t="shared" si="15"/>
        <v>948</v>
      </c>
      <c r="K82" s="2">
        <v>0</v>
      </c>
      <c r="L82" s="2">
        <v>0</v>
      </c>
      <c r="M82" s="5">
        <f t="shared" si="16"/>
        <v>0</v>
      </c>
      <c r="N82" s="27">
        <f t="shared" si="17"/>
        <v>0.19994966164661923</v>
      </c>
      <c r="O82" s="27">
        <f t="shared" si="17"/>
        <v>0.1460295502786694</v>
      </c>
      <c r="P82" s="28">
        <f t="shared" si="17"/>
        <v>0.17264833943499908</v>
      </c>
      <c r="R82" s="32">
        <f t="shared" si="18"/>
        <v>43.189126915669753</v>
      </c>
      <c r="S82" s="32">
        <f t="shared" si="19"/>
        <v>31.542382860192593</v>
      </c>
      <c r="T82" s="32">
        <f t="shared" si="20"/>
        <v>37.2920413179598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15370.493129064294</v>
      </c>
      <c r="F83" s="2">
        <v>12733.344219120048</v>
      </c>
      <c r="G83" s="5">
        <f t="shared" si="14"/>
        <v>28103.837348184345</v>
      </c>
      <c r="H83" s="2">
        <v>459</v>
      </c>
      <c r="I83" s="2">
        <v>468</v>
      </c>
      <c r="J83" s="5">
        <f t="shared" si="15"/>
        <v>927</v>
      </c>
      <c r="K83" s="2">
        <v>0</v>
      </c>
      <c r="L83" s="2">
        <v>0</v>
      </c>
      <c r="M83" s="5">
        <f t="shared" si="16"/>
        <v>0</v>
      </c>
      <c r="N83" s="27">
        <f t="shared" si="17"/>
        <v>0.15503200525563116</v>
      </c>
      <c r="O83" s="27">
        <f t="shared" si="17"/>
        <v>0.12596296513057978</v>
      </c>
      <c r="P83" s="28">
        <f t="shared" si="17"/>
        <v>0.14035637334783824</v>
      </c>
      <c r="R83" s="32">
        <f t="shared" si="18"/>
        <v>33.486913135216327</v>
      </c>
      <c r="S83" s="32">
        <f t="shared" si="19"/>
        <v>27.208000468205231</v>
      </c>
      <c r="T83" s="32">
        <f t="shared" si="20"/>
        <v>30.316976643133057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5816.3129841617701</v>
      </c>
      <c r="F84" s="3">
        <v>7713.9999999563388</v>
      </c>
      <c r="G84" s="7">
        <f t="shared" si="14"/>
        <v>13530.312984118109</v>
      </c>
      <c r="H84" s="6">
        <v>466</v>
      </c>
      <c r="I84" s="3">
        <v>466</v>
      </c>
      <c r="J84" s="7">
        <f t="shared" si="15"/>
        <v>932</v>
      </c>
      <c r="K84" s="6">
        <v>0</v>
      </c>
      <c r="L84" s="3">
        <v>0</v>
      </c>
      <c r="M84" s="7">
        <f t="shared" si="16"/>
        <v>0</v>
      </c>
      <c r="N84" s="27">
        <f t="shared" si="17"/>
        <v>5.778406636625507E-2</v>
      </c>
      <c r="O84" s="27">
        <f t="shared" si="17"/>
        <v>7.6637259576739974E-2</v>
      </c>
      <c r="P84" s="28">
        <f t="shared" si="17"/>
        <v>6.7210662971497526E-2</v>
      </c>
      <c r="R84" s="32">
        <f t="shared" si="18"/>
        <v>12.481358335111095</v>
      </c>
      <c r="S84" s="32">
        <f t="shared" si="19"/>
        <v>16.553648068575836</v>
      </c>
      <c r="T84" s="32">
        <f t="shared" si="20"/>
        <v>14.517503201843464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4422.5899123032477</v>
      </c>
      <c r="F85" s="2">
        <v>5524.6894084471414</v>
      </c>
      <c r="G85" s="5">
        <f t="shared" si="14"/>
        <v>9947.2793207503892</v>
      </c>
      <c r="H85" s="2">
        <v>179</v>
      </c>
      <c r="I85" s="2">
        <v>179</v>
      </c>
      <c r="J85" s="5">
        <f t="shared" si="15"/>
        <v>358</v>
      </c>
      <c r="K85" s="2">
        <v>0</v>
      </c>
      <c r="L85" s="2">
        <v>0</v>
      </c>
      <c r="M85" s="5">
        <f t="shared" si="16"/>
        <v>0</v>
      </c>
      <c r="N85" s="25">
        <f t="shared" si="17"/>
        <v>0.11438521395363252</v>
      </c>
      <c r="O85" s="25">
        <f t="shared" si="17"/>
        <v>0.142889752960044</v>
      </c>
      <c r="P85" s="26">
        <f t="shared" si="17"/>
        <v>0.12863748345683826</v>
      </c>
      <c r="R85" s="32">
        <f t="shared" si="18"/>
        <v>24.707206213984623</v>
      </c>
      <c r="S85" s="32">
        <f t="shared" si="19"/>
        <v>30.864186639369507</v>
      </c>
      <c r="T85" s="32">
        <f t="shared" si="20"/>
        <v>27.785696426677063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4147.1241871030461</v>
      </c>
      <c r="F86" s="3">
        <v>5078.0000000000346</v>
      </c>
      <c r="G86" s="7">
        <f t="shared" si="14"/>
        <v>9225.1241871030797</v>
      </c>
      <c r="H86" s="6">
        <v>179</v>
      </c>
      <c r="I86" s="3">
        <v>179</v>
      </c>
      <c r="J86" s="7">
        <f t="shared" si="15"/>
        <v>358</v>
      </c>
      <c r="K86" s="6">
        <v>0</v>
      </c>
      <c r="L86" s="3">
        <v>0</v>
      </c>
      <c r="M86" s="7">
        <f t="shared" si="16"/>
        <v>0</v>
      </c>
      <c r="N86" s="27">
        <f t="shared" si="17"/>
        <v>0.10726060901880421</v>
      </c>
      <c r="O86" s="27">
        <f t="shared" si="17"/>
        <v>0.1313366439064772</v>
      </c>
      <c r="P86" s="28">
        <f t="shared" si="17"/>
        <v>0.11929862646264069</v>
      </c>
      <c r="R86" s="32">
        <f t="shared" si="18"/>
        <v>23.16829154806171</v>
      </c>
      <c r="S86" s="32">
        <f t="shared" si="19"/>
        <v>28.368715083799074</v>
      </c>
      <c r="T86" s="32">
        <f t="shared" si="20"/>
        <v>25.768503315930392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1633215.7663773485</v>
      </c>
    </row>
    <row r="90" spans="2:20" x14ac:dyDescent="0.25">
      <c r="C90" s="51" t="s">
        <v>108</v>
      </c>
      <c r="D90" s="52">
        <f>+(SUMPRODUCT($D$5:$D$86,$J$5:$J$86)+SUMPRODUCT($D$5:$D$86,$M$5:$M$86))/1000</f>
        <v>36314.883200000011</v>
      </c>
    </row>
    <row r="91" spans="2:20" x14ac:dyDescent="0.25">
      <c r="C91" s="51" t="s">
        <v>107</v>
      </c>
      <c r="D91" s="52">
        <f>+(SUMPRODUCT($D$5:$D$86,$J$5:$J$86)*216+SUMPRODUCT($D$5:$D$86,$M$5:$M$86)*248)/1000</f>
        <v>8289388.0467200009</v>
      </c>
    </row>
    <row r="92" spans="2:20" x14ac:dyDescent="0.25">
      <c r="C92" s="51" t="s">
        <v>109</v>
      </c>
      <c r="D92" s="35">
        <f>+D89/D91</f>
        <v>0.19702488979552477</v>
      </c>
    </row>
    <row r="93" spans="2:20" x14ac:dyDescent="0.25">
      <c r="D93" s="53">
        <f>+D92-P2</f>
        <v>3.8857805861880479E-16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8">
    <tabColor theme="0" tint="-4.9989318521683403E-2"/>
  </sheetPr>
  <dimension ref="A1:T93"/>
  <sheetViews>
    <sheetView topLeftCell="A76" workbookViewId="0">
      <selection activeCell="E5" sqref="E5:F86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6" t="s">
        <v>84</v>
      </c>
      <c r="I2" s="57"/>
      <c r="J2" s="57"/>
      <c r="K2" s="57"/>
      <c r="L2" s="57"/>
      <c r="M2" s="57"/>
      <c r="N2" s="57"/>
      <c r="O2" s="58"/>
      <c r="P2" s="17">
        <v>0.20220968293442954</v>
      </c>
    </row>
    <row r="3" spans="1:20" ht="17.25" x14ac:dyDescent="0.25">
      <c r="B3" s="61" t="s">
        <v>3</v>
      </c>
      <c r="C3" s="63" t="s">
        <v>4</v>
      </c>
      <c r="D3" s="18" t="s">
        <v>82</v>
      </c>
      <c r="E3" s="66" t="s">
        <v>0</v>
      </c>
      <c r="F3" s="66"/>
      <c r="G3" s="67"/>
      <c r="H3" s="65" t="s">
        <v>86</v>
      </c>
      <c r="I3" s="66"/>
      <c r="J3" s="67"/>
      <c r="K3" s="65" t="s">
        <v>87</v>
      </c>
      <c r="L3" s="66"/>
      <c r="M3" s="67"/>
      <c r="N3" s="65" t="s">
        <v>1</v>
      </c>
      <c r="O3" s="66"/>
      <c r="P3" s="67"/>
      <c r="R3" s="65" t="s">
        <v>88</v>
      </c>
      <c r="S3" s="66"/>
      <c r="T3" s="67"/>
    </row>
    <row r="4" spans="1:20" x14ac:dyDescent="0.25">
      <c r="B4" s="62"/>
      <c r="C4" s="64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836.99999999699503</v>
      </c>
      <c r="F5" s="2">
        <v>1107.8924164959442</v>
      </c>
      <c r="G5" s="10">
        <f>+E5+F5</f>
        <v>1944.8924164929392</v>
      </c>
      <c r="H5" s="9">
        <v>118</v>
      </c>
      <c r="I5" s="9">
        <v>117</v>
      </c>
      <c r="J5" s="10">
        <f>+H5+I5</f>
        <v>235</v>
      </c>
      <c r="K5" s="9">
        <v>0</v>
      </c>
      <c r="L5" s="9">
        <v>0</v>
      </c>
      <c r="M5" s="10">
        <f>+K5+L5</f>
        <v>0</v>
      </c>
      <c r="N5" s="27">
        <f>+E5/(H5*216+K5*248)</f>
        <v>3.2838983050729562E-2</v>
      </c>
      <c r="O5" s="27">
        <f t="shared" ref="O5:O80" si="0">+F5/(I5*216+L5*248)</f>
        <v>4.3838731263688833E-2</v>
      </c>
      <c r="P5" s="28">
        <f t="shared" ref="P5:P80" si="1">+G5/(J5*216+M5*248)</f>
        <v>3.8315453437607158E-2</v>
      </c>
      <c r="R5" s="32">
        <f>+E5/(H5+K5)</f>
        <v>7.0932203389575852</v>
      </c>
      <c r="S5" s="32">
        <f t="shared" ref="S5" si="2">+F5/(I5+L5)</f>
        <v>9.4691659529567875</v>
      </c>
      <c r="T5" s="32">
        <f t="shared" ref="T5" si="3">+G5/(J5+M5)</f>
        <v>8.2761379425231461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1509.14321142891</v>
      </c>
      <c r="F6" s="2">
        <v>1945.1709364090784</v>
      </c>
      <c r="G6" s="5">
        <f t="shared" ref="G6:G69" si="4">+E6+F6</f>
        <v>3454.3141478379885</v>
      </c>
      <c r="H6" s="2">
        <v>116</v>
      </c>
      <c r="I6" s="2">
        <v>118</v>
      </c>
      <c r="J6" s="5">
        <f t="shared" ref="J6:J69" si="5">+H6+I6</f>
        <v>234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6.0230811439531851E-2</v>
      </c>
      <c r="O6" s="27">
        <f t="shared" si="0"/>
        <v>7.6317127134693907E-2</v>
      </c>
      <c r="P6" s="28">
        <f t="shared" si="1"/>
        <v>6.8342714225981094E-2</v>
      </c>
      <c r="R6" s="32">
        <f t="shared" ref="R6:R70" si="8">+E6/(H6+K6)</f>
        <v>13.00985527093888</v>
      </c>
      <c r="S6" s="32">
        <f t="shared" ref="S6:S70" si="9">+F6/(I6+L6)</f>
        <v>16.484499461093886</v>
      </c>
      <c r="T6" s="32">
        <f t="shared" ref="T6:T70" si="10">+G6/(J6+M6)</f>
        <v>14.762026272811916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1894.2604488142604</v>
      </c>
      <c r="F7" s="2">
        <v>2355.2250940239528</v>
      </c>
      <c r="G7" s="5">
        <f t="shared" si="4"/>
        <v>4249.4855428382134</v>
      </c>
      <c r="H7" s="2">
        <v>112</v>
      </c>
      <c r="I7" s="2">
        <v>117</v>
      </c>
      <c r="J7" s="5">
        <f t="shared" si="5"/>
        <v>229</v>
      </c>
      <c r="K7" s="2">
        <v>0</v>
      </c>
      <c r="L7" s="2">
        <v>0</v>
      </c>
      <c r="M7" s="5">
        <f t="shared" si="6"/>
        <v>0</v>
      </c>
      <c r="N7" s="27">
        <f t="shared" si="7"/>
        <v>7.8301109822018045E-2</v>
      </c>
      <c r="O7" s="27">
        <f t="shared" si="0"/>
        <v>9.3195041707183957E-2</v>
      </c>
      <c r="P7" s="28">
        <f t="shared" si="1"/>
        <v>8.5910673274264382E-2</v>
      </c>
      <c r="R7" s="32">
        <f t="shared" si="8"/>
        <v>16.913039721555897</v>
      </c>
      <c r="S7" s="32">
        <f t="shared" si="9"/>
        <v>20.130129008751734</v>
      </c>
      <c r="T7" s="32">
        <f t="shared" si="10"/>
        <v>18.556705427241106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2215.9104967792609</v>
      </c>
      <c r="F8" s="2">
        <v>2582.915941294877</v>
      </c>
      <c r="G8" s="5">
        <f t="shared" si="4"/>
        <v>4798.8264380741384</v>
      </c>
      <c r="H8" s="2">
        <v>112</v>
      </c>
      <c r="I8" s="2">
        <v>117</v>
      </c>
      <c r="J8" s="5">
        <f t="shared" si="5"/>
        <v>229</v>
      </c>
      <c r="K8" s="2">
        <v>0</v>
      </c>
      <c r="L8" s="2">
        <v>0</v>
      </c>
      <c r="M8" s="5">
        <f t="shared" si="6"/>
        <v>0</v>
      </c>
      <c r="N8" s="27">
        <f t="shared" si="7"/>
        <v>9.1596829397290885E-2</v>
      </c>
      <c r="O8" s="27">
        <f t="shared" si="0"/>
        <v>0.10220465104838861</v>
      </c>
      <c r="P8" s="28">
        <f t="shared" si="1"/>
        <v>9.7016546136061352E-2</v>
      </c>
      <c r="R8" s="32">
        <f t="shared" si="8"/>
        <v>19.784915149814829</v>
      </c>
      <c r="S8" s="32">
        <f t="shared" si="9"/>
        <v>22.07620462645194</v>
      </c>
      <c r="T8" s="32">
        <f t="shared" si="10"/>
        <v>20.955573965389252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2994.9280720527008</v>
      </c>
      <c r="F9" s="2">
        <v>3217.4762095780188</v>
      </c>
      <c r="G9" s="5">
        <f t="shared" si="4"/>
        <v>6212.4042816307192</v>
      </c>
      <c r="H9" s="2">
        <v>112</v>
      </c>
      <c r="I9" s="2">
        <v>117</v>
      </c>
      <c r="J9" s="5">
        <f t="shared" si="5"/>
        <v>229</v>
      </c>
      <c r="K9" s="2">
        <v>0</v>
      </c>
      <c r="L9" s="2">
        <v>0</v>
      </c>
      <c r="M9" s="5">
        <f t="shared" si="6"/>
        <v>0</v>
      </c>
      <c r="N9" s="27">
        <f t="shared" si="7"/>
        <v>0.12379828340164933</v>
      </c>
      <c r="O9" s="27">
        <f t="shared" si="0"/>
        <v>0.12731387344009254</v>
      </c>
      <c r="P9" s="28">
        <f t="shared" si="1"/>
        <v>0.12559445822478407</v>
      </c>
      <c r="R9" s="32">
        <f t="shared" si="8"/>
        <v>26.740429214756258</v>
      </c>
      <c r="S9" s="32">
        <f t="shared" si="9"/>
        <v>27.499796663059989</v>
      </c>
      <c r="T9" s="32">
        <f t="shared" si="10"/>
        <v>27.12840297655336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3420.2530912880056</v>
      </c>
      <c r="F10" s="2">
        <v>3555.1483864758911</v>
      </c>
      <c r="G10" s="5">
        <f t="shared" si="4"/>
        <v>6975.4014777638968</v>
      </c>
      <c r="H10" s="2">
        <v>112</v>
      </c>
      <c r="I10" s="2">
        <v>117</v>
      </c>
      <c r="J10" s="5">
        <f t="shared" si="5"/>
        <v>229</v>
      </c>
      <c r="K10" s="2">
        <v>0</v>
      </c>
      <c r="L10" s="2">
        <v>0</v>
      </c>
      <c r="M10" s="5">
        <f t="shared" si="6"/>
        <v>0</v>
      </c>
      <c r="N10" s="27">
        <f t="shared" si="7"/>
        <v>0.14137950939517219</v>
      </c>
      <c r="O10" s="27">
        <f t="shared" si="0"/>
        <v>0.14067538724580134</v>
      </c>
      <c r="P10" s="28">
        <f t="shared" si="1"/>
        <v>0.1410197613974587</v>
      </c>
      <c r="R10" s="32">
        <f t="shared" si="8"/>
        <v>30.537974029357194</v>
      </c>
      <c r="S10" s="32">
        <f t="shared" si="9"/>
        <v>30.385883645093088</v>
      </c>
      <c r="T10" s="32">
        <f t="shared" si="10"/>
        <v>30.460268461851079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4484.6181129979077</v>
      </c>
      <c r="F11" s="2">
        <v>4699.4913418903343</v>
      </c>
      <c r="G11" s="5">
        <f t="shared" si="4"/>
        <v>9184.1094548882429</v>
      </c>
      <c r="H11" s="2">
        <v>112</v>
      </c>
      <c r="I11" s="2">
        <v>117</v>
      </c>
      <c r="J11" s="5">
        <f t="shared" si="5"/>
        <v>229</v>
      </c>
      <c r="K11" s="2">
        <v>0</v>
      </c>
      <c r="L11" s="2">
        <v>0</v>
      </c>
      <c r="M11" s="5">
        <f t="shared" si="6"/>
        <v>0</v>
      </c>
      <c r="N11" s="27">
        <f t="shared" si="7"/>
        <v>0.18537607940632886</v>
      </c>
      <c r="O11" s="27">
        <f t="shared" si="0"/>
        <v>0.18595644752652479</v>
      </c>
      <c r="P11" s="28">
        <f t="shared" si="1"/>
        <v>0.18567259936293554</v>
      </c>
      <c r="R11" s="32">
        <f t="shared" si="8"/>
        <v>40.041233151767031</v>
      </c>
      <c r="S11" s="32">
        <f t="shared" si="9"/>
        <v>40.166592665729354</v>
      </c>
      <c r="T11" s="32">
        <f t="shared" si="10"/>
        <v>40.105281462394075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4732.6466797578869</v>
      </c>
      <c r="F12" s="2">
        <v>4837.0501551511661</v>
      </c>
      <c r="G12" s="5">
        <f t="shared" si="4"/>
        <v>9569.696834909053</v>
      </c>
      <c r="H12" s="2">
        <v>115</v>
      </c>
      <c r="I12" s="2">
        <v>117</v>
      </c>
      <c r="J12" s="5">
        <f t="shared" si="5"/>
        <v>232</v>
      </c>
      <c r="K12" s="2">
        <v>0</v>
      </c>
      <c r="L12" s="2">
        <v>0</v>
      </c>
      <c r="M12" s="5">
        <f t="shared" si="6"/>
        <v>0</v>
      </c>
      <c r="N12" s="27">
        <f t="shared" si="7"/>
        <v>0.19052522865369914</v>
      </c>
      <c r="O12" s="27">
        <f t="shared" si="0"/>
        <v>0.19139957878882424</v>
      </c>
      <c r="P12" s="28">
        <f t="shared" si="1"/>
        <v>0.19096617247184414</v>
      </c>
      <c r="R12" s="32">
        <f t="shared" si="8"/>
        <v>41.153449389199018</v>
      </c>
      <c r="S12" s="32">
        <f t="shared" si="9"/>
        <v>41.342309018386032</v>
      </c>
      <c r="T12" s="32">
        <f t="shared" si="10"/>
        <v>41.248693253918333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4842.3049835787424</v>
      </c>
      <c r="F13" s="2">
        <v>4891.8462122981318</v>
      </c>
      <c r="G13" s="5">
        <f t="shared" si="4"/>
        <v>9734.1511958768751</v>
      </c>
      <c r="H13" s="2">
        <v>119</v>
      </c>
      <c r="I13" s="2">
        <v>128</v>
      </c>
      <c r="J13" s="5">
        <f t="shared" si="5"/>
        <v>247</v>
      </c>
      <c r="K13" s="2">
        <v>0</v>
      </c>
      <c r="L13" s="2">
        <v>0</v>
      </c>
      <c r="M13" s="5">
        <f t="shared" si="6"/>
        <v>0</v>
      </c>
      <c r="N13" s="27">
        <f t="shared" si="7"/>
        <v>0.18838721535865011</v>
      </c>
      <c r="O13" s="27">
        <f t="shared" si="0"/>
        <v>0.17693309506286645</v>
      </c>
      <c r="P13" s="28">
        <f t="shared" si="1"/>
        <v>0.1824514769057744</v>
      </c>
      <c r="R13" s="32">
        <f t="shared" si="8"/>
        <v>40.691638517468427</v>
      </c>
      <c r="S13" s="32">
        <f t="shared" si="9"/>
        <v>38.217548533579155</v>
      </c>
      <c r="T13" s="32">
        <f t="shared" si="10"/>
        <v>39.409519011647269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5787.4771630399873</v>
      </c>
      <c r="F14" s="2">
        <v>6001.8660709053902</v>
      </c>
      <c r="G14" s="5">
        <f t="shared" si="4"/>
        <v>11789.343233945378</v>
      </c>
      <c r="H14" s="2">
        <v>117</v>
      </c>
      <c r="I14" s="2">
        <v>125</v>
      </c>
      <c r="J14" s="5">
        <f t="shared" si="5"/>
        <v>242</v>
      </c>
      <c r="K14" s="2">
        <v>0</v>
      </c>
      <c r="L14" s="2">
        <v>0</v>
      </c>
      <c r="M14" s="5">
        <f t="shared" si="6"/>
        <v>0</v>
      </c>
      <c r="N14" s="27">
        <f t="shared" si="7"/>
        <v>0.2290074850838868</v>
      </c>
      <c r="O14" s="27">
        <f t="shared" si="0"/>
        <v>0.22229133595945891</v>
      </c>
      <c r="P14" s="28">
        <f t="shared" si="1"/>
        <v>0.22553839979234347</v>
      </c>
      <c r="R14" s="32">
        <f t="shared" si="8"/>
        <v>49.465616778119546</v>
      </c>
      <c r="S14" s="32">
        <f t="shared" si="9"/>
        <v>48.014928567243125</v>
      </c>
      <c r="T14" s="32">
        <f t="shared" si="10"/>
        <v>48.716294355146189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11529.321683799386</v>
      </c>
      <c r="F15" s="2">
        <v>10534.630200324344</v>
      </c>
      <c r="G15" s="5">
        <f t="shared" si="4"/>
        <v>22063.95188412373</v>
      </c>
      <c r="H15" s="2">
        <v>212</v>
      </c>
      <c r="I15" s="2">
        <v>221</v>
      </c>
      <c r="J15" s="5">
        <f t="shared" si="5"/>
        <v>433</v>
      </c>
      <c r="K15" s="2">
        <v>116</v>
      </c>
      <c r="L15" s="2">
        <v>115</v>
      </c>
      <c r="M15" s="5">
        <f t="shared" si="6"/>
        <v>231</v>
      </c>
      <c r="N15" s="27">
        <f t="shared" si="7"/>
        <v>0.15463146035138661</v>
      </c>
      <c r="O15" s="27">
        <f t="shared" si="0"/>
        <v>0.13814821391528986</v>
      </c>
      <c r="P15" s="28">
        <f t="shared" si="1"/>
        <v>0.14629715603201074</v>
      </c>
      <c r="R15" s="32">
        <f t="shared" si="8"/>
        <v>35.150370987193249</v>
      </c>
      <c r="S15" s="32">
        <f t="shared" si="9"/>
        <v>31.353066072393879</v>
      </c>
      <c r="T15" s="32">
        <f t="shared" si="10"/>
        <v>33.228843198981522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21814.03745012718</v>
      </c>
      <c r="F16" s="2">
        <v>19835.517702897647</v>
      </c>
      <c r="G16" s="5">
        <f t="shared" si="4"/>
        <v>41649.555153024827</v>
      </c>
      <c r="H16" s="2">
        <v>221</v>
      </c>
      <c r="I16" s="2">
        <v>224</v>
      </c>
      <c r="J16" s="5">
        <f t="shared" si="5"/>
        <v>445</v>
      </c>
      <c r="K16" s="2">
        <v>233</v>
      </c>
      <c r="L16" s="2">
        <v>239</v>
      </c>
      <c r="M16" s="5">
        <f t="shared" si="6"/>
        <v>472</v>
      </c>
      <c r="N16" s="27">
        <f t="shared" si="7"/>
        <v>0.2067289371695146</v>
      </c>
      <c r="O16" s="27">
        <f t="shared" si="0"/>
        <v>0.18424906835566662</v>
      </c>
      <c r="P16" s="28">
        <f t="shared" si="1"/>
        <v>0.1953763798599506</v>
      </c>
      <c r="R16" s="32">
        <f t="shared" si="8"/>
        <v>48.048540639046649</v>
      </c>
      <c r="S16" s="32">
        <f t="shared" si="9"/>
        <v>42.841290934984116</v>
      </c>
      <c r="T16" s="32">
        <f t="shared" si="10"/>
        <v>45.419362217039073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23669.192665865638</v>
      </c>
      <c r="F17" s="2">
        <v>21280.159095826195</v>
      </c>
      <c r="G17" s="5">
        <f t="shared" si="4"/>
        <v>44949.351761691833</v>
      </c>
      <c r="H17" s="2">
        <v>247</v>
      </c>
      <c r="I17" s="2">
        <v>224</v>
      </c>
      <c r="J17" s="5">
        <f t="shared" si="5"/>
        <v>471</v>
      </c>
      <c r="K17" s="2">
        <v>219</v>
      </c>
      <c r="L17" s="2">
        <v>241</v>
      </c>
      <c r="M17" s="5">
        <f t="shared" si="6"/>
        <v>460</v>
      </c>
      <c r="N17" s="27">
        <f t="shared" si="7"/>
        <v>0.21984314781046252</v>
      </c>
      <c r="O17" s="27">
        <f t="shared" si="0"/>
        <v>0.19676158643230079</v>
      </c>
      <c r="P17" s="28">
        <f t="shared" si="1"/>
        <v>0.20827627127595652</v>
      </c>
      <c r="R17" s="32">
        <f t="shared" si="8"/>
        <v>50.792258939625832</v>
      </c>
      <c r="S17" s="32">
        <f t="shared" si="9"/>
        <v>45.763783001776766</v>
      </c>
      <c r="T17" s="32">
        <f t="shared" si="10"/>
        <v>48.280721548541173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31643.502956340624</v>
      </c>
      <c r="F18" s="2">
        <v>25586.505258902682</v>
      </c>
      <c r="G18" s="5">
        <f t="shared" si="4"/>
        <v>57230.008215243302</v>
      </c>
      <c r="H18" s="2">
        <v>220</v>
      </c>
      <c r="I18" s="2">
        <v>224</v>
      </c>
      <c r="J18" s="5">
        <f t="shared" si="5"/>
        <v>444</v>
      </c>
      <c r="K18" s="2">
        <v>219</v>
      </c>
      <c r="L18" s="2">
        <v>241</v>
      </c>
      <c r="M18" s="5">
        <f t="shared" si="6"/>
        <v>460</v>
      </c>
      <c r="N18" s="27">
        <f t="shared" si="7"/>
        <v>0.31074223187544803</v>
      </c>
      <c r="O18" s="27">
        <f t="shared" si="0"/>
        <v>0.23657912252110624</v>
      </c>
      <c r="P18" s="28">
        <f t="shared" si="1"/>
        <v>0.27254461394793555</v>
      </c>
      <c r="R18" s="32">
        <f t="shared" si="8"/>
        <v>72.080872337905745</v>
      </c>
      <c r="S18" s="32">
        <f t="shared" si="9"/>
        <v>55.024742492263833</v>
      </c>
      <c r="T18" s="32">
        <f t="shared" si="10"/>
        <v>63.307531211552323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38498.817583266282</v>
      </c>
      <c r="F19" s="2">
        <v>34035.196194155105</v>
      </c>
      <c r="G19" s="5">
        <f t="shared" si="4"/>
        <v>72534.01377742138</v>
      </c>
      <c r="H19" s="2">
        <v>220</v>
      </c>
      <c r="I19" s="2">
        <v>223</v>
      </c>
      <c r="J19" s="5">
        <f t="shared" si="5"/>
        <v>443</v>
      </c>
      <c r="K19" s="2">
        <v>219</v>
      </c>
      <c r="L19" s="2">
        <v>238</v>
      </c>
      <c r="M19" s="5">
        <f t="shared" si="6"/>
        <v>457</v>
      </c>
      <c r="N19" s="27">
        <f t="shared" si="7"/>
        <v>0.37806207855356155</v>
      </c>
      <c r="O19" s="27">
        <f t="shared" si="0"/>
        <v>0.31751619704973416</v>
      </c>
      <c r="P19" s="28">
        <f t="shared" si="1"/>
        <v>0.34701284913417302</v>
      </c>
      <c r="R19" s="32">
        <f t="shared" si="8"/>
        <v>87.696623196506337</v>
      </c>
      <c r="S19" s="32">
        <f t="shared" si="9"/>
        <v>73.829058989490463</v>
      </c>
      <c r="T19" s="32">
        <f t="shared" si="10"/>
        <v>80.593348641579311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45946.49762237008</v>
      </c>
      <c r="F20" s="2">
        <v>47701.671991035953</v>
      </c>
      <c r="G20" s="5">
        <f t="shared" si="4"/>
        <v>93648.169613406033</v>
      </c>
      <c r="H20" s="2">
        <v>399</v>
      </c>
      <c r="I20" s="2">
        <v>407</v>
      </c>
      <c r="J20" s="5">
        <f t="shared" si="5"/>
        <v>806</v>
      </c>
      <c r="K20" s="2">
        <v>218</v>
      </c>
      <c r="L20" s="2">
        <v>236</v>
      </c>
      <c r="M20" s="5">
        <f t="shared" si="6"/>
        <v>454</v>
      </c>
      <c r="N20" s="27">
        <f t="shared" si="7"/>
        <v>0.32760893290720783</v>
      </c>
      <c r="O20" s="27">
        <f t="shared" si="0"/>
        <v>0.32574209226328837</v>
      </c>
      <c r="P20" s="28">
        <f t="shared" si="1"/>
        <v>0.32665535220660102</v>
      </c>
      <c r="R20" s="32">
        <f t="shared" si="8"/>
        <v>74.467581235607909</v>
      </c>
      <c r="S20" s="32">
        <f t="shared" si="9"/>
        <v>74.186115071595566</v>
      </c>
      <c r="T20" s="32">
        <f t="shared" si="10"/>
        <v>74.32394413762384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43155.840801668841</v>
      </c>
      <c r="F21" s="2">
        <v>47378.371512892154</v>
      </c>
      <c r="G21" s="5">
        <f t="shared" si="4"/>
        <v>90534.212314560995</v>
      </c>
      <c r="H21" s="2">
        <v>393</v>
      </c>
      <c r="I21" s="2">
        <v>407</v>
      </c>
      <c r="J21" s="5">
        <f t="shared" si="5"/>
        <v>800</v>
      </c>
      <c r="K21" s="2">
        <v>217</v>
      </c>
      <c r="L21" s="2">
        <v>238</v>
      </c>
      <c r="M21" s="5">
        <f t="shared" si="6"/>
        <v>455</v>
      </c>
      <c r="N21" s="27">
        <f t="shared" si="7"/>
        <v>0.31113623833248388</v>
      </c>
      <c r="O21" s="27">
        <f t="shared" si="0"/>
        <v>0.32244223003819455</v>
      </c>
      <c r="P21" s="28">
        <f t="shared" si="1"/>
        <v>0.3169521506601351</v>
      </c>
      <c r="R21" s="32">
        <f t="shared" si="8"/>
        <v>70.747280002735806</v>
      </c>
      <c r="S21" s="32">
        <f t="shared" si="9"/>
        <v>73.454839554871555</v>
      </c>
      <c r="T21" s="32">
        <f t="shared" si="10"/>
        <v>72.138814593275697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41646.713989111406</v>
      </c>
      <c r="F22" s="2">
        <v>44755.279332694648</v>
      </c>
      <c r="G22" s="5">
        <f t="shared" si="4"/>
        <v>86401.993321806047</v>
      </c>
      <c r="H22" s="2">
        <v>399</v>
      </c>
      <c r="I22" s="2">
        <v>409</v>
      </c>
      <c r="J22" s="5">
        <f t="shared" si="5"/>
        <v>808</v>
      </c>
      <c r="K22" s="2">
        <v>216</v>
      </c>
      <c r="L22" s="2">
        <v>239</v>
      </c>
      <c r="M22" s="5">
        <f t="shared" si="6"/>
        <v>455</v>
      </c>
      <c r="N22" s="27">
        <f t="shared" si="7"/>
        <v>0.29800442204126887</v>
      </c>
      <c r="O22" s="27">
        <f t="shared" si="0"/>
        <v>0.3031871838601144</v>
      </c>
      <c r="P22" s="28">
        <f t="shared" si="1"/>
        <v>0.30066671766447917</v>
      </c>
      <c r="R22" s="32">
        <f t="shared" si="8"/>
        <v>67.718234128636439</v>
      </c>
      <c r="S22" s="32">
        <f t="shared" si="9"/>
        <v>69.066789093664582</v>
      </c>
      <c r="T22" s="32">
        <f t="shared" si="10"/>
        <v>68.410129312593867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38587.754511690735</v>
      </c>
      <c r="F23" s="2">
        <v>36368.559087865324</v>
      </c>
      <c r="G23" s="5">
        <f t="shared" si="4"/>
        <v>74956.313599556059</v>
      </c>
      <c r="H23" s="2">
        <v>399</v>
      </c>
      <c r="I23" s="2">
        <v>418</v>
      </c>
      <c r="J23" s="5">
        <f t="shared" si="5"/>
        <v>817</v>
      </c>
      <c r="K23" s="2">
        <v>215</v>
      </c>
      <c r="L23" s="2">
        <v>239</v>
      </c>
      <c r="M23" s="5">
        <f t="shared" si="6"/>
        <v>454</v>
      </c>
      <c r="N23" s="27">
        <f t="shared" si="7"/>
        <v>0.27660679630469903</v>
      </c>
      <c r="O23" s="27">
        <f t="shared" si="0"/>
        <v>0.24317036030934289</v>
      </c>
      <c r="P23" s="28">
        <f t="shared" si="1"/>
        <v>0.25930698253520346</v>
      </c>
      <c r="R23" s="32">
        <f t="shared" si="8"/>
        <v>62.846505719366014</v>
      </c>
      <c r="S23" s="32">
        <f t="shared" si="9"/>
        <v>55.355493284422103</v>
      </c>
      <c r="T23" s="32">
        <f t="shared" si="10"/>
        <v>58.974282926479987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36160.011984350334</v>
      </c>
      <c r="F24" s="2">
        <v>34383.58486207432</v>
      </c>
      <c r="G24" s="5">
        <f t="shared" si="4"/>
        <v>70543.596846424654</v>
      </c>
      <c r="H24" s="2">
        <v>393</v>
      </c>
      <c r="I24" s="2">
        <v>405</v>
      </c>
      <c r="J24" s="5">
        <f t="shared" si="5"/>
        <v>798</v>
      </c>
      <c r="K24" s="2">
        <v>218</v>
      </c>
      <c r="L24" s="2">
        <v>239</v>
      </c>
      <c r="M24" s="5">
        <f t="shared" si="6"/>
        <v>457</v>
      </c>
      <c r="N24" s="27">
        <f t="shared" si="7"/>
        <v>0.26023383603222938</v>
      </c>
      <c r="O24" s="27">
        <f t="shared" si="0"/>
        <v>0.2342972147710036</v>
      </c>
      <c r="P24" s="28">
        <f t="shared" si="1"/>
        <v>0.24691147777568623</v>
      </c>
      <c r="R24" s="32">
        <f t="shared" si="8"/>
        <v>59.181689008756685</v>
      </c>
      <c r="S24" s="32">
        <f t="shared" si="9"/>
        <v>53.390659723717889</v>
      </c>
      <c r="T24" s="32">
        <f t="shared" si="10"/>
        <v>56.21003732782841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35033.396039897809</v>
      </c>
      <c r="F25" s="2">
        <v>33285.514480061611</v>
      </c>
      <c r="G25" s="5">
        <f t="shared" si="4"/>
        <v>68318.91051995942</v>
      </c>
      <c r="H25" s="2">
        <v>394</v>
      </c>
      <c r="I25" s="2">
        <v>395</v>
      </c>
      <c r="J25" s="5">
        <f t="shared" si="5"/>
        <v>789</v>
      </c>
      <c r="K25" s="2">
        <v>230</v>
      </c>
      <c r="L25" s="2">
        <v>239</v>
      </c>
      <c r="M25" s="5">
        <f t="shared" si="6"/>
        <v>469</v>
      </c>
      <c r="N25" s="27">
        <f t="shared" si="7"/>
        <v>0.24646412117217617</v>
      </c>
      <c r="O25" s="27">
        <f t="shared" si="0"/>
        <v>0.23020301593491763</v>
      </c>
      <c r="P25" s="28">
        <f t="shared" si="1"/>
        <v>0.23826415420442296</v>
      </c>
      <c r="R25" s="32">
        <f t="shared" si="8"/>
        <v>56.143262884451616</v>
      </c>
      <c r="S25" s="32">
        <f t="shared" si="9"/>
        <v>52.500811482747018</v>
      </c>
      <c r="T25" s="32">
        <f t="shared" si="10"/>
        <v>54.307560031764247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33475.444987399089</v>
      </c>
      <c r="F26" s="2">
        <v>31917.808144161965</v>
      </c>
      <c r="G26" s="5">
        <f t="shared" si="4"/>
        <v>65393.253131561054</v>
      </c>
      <c r="H26" s="2">
        <v>392</v>
      </c>
      <c r="I26" s="2">
        <v>403</v>
      </c>
      <c r="J26" s="5">
        <f t="shared" si="5"/>
        <v>795</v>
      </c>
      <c r="K26" s="2">
        <v>232</v>
      </c>
      <c r="L26" s="2">
        <v>239</v>
      </c>
      <c r="M26" s="5">
        <f t="shared" si="6"/>
        <v>471</v>
      </c>
      <c r="N26" s="27">
        <f t="shared" si="7"/>
        <v>0.23539776234388424</v>
      </c>
      <c r="O26" s="27">
        <f t="shared" si="0"/>
        <v>0.2181370157474164</v>
      </c>
      <c r="P26" s="28">
        <f t="shared" si="1"/>
        <v>0.22664439198816425</v>
      </c>
      <c r="R26" s="32">
        <f t="shared" si="8"/>
        <v>53.646546454165204</v>
      </c>
      <c r="S26" s="32">
        <f t="shared" si="9"/>
        <v>49.716212062557581</v>
      </c>
      <c r="T26" s="32">
        <f t="shared" si="10"/>
        <v>51.653438492544275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28346.784271581353</v>
      </c>
      <c r="F27" s="2">
        <v>30919.358613076638</v>
      </c>
      <c r="G27" s="5">
        <f t="shared" si="4"/>
        <v>59266.142884657995</v>
      </c>
      <c r="H27" s="2">
        <v>404</v>
      </c>
      <c r="I27" s="2">
        <v>405</v>
      </c>
      <c r="J27" s="5">
        <f t="shared" si="5"/>
        <v>809</v>
      </c>
      <c r="K27" s="2">
        <v>236</v>
      </c>
      <c r="L27" s="2">
        <v>244</v>
      </c>
      <c r="M27" s="5">
        <f t="shared" si="6"/>
        <v>480</v>
      </c>
      <c r="N27" s="27">
        <f t="shared" si="7"/>
        <v>0.19443305717447701</v>
      </c>
      <c r="O27" s="27">
        <f t="shared" si="0"/>
        <v>0.20892587851422129</v>
      </c>
      <c r="P27" s="28">
        <f t="shared" si="1"/>
        <v>0.2017337325540465</v>
      </c>
      <c r="R27" s="32">
        <f t="shared" si="8"/>
        <v>44.291850424345867</v>
      </c>
      <c r="S27" s="32">
        <f t="shared" si="9"/>
        <v>47.64153869503334</v>
      </c>
      <c r="T27" s="32">
        <f t="shared" si="10"/>
        <v>45.978388583908455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12259.852859914803</v>
      </c>
      <c r="F28" s="2">
        <v>11384.672658728199</v>
      </c>
      <c r="G28" s="5">
        <f t="shared" si="4"/>
        <v>23644.525518643</v>
      </c>
      <c r="H28" s="2">
        <v>217</v>
      </c>
      <c r="I28" s="2">
        <v>224</v>
      </c>
      <c r="J28" s="5">
        <f t="shared" si="5"/>
        <v>441</v>
      </c>
      <c r="K28" s="2">
        <v>0</v>
      </c>
      <c r="L28" s="2">
        <v>0</v>
      </c>
      <c r="M28" s="5">
        <f t="shared" si="6"/>
        <v>0</v>
      </c>
      <c r="N28" s="27">
        <f t="shared" si="7"/>
        <v>0.2615602675353047</v>
      </c>
      <c r="O28" s="27">
        <f t="shared" si="0"/>
        <v>0.23529829403786787</v>
      </c>
      <c r="P28" s="28">
        <f t="shared" si="1"/>
        <v>0.24822085242549552</v>
      </c>
      <c r="R28" s="32">
        <f t="shared" si="8"/>
        <v>56.497017787625822</v>
      </c>
      <c r="S28" s="32">
        <f t="shared" si="9"/>
        <v>50.824431512179459</v>
      </c>
      <c r="T28" s="32">
        <f t="shared" si="10"/>
        <v>53.61570412390703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11997.725670297672</v>
      </c>
      <c r="F29" s="2">
        <v>11454.820898782067</v>
      </c>
      <c r="G29" s="5">
        <f t="shared" si="4"/>
        <v>23452.546569079739</v>
      </c>
      <c r="H29" s="2">
        <v>223</v>
      </c>
      <c r="I29" s="2">
        <v>235</v>
      </c>
      <c r="J29" s="5">
        <f t="shared" si="5"/>
        <v>458</v>
      </c>
      <c r="K29" s="2">
        <v>0</v>
      </c>
      <c r="L29" s="2">
        <v>0</v>
      </c>
      <c r="M29" s="5">
        <f t="shared" si="6"/>
        <v>0</v>
      </c>
      <c r="N29" s="27">
        <f t="shared" si="7"/>
        <v>0.24908083520797358</v>
      </c>
      <c r="O29" s="27">
        <f t="shared" si="0"/>
        <v>0.22566629036213687</v>
      </c>
      <c r="P29" s="28">
        <f t="shared" si="1"/>
        <v>0.23706682202288271</v>
      </c>
      <c r="R29" s="32">
        <f t="shared" si="8"/>
        <v>53.801460404922295</v>
      </c>
      <c r="S29" s="32">
        <f t="shared" si="9"/>
        <v>48.743918718221565</v>
      </c>
      <c r="T29" s="32">
        <f t="shared" si="10"/>
        <v>51.206433556942663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11815.291780829137</v>
      </c>
      <c r="F30" s="2">
        <v>10757.990921455226</v>
      </c>
      <c r="G30" s="5">
        <f t="shared" si="4"/>
        <v>22573.282702284363</v>
      </c>
      <c r="H30" s="2">
        <v>217</v>
      </c>
      <c r="I30" s="2">
        <v>223</v>
      </c>
      <c r="J30" s="5">
        <f t="shared" si="5"/>
        <v>440</v>
      </c>
      <c r="K30" s="2">
        <v>0</v>
      </c>
      <c r="L30" s="2">
        <v>0</v>
      </c>
      <c r="M30" s="5">
        <f t="shared" si="6"/>
        <v>0</v>
      </c>
      <c r="N30" s="27">
        <f t="shared" si="7"/>
        <v>0.25207569083523507</v>
      </c>
      <c r="O30" s="27">
        <f t="shared" si="0"/>
        <v>0.223343109978725</v>
      </c>
      <c r="P30" s="28">
        <f t="shared" si="1"/>
        <v>0.23751349644659472</v>
      </c>
      <c r="R30" s="32">
        <f t="shared" si="8"/>
        <v>54.448349220410769</v>
      </c>
      <c r="S30" s="32">
        <f t="shared" si="9"/>
        <v>48.242111755404601</v>
      </c>
      <c r="T30" s="32">
        <f t="shared" si="10"/>
        <v>51.302915232464464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11105.122478025763</v>
      </c>
      <c r="F31" s="2">
        <v>9970.2392335710683</v>
      </c>
      <c r="G31" s="5">
        <f t="shared" si="4"/>
        <v>21075.36171159683</v>
      </c>
      <c r="H31" s="2">
        <v>217</v>
      </c>
      <c r="I31" s="2">
        <v>221</v>
      </c>
      <c r="J31" s="5">
        <f t="shared" si="5"/>
        <v>438</v>
      </c>
      <c r="K31" s="2">
        <v>0</v>
      </c>
      <c r="L31" s="2">
        <v>0</v>
      </c>
      <c r="M31" s="5">
        <f t="shared" si="6"/>
        <v>0</v>
      </c>
      <c r="N31" s="27">
        <f t="shared" si="7"/>
        <v>0.2369244426955488</v>
      </c>
      <c r="O31" s="27">
        <f t="shared" si="0"/>
        <v>0.2088620586888526</v>
      </c>
      <c r="P31" s="28">
        <f t="shared" si="1"/>
        <v>0.22276511195244408</v>
      </c>
      <c r="R31" s="32">
        <f t="shared" si="8"/>
        <v>51.17567962223854</v>
      </c>
      <c r="S31" s="32">
        <f t="shared" si="9"/>
        <v>45.114204676792163</v>
      </c>
      <c r="T31" s="32">
        <f t="shared" si="10"/>
        <v>48.117264181727926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10763.627765431502</v>
      </c>
      <c r="F32" s="2">
        <v>9642.3927404310944</v>
      </c>
      <c r="G32" s="5">
        <f t="shared" si="4"/>
        <v>20406.020505862594</v>
      </c>
      <c r="H32" s="2">
        <v>217</v>
      </c>
      <c r="I32" s="2">
        <v>220</v>
      </c>
      <c r="J32" s="5">
        <f t="shared" si="5"/>
        <v>437</v>
      </c>
      <c r="K32" s="2">
        <v>0</v>
      </c>
      <c r="L32" s="2">
        <v>0</v>
      </c>
      <c r="M32" s="5">
        <f t="shared" si="6"/>
        <v>0</v>
      </c>
      <c r="N32" s="27">
        <f t="shared" si="7"/>
        <v>0.22963875587624813</v>
      </c>
      <c r="O32" s="27">
        <f t="shared" si="0"/>
        <v>0.202912305143752</v>
      </c>
      <c r="P32" s="28">
        <f t="shared" si="1"/>
        <v>0.21618379212075806</v>
      </c>
      <c r="R32" s="32">
        <f t="shared" si="8"/>
        <v>49.60197126926959</v>
      </c>
      <c r="S32" s="32">
        <f t="shared" si="9"/>
        <v>43.829057911050427</v>
      </c>
      <c r="T32" s="32">
        <f t="shared" si="10"/>
        <v>46.695699098083743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8903.6347270781389</v>
      </c>
      <c r="F33" s="2">
        <v>7202.4581065592956</v>
      </c>
      <c r="G33" s="5">
        <f t="shared" si="4"/>
        <v>16106.092833637435</v>
      </c>
      <c r="H33" s="2">
        <v>218</v>
      </c>
      <c r="I33" s="2">
        <v>220</v>
      </c>
      <c r="J33" s="5">
        <f t="shared" si="5"/>
        <v>438</v>
      </c>
      <c r="K33" s="2">
        <v>0</v>
      </c>
      <c r="L33" s="2">
        <v>0</v>
      </c>
      <c r="M33" s="5">
        <f t="shared" si="6"/>
        <v>0</v>
      </c>
      <c r="N33" s="27">
        <f t="shared" si="7"/>
        <v>0.18908500524715721</v>
      </c>
      <c r="O33" s="27">
        <f t="shared" si="0"/>
        <v>0.15156687934678653</v>
      </c>
      <c r="P33" s="28">
        <f t="shared" si="1"/>
        <v>0.17024028447528153</v>
      </c>
      <c r="R33" s="32">
        <f t="shared" si="8"/>
        <v>40.842361133385957</v>
      </c>
      <c r="S33" s="32">
        <f t="shared" si="9"/>
        <v>32.73844593890589</v>
      </c>
      <c r="T33" s="32">
        <f t="shared" si="10"/>
        <v>36.771901446660813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3857.5819258496313</v>
      </c>
      <c r="F34" s="2">
        <v>4015.3128293366785</v>
      </c>
      <c r="G34" s="5">
        <f t="shared" si="4"/>
        <v>7872.8947551863093</v>
      </c>
      <c r="H34" s="2">
        <v>226</v>
      </c>
      <c r="I34" s="2">
        <v>220</v>
      </c>
      <c r="J34" s="5">
        <f t="shared" si="5"/>
        <v>446</v>
      </c>
      <c r="K34" s="2">
        <v>0</v>
      </c>
      <c r="L34" s="2">
        <v>0</v>
      </c>
      <c r="M34" s="5">
        <f t="shared" si="6"/>
        <v>0</v>
      </c>
      <c r="N34" s="27">
        <f t="shared" si="7"/>
        <v>7.9022900808129126E-2</v>
      </c>
      <c r="O34" s="27">
        <f t="shared" si="0"/>
        <v>8.4497323849677577E-2</v>
      </c>
      <c r="P34" s="28">
        <f t="shared" si="1"/>
        <v>8.1723288855529708E-2</v>
      </c>
      <c r="R34" s="32">
        <f t="shared" si="8"/>
        <v>17.068946574555891</v>
      </c>
      <c r="S34" s="32">
        <f t="shared" si="9"/>
        <v>18.251421951530357</v>
      </c>
      <c r="T34" s="32">
        <f t="shared" si="10"/>
        <v>17.652230392794415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2086.7744052751923</v>
      </c>
      <c r="F35" s="2">
        <v>2143.4819757430987</v>
      </c>
      <c r="G35" s="5">
        <f t="shared" si="4"/>
        <v>4230.256381018291</v>
      </c>
      <c r="H35" s="2">
        <v>222</v>
      </c>
      <c r="I35" s="2">
        <v>228</v>
      </c>
      <c r="J35" s="5">
        <f t="shared" si="5"/>
        <v>450</v>
      </c>
      <c r="K35" s="2">
        <v>0</v>
      </c>
      <c r="L35" s="2">
        <v>0</v>
      </c>
      <c r="M35" s="5">
        <f t="shared" si="6"/>
        <v>0</v>
      </c>
      <c r="N35" s="27">
        <f t="shared" si="7"/>
        <v>4.3517984761327837E-2</v>
      </c>
      <c r="O35" s="27">
        <f t="shared" si="0"/>
        <v>4.3524244146830302E-2</v>
      </c>
      <c r="P35" s="28">
        <f t="shared" si="1"/>
        <v>4.352115618331575E-2</v>
      </c>
      <c r="R35" s="32">
        <f t="shared" si="8"/>
        <v>9.3998847084468125</v>
      </c>
      <c r="S35" s="32">
        <f t="shared" si="9"/>
        <v>9.4012367357153455</v>
      </c>
      <c r="T35" s="32">
        <f t="shared" si="10"/>
        <v>9.4005697355962017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472.71520447646139</v>
      </c>
      <c r="F36" s="2">
        <v>419.0000000004232</v>
      </c>
      <c r="G36" s="7">
        <f t="shared" si="4"/>
        <v>891.71520447688454</v>
      </c>
      <c r="H36" s="3">
        <v>222</v>
      </c>
      <c r="I36" s="3">
        <v>225</v>
      </c>
      <c r="J36" s="7">
        <f t="shared" si="5"/>
        <v>447</v>
      </c>
      <c r="K36" s="3">
        <v>0</v>
      </c>
      <c r="L36" s="3">
        <v>0</v>
      </c>
      <c r="M36" s="7">
        <f t="shared" si="6"/>
        <v>0</v>
      </c>
      <c r="N36" s="27">
        <f t="shared" si="7"/>
        <v>9.8580915181110569E-3</v>
      </c>
      <c r="O36" s="27">
        <f t="shared" si="0"/>
        <v>8.6213991769634405E-3</v>
      </c>
      <c r="P36" s="28">
        <f t="shared" si="1"/>
        <v>9.2355953732380942E-3</v>
      </c>
      <c r="R36" s="32">
        <f t="shared" si="8"/>
        <v>2.1293477679119883</v>
      </c>
      <c r="S36" s="32">
        <f t="shared" si="9"/>
        <v>1.8622222222241032</v>
      </c>
      <c r="T36" s="32">
        <f t="shared" si="10"/>
        <v>1.9948886006194284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11649.985961293343</v>
      </c>
      <c r="F37" s="9">
        <v>15048.965237421357</v>
      </c>
      <c r="G37" s="10">
        <f t="shared" si="4"/>
        <v>26698.951198714698</v>
      </c>
      <c r="H37" s="9">
        <v>197</v>
      </c>
      <c r="I37" s="9">
        <v>178</v>
      </c>
      <c r="J37" s="10">
        <f t="shared" si="5"/>
        <v>375</v>
      </c>
      <c r="K37" s="9">
        <v>112</v>
      </c>
      <c r="L37" s="9">
        <v>120</v>
      </c>
      <c r="M37" s="10">
        <f t="shared" si="6"/>
        <v>232</v>
      </c>
      <c r="N37" s="25">
        <f t="shared" si="7"/>
        <v>0.16565217212622771</v>
      </c>
      <c r="O37" s="25">
        <f t="shared" si="0"/>
        <v>0.22063343357701964</v>
      </c>
      <c r="P37" s="26">
        <f t="shared" si="1"/>
        <v>0.19272211698558278</v>
      </c>
      <c r="R37" s="32">
        <f t="shared" si="8"/>
        <v>37.702219939460655</v>
      </c>
      <c r="S37" s="32">
        <f t="shared" si="9"/>
        <v>50.499883347051529</v>
      </c>
      <c r="T37" s="32">
        <f t="shared" si="10"/>
        <v>43.985092584373476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11048.502056252466</v>
      </c>
      <c r="F38" s="2">
        <v>14642.413146860958</v>
      </c>
      <c r="G38" s="5">
        <f t="shared" si="4"/>
        <v>25690.915203113422</v>
      </c>
      <c r="H38" s="2">
        <v>178</v>
      </c>
      <c r="I38" s="2">
        <v>178</v>
      </c>
      <c r="J38" s="5">
        <f t="shared" si="5"/>
        <v>356</v>
      </c>
      <c r="K38" s="2">
        <v>112</v>
      </c>
      <c r="L38" s="2">
        <v>117</v>
      </c>
      <c r="M38" s="5">
        <f t="shared" si="6"/>
        <v>229</v>
      </c>
      <c r="N38" s="27">
        <f t="shared" si="7"/>
        <v>0.1668353173509976</v>
      </c>
      <c r="O38" s="27">
        <f t="shared" si="0"/>
        <v>0.21704039408960271</v>
      </c>
      <c r="P38" s="28">
        <f t="shared" si="1"/>
        <v>0.19217068998798262</v>
      </c>
      <c r="R38" s="32">
        <f t="shared" si="8"/>
        <v>38.098282952594708</v>
      </c>
      <c r="S38" s="32">
        <f t="shared" si="9"/>
        <v>49.635298802918498</v>
      </c>
      <c r="T38" s="32">
        <f t="shared" si="10"/>
        <v>43.916094364296448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10701.479638227771</v>
      </c>
      <c r="F39" s="2">
        <v>14470.877598690337</v>
      </c>
      <c r="G39" s="5">
        <f t="shared" si="4"/>
        <v>25172.357236918106</v>
      </c>
      <c r="H39" s="2">
        <v>178</v>
      </c>
      <c r="I39" s="2">
        <v>178</v>
      </c>
      <c r="J39" s="5">
        <f t="shared" si="5"/>
        <v>356</v>
      </c>
      <c r="K39" s="2">
        <v>108</v>
      </c>
      <c r="L39" s="2">
        <v>113</v>
      </c>
      <c r="M39" s="5">
        <f t="shared" si="6"/>
        <v>221</v>
      </c>
      <c r="N39" s="27">
        <f t="shared" si="7"/>
        <v>0.16405260666893198</v>
      </c>
      <c r="O39" s="27">
        <f t="shared" si="0"/>
        <v>0.21769884460660635</v>
      </c>
      <c r="P39" s="28">
        <f t="shared" si="1"/>
        <v>0.19112826669590982</v>
      </c>
      <c r="R39" s="32">
        <f t="shared" si="8"/>
        <v>37.417760972824375</v>
      </c>
      <c r="S39" s="32">
        <f t="shared" si="9"/>
        <v>49.728101713712498</v>
      </c>
      <c r="T39" s="32">
        <f t="shared" si="10"/>
        <v>43.626269041452524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10601.936560451262</v>
      </c>
      <c r="F40" s="2">
        <v>14375.305776741679</v>
      </c>
      <c r="G40" s="5">
        <f t="shared" si="4"/>
        <v>24977.24233719294</v>
      </c>
      <c r="H40" s="2">
        <v>177</v>
      </c>
      <c r="I40" s="2">
        <v>190</v>
      </c>
      <c r="J40" s="5">
        <f t="shared" si="5"/>
        <v>367</v>
      </c>
      <c r="K40" s="2">
        <v>105</v>
      </c>
      <c r="L40" s="2">
        <v>113</v>
      </c>
      <c r="M40" s="5">
        <f t="shared" si="6"/>
        <v>218</v>
      </c>
      <c r="N40" s="27">
        <f t="shared" si="7"/>
        <v>0.16495420339263228</v>
      </c>
      <c r="O40" s="27">
        <f t="shared" si="0"/>
        <v>0.20814470312668945</v>
      </c>
      <c r="P40" s="28">
        <f t="shared" si="1"/>
        <v>0.1873255710175267</v>
      </c>
      <c r="R40" s="32">
        <f t="shared" si="8"/>
        <v>37.595519717912275</v>
      </c>
      <c r="S40" s="32">
        <f t="shared" si="9"/>
        <v>47.443253388586399</v>
      </c>
      <c r="T40" s="32">
        <f t="shared" si="10"/>
        <v>42.696140747338362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10504.339629306362</v>
      </c>
      <c r="F41" s="2">
        <v>14260.266193400639</v>
      </c>
      <c r="G41" s="5">
        <f t="shared" si="4"/>
        <v>24764.605822707003</v>
      </c>
      <c r="H41" s="2">
        <v>176</v>
      </c>
      <c r="I41" s="2">
        <v>179</v>
      </c>
      <c r="J41" s="5">
        <f t="shared" si="5"/>
        <v>355</v>
      </c>
      <c r="K41" s="2">
        <v>109</v>
      </c>
      <c r="L41" s="2">
        <v>112</v>
      </c>
      <c r="M41" s="5">
        <f t="shared" si="6"/>
        <v>221</v>
      </c>
      <c r="N41" s="27">
        <f t="shared" si="7"/>
        <v>0.16148597388553623</v>
      </c>
      <c r="O41" s="27">
        <f t="shared" si="0"/>
        <v>0.21463374764299578</v>
      </c>
      <c r="P41" s="28">
        <f t="shared" si="1"/>
        <v>0.18834118568011532</v>
      </c>
      <c r="R41" s="32">
        <f t="shared" si="8"/>
        <v>36.8573320326539</v>
      </c>
      <c r="S41" s="32">
        <f t="shared" si="9"/>
        <v>49.004351180070927</v>
      </c>
      <c r="T41" s="32">
        <f t="shared" si="10"/>
        <v>42.994107331088543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6990.6830448716264</v>
      </c>
      <c r="F42" s="2">
        <v>6879.0993133065685</v>
      </c>
      <c r="G42" s="5">
        <f t="shared" si="4"/>
        <v>13869.782358178196</v>
      </c>
      <c r="H42" s="2">
        <v>0</v>
      </c>
      <c r="I42" s="2">
        <v>0</v>
      </c>
      <c r="J42" s="5">
        <f t="shared" si="5"/>
        <v>0</v>
      </c>
      <c r="K42" s="2">
        <v>112</v>
      </c>
      <c r="L42" s="2">
        <v>113</v>
      </c>
      <c r="M42" s="5">
        <f t="shared" si="6"/>
        <v>225</v>
      </c>
      <c r="N42" s="27">
        <f t="shared" si="7"/>
        <v>0.25168069717999808</v>
      </c>
      <c r="O42" s="27">
        <f t="shared" si="0"/>
        <v>0.24547171400608653</v>
      </c>
      <c r="P42" s="28">
        <f t="shared" si="1"/>
        <v>0.24856240785265585</v>
      </c>
      <c r="R42" s="32">
        <f t="shared" si="8"/>
        <v>62.41681290063952</v>
      </c>
      <c r="S42" s="32">
        <f t="shared" si="9"/>
        <v>60.876985073509459</v>
      </c>
      <c r="T42" s="32">
        <f t="shared" si="10"/>
        <v>61.643477147458647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6323.4643021379306</v>
      </c>
      <c r="F43" s="2">
        <v>6155.1977831882014</v>
      </c>
      <c r="G43" s="5">
        <f t="shared" si="4"/>
        <v>12478.662085326132</v>
      </c>
      <c r="H43" s="2">
        <v>0</v>
      </c>
      <c r="I43" s="2">
        <v>0</v>
      </c>
      <c r="J43" s="5">
        <f t="shared" si="5"/>
        <v>0</v>
      </c>
      <c r="K43" s="2">
        <v>112</v>
      </c>
      <c r="L43" s="2">
        <v>113</v>
      </c>
      <c r="M43" s="5">
        <f t="shared" si="6"/>
        <v>225</v>
      </c>
      <c r="N43" s="27">
        <f t="shared" si="7"/>
        <v>0.22765928507121005</v>
      </c>
      <c r="O43" s="27">
        <f t="shared" si="0"/>
        <v>0.21964022920311879</v>
      </c>
      <c r="P43" s="28">
        <f t="shared" si="1"/>
        <v>0.22363193701301312</v>
      </c>
      <c r="R43" s="32">
        <f t="shared" si="8"/>
        <v>56.459502697660092</v>
      </c>
      <c r="S43" s="32">
        <f t="shared" si="9"/>
        <v>54.470776842373461</v>
      </c>
      <c r="T43" s="32">
        <f t="shared" si="10"/>
        <v>55.460720379227254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6112.4617724819418</v>
      </c>
      <c r="F44" s="2">
        <v>5972.396233054028</v>
      </c>
      <c r="G44" s="5">
        <f t="shared" si="4"/>
        <v>12084.858005535971</v>
      </c>
      <c r="H44" s="2">
        <v>0</v>
      </c>
      <c r="I44" s="2">
        <v>0</v>
      </c>
      <c r="J44" s="5">
        <f t="shared" si="5"/>
        <v>0</v>
      </c>
      <c r="K44" s="2">
        <v>111</v>
      </c>
      <c r="L44" s="2">
        <v>113</v>
      </c>
      <c r="M44" s="5">
        <f t="shared" si="6"/>
        <v>224</v>
      </c>
      <c r="N44" s="27">
        <f t="shared" si="7"/>
        <v>0.22204525473997172</v>
      </c>
      <c r="O44" s="27">
        <f t="shared" si="0"/>
        <v>0.2131171935859987</v>
      </c>
      <c r="P44" s="28">
        <f t="shared" si="1"/>
        <v>0.2175413667471193</v>
      </c>
      <c r="R44" s="32">
        <f t="shared" si="8"/>
        <v>55.067223175512986</v>
      </c>
      <c r="S44" s="32">
        <f t="shared" si="9"/>
        <v>52.853064009327682</v>
      </c>
      <c r="T44" s="32">
        <f t="shared" si="10"/>
        <v>53.950258953285584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5955.5286810186171</v>
      </c>
      <c r="F45" s="2">
        <v>5897.3619573730339</v>
      </c>
      <c r="G45" s="5">
        <f t="shared" si="4"/>
        <v>11852.890638391651</v>
      </c>
      <c r="H45" s="2">
        <v>0</v>
      </c>
      <c r="I45" s="2">
        <v>0</v>
      </c>
      <c r="J45" s="5">
        <f t="shared" si="5"/>
        <v>0</v>
      </c>
      <c r="K45" s="2">
        <v>111</v>
      </c>
      <c r="L45" s="2">
        <v>117</v>
      </c>
      <c r="M45" s="5">
        <f t="shared" si="6"/>
        <v>228</v>
      </c>
      <c r="N45" s="27">
        <f t="shared" si="7"/>
        <v>0.21634440137382363</v>
      </c>
      <c r="O45" s="27">
        <f t="shared" si="0"/>
        <v>0.20324517360673539</v>
      </c>
      <c r="P45" s="28">
        <f t="shared" si="1"/>
        <v>0.20962242923018626</v>
      </c>
      <c r="R45" s="32">
        <f t="shared" si="8"/>
        <v>53.653411540708262</v>
      </c>
      <c r="S45" s="32">
        <f t="shared" si="9"/>
        <v>50.404803054470378</v>
      </c>
      <c r="T45" s="32">
        <f t="shared" si="10"/>
        <v>51.986362449086187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5916.4330511905255</v>
      </c>
      <c r="F46" s="2">
        <v>5849.3040440311179</v>
      </c>
      <c r="G46" s="5">
        <f t="shared" si="4"/>
        <v>11765.737095221644</v>
      </c>
      <c r="H46" s="2">
        <v>0</v>
      </c>
      <c r="I46" s="2">
        <v>0</v>
      </c>
      <c r="J46" s="5">
        <f t="shared" si="5"/>
        <v>0</v>
      </c>
      <c r="K46" s="2">
        <v>111</v>
      </c>
      <c r="L46" s="2">
        <v>115</v>
      </c>
      <c r="M46" s="5">
        <f t="shared" si="6"/>
        <v>226</v>
      </c>
      <c r="N46" s="27">
        <f t="shared" si="7"/>
        <v>0.2149241881426375</v>
      </c>
      <c r="O46" s="27">
        <f t="shared" si="0"/>
        <v>0.20509481220305462</v>
      </c>
      <c r="P46" s="28">
        <f t="shared" si="1"/>
        <v>0.20992251454506217</v>
      </c>
      <c r="R46" s="32">
        <f t="shared" si="8"/>
        <v>53.301198659374101</v>
      </c>
      <c r="S46" s="32">
        <f t="shared" si="9"/>
        <v>50.863513426357549</v>
      </c>
      <c r="T46" s="32">
        <f t="shared" si="10"/>
        <v>52.060783607175416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5894.4279041966811</v>
      </c>
      <c r="F47" s="2">
        <v>5842.4805365977945</v>
      </c>
      <c r="G47" s="5">
        <f t="shared" si="4"/>
        <v>11736.908440794476</v>
      </c>
      <c r="H47" s="2">
        <v>0</v>
      </c>
      <c r="I47" s="2">
        <v>0</v>
      </c>
      <c r="J47" s="5">
        <f t="shared" si="5"/>
        <v>0</v>
      </c>
      <c r="K47" s="2">
        <v>111</v>
      </c>
      <c r="L47" s="2">
        <v>115</v>
      </c>
      <c r="M47" s="5">
        <f t="shared" si="6"/>
        <v>226</v>
      </c>
      <c r="N47" s="27">
        <f t="shared" si="7"/>
        <v>0.21412481488654028</v>
      </c>
      <c r="O47" s="27">
        <f t="shared" si="0"/>
        <v>0.20485555878673894</v>
      </c>
      <c r="P47" s="28">
        <f t="shared" si="1"/>
        <v>0.20940815802159712</v>
      </c>
      <c r="R47" s="32">
        <f t="shared" ref="R47" si="11">+E47/(H47+K47)</f>
        <v>53.102954091861989</v>
      </c>
      <c r="S47" s="32">
        <f t="shared" ref="S47" si="12">+F47/(I47+L47)</f>
        <v>50.804178579111259</v>
      </c>
      <c r="T47" s="32">
        <f t="shared" ref="T47" si="13">+G47/(J47+M47)</f>
        <v>51.933223189356085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4830.3695045106469</v>
      </c>
      <c r="F48" s="2">
        <v>5708.2100492760692</v>
      </c>
      <c r="G48" s="5">
        <f t="shared" si="4"/>
        <v>10538.579553786716</v>
      </c>
      <c r="H48" s="2">
        <v>0</v>
      </c>
      <c r="I48" s="2">
        <v>0</v>
      </c>
      <c r="J48" s="5">
        <f t="shared" si="5"/>
        <v>0</v>
      </c>
      <c r="K48" s="2">
        <v>111</v>
      </c>
      <c r="L48" s="2">
        <v>113</v>
      </c>
      <c r="M48" s="5">
        <f t="shared" si="6"/>
        <v>224</v>
      </c>
      <c r="N48" s="27">
        <f t="shared" si="7"/>
        <v>0.17547113864104355</v>
      </c>
      <c r="O48" s="27">
        <f t="shared" si="0"/>
        <v>0.20369005314288</v>
      </c>
      <c r="P48" s="28">
        <f t="shared" si="1"/>
        <v>0.18970657318884498</v>
      </c>
      <c r="R48" s="32">
        <f t="shared" si="8"/>
        <v>43.516842382978801</v>
      </c>
      <c r="S48" s="32">
        <f t="shared" si="9"/>
        <v>50.515133179434244</v>
      </c>
      <c r="T48" s="32">
        <f t="shared" si="10"/>
        <v>47.047230150833556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4668.4542793771243</v>
      </c>
      <c r="F49" s="2">
        <v>5514.5682737584548</v>
      </c>
      <c r="G49" s="5">
        <f t="shared" si="4"/>
        <v>10183.022553135579</v>
      </c>
      <c r="H49" s="2">
        <v>0</v>
      </c>
      <c r="I49" s="2">
        <v>0</v>
      </c>
      <c r="J49" s="5">
        <f t="shared" si="5"/>
        <v>0</v>
      </c>
      <c r="K49" s="2">
        <v>111</v>
      </c>
      <c r="L49" s="2">
        <v>113</v>
      </c>
      <c r="M49" s="5">
        <f t="shared" si="6"/>
        <v>224</v>
      </c>
      <c r="N49" s="27">
        <f t="shared" si="7"/>
        <v>0.16958930105264183</v>
      </c>
      <c r="O49" s="27">
        <f t="shared" si="0"/>
        <v>0.19678019817864884</v>
      </c>
      <c r="P49" s="28">
        <f t="shared" si="1"/>
        <v>0.18330613754924358</v>
      </c>
      <c r="R49" s="32">
        <f t="shared" si="8"/>
        <v>42.058146661055176</v>
      </c>
      <c r="S49" s="32">
        <f t="shared" si="9"/>
        <v>48.80148914830491</v>
      </c>
      <c r="T49" s="32">
        <f t="shared" si="10"/>
        <v>45.459922112212404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4617.7768050085988</v>
      </c>
      <c r="F50" s="2">
        <v>5478.9642676907024</v>
      </c>
      <c r="G50" s="5">
        <f t="shared" si="4"/>
        <v>10096.7410726993</v>
      </c>
      <c r="H50" s="2">
        <v>0</v>
      </c>
      <c r="I50" s="2">
        <v>0</v>
      </c>
      <c r="J50" s="5">
        <f t="shared" si="5"/>
        <v>0</v>
      </c>
      <c r="K50" s="2">
        <v>114</v>
      </c>
      <c r="L50" s="2">
        <v>113</v>
      </c>
      <c r="M50" s="5">
        <f t="shared" si="6"/>
        <v>227</v>
      </c>
      <c r="N50" s="27">
        <f t="shared" si="7"/>
        <v>0.16333392773799515</v>
      </c>
      <c r="O50" s="27">
        <f t="shared" si="0"/>
        <v>0.19550971551850921</v>
      </c>
      <c r="P50" s="28">
        <f t="shared" si="1"/>
        <v>0.17935094984899994</v>
      </c>
      <c r="R50" s="32">
        <f t="shared" si="8"/>
        <v>40.506814079022796</v>
      </c>
      <c r="S50" s="32">
        <f t="shared" si="9"/>
        <v>48.486409448590287</v>
      </c>
      <c r="T50" s="32">
        <f t="shared" si="10"/>
        <v>44.479035562551985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4423.2482857427585</v>
      </c>
      <c r="F51" s="2">
        <v>5240.7774189800721</v>
      </c>
      <c r="G51" s="5">
        <f t="shared" si="4"/>
        <v>9664.0257047228297</v>
      </c>
      <c r="H51" s="2">
        <v>0</v>
      </c>
      <c r="I51" s="2">
        <v>0</v>
      </c>
      <c r="J51" s="5">
        <f t="shared" si="5"/>
        <v>0</v>
      </c>
      <c r="K51" s="2">
        <v>117</v>
      </c>
      <c r="L51" s="2">
        <v>113</v>
      </c>
      <c r="M51" s="5">
        <f t="shared" si="6"/>
        <v>230</v>
      </c>
      <c r="N51" s="27">
        <f t="shared" si="7"/>
        <v>0.15244169719267847</v>
      </c>
      <c r="O51" s="27">
        <f t="shared" si="0"/>
        <v>0.18701032753996832</v>
      </c>
      <c r="P51" s="28">
        <f t="shared" si="1"/>
        <v>0.16942541558069477</v>
      </c>
      <c r="R51" s="32">
        <f t="shared" si="8"/>
        <v>37.805540903784262</v>
      </c>
      <c r="S51" s="32">
        <f t="shared" si="9"/>
        <v>46.378561229912144</v>
      </c>
      <c r="T51" s="32">
        <f t="shared" si="10"/>
        <v>42.017503064012303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4429.8656562791384</v>
      </c>
      <c r="F52" s="2">
        <v>5197.3081021890675</v>
      </c>
      <c r="G52" s="5">
        <f t="shared" si="4"/>
        <v>9627.1737584682051</v>
      </c>
      <c r="H52" s="2">
        <v>0</v>
      </c>
      <c r="I52" s="2">
        <v>0</v>
      </c>
      <c r="J52" s="5">
        <f t="shared" si="5"/>
        <v>0</v>
      </c>
      <c r="K52" s="2">
        <v>121</v>
      </c>
      <c r="L52" s="2">
        <v>113</v>
      </c>
      <c r="M52" s="5">
        <f t="shared" si="6"/>
        <v>234</v>
      </c>
      <c r="N52" s="27">
        <f t="shared" si="7"/>
        <v>0.14762282245664951</v>
      </c>
      <c r="O52" s="27">
        <f t="shared" si="0"/>
        <v>0.18545918149404322</v>
      </c>
      <c r="P52" s="28">
        <f t="shared" si="1"/>
        <v>0.16589422660718578</v>
      </c>
      <c r="R52" s="32">
        <f t="shared" si="8"/>
        <v>36.610459969249078</v>
      </c>
      <c r="S52" s="32">
        <f t="shared" si="9"/>
        <v>45.993877010522723</v>
      </c>
      <c r="T52" s="32">
        <f t="shared" si="10"/>
        <v>41.141768198582071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4426.9803376200871</v>
      </c>
      <c r="F53" s="2">
        <v>5165.8390882924268</v>
      </c>
      <c r="G53" s="5">
        <f t="shared" si="4"/>
        <v>9592.8194259125139</v>
      </c>
      <c r="H53" s="2">
        <v>0</v>
      </c>
      <c r="I53" s="2">
        <v>0</v>
      </c>
      <c r="J53" s="5">
        <f t="shared" si="5"/>
        <v>0</v>
      </c>
      <c r="K53" s="2">
        <v>125</v>
      </c>
      <c r="L53" s="2">
        <v>111</v>
      </c>
      <c r="M53" s="5">
        <f t="shared" si="6"/>
        <v>236</v>
      </c>
      <c r="N53" s="27">
        <f t="shared" si="7"/>
        <v>0.14280581734258346</v>
      </c>
      <c r="O53" s="27">
        <f t="shared" si="0"/>
        <v>0.18765762453837645</v>
      </c>
      <c r="P53" s="28">
        <f t="shared" si="1"/>
        <v>0.16390137072704541</v>
      </c>
      <c r="R53" s="32">
        <f t="shared" si="8"/>
        <v>35.415842700960695</v>
      </c>
      <c r="S53" s="32">
        <f t="shared" si="9"/>
        <v>46.539090885517361</v>
      </c>
      <c r="T53" s="32">
        <f t="shared" si="10"/>
        <v>40.647539940307261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4230.9201903809017</v>
      </c>
      <c r="F54" s="2">
        <v>4851.6744236370441</v>
      </c>
      <c r="G54" s="5">
        <f t="shared" si="4"/>
        <v>9082.5946140179458</v>
      </c>
      <c r="H54" s="2">
        <v>0</v>
      </c>
      <c r="I54" s="2">
        <v>0</v>
      </c>
      <c r="J54" s="5">
        <f t="shared" si="5"/>
        <v>0</v>
      </c>
      <c r="K54" s="2">
        <v>128</v>
      </c>
      <c r="L54" s="2">
        <v>112</v>
      </c>
      <c r="M54" s="5">
        <f t="shared" si="6"/>
        <v>240</v>
      </c>
      <c r="N54" s="27">
        <f t="shared" si="7"/>
        <v>0.13328251607802741</v>
      </c>
      <c r="O54" s="27">
        <f t="shared" si="0"/>
        <v>0.17467145822425995</v>
      </c>
      <c r="P54" s="28">
        <f t="shared" si="1"/>
        <v>0.15259735574626926</v>
      </c>
      <c r="R54" s="32">
        <f t="shared" si="8"/>
        <v>33.054063987350794</v>
      </c>
      <c r="S54" s="32">
        <f t="shared" si="9"/>
        <v>43.318521639616463</v>
      </c>
      <c r="T54" s="32">
        <f t="shared" si="10"/>
        <v>37.844144225074771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3489.9400730861084</v>
      </c>
      <c r="F55" s="2">
        <v>3789.7571517671181</v>
      </c>
      <c r="G55" s="5">
        <f t="shared" si="4"/>
        <v>7279.6972248532265</v>
      </c>
      <c r="H55" s="2">
        <v>0</v>
      </c>
      <c r="I55" s="2">
        <v>0</v>
      </c>
      <c r="J55" s="5">
        <f t="shared" si="5"/>
        <v>0</v>
      </c>
      <c r="K55" s="2">
        <v>123</v>
      </c>
      <c r="L55" s="2">
        <v>112</v>
      </c>
      <c r="M55" s="5">
        <f t="shared" si="6"/>
        <v>235</v>
      </c>
      <c r="N55" s="27">
        <f t="shared" si="7"/>
        <v>0.11440926019820707</v>
      </c>
      <c r="O55" s="27">
        <f t="shared" si="0"/>
        <v>0.13643998962295212</v>
      </c>
      <c r="P55" s="28">
        <f t="shared" si="1"/>
        <v>0.12490901209425577</v>
      </c>
      <c r="R55" s="32">
        <f t="shared" si="8"/>
        <v>28.373496529155354</v>
      </c>
      <c r="S55" s="32">
        <f t="shared" si="9"/>
        <v>33.837117426492128</v>
      </c>
      <c r="T55" s="32">
        <f t="shared" si="10"/>
        <v>30.977434999375433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3399.0999787224514</v>
      </c>
      <c r="F56" s="2">
        <v>3633.8989085238395</v>
      </c>
      <c r="G56" s="5">
        <f t="shared" si="4"/>
        <v>7032.9988872462909</v>
      </c>
      <c r="H56" s="2">
        <v>0</v>
      </c>
      <c r="I56" s="2">
        <v>0</v>
      </c>
      <c r="J56" s="5">
        <f t="shared" si="5"/>
        <v>0</v>
      </c>
      <c r="K56" s="2">
        <v>119</v>
      </c>
      <c r="L56" s="2">
        <v>112</v>
      </c>
      <c r="M56" s="5">
        <f t="shared" si="6"/>
        <v>231</v>
      </c>
      <c r="N56" s="27">
        <f t="shared" si="7"/>
        <v>0.11517687648151434</v>
      </c>
      <c r="O56" s="27">
        <f t="shared" si="0"/>
        <v>0.13082873374581797</v>
      </c>
      <c r="P56" s="28">
        <f t="shared" si="1"/>
        <v>0.12276565576117671</v>
      </c>
      <c r="R56" s="32">
        <f t="shared" si="8"/>
        <v>28.563865367415559</v>
      </c>
      <c r="S56" s="32">
        <f t="shared" si="9"/>
        <v>32.445525968962855</v>
      </c>
      <c r="T56" s="32">
        <f t="shared" si="10"/>
        <v>30.445882628771823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2925.6276628850578</v>
      </c>
      <c r="F57" s="2">
        <v>3078.7278346672047</v>
      </c>
      <c r="G57" s="5">
        <f t="shared" si="4"/>
        <v>6004.355497552262</v>
      </c>
      <c r="H57" s="2">
        <v>0</v>
      </c>
      <c r="I57" s="2">
        <v>0</v>
      </c>
      <c r="J57" s="5">
        <f t="shared" si="5"/>
        <v>0</v>
      </c>
      <c r="K57" s="43">
        <v>121</v>
      </c>
      <c r="L57" s="2">
        <v>112</v>
      </c>
      <c r="M57" s="5">
        <f t="shared" si="6"/>
        <v>233</v>
      </c>
      <c r="N57" s="27">
        <f t="shared" si="7"/>
        <v>9.7494923449915283E-2</v>
      </c>
      <c r="O57" s="27">
        <f t="shared" si="0"/>
        <v>0.11084129589095638</v>
      </c>
      <c r="P57" s="28">
        <f t="shared" si="1"/>
        <v>0.10391034711256164</v>
      </c>
      <c r="R57" s="32">
        <f t="shared" si="8"/>
        <v>24.178741015578989</v>
      </c>
      <c r="S57" s="32">
        <f t="shared" si="9"/>
        <v>27.488641380957183</v>
      </c>
      <c r="T57" s="32">
        <f t="shared" si="10"/>
        <v>25.769766083915286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2842.0530910081197</v>
      </c>
      <c r="F58" s="3">
        <v>2953.000000003763</v>
      </c>
      <c r="G58" s="7">
        <f t="shared" si="4"/>
        <v>5795.0530910118832</v>
      </c>
      <c r="H58" s="6">
        <v>0</v>
      </c>
      <c r="I58" s="3">
        <v>0</v>
      </c>
      <c r="J58" s="7">
        <f t="shared" si="5"/>
        <v>0</v>
      </c>
      <c r="K58" s="44">
        <v>129</v>
      </c>
      <c r="L58" s="3">
        <v>112</v>
      </c>
      <c r="M58" s="7">
        <f t="shared" si="6"/>
        <v>241</v>
      </c>
      <c r="N58" s="27">
        <f t="shared" si="7"/>
        <v>8.8836368186050257E-2</v>
      </c>
      <c r="O58" s="27">
        <f t="shared" si="0"/>
        <v>0.10631480414760092</v>
      </c>
      <c r="P58" s="28">
        <f t="shared" si="1"/>
        <v>9.6959126807185839E-2</v>
      </c>
      <c r="R58" s="32">
        <f t="shared" si="8"/>
        <v>22.031419310140464</v>
      </c>
      <c r="S58" s="32">
        <f t="shared" si="9"/>
        <v>26.366071428605029</v>
      </c>
      <c r="T58" s="32">
        <f t="shared" si="10"/>
        <v>24.045863448182089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6162.7516717925446</v>
      </c>
      <c r="F59" s="2">
        <v>7108.2501529150013</v>
      </c>
      <c r="G59" s="5">
        <f t="shared" si="4"/>
        <v>13271.001824707546</v>
      </c>
      <c r="H59" s="2">
        <v>8</v>
      </c>
      <c r="I59" s="2">
        <v>4</v>
      </c>
      <c r="J59" s="10">
        <f t="shared" si="5"/>
        <v>12</v>
      </c>
      <c r="K59" s="2">
        <v>121</v>
      </c>
      <c r="L59" s="2">
        <v>126</v>
      </c>
      <c r="M59" s="10">
        <f t="shared" si="6"/>
        <v>247</v>
      </c>
      <c r="N59" s="25">
        <f t="shared" si="7"/>
        <v>0.19418804108244722</v>
      </c>
      <c r="O59" s="25">
        <f t="shared" si="0"/>
        <v>0.22135806405440339</v>
      </c>
      <c r="P59" s="26">
        <f t="shared" si="1"/>
        <v>0.20785305451552979</v>
      </c>
      <c r="R59" s="32">
        <f t="shared" si="8"/>
        <v>47.77326877358562</v>
      </c>
      <c r="S59" s="32">
        <f t="shared" si="9"/>
        <v>54.678847330115396</v>
      </c>
      <c r="T59" s="32">
        <f t="shared" si="10"/>
        <v>51.239389284585123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5816.3690957517983</v>
      </c>
      <c r="F60" s="2">
        <v>7053.6822678431345</v>
      </c>
      <c r="G60" s="5">
        <f t="shared" si="4"/>
        <v>12870.051363594932</v>
      </c>
      <c r="H60" s="2">
        <v>8</v>
      </c>
      <c r="I60" s="2">
        <v>4</v>
      </c>
      <c r="J60" s="5">
        <f t="shared" si="5"/>
        <v>12</v>
      </c>
      <c r="K60" s="2">
        <v>121</v>
      </c>
      <c r="L60" s="2">
        <v>126</v>
      </c>
      <c r="M60" s="5">
        <f t="shared" si="6"/>
        <v>247</v>
      </c>
      <c r="N60" s="27">
        <f t="shared" si="7"/>
        <v>0.18327354095512347</v>
      </c>
      <c r="O60" s="27">
        <f t="shared" si="0"/>
        <v>0.2196587651919262</v>
      </c>
      <c r="P60" s="28">
        <f t="shared" si="1"/>
        <v>0.20157328911782565</v>
      </c>
      <c r="R60" s="32">
        <f t="shared" si="8"/>
        <v>45.08813252520774</v>
      </c>
      <c r="S60" s="32">
        <f t="shared" si="9"/>
        <v>54.259094368024108</v>
      </c>
      <c r="T60" s="32">
        <f t="shared" si="10"/>
        <v>49.691318006158035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5485.0891231857177</v>
      </c>
      <c r="F61" s="2">
        <v>6809.3233289861637</v>
      </c>
      <c r="G61" s="5">
        <f t="shared" si="4"/>
        <v>12294.41245217188</v>
      </c>
      <c r="H61" s="2">
        <v>8</v>
      </c>
      <c r="I61" s="2">
        <v>4</v>
      </c>
      <c r="J61" s="5">
        <f t="shared" si="5"/>
        <v>12</v>
      </c>
      <c r="K61" s="2">
        <v>121</v>
      </c>
      <c r="L61" s="2">
        <v>126</v>
      </c>
      <c r="M61" s="5">
        <f t="shared" si="6"/>
        <v>247</v>
      </c>
      <c r="N61" s="27">
        <f t="shared" si="7"/>
        <v>0.1728349232160864</v>
      </c>
      <c r="O61" s="27">
        <f t="shared" si="0"/>
        <v>0.21204918189418795</v>
      </c>
      <c r="P61" s="28">
        <f t="shared" si="1"/>
        <v>0.19255751867203172</v>
      </c>
      <c r="R61" s="32">
        <f t="shared" si="8"/>
        <v>42.520070722369901</v>
      </c>
      <c r="S61" s="32">
        <f t="shared" si="9"/>
        <v>52.379410222970492</v>
      </c>
      <c r="T61" s="32">
        <f t="shared" si="10"/>
        <v>47.468773946609573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5221.4908526756572</v>
      </c>
      <c r="F62" s="2">
        <v>6624.2024285143889</v>
      </c>
      <c r="G62" s="5">
        <f t="shared" si="4"/>
        <v>11845.693281190046</v>
      </c>
      <c r="H62" s="2">
        <v>8</v>
      </c>
      <c r="I62" s="2">
        <v>4</v>
      </c>
      <c r="J62" s="5">
        <f t="shared" si="5"/>
        <v>12</v>
      </c>
      <c r="K62" s="2">
        <v>121</v>
      </c>
      <c r="L62" s="2">
        <v>126</v>
      </c>
      <c r="M62" s="5">
        <f t="shared" si="6"/>
        <v>247</v>
      </c>
      <c r="N62" s="27">
        <f t="shared" si="7"/>
        <v>0.16452895300843387</v>
      </c>
      <c r="O62" s="27">
        <f t="shared" si="0"/>
        <v>0.20628433073350738</v>
      </c>
      <c r="P62" s="28">
        <f t="shared" si="1"/>
        <v>0.18552959029554639</v>
      </c>
      <c r="R62" s="32">
        <f t="shared" si="8"/>
        <v>40.476673276555481</v>
      </c>
      <c r="S62" s="32">
        <f t="shared" si="9"/>
        <v>50.955403296264528</v>
      </c>
      <c r="T62" s="32">
        <f t="shared" si="10"/>
        <v>45.736267494942261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5075.310359262754</v>
      </c>
      <c r="F63" s="2">
        <v>6490.6855937306864</v>
      </c>
      <c r="G63" s="5">
        <f t="shared" si="4"/>
        <v>11565.99595299344</v>
      </c>
      <c r="H63" s="2">
        <v>8</v>
      </c>
      <c r="I63" s="2">
        <v>4</v>
      </c>
      <c r="J63" s="5">
        <f t="shared" si="5"/>
        <v>12</v>
      </c>
      <c r="K63" s="2">
        <v>122</v>
      </c>
      <c r="L63" s="2">
        <v>126</v>
      </c>
      <c r="M63" s="5">
        <f t="shared" si="6"/>
        <v>248</v>
      </c>
      <c r="N63" s="27">
        <f t="shared" si="7"/>
        <v>0.15868279012202208</v>
      </c>
      <c r="O63" s="27">
        <f t="shared" si="0"/>
        <v>0.20212648211667558</v>
      </c>
      <c r="P63" s="28">
        <f t="shared" si="1"/>
        <v>0.18044801474340738</v>
      </c>
      <c r="R63" s="32">
        <f t="shared" si="8"/>
        <v>39.040848917405803</v>
      </c>
      <c r="S63" s="32">
        <f t="shared" si="9"/>
        <v>49.92835072100528</v>
      </c>
      <c r="T63" s="32">
        <f t="shared" si="10"/>
        <v>44.484599819205542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4846.3011628990371</v>
      </c>
      <c r="F64" s="2">
        <v>6223.7224373202062</v>
      </c>
      <c r="G64" s="5">
        <f t="shared" si="4"/>
        <v>11070.023600219243</v>
      </c>
      <c r="H64" s="2">
        <v>6</v>
      </c>
      <c r="I64" s="2">
        <v>4</v>
      </c>
      <c r="J64" s="5">
        <f t="shared" si="5"/>
        <v>10</v>
      </c>
      <c r="K64" s="2">
        <v>123</v>
      </c>
      <c r="L64" s="2">
        <v>143</v>
      </c>
      <c r="M64" s="5">
        <f t="shared" si="6"/>
        <v>266</v>
      </c>
      <c r="N64" s="27">
        <f t="shared" si="7"/>
        <v>0.15239940763833451</v>
      </c>
      <c r="O64" s="27">
        <f t="shared" si="0"/>
        <v>0.17132026088197</v>
      </c>
      <c r="P64" s="28">
        <f t="shared" si="1"/>
        <v>0.16248860380782121</v>
      </c>
      <c r="R64" s="32">
        <f t="shared" si="8"/>
        <v>37.568226068984785</v>
      </c>
      <c r="S64" s="32">
        <f t="shared" si="9"/>
        <v>42.338247872926573</v>
      </c>
      <c r="T64" s="32">
        <f t="shared" si="10"/>
        <v>40.108781160214647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4463.955154549044</v>
      </c>
      <c r="F65" s="2">
        <v>5500.5770232970099</v>
      </c>
      <c r="G65" s="5">
        <f t="shared" si="4"/>
        <v>9964.5321778460529</v>
      </c>
      <c r="H65" s="2">
        <v>5</v>
      </c>
      <c r="I65" s="2">
        <v>3</v>
      </c>
      <c r="J65" s="5">
        <f t="shared" si="5"/>
        <v>8</v>
      </c>
      <c r="K65" s="2">
        <v>124</v>
      </c>
      <c r="L65" s="2">
        <v>143</v>
      </c>
      <c r="M65" s="5">
        <f t="shared" si="6"/>
        <v>267</v>
      </c>
      <c r="N65" s="27">
        <f t="shared" si="7"/>
        <v>0.14023483144474252</v>
      </c>
      <c r="O65" s="27">
        <f t="shared" si="0"/>
        <v>0.1523199220009141</v>
      </c>
      <c r="P65" s="28">
        <f t="shared" si="1"/>
        <v>0.14665801509840534</v>
      </c>
      <c r="R65" s="32">
        <f t="shared" si="8"/>
        <v>34.604303523635998</v>
      </c>
      <c r="S65" s="32">
        <f t="shared" si="9"/>
        <v>37.675185091075413</v>
      </c>
      <c r="T65" s="32">
        <f t="shared" si="10"/>
        <v>36.23466246489474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2075.9978187941369</v>
      </c>
      <c r="F66" s="2">
        <v>2781.1206161711898</v>
      </c>
      <c r="G66" s="5">
        <f t="shared" si="4"/>
        <v>4857.1184349653267</v>
      </c>
      <c r="H66" s="2">
        <v>3</v>
      </c>
      <c r="I66" s="2">
        <v>0</v>
      </c>
      <c r="J66" s="5">
        <f t="shared" si="5"/>
        <v>3</v>
      </c>
      <c r="K66" s="2">
        <v>73</v>
      </c>
      <c r="L66" s="2">
        <v>92</v>
      </c>
      <c r="M66" s="5">
        <f t="shared" si="6"/>
        <v>165</v>
      </c>
      <c r="N66" s="27">
        <f t="shared" si="7"/>
        <v>0.11070807480770782</v>
      </c>
      <c r="O66" s="27">
        <f t="shared" si="0"/>
        <v>0.12189343514074288</v>
      </c>
      <c r="P66" s="28">
        <f t="shared" si="1"/>
        <v>0.11684753740774939</v>
      </c>
      <c r="R66" s="32">
        <f t="shared" si="8"/>
        <v>27.315760773607064</v>
      </c>
      <c r="S66" s="32">
        <f t="shared" si="9"/>
        <v>30.229571914904238</v>
      </c>
      <c r="T66" s="32">
        <f t="shared" si="10"/>
        <v>28.911419255745994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1960.1576284800938</v>
      </c>
      <c r="F67" s="2">
        <v>2685.3579759802237</v>
      </c>
      <c r="G67" s="5">
        <f t="shared" si="4"/>
        <v>4645.5156044603173</v>
      </c>
      <c r="H67" s="2">
        <v>3</v>
      </c>
      <c r="I67" s="2">
        <v>0</v>
      </c>
      <c r="J67" s="5">
        <f t="shared" si="5"/>
        <v>3</v>
      </c>
      <c r="K67" s="2">
        <v>73</v>
      </c>
      <c r="L67" s="2">
        <v>92</v>
      </c>
      <c r="M67" s="5">
        <f t="shared" si="6"/>
        <v>165</v>
      </c>
      <c r="N67" s="27">
        <f t="shared" si="7"/>
        <v>0.10453059025597769</v>
      </c>
      <c r="O67" s="27">
        <f t="shared" si="0"/>
        <v>0.11769626472564094</v>
      </c>
      <c r="P67" s="28">
        <f t="shared" si="1"/>
        <v>0.11175701511884904</v>
      </c>
      <c r="R67" s="32">
        <f t="shared" si="8"/>
        <v>25.791547743159128</v>
      </c>
      <c r="S67" s="32">
        <f t="shared" si="9"/>
        <v>29.188673651958954</v>
      </c>
      <c r="T67" s="32">
        <f t="shared" si="10"/>
        <v>27.651878597978079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1842.5252390796506</v>
      </c>
      <c r="F68" s="2">
        <v>2623.9649349308538</v>
      </c>
      <c r="G68" s="5">
        <f t="shared" si="4"/>
        <v>4466.4901740105042</v>
      </c>
      <c r="H68" s="2">
        <v>3</v>
      </c>
      <c r="I68" s="2">
        <v>0</v>
      </c>
      <c r="J68" s="5">
        <f t="shared" si="5"/>
        <v>3</v>
      </c>
      <c r="K68" s="2">
        <v>72</v>
      </c>
      <c r="L68" s="2">
        <v>92</v>
      </c>
      <c r="M68" s="5">
        <f t="shared" si="6"/>
        <v>164</v>
      </c>
      <c r="N68" s="27">
        <f t="shared" si="7"/>
        <v>9.9574429262843198E-2</v>
      </c>
      <c r="O68" s="27">
        <f t="shared" si="0"/>
        <v>0.11500547575959212</v>
      </c>
      <c r="P68" s="28">
        <f t="shared" si="1"/>
        <v>0.10809511553752431</v>
      </c>
      <c r="R68" s="32">
        <f t="shared" si="8"/>
        <v>24.567003187728677</v>
      </c>
      <c r="S68" s="32">
        <f t="shared" si="9"/>
        <v>28.521357988378846</v>
      </c>
      <c r="T68" s="32">
        <f t="shared" si="10"/>
        <v>26.745450143775475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1178.0192359740061</v>
      </c>
      <c r="F69" s="2">
        <v>1820.0000000048694</v>
      </c>
      <c r="G69" s="7">
        <f t="shared" si="4"/>
        <v>2998.0192359788753</v>
      </c>
      <c r="H69" s="6">
        <v>3</v>
      </c>
      <c r="I69" s="3">
        <v>0</v>
      </c>
      <c r="J69" s="7">
        <f t="shared" si="5"/>
        <v>3</v>
      </c>
      <c r="K69" s="6">
        <v>73</v>
      </c>
      <c r="L69" s="3">
        <v>92</v>
      </c>
      <c r="M69" s="7">
        <f t="shared" si="6"/>
        <v>165</v>
      </c>
      <c r="N69" s="27">
        <f t="shared" si="7"/>
        <v>6.282099167950117E-2</v>
      </c>
      <c r="O69" s="27">
        <f t="shared" si="0"/>
        <v>7.9768583450423799E-2</v>
      </c>
      <c r="P69" s="28">
        <f t="shared" si="1"/>
        <v>7.2123249518352459E-2</v>
      </c>
      <c r="R69" s="32">
        <f t="shared" si="8"/>
        <v>15.500253104921132</v>
      </c>
      <c r="S69" s="32">
        <f t="shared" si="9"/>
        <v>19.782608695705104</v>
      </c>
      <c r="T69" s="32">
        <f t="shared" si="10"/>
        <v>17.845352595112352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8074.9999999447691</v>
      </c>
      <c r="F70" s="2">
        <v>6684.5928055765125</v>
      </c>
      <c r="G70" s="10">
        <f t="shared" ref="G70:G86" si="14">+E70+F70</f>
        <v>14759.592805521283</v>
      </c>
      <c r="H70" s="2">
        <v>462</v>
      </c>
      <c r="I70" s="2">
        <v>455</v>
      </c>
      <c r="J70" s="10">
        <f t="shared" ref="J70:J86" si="15">+H70+I70</f>
        <v>917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8.0918310084423295E-2</v>
      </c>
      <c r="O70" s="25">
        <f t="shared" si="0"/>
        <v>6.8015799812540828E-2</v>
      </c>
      <c r="P70" s="26">
        <f t="shared" si="1"/>
        <v>7.4516301170893834E-2</v>
      </c>
      <c r="R70" s="32">
        <f t="shared" si="8"/>
        <v>17.47835497823543</v>
      </c>
      <c r="S70" s="32">
        <f t="shared" si="9"/>
        <v>14.691412759508818</v>
      </c>
      <c r="T70" s="32">
        <f t="shared" si="10"/>
        <v>16.095521052913067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11167.647643581124</v>
      </c>
      <c r="F71" s="2">
        <v>10084.094678370482</v>
      </c>
      <c r="G71" s="5">
        <f t="shared" si="14"/>
        <v>21251.742321951606</v>
      </c>
      <c r="H71" s="2">
        <v>460</v>
      </c>
      <c r="I71" s="2">
        <v>449</v>
      </c>
      <c r="J71" s="5">
        <f t="shared" si="15"/>
        <v>909</v>
      </c>
      <c r="K71" s="2">
        <v>0</v>
      </c>
      <c r="L71" s="2">
        <v>0</v>
      </c>
      <c r="M71" s="5">
        <f t="shared" si="16"/>
        <v>0</v>
      </c>
      <c r="N71" s="27">
        <f t="shared" si="17"/>
        <v>0.11239580961736235</v>
      </c>
      <c r="O71" s="27">
        <f t="shared" si="0"/>
        <v>0.10397688977945313</v>
      </c>
      <c r="P71" s="28">
        <f t="shared" si="1"/>
        <v>0.10823728925738299</v>
      </c>
      <c r="R71" s="32">
        <f t="shared" ref="R71:R86" si="18">+E71/(H71+K71)</f>
        <v>24.277494877350268</v>
      </c>
      <c r="S71" s="32">
        <f t="shared" ref="S71:S86" si="19">+F71/(I71+L71)</f>
        <v>22.459008192361875</v>
      </c>
      <c r="T71" s="32">
        <f t="shared" ref="T71:T86" si="20">+G71/(J71+M71)</f>
        <v>23.379254479594724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19213.661217997971</v>
      </c>
      <c r="F72" s="2">
        <v>16264.39414866759</v>
      </c>
      <c r="G72" s="5">
        <f t="shared" si="14"/>
        <v>35478.055366665561</v>
      </c>
      <c r="H72" s="2">
        <v>456</v>
      </c>
      <c r="I72" s="2">
        <v>450</v>
      </c>
      <c r="J72" s="5">
        <f t="shared" si="15"/>
        <v>906</v>
      </c>
      <c r="K72" s="2">
        <v>0</v>
      </c>
      <c r="L72" s="2">
        <v>0</v>
      </c>
      <c r="M72" s="5">
        <f t="shared" si="16"/>
        <v>0</v>
      </c>
      <c r="N72" s="27">
        <f t="shared" si="17"/>
        <v>0.19507047208006387</v>
      </c>
      <c r="O72" s="27">
        <f t="shared" si="0"/>
        <v>0.16732915790810279</v>
      </c>
      <c r="P72" s="28">
        <f t="shared" si="1"/>
        <v>0.18129167365028187</v>
      </c>
      <c r="R72" s="32">
        <f t="shared" si="18"/>
        <v>42.135221969293795</v>
      </c>
      <c r="S72" s="32">
        <f t="shared" si="19"/>
        <v>36.143098108150198</v>
      </c>
      <c r="T72" s="32">
        <f t="shared" si="20"/>
        <v>39.159001508460882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22344.561684737466</v>
      </c>
      <c r="F73" s="2">
        <v>18033.844330951411</v>
      </c>
      <c r="G73" s="5">
        <f t="shared" si="14"/>
        <v>40378.406015688874</v>
      </c>
      <c r="H73" s="2">
        <v>456</v>
      </c>
      <c r="I73" s="2">
        <v>460</v>
      </c>
      <c r="J73" s="5">
        <f t="shared" si="15"/>
        <v>916</v>
      </c>
      <c r="K73" s="2">
        <v>0</v>
      </c>
      <c r="L73" s="2">
        <v>0</v>
      </c>
      <c r="M73" s="5">
        <f t="shared" si="16"/>
        <v>0</v>
      </c>
      <c r="N73" s="27">
        <f t="shared" si="17"/>
        <v>0.22685755446655159</v>
      </c>
      <c r="O73" s="27">
        <f t="shared" si="0"/>
        <v>0.18150004358848038</v>
      </c>
      <c r="P73" s="28">
        <f t="shared" si="1"/>
        <v>0.20407976516096996</v>
      </c>
      <c r="R73" s="32">
        <f t="shared" si="18"/>
        <v>49.001231764775142</v>
      </c>
      <c r="S73" s="32">
        <f t="shared" si="19"/>
        <v>39.204009415111763</v>
      </c>
      <c r="T73" s="32">
        <f t="shared" si="20"/>
        <v>44.081229274769512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24310.903342177502</v>
      </c>
      <c r="F74" s="2">
        <v>19905.692098284053</v>
      </c>
      <c r="G74" s="5">
        <f t="shared" si="14"/>
        <v>44216.595440461555</v>
      </c>
      <c r="H74" s="2">
        <v>456</v>
      </c>
      <c r="I74" s="2">
        <v>457</v>
      </c>
      <c r="J74" s="5">
        <f t="shared" si="15"/>
        <v>913</v>
      </c>
      <c r="K74" s="2">
        <v>0</v>
      </c>
      <c r="L74" s="2">
        <v>0</v>
      </c>
      <c r="M74" s="5">
        <f t="shared" si="16"/>
        <v>0</v>
      </c>
      <c r="N74" s="27">
        <f t="shared" si="17"/>
        <v>0.24682122464036613</v>
      </c>
      <c r="O74" s="27">
        <f t="shared" si="0"/>
        <v>0.20165422743216685</v>
      </c>
      <c r="P74" s="28">
        <f t="shared" si="1"/>
        <v>0.22421299055039123</v>
      </c>
      <c r="R74" s="32">
        <f t="shared" si="18"/>
        <v>53.313384522319083</v>
      </c>
      <c r="S74" s="32">
        <f t="shared" si="19"/>
        <v>43.557313125348038</v>
      </c>
      <c r="T74" s="32">
        <f t="shared" si="20"/>
        <v>48.430005958884507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24971.379336551527</v>
      </c>
      <c r="F75" s="2">
        <v>22091.849970335665</v>
      </c>
      <c r="G75" s="5">
        <f t="shared" si="14"/>
        <v>47063.229306887195</v>
      </c>
      <c r="H75" s="2">
        <v>462</v>
      </c>
      <c r="I75" s="2">
        <v>458</v>
      </c>
      <c r="J75" s="5">
        <f t="shared" si="15"/>
        <v>920</v>
      </c>
      <c r="K75" s="2">
        <v>0</v>
      </c>
      <c r="L75" s="2">
        <v>0</v>
      </c>
      <c r="M75" s="5">
        <f t="shared" si="16"/>
        <v>0</v>
      </c>
      <c r="N75" s="27">
        <f t="shared" si="17"/>
        <v>0.25023428066930742</v>
      </c>
      <c r="O75" s="27">
        <f t="shared" si="0"/>
        <v>0.22331240872488745</v>
      </c>
      <c r="P75" s="28">
        <f t="shared" si="1"/>
        <v>0.23683187050567228</v>
      </c>
      <c r="R75" s="32">
        <f t="shared" si="18"/>
        <v>54.050604624570404</v>
      </c>
      <c r="S75" s="32">
        <f t="shared" si="19"/>
        <v>48.235480284575686</v>
      </c>
      <c r="T75" s="32">
        <f t="shared" si="20"/>
        <v>51.155684029225213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29211.515482625575</v>
      </c>
      <c r="F76" s="2">
        <v>31986.480671193392</v>
      </c>
      <c r="G76" s="5">
        <f t="shared" si="14"/>
        <v>61197.996153818967</v>
      </c>
      <c r="H76" s="2">
        <v>459</v>
      </c>
      <c r="I76" s="2">
        <v>462</v>
      </c>
      <c r="J76" s="5">
        <f t="shared" si="15"/>
        <v>921</v>
      </c>
      <c r="K76" s="2">
        <v>0</v>
      </c>
      <c r="L76" s="2">
        <v>0</v>
      </c>
      <c r="M76" s="5">
        <f t="shared" si="16"/>
        <v>0</v>
      </c>
      <c r="N76" s="27">
        <f t="shared" si="17"/>
        <v>0.29463724968354693</v>
      </c>
      <c r="O76" s="27">
        <f t="shared" si="0"/>
        <v>0.32053151225742937</v>
      </c>
      <c r="P76" s="28">
        <f t="shared" si="1"/>
        <v>0.30762655403656941</v>
      </c>
      <c r="R76" s="32">
        <f t="shared" si="18"/>
        <v>63.641645931646131</v>
      </c>
      <c r="S76" s="32">
        <f t="shared" si="19"/>
        <v>69.234806647604742</v>
      </c>
      <c r="T76" s="32">
        <f t="shared" si="20"/>
        <v>66.447335671898983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31000.995204464503</v>
      </c>
      <c r="F77" s="2">
        <v>35709.9234657255</v>
      </c>
      <c r="G77" s="5">
        <f t="shared" si="14"/>
        <v>66710.918670190003</v>
      </c>
      <c r="H77" s="2">
        <v>464</v>
      </c>
      <c r="I77" s="2">
        <v>460</v>
      </c>
      <c r="J77" s="5">
        <f t="shared" si="15"/>
        <v>924</v>
      </c>
      <c r="K77" s="2">
        <v>0</v>
      </c>
      <c r="L77" s="2">
        <v>0</v>
      </c>
      <c r="M77" s="5">
        <f t="shared" si="16"/>
        <v>0</v>
      </c>
      <c r="N77" s="27">
        <f t="shared" si="17"/>
        <v>0.30931708178145456</v>
      </c>
      <c r="O77" s="27">
        <f t="shared" si="0"/>
        <v>0.3593993907581069</v>
      </c>
      <c r="P77" s="28">
        <f t="shared" si="1"/>
        <v>0.33424983300359751</v>
      </c>
      <c r="R77" s="32">
        <f t="shared" si="18"/>
        <v>66.812489664794185</v>
      </c>
      <c r="S77" s="32">
        <f t="shared" si="19"/>
        <v>77.630268403751089</v>
      </c>
      <c r="T77" s="32">
        <f t="shared" si="20"/>
        <v>72.197963928777057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23862.151943634133</v>
      </c>
      <c r="F78" s="2">
        <v>30880.517130919354</v>
      </c>
      <c r="G78" s="5">
        <f t="shared" si="14"/>
        <v>54742.669074553487</v>
      </c>
      <c r="H78" s="2">
        <v>466</v>
      </c>
      <c r="I78" s="2">
        <v>465</v>
      </c>
      <c r="J78" s="5">
        <f t="shared" si="15"/>
        <v>931</v>
      </c>
      <c r="K78" s="2">
        <v>0</v>
      </c>
      <c r="L78" s="2">
        <v>0</v>
      </c>
      <c r="M78" s="5">
        <f t="shared" si="16"/>
        <v>0</v>
      </c>
      <c r="N78" s="27">
        <f t="shared" si="17"/>
        <v>0.23706636408792456</v>
      </c>
      <c r="O78" s="27">
        <f t="shared" si="0"/>
        <v>0.30745238083352605</v>
      </c>
      <c r="P78" s="28">
        <f t="shared" si="1"/>
        <v>0.27222157116279533</v>
      </c>
      <c r="R78" s="32">
        <f t="shared" si="18"/>
        <v>51.206334642991699</v>
      </c>
      <c r="S78" s="32">
        <f t="shared" si="19"/>
        <v>66.409714260041625</v>
      </c>
      <c r="T78" s="32">
        <f t="shared" si="20"/>
        <v>58.799859371163791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22459.576308533946</v>
      </c>
      <c r="F79" s="2">
        <v>28535.999007563478</v>
      </c>
      <c r="G79" s="5">
        <f t="shared" si="14"/>
        <v>50995.575316097427</v>
      </c>
      <c r="H79" s="2">
        <v>464</v>
      </c>
      <c r="I79" s="2">
        <v>461</v>
      </c>
      <c r="J79" s="5">
        <f t="shared" si="15"/>
        <v>925</v>
      </c>
      <c r="K79" s="2">
        <v>0</v>
      </c>
      <c r="L79" s="2">
        <v>0</v>
      </c>
      <c r="M79" s="5">
        <f t="shared" si="16"/>
        <v>0</v>
      </c>
      <c r="N79" s="27">
        <f t="shared" si="17"/>
        <v>0.224093792989044</v>
      </c>
      <c r="O79" s="27">
        <f t="shared" si="0"/>
        <v>0.2865750683655045</v>
      </c>
      <c r="P79" s="28">
        <f t="shared" si="1"/>
        <v>0.25523310969017732</v>
      </c>
      <c r="R79" s="32">
        <f t="shared" si="18"/>
        <v>48.404259285633501</v>
      </c>
      <c r="S79" s="32">
        <f t="shared" si="19"/>
        <v>61.900214766948977</v>
      </c>
      <c r="T79" s="32">
        <f t="shared" si="20"/>
        <v>55.130351693078303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18445.569849393105</v>
      </c>
      <c r="F80" s="2">
        <v>21425.007554407672</v>
      </c>
      <c r="G80" s="5">
        <f t="shared" si="14"/>
        <v>39870.57740380078</v>
      </c>
      <c r="H80" s="2">
        <v>466</v>
      </c>
      <c r="I80" s="2">
        <v>459</v>
      </c>
      <c r="J80" s="5">
        <f t="shared" si="15"/>
        <v>925</v>
      </c>
      <c r="K80" s="2">
        <v>0</v>
      </c>
      <c r="L80" s="2">
        <v>0</v>
      </c>
      <c r="M80" s="5">
        <f t="shared" si="16"/>
        <v>0</v>
      </c>
      <c r="N80" s="27">
        <f t="shared" si="17"/>
        <v>0.1832535551720027</v>
      </c>
      <c r="O80" s="27">
        <f t="shared" si="0"/>
        <v>0.21609989060767845</v>
      </c>
      <c r="P80" s="28">
        <f t="shared" si="1"/>
        <v>0.19955243945846238</v>
      </c>
      <c r="R80" s="32">
        <f t="shared" si="18"/>
        <v>39.582767917152587</v>
      </c>
      <c r="S80" s="32">
        <f t="shared" si="19"/>
        <v>46.677576371258546</v>
      </c>
      <c r="T80" s="32">
        <f t="shared" si="20"/>
        <v>43.103326923027872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16334.120523144347</v>
      </c>
      <c r="F81" s="2">
        <v>18876.324394623789</v>
      </c>
      <c r="G81" s="5">
        <f t="shared" si="14"/>
        <v>35210.444917768138</v>
      </c>
      <c r="H81" s="2">
        <v>460</v>
      </c>
      <c r="I81" s="2">
        <v>459</v>
      </c>
      <c r="J81" s="5">
        <f t="shared" si="15"/>
        <v>919</v>
      </c>
      <c r="K81" s="2">
        <v>0</v>
      </c>
      <c r="L81" s="2">
        <v>0</v>
      </c>
      <c r="M81" s="5">
        <f t="shared" si="16"/>
        <v>0</v>
      </c>
      <c r="N81" s="27">
        <f t="shared" si="17"/>
        <v>0.16439332249541413</v>
      </c>
      <c r="O81" s="27">
        <f t="shared" si="17"/>
        <v>0.19039300809553567</v>
      </c>
      <c r="P81" s="28">
        <f t="shared" si="17"/>
        <v>0.17737901965586658</v>
      </c>
      <c r="R81" s="32">
        <f t="shared" si="18"/>
        <v>35.508957659009454</v>
      </c>
      <c r="S81" s="32">
        <f t="shared" si="19"/>
        <v>41.124889748635702</v>
      </c>
      <c r="T81" s="32">
        <f t="shared" si="20"/>
        <v>38.31386824566718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14917.059589705952</v>
      </c>
      <c r="F82" s="2">
        <v>17135.730942708557</v>
      </c>
      <c r="G82" s="5">
        <f t="shared" si="14"/>
        <v>32052.79053241451</v>
      </c>
      <c r="H82" s="2">
        <v>461</v>
      </c>
      <c r="I82" s="2">
        <v>459</v>
      </c>
      <c r="J82" s="5">
        <f t="shared" si="15"/>
        <v>920</v>
      </c>
      <c r="K82" s="2">
        <v>0</v>
      </c>
      <c r="L82" s="2">
        <v>0</v>
      </c>
      <c r="M82" s="5">
        <f t="shared" si="16"/>
        <v>0</v>
      </c>
      <c r="N82" s="27">
        <f t="shared" si="17"/>
        <v>0.14980577237191645</v>
      </c>
      <c r="O82" s="27">
        <f t="shared" si="17"/>
        <v>0.17283679236977081</v>
      </c>
      <c r="P82" s="28">
        <f t="shared" si="17"/>
        <v>0.16129624865345465</v>
      </c>
      <c r="R82" s="32">
        <f t="shared" si="18"/>
        <v>32.358046832333955</v>
      </c>
      <c r="S82" s="32">
        <f t="shared" si="19"/>
        <v>37.332747151870493</v>
      </c>
      <c r="T82" s="32">
        <f t="shared" si="20"/>
        <v>34.839989709146209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11768.909649992691</v>
      </c>
      <c r="F83" s="2">
        <v>13786.946332391515</v>
      </c>
      <c r="G83" s="5">
        <f t="shared" si="14"/>
        <v>25555.855982384208</v>
      </c>
      <c r="H83" s="2">
        <v>462</v>
      </c>
      <c r="I83" s="2">
        <v>457</v>
      </c>
      <c r="J83" s="5">
        <f t="shared" si="15"/>
        <v>919</v>
      </c>
      <c r="K83" s="2">
        <v>0</v>
      </c>
      <c r="L83" s="2">
        <v>0</v>
      </c>
      <c r="M83" s="5">
        <f t="shared" si="16"/>
        <v>0</v>
      </c>
      <c r="N83" s="27">
        <f t="shared" si="17"/>
        <v>0.11793440005203515</v>
      </c>
      <c r="O83" s="27">
        <f t="shared" si="17"/>
        <v>0.13966839221565275</v>
      </c>
      <c r="P83" s="28">
        <f t="shared" si="17"/>
        <v>0.12874227210728351</v>
      </c>
      <c r="R83" s="32">
        <f t="shared" si="18"/>
        <v>25.473830411239589</v>
      </c>
      <c r="S83" s="32">
        <f t="shared" si="19"/>
        <v>30.168372718580997</v>
      </c>
      <c r="T83" s="32">
        <f t="shared" si="20"/>
        <v>27.808330775173239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5358.7207594683177</v>
      </c>
      <c r="F84" s="3">
        <v>7015.9999999636484</v>
      </c>
      <c r="G84" s="7">
        <f t="shared" si="14"/>
        <v>12374.720759431966</v>
      </c>
      <c r="H84" s="6">
        <v>459</v>
      </c>
      <c r="I84" s="3">
        <v>459</v>
      </c>
      <c r="J84" s="7">
        <f t="shared" si="15"/>
        <v>918</v>
      </c>
      <c r="K84" s="6">
        <v>0</v>
      </c>
      <c r="L84" s="3">
        <v>0</v>
      </c>
      <c r="M84" s="7">
        <f t="shared" si="16"/>
        <v>0</v>
      </c>
      <c r="N84" s="27">
        <f t="shared" si="17"/>
        <v>5.4049874520579334E-2</v>
      </c>
      <c r="O84" s="27">
        <f t="shared" si="17"/>
        <v>7.0765754861248767E-2</v>
      </c>
      <c r="P84" s="28">
        <f t="shared" si="17"/>
        <v>6.2407814690914054E-2</v>
      </c>
      <c r="R84" s="32">
        <f t="shared" si="18"/>
        <v>11.674772896445136</v>
      </c>
      <c r="S84" s="32">
        <f t="shared" si="19"/>
        <v>15.285403050029736</v>
      </c>
      <c r="T84" s="32">
        <f t="shared" si="20"/>
        <v>13.480087973237437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3784.2367749044588</v>
      </c>
      <c r="F85" s="2">
        <v>7737.8965458997181</v>
      </c>
      <c r="G85" s="5">
        <f t="shared" si="14"/>
        <v>11522.133320804176</v>
      </c>
      <c r="H85" s="2">
        <v>176</v>
      </c>
      <c r="I85" s="2">
        <v>179</v>
      </c>
      <c r="J85" s="5">
        <f t="shared" si="15"/>
        <v>355</v>
      </c>
      <c r="K85" s="2">
        <v>0</v>
      </c>
      <c r="L85" s="2">
        <v>0</v>
      </c>
      <c r="M85" s="5">
        <f t="shared" si="16"/>
        <v>0</v>
      </c>
      <c r="N85" s="25">
        <f t="shared" si="17"/>
        <v>9.954326533313497E-2</v>
      </c>
      <c r="O85" s="25">
        <f t="shared" si="17"/>
        <v>0.2001318163123246</v>
      </c>
      <c r="P85" s="26">
        <f t="shared" si="17"/>
        <v>0.15026256286912071</v>
      </c>
      <c r="R85" s="32">
        <f t="shared" si="18"/>
        <v>21.501345311957152</v>
      </c>
      <c r="S85" s="32">
        <f t="shared" si="19"/>
        <v>43.228472323462114</v>
      </c>
      <c r="T85" s="32">
        <f t="shared" si="20"/>
        <v>32.456713579730071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3556.0469535912202</v>
      </c>
      <c r="F86" s="3">
        <v>7362.9999999948714</v>
      </c>
      <c r="G86" s="7">
        <f t="shared" si="14"/>
        <v>10919.046953586092</v>
      </c>
      <c r="H86" s="6">
        <v>174</v>
      </c>
      <c r="I86" s="3">
        <v>179</v>
      </c>
      <c r="J86" s="7">
        <f t="shared" si="15"/>
        <v>353</v>
      </c>
      <c r="K86" s="6">
        <v>0</v>
      </c>
      <c r="L86" s="3">
        <v>0</v>
      </c>
      <c r="M86" s="7">
        <f t="shared" si="16"/>
        <v>0</v>
      </c>
      <c r="N86" s="27">
        <f t="shared" si="17"/>
        <v>9.461597896954077E-2</v>
      </c>
      <c r="O86" s="27">
        <f t="shared" si="17"/>
        <v>0.19043554727899006</v>
      </c>
      <c r="P86" s="28">
        <f t="shared" si="17"/>
        <v>0.1432043719649839</v>
      </c>
      <c r="R86" s="32">
        <f t="shared" si="18"/>
        <v>20.437051457420807</v>
      </c>
      <c r="S86" s="32">
        <f t="shared" si="19"/>
        <v>41.134078212261848</v>
      </c>
      <c r="T86" s="32">
        <f t="shared" si="20"/>
        <v>30.932144344436523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1524938.6566631726</v>
      </c>
    </row>
    <row r="90" spans="2:20" x14ac:dyDescent="0.25">
      <c r="C90" s="51" t="s">
        <v>108</v>
      </c>
      <c r="D90" s="52">
        <f>+(SUMPRODUCT($D$5:$D$86,$J$5:$J$86)+SUMPRODUCT($D$5:$D$86,$M$5:$M$86))/1000</f>
        <v>33127.014809999993</v>
      </c>
    </row>
    <row r="91" spans="2:20" x14ac:dyDescent="0.25">
      <c r="C91" s="51" t="s">
        <v>107</v>
      </c>
      <c r="D91" s="52">
        <f>+(SUMPRODUCT($D$5:$D$86,$J$5:$J$86)*216+SUMPRODUCT($D$5:$D$86,$M$5:$M$86)*248)/1000</f>
        <v>7541373.0664799977</v>
      </c>
    </row>
    <row r="92" spans="2:20" x14ac:dyDescent="0.25">
      <c r="C92" s="51" t="s">
        <v>109</v>
      </c>
      <c r="D92" s="35">
        <f>+D89/D91</f>
        <v>0.20220968293443028</v>
      </c>
    </row>
    <row r="93" spans="2:20" x14ac:dyDescent="0.25">
      <c r="D93" s="53">
        <f>+D92-P2</f>
        <v>7.4940054162198066E-16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21</vt:i4>
      </vt:variant>
      <vt:variant>
        <vt:lpstr>Intervalos com nome</vt:lpstr>
      </vt:variant>
      <vt:variant>
        <vt:i4>1</vt:i4>
      </vt:variant>
    </vt:vector>
  </HeadingPairs>
  <TitlesOfParts>
    <vt:vector size="22" baseType="lpstr">
      <vt:lpstr>Informação</vt:lpstr>
      <vt:lpstr>Média Mensal</vt:lpstr>
      <vt:lpstr>Média 24h-6h</vt:lpstr>
      <vt:lpstr>Média 6h-7h</vt:lpstr>
      <vt:lpstr>Média 7h-8h</vt:lpstr>
      <vt:lpstr>Média 8h-9h</vt:lpstr>
      <vt:lpstr>Média 9h-10h</vt:lpstr>
      <vt:lpstr>Média 10h-11h</vt:lpstr>
      <vt:lpstr>Média 11h-12h</vt:lpstr>
      <vt:lpstr>Média 12h-13h</vt:lpstr>
      <vt:lpstr>Média 13h-14h</vt:lpstr>
      <vt:lpstr>Média 14h-15h</vt:lpstr>
      <vt:lpstr>Média 15h-16h</vt:lpstr>
      <vt:lpstr>Média 16h-17h</vt:lpstr>
      <vt:lpstr>Média 17h-18h</vt:lpstr>
      <vt:lpstr>Média 18h-19h</vt:lpstr>
      <vt:lpstr>Média 19h-20h</vt:lpstr>
      <vt:lpstr>Média 20h-21h</vt:lpstr>
      <vt:lpstr>Média 21h-22h</vt:lpstr>
      <vt:lpstr>Média 22h-23h</vt:lpstr>
      <vt:lpstr>Média 23h-0h</vt:lpstr>
      <vt:lpstr>Informação!Circulações</vt:lpstr>
    </vt:vector>
  </TitlesOfParts>
  <Company>Metro do Porto,SA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Pinto</dc:creator>
  <cp:lastModifiedBy>Tiago Miguel dos Santos Barbosa</cp:lastModifiedBy>
  <dcterms:created xsi:type="dcterms:W3CDTF">2009-03-26T16:43:37Z</dcterms:created>
  <dcterms:modified xsi:type="dcterms:W3CDTF">2019-11-06T17:27:07Z</dcterms:modified>
</cp:coreProperties>
</file>