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Denise" sheetId="1" state="hidden" r:id="rId2"/>
    <sheet name="Plan3" sheetId="2" state="hidden" r:id="rId3"/>
    <sheet name="Plan1" sheetId="3" state="hidden" r:id="rId4"/>
    <sheet name="Plan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<sst xmlns="http://schemas.openxmlformats.org/spreadsheetml/2006/main" count="185" uniqueCount="85">
  <si>
    <t xml:space="preserve">Entrada (manhã)</t>
  </si>
  <si>
    <t xml:space="preserve">Saída (manhã)</t>
  </si>
  <si>
    <t xml:space="preserve">Intervalo          (não considerar)</t>
  </si>
  <si>
    <t xml:space="preserve">Entrada (tarde)</t>
  </si>
  <si>
    <t xml:space="preserve">Saída (tarde)</t>
  </si>
  <si>
    <t xml:space="preserve">Horas Trabalhadas (manhã)</t>
  </si>
  <si>
    <t xml:space="preserve">Horas Trabalhadas (tarde)</t>
  </si>
  <si>
    <t xml:space="preserve">Carga Horária Trabalhada</t>
  </si>
  <si>
    <t xml:space="preserve">Horas de Intervalo</t>
  </si>
  <si>
    <t xml:space="preserve">Carga Obrigatória</t>
  </si>
  <si>
    <t xml:space="preserve">Carga Horária  Semanal - TRABALHADA</t>
  </si>
  <si>
    <t xml:space="preserve">35 Horas Semanais - Decreto 463/2015 SALDO</t>
  </si>
  <si>
    <t xml:space="preserve">40 Horas Semanais - Carga Horária</t>
  </si>
  <si>
    <t xml:space="preserve">Hora Extra</t>
  </si>
  <si>
    <t xml:space="preserve">Sexta-feira</t>
  </si>
  <si>
    <t xml:space="preserve">Sábado</t>
  </si>
  <si>
    <t xml:space="preserve">Domingo</t>
  </si>
  <si>
    <t xml:space="preserve">Segunda-feira</t>
  </si>
  <si>
    <t xml:space="preserve">carga horária semanal</t>
  </si>
  <si>
    <t xml:space="preserve">Terça-feira</t>
  </si>
  <si>
    <t xml:space="preserve">Quarta-feira</t>
  </si>
  <si>
    <t xml:space="preserve">Quinta-feira</t>
  </si>
  <si>
    <t xml:space="preserve">Hora Extra TOTAL</t>
  </si>
  <si>
    <t xml:space="preserve">Hora Extra REALIZADA</t>
  </si>
  <si>
    <t xml:space="preserve">Hora Extra FALTA</t>
  </si>
  <si>
    <t xml:space="preserve">SE(SOMA(C8:C9)&lt;0;0;SOMA(C8:C9))</t>
  </si>
  <si>
    <t xml:space="preserve">SE(A1&lt;=0;0;A1)</t>
  </si>
  <si>
    <t xml:space="preserve">CONTROLE PONTO</t>
  </si>
  <si>
    <t xml:space="preserve">MÊS/ANO</t>
  </si>
  <si>
    <t xml:space="preserve">CÓDIGO</t>
  </si>
  <si>
    <t xml:space="preserve">DESCRIÇÃO DO ÓRGÃO/ENTIDADE</t>
  </si>
  <si>
    <t xml:space="preserve">LOTAÇÃO (SIGLA)</t>
  </si>
  <si>
    <t xml:space="preserve">SEC. DE ESTADO DA ADM. PRISIONAL E SOCIOEDUCATIVA</t>
  </si>
  <si>
    <t xml:space="preserve">SAP</t>
  </si>
  <si>
    <t xml:space="preserve">SERVIDOR</t>
  </si>
  <si>
    <t xml:space="preserve">NOME SOCIAL</t>
  </si>
  <si>
    <t xml:space="preserve">MATRÍCULA</t>
  </si>
  <si>
    <t xml:space="preserve">GISELE G. VILELA MARQUES PINTO</t>
  </si>
  <si>
    <t xml:space="preserve">393258-3-01</t>
  </si>
  <si>
    <t xml:space="preserve">NOME CIVIL</t>
  </si>
  <si>
    <t xml:space="preserve">CARGA HORÁRIA SEMANAL</t>
  </si>
  <si>
    <t xml:space="preserve">INTERVALO</t>
  </si>
  <si>
    <t xml:space="preserve">40Hs</t>
  </si>
  <si>
    <t xml:space="preserve">DIA</t>
  </si>
  <si>
    <t xml:space="preserve">ENTRADA</t>
  </si>
  <si>
    <t xml:space="preserve">REFEIÇÃO/DESCANSO</t>
  </si>
  <si>
    <t xml:space="preserve">SAIDA</t>
  </si>
  <si>
    <t xml:space="preserve">HORA</t>
  </si>
  <si>
    <t xml:space="preserve">ASSINATURA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</si>
  <si>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</si>
  <si>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</si>
  <si>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</si>
  <si>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</si>
  <si>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</si>
  <si>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</si>
  <si>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</si>
  <si>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</si>
  <si>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</si>
  <si>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</si>
  <si>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</si>
  <si>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</si>
  <si>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</si>
  <si>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</si>
  <si>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</si>
  <si>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</si>
  <si>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</si>
  <si>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</si>
  <si>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</si>
  <si>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</si>
  <si>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</si>
  <si>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</si>
  <si>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</si>
  <si>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</si>
  <si>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</si>
  <si>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</si>
  <si>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</si>
  <si>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</si>
  <si>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</si>
  <si>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</si>
  <si>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</si>
  <si>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EM CASO DE ABONO A CHEFIA IMEDIATA DEVERÁ ESPECIFICAR O DIA A SER ABONADO. DESCREVER O MOTIVO E ASSINAR</t>
  </si>
  <si>
    <t xml:space="preserve">MOTIVO</t>
  </si>
  <si>
    <t xml:space="preserve">Reconheço como verdadeiras as anotações sobre a minha assiduidade e pontualidade e as assumo na íntegra</t>
  </si>
  <si>
    <t xml:space="preserve">DATA</t>
  </si>
  <si>
    <t xml:space="preserve">CHEFIA IMEDIATA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</si>
</sst>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[$-F400]H:MM:SS\ AM/PM"/>
    <numFmt numFmtId="167" formatCode="[H]:MM:SS;@"/>
    <numFmt numFmtId="168" formatCode="HH:MM:SS"/>
    <numFmt numFmtId="169" formatCode="[H]:MM:SS"/>
    <numFmt numFmtId="170" formatCode="@"/>
    <numFmt numFmtId="171" formatCode="H:MM;@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6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A6A6A6"/>
      </patternFill>
    </fill>
    <fill>
      <patternFill patternType="solid">
        <fgColor rgb="FFD9D9D9"/>
        <bgColor rgb="FFC0C0C0"/>
      </patternFill>
    </fill>
    <fill>
      <patternFill patternType="solid">
        <fgColor rgb="FFA6A6A6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R24" activeCellId="0" sqref="R24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57"/>
    <col collapsed="false" customWidth="true" hidden="false" outlineLevel="0" max="4" min="3" style="1" width="8.43"/>
    <col collapsed="false" customWidth="true" hidden="false" outlineLevel="0" max="6" min="5" style="2" width="8.14"/>
    <col collapsed="false" customWidth="true" hidden="false" outlineLevel="0" max="7" min="7" style="3" width="8.14"/>
    <col collapsed="false" customWidth="true" hidden="false" outlineLevel="0" max="8" min="8" style="3" width="9.14"/>
    <col collapsed="false" customWidth="true" hidden="false" outlineLevel="0" max="9" min="9" style="0" width="3"/>
    <col collapsed="false" customWidth="true" hidden="false" outlineLevel="0" max="10" min="10" style="1" width="17.28"/>
    <col collapsed="false" customWidth="true" hidden="false" outlineLevel="0" max="11" min="11" style="3" width="17.28"/>
    <col collapsed="false" customWidth="true" hidden="false" outlineLevel="0" max="12" min="12" style="4" width="16.14"/>
    <col collapsed="false" customWidth="true" hidden="false" outlineLevel="0" max="13" min="13" style="5" width="16.14"/>
    <col collapsed="false" customWidth="true" hidden="false" outlineLevel="0" max="14" min="14" style="4" width="16.43"/>
    <col collapsed="false" customWidth="true" hidden="false" outlineLevel="0" max="15" min="15" style="0" width="2.28"/>
    <col collapsed="false" customWidth="true" hidden="false" outlineLevel="0" max="16" min="16" style="4" width="13.85"/>
    <col collapsed="false" customWidth="true" hidden="false" outlineLevel="0" max="17" min="17" style="4" width="17.14"/>
    <col collapsed="false" customWidth="true" hidden="false" outlineLevel="0" max="18" min="18" style="0" width="14.28"/>
    <col collapsed="false" customWidth="true" hidden="false" outlineLevel="0" max="19" min="19" style="0" width="2"/>
    <col collapsed="false" customWidth="true" hidden="false" outlineLevel="0" max="20" min="20" style="4" width="13.85"/>
    <col collapsed="false" customWidth="true" hidden="false" outlineLevel="0" max="21" min="21" style="4" width="3.43"/>
    <col collapsed="false" customWidth="true" hidden="false" outlineLevel="0" max="22" min="22" style="0" width="19.43"/>
    <col collapsed="false" customWidth="true" hidden="false" outlineLevel="0" max="23" min="23" style="0" width="12.85"/>
    <col collapsed="false" customWidth="true" hidden="false" outlineLevel="0" max="1025" min="24" style="0" width="9.14"/>
  </cols>
  <sheetData>
    <row r="1" customFormat="false" ht="60" hidden="false" customHeight="true" outlineLevel="0" collapsed="false">
      <c r="A1" s="6"/>
      <c r="B1" s="6"/>
      <c r="C1" s="7" t="s">
        <v>0</v>
      </c>
      <c r="D1" s="7" t="s">
        <v>1</v>
      </c>
      <c r="E1" s="8" t="s">
        <v>2</v>
      </c>
      <c r="F1" s="8"/>
      <c r="G1" s="9" t="s">
        <v>3</v>
      </c>
      <c r="H1" s="10" t="s">
        <v>4</v>
      </c>
      <c r="J1" s="11" t="s">
        <v>5</v>
      </c>
      <c r="K1" s="9" t="s">
        <v>6</v>
      </c>
      <c r="L1" s="12" t="s">
        <v>7</v>
      </c>
      <c r="M1" s="13" t="s">
        <v>8</v>
      </c>
      <c r="N1" s="12" t="s">
        <v>9</v>
      </c>
      <c r="P1" s="12" t="s">
        <v>10</v>
      </c>
      <c r="Q1" s="12" t="s">
        <v>11</v>
      </c>
      <c r="R1" s="12" t="s">
        <v>12</v>
      </c>
      <c r="S1" s="12"/>
      <c r="T1" s="14" t="s">
        <v>13</v>
      </c>
      <c r="U1" s="14"/>
      <c r="V1" s="6"/>
      <c r="W1" s="6"/>
    </row>
    <row r="2" customFormat="false" ht="15" hidden="false" customHeight="false" outlineLevel="0" collapsed="false">
      <c r="A2" s="15" t="n">
        <v>43070</v>
      </c>
      <c r="B2" s="16" t="s">
        <v>14</v>
      </c>
      <c r="C2" s="17" t="n">
        <v>0</v>
      </c>
      <c r="D2" s="17" t="n">
        <v>0</v>
      </c>
      <c r="E2" s="18" t="n">
        <v>0</v>
      </c>
      <c r="F2" s="19" t="n">
        <v>0</v>
      </c>
      <c r="G2" s="20" t="n">
        <v>0.5</v>
      </c>
      <c r="H2" s="20" t="n">
        <v>0.791666666666667</v>
      </c>
      <c r="J2" s="17" t="n">
        <f aca="false">D2-C2</f>
        <v>0</v>
      </c>
      <c r="K2" s="20" t="n">
        <f aca="false">H2-G2</f>
        <v>0.291666666666667</v>
      </c>
      <c r="L2" s="21" t="n">
        <f aca="false">K2+J2</f>
        <v>0.291666666666667</v>
      </c>
      <c r="M2" s="18" t="n">
        <f aca="false">F2-E2</f>
        <v>0</v>
      </c>
      <c r="N2" s="21" t="n">
        <v>0.333333333333333</v>
      </c>
      <c r="P2" s="21"/>
      <c r="Q2" s="21"/>
      <c r="T2" s="21" t="n">
        <f aca="false">L2-N2</f>
        <v>-0.0416666666666667</v>
      </c>
      <c r="U2" s="21"/>
    </row>
    <row r="3" customFormat="false" ht="15" hidden="false" customHeight="false" outlineLevel="0" collapsed="false">
      <c r="A3" s="22" t="n">
        <v>43071</v>
      </c>
      <c r="B3" s="23" t="s">
        <v>15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P3" s="25"/>
      <c r="Q3" s="25"/>
      <c r="R3" s="26"/>
      <c r="T3" s="24"/>
      <c r="U3" s="24"/>
    </row>
    <row r="4" customFormat="false" ht="15" hidden="false" customHeight="false" outlineLevel="0" collapsed="false">
      <c r="A4" s="22" t="n">
        <v>43072</v>
      </c>
      <c r="B4" s="23" t="s">
        <v>16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P4" s="25"/>
      <c r="Q4" s="25"/>
      <c r="R4" s="26"/>
      <c r="T4" s="24"/>
      <c r="U4" s="24"/>
    </row>
    <row r="5" customFormat="false" ht="15" hidden="false" customHeight="false" outlineLevel="0" collapsed="false">
      <c r="A5" s="15" t="n">
        <v>43073</v>
      </c>
      <c r="B5" s="16" t="s">
        <v>17</v>
      </c>
      <c r="C5" s="17" t="n">
        <v>0</v>
      </c>
      <c r="D5" s="17" t="n">
        <v>0</v>
      </c>
      <c r="E5" s="18" t="n">
        <v>0</v>
      </c>
      <c r="F5" s="18" t="n">
        <v>0</v>
      </c>
      <c r="G5" s="20" t="n">
        <v>0.5</v>
      </c>
      <c r="H5" s="20" t="n">
        <v>0.791666666666667</v>
      </c>
      <c r="J5" s="27" t="n">
        <f aca="false">D5-C5</f>
        <v>0</v>
      </c>
      <c r="K5" s="28" t="n">
        <f aca="false">H5-G5</f>
        <v>0.291666666666667</v>
      </c>
      <c r="L5" s="29" t="n">
        <f aca="false">K5+J5</f>
        <v>0.291666666666667</v>
      </c>
      <c r="M5" s="30" t="n">
        <f aca="false">F5-E5</f>
        <v>0</v>
      </c>
      <c r="N5" s="29" t="n">
        <v>0.333333333333333</v>
      </c>
      <c r="P5" s="31" t="n">
        <f aca="false">L5+L6+L7+L8+L9</f>
        <v>1.45833333333333</v>
      </c>
      <c r="Q5" s="32" t="n">
        <f aca="false">W6-P5</f>
        <v>0</v>
      </c>
      <c r="R5" s="33" t="n">
        <f aca="false">W5-P5</f>
        <v>0.208333333333334</v>
      </c>
      <c r="S5" s="21"/>
      <c r="T5" s="29" t="n">
        <f aca="false">L5-N5</f>
        <v>-0.0416666666666667</v>
      </c>
      <c r="U5" s="29"/>
      <c r="V5" s="0" t="s">
        <v>18</v>
      </c>
      <c r="W5" s="34" t="n">
        <v>1.66666666666667</v>
      </c>
    </row>
    <row r="6" customFormat="false" ht="15" hidden="false" customHeight="false" outlineLevel="0" collapsed="false">
      <c r="A6" s="15" t="n">
        <v>43074</v>
      </c>
      <c r="B6" s="16" t="s">
        <v>19</v>
      </c>
      <c r="C6" s="17" t="n">
        <v>0</v>
      </c>
      <c r="D6" s="17" t="n">
        <v>0</v>
      </c>
      <c r="E6" s="18" t="n">
        <v>0</v>
      </c>
      <c r="F6" s="18" t="n">
        <v>0</v>
      </c>
      <c r="G6" s="20" t="n">
        <v>0.5</v>
      </c>
      <c r="H6" s="20" t="n">
        <v>0.791666666666667</v>
      </c>
      <c r="J6" s="27" t="n">
        <f aca="false">D6-C6</f>
        <v>0</v>
      </c>
      <c r="K6" s="28" t="n">
        <f aca="false">H6-G6</f>
        <v>0.291666666666667</v>
      </c>
      <c r="L6" s="29" t="n">
        <f aca="false">K6+J6</f>
        <v>0.291666666666667</v>
      </c>
      <c r="M6" s="30" t="n">
        <f aca="false">F6-E6</f>
        <v>0</v>
      </c>
      <c r="N6" s="29" t="n">
        <v>0.333333333333333</v>
      </c>
      <c r="P6" s="31"/>
      <c r="Q6" s="32"/>
      <c r="R6" s="33"/>
      <c r="S6" s="4"/>
      <c r="T6" s="29" t="n">
        <f aca="false">L6-N6</f>
        <v>-0.0416666666666667</v>
      </c>
      <c r="U6" s="29"/>
      <c r="V6" s="0" t="s">
        <v>18</v>
      </c>
      <c r="W6" s="34" t="n">
        <v>1.45833333333333</v>
      </c>
    </row>
    <row r="7" customFormat="false" ht="15" hidden="false" customHeight="false" outlineLevel="0" collapsed="false">
      <c r="A7" s="15" t="n">
        <v>43075</v>
      </c>
      <c r="B7" s="16" t="s">
        <v>20</v>
      </c>
      <c r="C7" s="17" t="n">
        <v>0</v>
      </c>
      <c r="D7" s="17" t="n">
        <v>0</v>
      </c>
      <c r="E7" s="18" t="n">
        <v>0</v>
      </c>
      <c r="F7" s="18" t="n">
        <v>0</v>
      </c>
      <c r="G7" s="20" t="n">
        <v>0.5</v>
      </c>
      <c r="H7" s="20" t="n">
        <v>0.791666666666667</v>
      </c>
      <c r="J7" s="27" t="n">
        <f aca="false">D7-C7</f>
        <v>0</v>
      </c>
      <c r="K7" s="28" t="n">
        <f aca="false">H7-G7</f>
        <v>0.291666666666667</v>
      </c>
      <c r="L7" s="29" t="n">
        <f aca="false">K7+J7</f>
        <v>0.291666666666667</v>
      </c>
      <c r="M7" s="30" t="n">
        <f aca="false">F7-E7</f>
        <v>0</v>
      </c>
      <c r="N7" s="29" t="n">
        <v>0.333333333333333</v>
      </c>
      <c r="P7" s="31"/>
      <c r="Q7" s="32"/>
      <c r="R7" s="33"/>
      <c r="S7" s="4"/>
      <c r="T7" s="29" t="n">
        <f aca="false">L7-N7</f>
        <v>-0.0416666666666667</v>
      </c>
      <c r="U7" s="29"/>
    </row>
    <row r="8" customFormat="false" ht="15" hidden="false" customHeight="false" outlineLevel="0" collapsed="false">
      <c r="A8" s="15" t="n">
        <v>43076</v>
      </c>
      <c r="B8" s="16" t="s">
        <v>21</v>
      </c>
      <c r="C8" s="17" t="n">
        <v>0</v>
      </c>
      <c r="D8" s="17" t="n">
        <v>0</v>
      </c>
      <c r="E8" s="18" t="n">
        <v>0</v>
      </c>
      <c r="F8" s="18" t="n">
        <v>0</v>
      </c>
      <c r="G8" s="20" t="n">
        <v>0.5</v>
      </c>
      <c r="H8" s="20" t="n">
        <v>0.791666666666667</v>
      </c>
      <c r="J8" s="27" t="n">
        <f aca="false">D8-C8</f>
        <v>0</v>
      </c>
      <c r="K8" s="28" t="n">
        <f aca="false">H8-G8</f>
        <v>0.291666666666667</v>
      </c>
      <c r="L8" s="29" t="n">
        <f aca="false">K8+J8</f>
        <v>0.291666666666667</v>
      </c>
      <c r="M8" s="30" t="n">
        <f aca="false">F8-E8</f>
        <v>0</v>
      </c>
      <c r="N8" s="29" t="n">
        <v>0.333333333333333</v>
      </c>
      <c r="P8" s="31"/>
      <c r="Q8" s="32"/>
      <c r="R8" s="33"/>
      <c r="S8" s="4"/>
      <c r="T8" s="29" t="n">
        <f aca="false">L8-N8</f>
        <v>-0.0416666666666667</v>
      </c>
      <c r="U8" s="29"/>
    </row>
    <row r="9" customFormat="false" ht="15" hidden="false" customHeight="false" outlineLevel="0" collapsed="false">
      <c r="A9" s="15" t="n">
        <v>43077</v>
      </c>
      <c r="B9" s="16" t="s">
        <v>14</v>
      </c>
      <c r="C9" s="17" t="n">
        <v>0</v>
      </c>
      <c r="D9" s="17" t="n">
        <v>0</v>
      </c>
      <c r="E9" s="18" t="n">
        <v>0</v>
      </c>
      <c r="F9" s="18" t="n">
        <v>0</v>
      </c>
      <c r="G9" s="20" t="n">
        <v>0.5</v>
      </c>
      <c r="H9" s="20" t="n">
        <v>0.791666666666667</v>
      </c>
      <c r="J9" s="27" t="n">
        <f aca="false">D9-C9</f>
        <v>0</v>
      </c>
      <c r="K9" s="28" t="n">
        <f aca="false">H9-G9</f>
        <v>0.291666666666667</v>
      </c>
      <c r="L9" s="29" t="n">
        <f aca="false">K9+J9</f>
        <v>0.291666666666667</v>
      </c>
      <c r="M9" s="30" t="n">
        <f aca="false">F9-E9</f>
        <v>0</v>
      </c>
      <c r="N9" s="29" t="n">
        <v>0.333333333333333</v>
      </c>
      <c r="P9" s="31"/>
      <c r="Q9" s="32"/>
      <c r="R9" s="33"/>
      <c r="S9" s="4"/>
      <c r="T9" s="29" t="n">
        <f aca="false">L9-N9</f>
        <v>-0.0416666666666667</v>
      </c>
      <c r="U9" s="29"/>
    </row>
    <row r="10" customFormat="false" ht="15" hidden="false" customHeight="false" outlineLevel="0" collapsed="false">
      <c r="A10" s="22" t="n">
        <v>43078</v>
      </c>
      <c r="B10" s="23" t="s">
        <v>15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P10" s="25"/>
      <c r="Q10" s="25"/>
      <c r="R10" s="26"/>
      <c r="T10" s="24"/>
      <c r="U10" s="24"/>
    </row>
    <row r="11" customFormat="false" ht="15" hidden="false" customHeight="false" outlineLevel="0" collapsed="false">
      <c r="A11" s="22" t="n">
        <v>43079</v>
      </c>
      <c r="B11" s="23" t="s">
        <v>16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/>
      <c r="Q11" s="25"/>
      <c r="R11" s="26"/>
      <c r="T11" s="24"/>
      <c r="U11" s="24"/>
      <c r="V11" s="6" t="s">
        <v>22</v>
      </c>
      <c r="W11" s="35" t="n">
        <v>1.66666666666667</v>
      </c>
    </row>
    <row r="12" customFormat="false" ht="15" hidden="false" customHeight="false" outlineLevel="0" collapsed="false">
      <c r="A12" s="15" t="n">
        <v>43080</v>
      </c>
      <c r="B12" s="16" t="s">
        <v>17</v>
      </c>
      <c r="C12" s="17" t="n">
        <v>0</v>
      </c>
      <c r="D12" s="17" t="n">
        <v>0</v>
      </c>
      <c r="E12" s="18" t="n">
        <v>0</v>
      </c>
      <c r="F12" s="18" t="n">
        <v>0</v>
      </c>
      <c r="G12" s="20" t="n">
        <v>0.5</v>
      </c>
      <c r="H12" s="20" t="n">
        <v>0.8125</v>
      </c>
      <c r="J12" s="27" t="n">
        <f aca="false">D12-C12</f>
        <v>0</v>
      </c>
      <c r="K12" s="28" t="n">
        <f aca="false">H12-G12</f>
        <v>0.3125</v>
      </c>
      <c r="L12" s="29" t="n">
        <f aca="false">K12+J12</f>
        <v>0.3125</v>
      </c>
      <c r="M12" s="30" t="n">
        <f aca="false">F12-E12</f>
        <v>0</v>
      </c>
      <c r="N12" s="29" t="n">
        <v>0.333333333333333</v>
      </c>
      <c r="P12" s="31" t="n">
        <f aca="false">L12+L13+L14+L15+L16</f>
        <v>1.70486111111111</v>
      </c>
      <c r="Q12" s="32" t="n">
        <f aca="false">IF((W6-P12)&lt;W6,0)</f>
        <v>0</v>
      </c>
      <c r="R12" s="36"/>
      <c r="S12" s="4"/>
      <c r="T12" s="29" t="n">
        <f aca="false">L12-N12</f>
        <v>-0.0208333333333333</v>
      </c>
      <c r="U12" s="29"/>
      <c r="V12" s="6" t="s">
        <v>23</v>
      </c>
      <c r="W12" s="35" t="n">
        <f aca="false">T5+T6+T7+T8+T9+T12+T13+T14+T15+T16+T19+T20+T21+T22</f>
        <v>-0.913194444444444</v>
      </c>
    </row>
    <row r="13" customFormat="false" ht="15" hidden="false" customHeight="false" outlineLevel="0" collapsed="false">
      <c r="A13" s="15" t="n">
        <v>43081</v>
      </c>
      <c r="B13" s="16" t="s">
        <v>19</v>
      </c>
      <c r="C13" s="17" t="n">
        <v>0</v>
      </c>
      <c r="D13" s="17" t="n">
        <v>0</v>
      </c>
      <c r="E13" s="18" t="n">
        <v>0</v>
      </c>
      <c r="F13" s="18" t="n">
        <v>0</v>
      </c>
      <c r="G13" s="20" t="n">
        <v>0.458333333333333</v>
      </c>
      <c r="H13" s="20" t="n">
        <v>0.819444444444444</v>
      </c>
      <c r="J13" s="27" t="n">
        <f aca="false">D13-C13</f>
        <v>0</v>
      </c>
      <c r="K13" s="28" t="n">
        <f aca="false">H13-G13</f>
        <v>0.361111111111111</v>
      </c>
      <c r="L13" s="29" t="n">
        <f aca="false">K13+J13</f>
        <v>0.361111111111111</v>
      </c>
      <c r="M13" s="30" t="n">
        <f aca="false">F13-E13</f>
        <v>0</v>
      </c>
      <c r="N13" s="29" t="n">
        <v>0.333333333333333</v>
      </c>
      <c r="P13" s="31"/>
      <c r="Q13" s="32"/>
      <c r="R13" s="36"/>
      <c r="S13" s="4"/>
      <c r="T13" s="29" t="n">
        <f aca="false">L13-N13</f>
        <v>0.0277777777777779</v>
      </c>
      <c r="U13" s="29"/>
      <c r="V13" s="37" t="s">
        <v>24</v>
      </c>
      <c r="W13" s="38" t="n">
        <f aca="false">W11-(T5+T6+T7+T8+T9+T12+T13+T14+T15+T16+T19+T20+T21+T22)</f>
        <v>2.57986111111111</v>
      </c>
    </row>
    <row r="14" customFormat="false" ht="15" hidden="false" customHeight="false" outlineLevel="0" collapsed="false">
      <c r="A14" s="15" t="n">
        <v>43082</v>
      </c>
      <c r="B14" s="16" t="s">
        <v>20</v>
      </c>
      <c r="C14" s="17" t="n">
        <v>0</v>
      </c>
      <c r="D14" s="17" t="n">
        <v>0</v>
      </c>
      <c r="E14" s="18" t="n">
        <v>0</v>
      </c>
      <c r="F14" s="18" t="n">
        <v>0</v>
      </c>
      <c r="G14" s="20" t="n">
        <v>0.458333333333333</v>
      </c>
      <c r="H14" s="20" t="n">
        <v>0.829861111111111</v>
      </c>
      <c r="J14" s="27" t="n">
        <f aca="false">D14-C14</f>
        <v>0</v>
      </c>
      <c r="K14" s="28" t="n">
        <f aca="false">H14-G14</f>
        <v>0.371527777777778</v>
      </c>
      <c r="L14" s="29" t="n">
        <f aca="false">K14+J14</f>
        <v>0.371527777777778</v>
      </c>
      <c r="M14" s="30" t="n">
        <f aca="false">F14-E14</f>
        <v>0</v>
      </c>
      <c r="N14" s="29" t="n">
        <v>0.333333333333333</v>
      </c>
      <c r="P14" s="31"/>
      <c r="Q14" s="32"/>
      <c r="R14" s="36"/>
      <c r="S14" s="4"/>
      <c r="T14" s="29" t="n">
        <f aca="false">L14-N14</f>
        <v>0.0381944444444445</v>
      </c>
      <c r="U14" s="29"/>
    </row>
    <row r="15" customFormat="false" ht="15" hidden="false" customHeight="false" outlineLevel="0" collapsed="false">
      <c r="A15" s="15" t="n">
        <v>43083</v>
      </c>
      <c r="B15" s="16" t="s">
        <v>21</v>
      </c>
      <c r="C15" s="17" t="n">
        <v>0</v>
      </c>
      <c r="D15" s="17" t="n">
        <v>0</v>
      </c>
      <c r="E15" s="18" t="n">
        <v>0</v>
      </c>
      <c r="F15" s="18" t="n">
        <v>0</v>
      </c>
      <c r="G15" s="20" t="n">
        <v>0.479166666666667</v>
      </c>
      <c r="H15" s="20" t="n">
        <v>0.805555555555555</v>
      </c>
      <c r="J15" s="27" t="n">
        <f aca="false">D15-C15</f>
        <v>0</v>
      </c>
      <c r="K15" s="28" t="n">
        <f aca="false">H15-G15</f>
        <v>0.326388888888889</v>
      </c>
      <c r="L15" s="29" t="n">
        <f aca="false">K15+J15</f>
        <v>0.326388888888889</v>
      </c>
      <c r="M15" s="30" t="n">
        <f aca="false">F15-E15</f>
        <v>0</v>
      </c>
      <c r="N15" s="29" t="n">
        <v>0.333333333333333</v>
      </c>
      <c r="P15" s="31"/>
      <c r="Q15" s="32"/>
      <c r="R15" s="36"/>
      <c r="S15" s="4"/>
      <c r="T15" s="29" t="n">
        <f aca="false">L15-N15</f>
        <v>-0.00694444444444453</v>
      </c>
      <c r="U15" s="29"/>
    </row>
    <row r="16" customFormat="false" ht="15" hidden="false" customHeight="false" outlineLevel="0" collapsed="false">
      <c r="A16" s="15" t="n">
        <v>43084</v>
      </c>
      <c r="B16" s="16" t="s">
        <v>14</v>
      </c>
      <c r="C16" s="17" t="n">
        <v>0</v>
      </c>
      <c r="D16" s="17" t="n">
        <v>0</v>
      </c>
      <c r="E16" s="18" t="n">
        <v>0</v>
      </c>
      <c r="F16" s="18" t="n">
        <v>0</v>
      </c>
      <c r="G16" s="20" t="n">
        <v>0.5</v>
      </c>
      <c r="H16" s="20" t="n">
        <v>0.833333333333333</v>
      </c>
      <c r="J16" s="27" t="n">
        <f aca="false">D16-C16</f>
        <v>0</v>
      </c>
      <c r="K16" s="28" t="n">
        <f aca="false">H16-G16</f>
        <v>0.333333333333333</v>
      </c>
      <c r="L16" s="29" t="n">
        <f aca="false">K16+J16</f>
        <v>0.333333333333333</v>
      </c>
      <c r="M16" s="30" t="n">
        <f aca="false">F16-E16</f>
        <v>0</v>
      </c>
      <c r="N16" s="29" t="n">
        <v>0.333333333333333</v>
      </c>
      <c r="P16" s="31"/>
      <c r="Q16" s="32"/>
      <c r="R16" s="36"/>
      <c r="S16" s="4"/>
      <c r="T16" s="29" t="n">
        <f aca="false">L16-N16</f>
        <v>0</v>
      </c>
      <c r="U16" s="29"/>
    </row>
    <row r="17" customFormat="false" ht="15" hidden="false" customHeight="false" outlineLevel="0" collapsed="false">
      <c r="A17" s="22" t="n">
        <v>43085</v>
      </c>
      <c r="B17" s="23" t="s">
        <v>15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P17" s="25"/>
      <c r="Q17" s="25"/>
      <c r="R17" s="26"/>
      <c r="T17" s="24"/>
      <c r="U17" s="24"/>
    </row>
    <row r="18" customFormat="false" ht="15" hidden="false" customHeight="false" outlineLevel="0" collapsed="false">
      <c r="A18" s="22" t="n">
        <v>43086</v>
      </c>
      <c r="B18" s="23" t="s">
        <v>16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P18" s="25"/>
      <c r="Q18" s="25"/>
      <c r="R18" s="26"/>
      <c r="T18" s="24"/>
      <c r="U18" s="24"/>
    </row>
    <row r="19" customFormat="false" ht="15" hidden="false" customHeight="false" outlineLevel="0" collapsed="false">
      <c r="A19" s="15" t="n">
        <v>43087</v>
      </c>
      <c r="B19" s="16" t="s">
        <v>17</v>
      </c>
      <c r="C19" s="17" t="n">
        <v>0</v>
      </c>
      <c r="D19" s="17" t="n">
        <v>0</v>
      </c>
      <c r="E19" s="18" t="n">
        <v>0</v>
      </c>
      <c r="F19" s="18" t="n">
        <v>0</v>
      </c>
      <c r="G19" s="20" t="n">
        <v>0.520833333333333</v>
      </c>
      <c r="H19" s="20" t="n">
        <v>0.819444444444444</v>
      </c>
      <c r="J19" s="27" t="n">
        <f aca="false">D19-C19</f>
        <v>0</v>
      </c>
      <c r="K19" s="28" t="n">
        <f aca="false">H19-G19</f>
        <v>0.298611111111111</v>
      </c>
      <c r="L19" s="29" t="n">
        <f aca="false">K19+J19</f>
        <v>0.298611111111111</v>
      </c>
      <c r="M19" s="30" t="n">
        <f aca="false">F19-E19</f>
        <v>0</v>
      </c>
      <c r="N19" s="29" t="n">
        <v>0.333333333333333</v>
      </c>
      <c r="P19" s="39" t="n">
        <f aca="false">L19+L20+L21+L22</f>
        <v>0.590277777777778</v>
      </c>
      <c r="Q19" s="32" t="n">
        <f aca="false">W6-P19</f>
        <v>0.868055555555555</v>
      </c>
      <c r="R19" s="36"/>
      <c r="S19" s="4"/>
      <c r="T19" s="29" t="n">
        <f aca="false">L19-N19</f>
        <v>-0.0347222222222222</v>
      </c>
      <c r="U19" s="29"/>
    </row>
    <row r="20" customFormat="false" ht="15" hidden="false" customHeight="false" outlineLevel="0" collapsed="false">
      <c r="A20" s="15" t="n">
        <v>43088</v>
      </c>
      <c r="B20" s="16" t="s">
        <v>19</v>
      </c>
      <c r="C20" s="17" t="n">
        <v>0</v>
      </c>
      <c r="D20" s="17" t="n">
        <v>0</v>
      </c>
      <c r="E20" s="18" t="n">
        <v>0</v>
      </c>
      <c r="F20" s="18" t="n">
        <v>0</v>
      </c>
      <c r="G20" s="20" t="n">
        <v>0.520833333333333</v>
      </c>
      <c r="H20" s="20" t="n">
        <v>0.8125</v>
      </c>
      <c r="J20" s="27" t="n">
        <f aca="false">D20-C20</f>
        <v>0</v>
      </c>
      <c r="K20" s="28" t="n">
        <f aca="false">H20-G20</f>
        <v>0.291666666666667</v>
      </c>
      <c r="L20" s="29" t="n">
        <f aca="false">K20+J20</f>
        <v>0.291666666666667</v>
      </c>
      <c r="M20" s="30" t="n">
        <f aca="false">F20-E20</f>
        <v>0</v>
      </c>
      <c r="N20" s="29" t="n">
        <v>0.333333333333333</v>
      </c>
      <c r="P20" s="39"/>
      <c r="Q20" s="32"/>
      <c r="R20" s="36"/>
      <c r="S20" s="4"/>
      <c r="T20" s="29" t="n">
        <f aca="false">L20-N20</f>
        <v>-0.0416666666666667</v>
      </c>
      <c r="U20" s="29"/>
    </row>
    <row r="21" customFormat="false" ht="15" hidden="false" customHeight="false" outlineLevel="0" collapsed="false">
      <c r="A21" s="15" t="n">
        <v>43089</v>
      </c>
      <c r="B21" s="16" t="s">
        <v>20</v>
      </c>
      <c r="C21" s="17" t="n">
        <v>0</v>
      </c>
      <c r="D21" s="17" t="n">
        <v>0</v>
      </c>
      <c r="E21" s="18" t="n">
        <v>0</v>
      </c>
      <c r="F21" s="18" t="n">
        <v>0</v>
      </c>
      <c r="G21" s="20" t="n">
        <v>0</v>
      </c>
      <c r="H21" s="20" t="n">
        <v>0</v>
      </c>
      <c r="J21" s="27" t="n">
        <f aca="false">D21-C21</f>
        <v>0</v>
      </c>
      <c r="K21" s="28" t="n">
        <f aca="false">H21-G21</f>
        <v>0</v>
      </c>
      <c r="L21" s="29" t="n">
        <f aca="false">K21+J21</f>
        <v>0</v>
      </c>
      <c r="M21" s="30" t="n">
        <f aca="false">F21-E21</f>
        <v>0</v>
      </c>
      <c r="N21" s="29" t="n">
        <v>0.333333333333333</v>
      </c>
      <c r="P21" s="39"/>
      <c r="Q21" s="32"/>
      <c r="R21" s="36"/>
      <c r="S21" s="4"/>
      <c r="T21" s="29" t="n">
        <f aca="false">L21-N21</f>
        <v>-0.333333333333333</v>
      </c>
      <c r="U21" s="29"/>
    </row>
    <row r="22" customFormat="false" ht="15" hidden="false" customHeight="false" outlineLevel="0" collapsed="false">
      <c r="A22" s="15" t="n">
        <v>43090</v>
      </c>
      <c r="B22" s="16" t="s">
        <v>21</v>
      </c>
      <c r="C22" s="17" t="n">
        <v>0</v>
      </c>
      <c r="D22" s="17" t="n">
        <v>0</v>
      </c>
      <c r="E22" s="18" t="n">
        <v>0</v>
      </c>
      <c r="F22" s="18" t="n">
        <v>0</v>
      </c>
      <c r="G22" s="20" t="n">
        <v>0</v>
      </c>
      <c r="H22" s="20" t="n">
        <v>0</v>
      </c>
      <c r="J22" s="27" t="n">
        <f aca="false">D22-C22</f>
        <v>0</v>
      </c>
      <c r="K22" s="28" t="n">
        <f aca="false">H22-G22</f>
        <v>0</v>
      </c>
      <c r="L22" s="29" t="n">
        <f aca="false">K22+J22</f>
        <v>0</v>
      </c>
      <c r="M22" s="30" t="n">
        <f aca="false">F22-E22</f>
        <v>0</v>
      </c>
      <c r="N22" s="29" t="n">
        <v>0.333333333333333</v>
      </c>
      <c r="P22" s="39"/>
      <c r="Q22" s="32"/>
      <c r="R22" s="36"/>
      <c r="S22" s="4"/>
      <c r="T22" s="29" t="n">
        <f aca="false">L22-N22</f>
        <v>-0.333333333333333</v>
      </c>
      <c r="U22" s="29"/>
    </row>
    <row r="23" customFormat="false" ht="15" hidden="false" customHeight="false" outlineLevel="0" collapsed="false">
      <c r="A23" s="40" t="n">
        <v>43091</v>
      </c>
      <c r="B23" s="41" t="s">
        <v>14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P23" s="43"/>
      <c r="Q23" s="43"/>
      <c r="R23" s="44"/>
      <c r="T23" s="42"/>
      <c r="U23" s="42"/>
    </row>
    <row r="24" customFormat="false" ht="15" hidden="false" customHeight="false" outlineLevel="0" collapsed="false">
      <c r="A24" s="22" t="n">
        <v>43092</v>
      </c>
      <c r="B24" s="23" t="s">
        <v>15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P24" s="25"/>
      <c r="Q24" s="25"/>
      <c r="R24" s="26"/>
      <c r="T24" s="24"/>
      <c r="U24" s="24"/>
    </row>
    <row r="25" customFormat="false" ht="15" hidden="false" customHeight="false" outlineLevel="0" collapsed="false">
      <c r="A25" s="22" t="n">
        <v>43093</v>
      </c>
      <c r="B25" s="23" t="s">
        <v>16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P25" s="25"/>
      <c r="Q25" s="25"/>
      <c r="R25" s="26"/>
      <c r="T25" s="24"/>
      <c r="U25" s="24"/>
    </row>
    <row r="26" customFormat="false" ht="15" hidden="false" customHeight="false" outlineLevel="0" collapsed="false">
      <c r="A26" s="40" t="n">
        <v>43094</v>
      </c>
      <c r="B26" s="41" t="s">
        <v>17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P26" s="43"/>
      <c r="Q26" s="43"/>
      <c r="T26" s="42"/>
      <c r="U26" s="42"/>
    </row>
    <row r="27" customFormat="false" ht="15" hidden="false" customHeight="false" outlineLevel="0" collapsed="false">
      <c r="A27" s="40" t="n">
        <v>43095</v>
      </c>
      <c r="B27" s="41" t="s">
        <v>19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P27" s="43"/>
      <c r="Q27" s="43"/>
      <c r="T27" s="42"/>
      <c r="U27" s="42"/>
    </row>
    <row r="28" customFormat="false" ht="15" hidden="false" customHeight="false" outlineLevel="0" collapsed="false">
      <c r="A28" s="40" t="n">
        <v>43096</v>
      </c>
      <c r="B28" s="41" t="s">
        <v>20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P28" s="43"/>
      <c r="Q28" s="43"/>
      <c r="T28" s="42"/>
      <c r="U28" s="42"/>
    </row>
    <row r="29" customFormat="false" ht="15" hidden="false" customHeight="false" outlineLevel="0" collapsed="false">
      <c r="A29" s="40" t="n">
        <v>43097</v>
      </c>
      <c r="B29" s="41" t="s">
        <v>21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P29" s="43"/>
      <c r="Q29" s="43"/>
      <c r="T29" s="42"/>
      <c r="U29" s="42"/>
    </row>
    <row r="30" customFormat="false" ht="15" hidden="false" customHeight="false" outlineLevel="0" collapsed="false">
      <c r="A30" s="40" t="n">
        <v>43098</v>
      </c>
      <c r="B30" s="41" t="s">
        <v>14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P30" s="43"/>
      <c r="Q30" s="43"/>
      <c r="T30" s="42"/>
      <c r="U30" s="42"/>
    </row>
    <row r="31" customFormat="false" ht="15" hidden="false" customHeight="false" outlineLevel="0" collapsed="false">
      <c r="A31" s="22" t="n">
        <v>43099</v>
      </c>
      <c r="B31" s="23" t="s">
        <v>15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5"/>
      <c r="Q31" s="25"/>
      <c r="T31" s="24"/>
      <c r="U31" s="24"/>
    </row>
    <row r="32" customFormat="false" ht="15" hidden="false" customHeight="false" outlineLevel="0" collapsed="false">
      <c r="A32" s="22" t="n">
        <v>43100</v>
      </c>
      <c r="B32" s="23" t="s">
        <v>16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5"/>
      <c r="Q32" s="25"/>
      <c r="T32" s="24"/>
      <c r="U32" s="24"/>
    </row>
    <row r="33" customFormat="false" ht="15" hidden="false" customHeight="false" outlineLevel="0" collapsed="false">
      <c r="A33" s="40" t="n">
        <v>43101</v>
      </c>
      <c r="B33" s="41" t="s">
        <v>17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P33" s="43"/>
      <c r="Q33" s="43"/>
      <c r="T33" s="42"/>
      <c r="U33" s="42"/>
    </row>
    <row r="34" customFormat="false" ht="15" hidden="false" customHeight="false" outlineLevel="0" collapsed="false">
      <c r="A34" s="40" t="n">
        <v>43102</v>
      </c>
      <c r="B34" s="41" t="s">
        <v>19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P34" s="43"/>
      <c r="Q34" s="43"/>
      <c r="T34" s="42"/>
      <c r="U34" s="42"/>
    </row>
    <row r="35" customFormat="false" ht="15" hidden="false" customHeight="false" outlineLevel="0" collapsed="false">
      <c r="A35" s="40" t="n">
        <v>43103</v>
      </c>
      <c r="B35" s="41" t="s">
        <v>20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P35" s="43"/>
      <c r="Q35" s="43"/>
      <c r="T35" s="42"/>
      <c r="U35" s="42"/>
    </row>
    <row r="36" customFormat="false" ht="15" hidden="false" customHeight="false" outlineLevel="0" collapsed="false">
      <c r="A36" s="40" t="n">
        <v>43104</v>
      </c>
      <c r="B36" s="41" t="s">
        <v>21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P36" s="43"/>
      <c r="Q36" s="43"/>
      <c r="T36" s="42"/>
      <c r="U36" s="42"/>
    </row>
    <row r="37" customFormat="false" ht="15" hidden="false" customHeight="false" outlineLevel="0" collapsed="false">
      <c r="A37" s="40" t="n">
        <v>43105</v>
      </c>
      <c r="B37" s="41" t="s">
        <v>14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P37" s="43"/>
      <c r="Q37" s="43"/>
      <c r="T37" s="42"/>
      <c r="U37" s="42"/>
    </row>
    <row r="38" customFormat="false" ht="15" hidden="false" customHeight="false" outlineLevel="0" collapsed="false">
      <c r="A38" s="22" t="n">
        <v>43106</v>
      </c>
      <c r="B38" s="23" t="s">
        <v>15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P38" s="25"/>
      <c r="Q38" s="25"/>
      <c r="T38" s="24"/>
      <c r="U38" s="24"/>
    </row>
    <row r="39" customFormat="false" ht="15" hidden="false" customHeight="false" outlineLevel="0" collapsed="false">
      <c r="A39" s="22" t="n">
        <v>43107</v>
      </c>
      <c r="B39" s="23" t="s">
        <v>16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P39" s="25"/>
      <c r="Q39" s="25"/>
      <c r="T39" s="24"/>
      <c r="U39" s="24"/>
    </row>
    <row r="40" customFormat="false" ht="15" hidden="false" customHeight="false" outlineLevel="0" collapsed="false">
      <c r="A40" s="15" t="n">
        <v>43108</v>
      </c>
      <c r="B40" s="16" t="s">
        <v>17</v>
      </c>
      <c r="C40" s="17" t="n">
        <v>0.333333333333333</v>
      </c>
      <c r="D40" s="17" t="n">
        <v>0.5</v>
      </c>
      <c r="E40" s="18" t="n">
        <v>0.5</v>
      </c>
      <c r="F40" s="19" t="n">
        <v>0.541666666666667</v>
      </c>
      <c r="G40" s="20" t="n">
        <v>0.541666666666667</v>
      </c>
      <c r="H40" s="20" t="n">
        <v>0.833333333333333</v>
      </c>
      <c r="J40" s="17" t="n">
        <f aca="false">D40-C40</f>
        <v>0.166666666666667</v>
      </c>
      <c r="K40" s="20" t="n">
        <f aca="false">H40-G40</f>
        <v>0.291666666666667</v>
      </c>
      <c r="L40" s="21" t="n">
        <f aca="false">K40+J40</f>
        <v>0.458333333333334</v>
      </c>
      <c r="M40" s="18" t="n">
        <f aca="false">F40-E40</f>
        <v>0.0416666666666666</v>
      </c>
      <c r="N40" s="21" t="n">
        <v>0.333333333333333</v>
      </c>
      <c r="P40" s="21"/>
      <c r="Q40" s="21"/>
      <c r="R40" s="45"/>
      <c r="S40" s="45"/>
      <c r="T40" s="21" t="n">
        <f aca="false">L40-N40</f>
        <v>0.125</v>
      </c>
      <c r="U40" s="21"/>
      <c r="V40" s="6" t="s">
        <v>22</v>
      </c>
      <c r="W40" s="35" t="n">
        <v>1.66666666666667</v>
      </c>
    </row>
    <row r="41" customFormat="false" ht="15" hidden="false" customHeight="false" outlineLevel="0" collapsed="false">
      <c r="A41" s="15" t="n">
        <v>43109</v>
      </c>
      <c r="B41" s="16" t="s">
        <v>19</v>
      </c>
      <c r="C41" s="17" t="n">
        <v>0.333333333333333</v>
      </c>
      <c r="D41" s="17" t="n">
        <v>0.5</v>
      </c>
      <c r="E41" s="18" t="n">
        <v>0.5</v>
      </c>
      <c r="F41" s="19" t="n">
        <v>0.541666666666667</v>
      </c>
      <c r="G41" s="20" t="n">
        <v>0.541666666666667</v>
      </c>
      <c r="H41" s="20" t="n">
        <v>0.833333333333333</v>
      </c>
      <c r="J41" s="17" t="n">
        <f aca="false">D41-C41</f>
        <v>0.166666666666667</v>
      </c>
      <c r="K41" s="20" t="n">
        <f aca="false">H41-G41</f>
        <v>0.291666666666667</v>
      </c>
      <c r="L41" s="21" t="n">
        <f aca="false">K41+J41</f>
        <v>0.458333333333333</v>
      </c>
      <c r="M41" s="18" t="n">
        <f aca="false">F41-E41</f>
        <v>0.0416666666666666</v>
      </c>
      <c r="N41" s="21" t="n">
        <v>0.333333333333333</v>
      </c>
      <c r="P41" s="21"/>
      <c r="Q41" s="21"/>
      <c r="R41" s="45"/>
      <c r="S41" s="45"/>
      <c r="T41" s="21" t="n">
        <f aca="false">L41-N41</f>
        <v>0.125</v>
      </c>
      <c r="U41" s="21"/>
      <c r="V41" s="6" t="s">
        <v>23</v>
      </c>
      <c r="W41" s="35" t="n">
        <f aca="false">T40+T41+T42+T43+T44+T47+T48+T49+T50+T51+T54+T55+T56+T57+T58</f>
        <v>1.66666666666667</v>
      </c>
    </row>
    <row r="42" customFormat="false" ht="15" hidden="false" customHeight="false" outlineLevel="0" collapsed="false">
      <c r="A42" s="15" t="n">
        <v>43110</v>
      </c>
      <c r="B42" s="16" t="s">
        <v>20</v>
      </c>
      <c r="C42" s="17" t="n">
        <v>0.333333333333333</v>
      </c>
      <c r="D42" s="17" t="n">
        <v>0.5</v>
      </c>
      <c r="E42" s="18" t="n">
        <v>0.5</v>
      </c>
      <c r="F42" s="19" t="n">
        <v>0.541666666666667</v>
      </c>
      <c r="G42" s="20" t="n">
        <v>0.541666666666667</v>
      </c>
      <c r="H42" s="20" t="n">
        <v>0.833333333333333</v>
      </c>
      <c r="J42" s="17" t="n">
        <f aca="false">D42-C42</f>
        <v>0.166666666666667</v>
      </c>
      <c r="K42" s="20" t="n">
        <f aca="false">H42-G42</f>
        <v>0.291666666666667</v>
      </c>
      <c r="L42" s="21" t="n">
        <f aca="false">K42+J42</f>
        <v>0.458333333333333</v>
      </c>
      <c r="M42" s="18" t="n">
        <f aca="false">F42-E42</f>
        <v>0.0416666666666666</v>
      </c>
      <c r="N42" s="21" t="n">
        <v>0.333333333333333</v>
      </c>
      <c r="P42" s="21"/>
      <c r="Q42" s="21"/>
      <c r="R42" s="45"/>
      <c r="S42" s="45"/>
      <c r="T42" s="21" t="n">
        <f aca="false">L42-N42</f>
        <v>0.125</v>
      </c>
      <c r="U42" s="21"/>
      <c r="V42" s="37" t="s">
        <v>24</v>
      </c>
      <c r="W42" s="46" t="n">
        <f aca="false">W40-(T40+T41+T42+T43+T44+T47+T48+T49+T50+T51+T54+T55+T56+T57+T58)</f>
        <v>0</v>
      </c>
    </row>
    <row r="43" customFormat="false" ht="15" hidden="false" customHeight="false" outlineLevel="0" collapsed="false">
      <c r="A43" s="15" t="n">
        <v>43111</v>
      </c>
      <c r="B43" s="16" t="s">
        <v>21</v>
      </c>
      <c r="C43" s="17" t="n">
        <v>0</v>
      </c>
      <c r="D43" s="17" t="n">
        <v>0</v>
      </c>
      <c r="E43" s="18" t="n">
        <v>0.458333333333333</v>
      </c>
      <c r="F43" s="19" t="n">
        <v>0.5</v>
      </c>
      <c r="G43" s="20" t="n">
        <v>0.5</v>
      </c>
      <c r="H43" s="20" t="n">
        <v>0.833333333333333</v>
      </c>
      <c r="J43" s="17" t="n">
        <f aca="false">D43-C43</f>
        <v>0</v>
      </c>
      <c r="K43" s="20" t="n">
        <f aca="false">H43-G43</f>
        <v>0.333333333333333</v>
      </c>
      <c r="L43" s="21" t="n">
        <f aca="false">K43+J43</f>
        <v>0.333333333333333</v>
      </c>
      <c r="M43" s="18" t="n">
        <f aca="false">F43-E43</f>
        <v>0.0416666666666667</v>
      </c>
      <c r="N43" s="21" t="n">
        <v>0.333333333333333</v>
      </c>
      <c r="P43" s="21"/>
      <c r="Q43" s="21"/>
      <c r="R43" s="45"/>
      <c r="S43" s="45"/>
      <c r="T43" s="21" t="n">
        <f aca="false">L43-N43</f>
        <v>0</v>
      </c>
      <c r="U43" s="21"/>
      <c r="V43" s="47"/>
    </row>
    <row r="44" customFormat="false" ht="15" hidden="false" customHeight="false" outlineLevel="0" collapsed="false">
      <c r="A44" s="15" t="n">
        <v>43112</v>
      </c>
      <c r="B44" s="16" t="s">
        <v>14</v>
      </c>
      <c r="C44" s="17" t="n">
        <v>0.333333333333333</v>
      </c>
      <c r="D44" s="17" t="n">
        <v>0.5</v>
      </c>
      <c r="E44" s="18" t="n">
        <v>0.5</v>
      </c>
      <c r="F44" s="19" t="n">
        <v>0.541666666666667</v>
      </c>
      <c r="G44" s="20" t="n">
        <v>0.541666666666667</v>
      </c>
      <c r="H44" s="20" t="n">
        <v>0.833333333333333</v>
      </c>
      <c r="J44" s="17" t="n">
        <f aca="false">D44-C44</f>
        <v>0.166666666666667</v>
      </c>
      <c r="K44" s="20" t="n">
        <f aca="false">H44-G44</f>
        <v>0.291666666666667</v>
      </c>
      <c r="L44" s="21" t="n">
        <f aca="false">K44+J44</f>
        <v>0.458333333333333</v>
      </c>
      <c r="M44" s="18" t="n">
        <f aca="false">F44-E44</f>
        <v>0.0416666666666666</v>
      </c>
      <c r="N44" s="21" t="n">
        <v>0.333333333333333</v>
      </c>
      <c r="P44" s="21"/>
      <c r="Q44" s="21"/>
      <c r="R44" s="45"/>
      <c r="S44" s="45"/>
      <c r="T44" s="21" t="n">
        <f aca="false">L44-N44</f>
        <v>0.125</v>
      </c>
      <c r="U44" s="21"/>
      <c r="V44" s="47"/>
    </row>
    <row r="45" customFormat="false" ht="15" hidden="false" customHeight="false" outlineLevel="0" collapsed="false">
      <c r="A45" s="22" t="n">
        <v>43113</v>
      </c>
      <c r="B45" s="23" t="s">
        <v>15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P45" s="25"/>
      <c r="Q45" s="25"/>
      <c r="T45" s="24"/>
      <c r="U45" s="24"/>
    </row>
    <row r="46" customFormat="false" ht="15" hidden="false" customHeight="false" outlineLevel="0" collapsed="false">
      <c r="A46" s="22" t="n">
        <v>43114</v>
      </c>
      <c r="B46" s="23" t="s">
        <v>16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P46" s="25"/>
      <c r="Q46" s="25"/>
      <c r="T46" s="24"/>
      <c r="U46" s="24"/>
    </row>
    <row r="47" customFormat="false" ht="15" hidden="false" customHeight="false" outlineLevel="0" collapsed="false">
      <c r="A47" s="15" t="n">
        <v>43115</v>
      </c>
      <c r="B47" s="16" t="s">
        <v>17</v>
      </c>
      <c r="C47" s="17" t="n">
        <v>0.333333333333333</v>
      </c>
      <c r="D47" s="17" t="n">
        <v>0.5</v>
      </c>
      <c r="E47" s="18" t="n">
        <v>0.5</v>
      </c>
      <c r="F47" s="19" t="n">
        <v>0.541666666666667</v>
      </c>
      <c r="G47" s="20" t="n">
        <v>0.541666666666667</v>
      </c>
      <c r="H47" s="20" t="n">
        <v>0.833333333333333</v>
      </c>
      <c r="J47" s="17" t="n">
        <f aca="false">D47-C47</f>
        <v>0.166666666666667</v>
      </c>
      <c r="K47" s="20" t="n">
        <f aca="false">H47-G47</f>
        <v>0.291666666666667</v>
      </c>
      <c r="L47" s="21" t="n">
        <f aca="false">K47+J47</f>
        <v>0.458333333333334</v>
      </c>
      <c r="M47" s="18" t="n">
        <f aca="false">F47-E47</f>
        <v>0.0416666666666666</v>
      </c>
      <c r="N47" s="21" t="n">
        <v>0.333333333333333</v>
      </c>
      <c r="P47" s="21"/>
      <c r="Q47" s="21"/>
      <c r="T47" s="21" t="n">
        <f aca="false">L47-N47</f>
        <v>0.125</v>
      </c>
      <c r="U47" s="21"/>
    </row>
    <row r="48" customFormat="false" ht="15" hidden="false" customHeight="false" outlineLevel="0" collapsed="false">
      <c r="A48" s="15" t="n">
        <v>43116</v>
      </c>
      <c r="B48" s="16" t="s">
        <v>19</v>
      </c>
      <c r="C48" s="17" t="n">
        <v>0.333333333333333</v>
      </c>
      <c r="D48" s="17" t="n">
        <v>0.5</v>
      </c>
      <c r="E48" s="18" t="n">
        <v>0.5</v>
      </c>
      <c r="F48" s="19" t="n">
        <v>0.541666666666667</v>
      </c>
      <c r="G48" s="20" t="n">
        <v>0.541666666666667</v>
      </c>
      <c r="H48" s="20" t="n">
        <v>0.833333333333333</v>
      </c>
      <c r="J48" s="17" t="n">
        <f aca="false">D48-C48</f>
        <v>0.166666666666667</v>
      </c>
      <c r="K48" s="20" t="n">
        <f aca="false">H48-G48</f>
        <v>0.291666666666667</v>
      </c>
      <c r="L48" s="21" t="n">
        <f aca="false">K48+J48</f>
        <v>0.458333333333333</v>
      </c>
      <c r="M48" s="18" t="n">
        <f aca="false">F48-E48</f>
        <v>0.0416666666666666</v>
      </c>
      <c r="N48" s="21" t="n">
        <v>0.333333333333333</v>
      </c>
      <c r="P48" s="21"/>
      <c r="Q48" s="21"/>
      <c r="T48" s="21" t="n">
        <f aca="false">L48-N48</f>
        <v>0.125</v>
      </c>
      <c r="U48" s="21"/>
    </row>
    <row r="49" customFormat="false" ht="15" hidden="false" customHeight="false" outlineLevel="0" collapsed="false">
      <c r="A49" s="15" t="n">
        <v>43117</v>
      </c>
      <c r="B49" s="16" t="s">
        <v>20</v>
      </c>
      <c r="C49" s="17" t="n">
        <v>0.333333333333333</v>
      </c>
      <c r="D49" s="17" t="n">
        <v>0.5</v>
      </c>
      <c r="E49" s="18" t="n">
        <v>0.5</v>
      </c>
      <c r="F49" s="19" t="n">
        <v>0.541666666666667</v>
      </c>
      <c r="G49" s="20" t="n">
        <v>0.541666666666667</v>
      </c>
      <c r="H49" s="20" t="n">
        <v>0.833333333333333</v>
      </c>
      <c r="J49" s="17" t="n">
        <f aca="false">D49-C49</f>
        <v>0.166666666666667</v>
      </c>
      <c r="K49" s="20" t="n">
        <f aca="false">H49-G49</f>
        <v>0.291666666666667</v>
      </c>
      <c r="L49" s="21" t="n">
        <f aca="false">K49+J49</f>
        <v>0.458333333333333</v>
      </c>
      <c r="M49" s="18" t="n">
        <f aca="false">F49-E49</f>
        <v>0.0416666666666666</v>
      </c>
      <c r="N49" s="21" t="n">
        <v>0.333333333333333</v>
      </c>
      <c r="P49" s="21"/>
      <c r="Q49" s="21"/>
      <c r="T49" s="21" t="n">
        <f aca="false">L49-N49</f>
        <v>0.125</v>
      </c>
      <c r="U49" s="21"/>
    </row>
    <row r="50" customFormat="false" ht="15" hidden="false" customHeight="false" outlineLevel="0" collapsed="false">
      <c r="A50" s="15" t="n">
        <v>43118</v>
      </c>
      <c r="B50" s="16" t="s">
        <v>21</v>
      </c>
      <c r="C50" s="17" t="n">
        <v>0.333333333333333</v>
      </c>
      <c r="D50" s="17" t="n">
        <v>0.5</v>
      </c>
      <c r="E50" s="18" t="n">
        <v>0.5</v>
      </c>
      <c r="F50" s="19" t="n">
        <v>0.541666666666667</v>
      </c>
      <c r="G50" s="20" t="n">
        <v>0.541666666666667</v>
      </c>
      <c r="H50" s="20" t="n">
        <v>0.833333333333333</v>
      </c>
      <c r="J50" s="17" t="n">
        <f aca="false">D50-C50</f>
        <v>0.166666666666667</v>
      </c>
      <c r="K50" s="20" t="n">
        <f aca="false">H50-G50</f>
        <v>0.291666666666667</v>
      </c>
      <c r="L50" s="21" t="n">
        <f aca="false">K50+J50</f>
        <v>0.458333333333333</v>
      </c>
      <c r="M50" s="18" t="n">
        <f aca="false">F50-E50</f>
        <v>0.0416666666666666</v>
      </c>
      <c r="N50" s="21" t="n">
        <v>0.333333333333333</v>
      </c>
      <c r="P50" s="21"/>
      <c r="Q50" s="21"/>
      <c r="T50" s="21" t="n">
        <f aca="false">L50-N50</f>
        <v>0.125</v>
      </c>
      <c r="U50" s="21"/>
    </row>
    <row r="51" customFormat="false" ht="15" hidden="false" customHeight="false" outlineLevel="0" collapsed="false">
      <c r="A51" s="15" t="n">
        <v>43119</v>
      </c>
      <c r="B51" s="16" t="s">
        <v>14</v>
      </c>
      <c r="C51" s="17" t="n">
        <v>0.333333333333333</v>
      </c>
      <c r="D51" s="17" t="n">
        <v>0.5</v>
      </c>
      <c r="E51" s="18" t="n">
        <v>0.5</v>
      </c>
      <c r="F51" s="19" t="n">
        <v>0.541666666666667</v>
      </c>
      <c r="G51" s="20" t="n">
        <v>0.541666666666667</v>
      </c>
      <c r="H51" s="20" t="n">
        <v>0.833333333333333</v>
      </c>
      <c r="J51" s="17" t="n">
        <f aca="false">D51-C51</f>
        <v>0.166666666666667</v>
      </c>
      <c r="K51" s="20" t="n">
        <f aca="false">H51-G51</f>
        <v>0.291666666666667</v>
      </c>
      <c r="L51" s="21" t="n">
        <f aca="false">K51+J51</f>
        <v>0.458333333333333</v>
      </c>
      <c r="M51" s="18" t="n">
        <f aca="false">F51-E51</f>
        <v>0.0416666666666666</v>
      </c>
      <c r="N51" s="21" t="n">
        <v>0.333333333333333</v>
      </c>
      <c r="P51" s="21"/>
      <c r="Q51" s="21"/>
      <c r="T51" s="21" t="n">
        <f aca="false">L51-N51</f>
        <v>0.125</v>
      </c>
      <c r="U51" s="21"/>
    </row>
    <row r="52" customFormat="false" ht="15" hidden="false" customHeight="false" outlineLevel="0" collapsed="false">
      <c r="A52" s="22" t="n">
        <v>43120</v>
      </c>
      <c r="B52" s="23" t="s">
        <v>15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P52" s="25"/>
      <c r="Q52" s="25"/>
      <c r="T52" s="24"/>
      <c r="U52" s="24"/>
    </row>
    <row r="53" customFormat="false" ht="15" hidden="false" customHeight="false" outlineLevel="0" collapsed="false">
      <c r="A53" s="22" t="n">
        <v>43121</v>
      </c>
      <c r="B53" s="23" t="s">
        <v>16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P53" s="25"/>
      <c r="Q53" s="25"/>
      <c r="T53" s="24"/>
      <c r="U53" s="24"/>
    </row>
    <row r="54" customFormat="false" ht="15" hidden="false" customHeight="false" outlineLevel="0" collapsed="false">
      <c r="A54" s="15" t="n">
        <v>43122</v>
      </c>
      <c r="B54" s="16" t="s">
        <v>17</v>
      </c>
      <c r="C54" s="17" t="n">
        <v>0.333333333333333</v>
      </c>
      <c r="D54" s="17" t="n">
        <v>0.5</v>
      </c>
      <c r="E54" s="18" t="n">
        <v>0.5</v>
      </c>
      <c r="F54" s="19" t="n">
        <v>0.541666666666667</v>
      </c>
      <c r="G54" s="20" t="n">
        <v>0.541666666666667</v>
      </c>
      <c r="H54" s="20" t="n">
        <v>0.833333333333333</v>
      </c>
      <c r="J54" s="17" t="n">
        <f aca="false">D54-C54</f>
        <v>0.166666666666667</v>
      </c>
      <c r="K54" s="20" t="n">
        <f aca="false">H54-G54</f>
        <v>0.291666666666667</v>
      </c>
      <c r="L54" s="21" t="n">
        <f aca="false">K54+J54</f>
        <v>0.458333333333334</v>
      </c>
      <c r="M54" s="18" t="n">
        <f aca="false">F54-E54</f>
        <v>0.0416666666666666</v>
      </c>
      <c r="N54" s="21" t="n">
        <v>0.333333333333333</v>
      </c>
      <c r="P54" s="21"/>
      <c r="Q54" s="21"/>
      <c r="T54" s="21" t="n">
        <f aca="false">L54-N54</f>
        <v>0.125</v>
      </c>
      <c r="U54" s="21"/>
    </row>
    <row r="55" customFormat="false" ht="15" hidden="false" customHeight="false" outlineLevel="0" collapsed="false">
      <c r="A55" s="15" t="n">
        <v>43123</v>
      </c>
      <c r="B55" s="16" t="s">
        <v>19</v>
      </c>
      <c r="C55" s="17" t="n">
        <v>0.333333333333333</v>
      </c>
      <c r="D55" s="17" t="n">
        <v>0.5</v>
      </c>
      <c r="E55" s="18" t="n">
        <v>0.5</v>
      </c>
      <c r="F55" s="19" t="n">
        <v>0.541666666666667</v>
      </c>
      <c r="G55" s="20" t="n">
        <v>0.541666666666667</v>
      </c>
      <c r="H55" s="20" t="n">
        <v>0.833333333333333</v>
      </c>
      <c r="J55" s="17" t="n">
        <f aca="false">D55-C55</f>
        <v>0.166666666666667</v>
      </c>
      <c r="K55" s="20" t="n">
        <f aca="false">H55-G55</f>
        <v>0.291666666666667</v>
      </c>
      <c r="L55" s="21" t="n">
        <f aca="false">K55+J55</f>
        <v>0.458333333333333</v>
      </c>
      <c r="M55" s="18" t="n">
        <f aca="false">F55-E55</f>
        <v>0.0416666666666666</v>
      </c>
      <c r="N55" s="21" t="n">
        <v>0.333333333333333</v>
      </c>
      <c r="P55" s="21"/>
      <c r="Q55" s="21"/>
      <c r="T55" s="21" t="n">
        <f aca="false">L55-N55</f>
        <v>0.125</v>
      </c>
      <c r="U55" s="21"/>
    </row>
    <row r="56" customFormat="false" ht="15" hidden="false" customHeight="false" outlineLevel="0" collapsed="false">
      <c r="A56" s="15" t="n">
        <v>43124</v>
      </c>
      <c r="B56" s="16" t="s">
        <v>20</v>
      </c>
      <c r="C56" s="17" t="n">
        <v>0.333333333333333</v>
      </c>
      <c r="D56" s="17" t="n">
        <v>0.5</v>
      </c>
      <c r="E56" s="18" t="n">
        <v>0.5</v>
      </c>
      <c r="F56" s="19" t="n">
        <v>0.541666666666667</v>
      </c>
      <c r="G56" s="20" t="n">
        <v>0.541666666666667</v>
      </c>
      <c r="H56" s="20" t="n">
        <v>0.833333333333333</v>
      </c>
      <c r="J56" s="17" t="n">
        <f aca="false">D56-C56</f>
        <v>0.166666666666667</v>
      </c>
      <c r="K56" s="20" t="n">
        <f aca="false">H56-G56</f>
        <v>0.291666666666667</v>
      </c>
      <c r="L56" s="21" t="n">
        <f aca="false">K56+J56</f>
        <v>0.458333333333333</v>
      </c>
      <c r="M56" s="18" t="n">
        <f aca="false">F56-E56</f>
        <v>0.0416666666666666</v>
      </c>
      <c r="N56" s="21" t="n">
        <v>0.333333333333333</v>
      </c>
      <c r="P56" s="21"/>
      <c r="Q56" s="21"/>
      <c r="T56" s="21" t="n">
        <f aca="false">L56-N56</f>
        <v>0.125</v>
      </c>
      <c r="U56" s="21"/>
    </row>
    <row r="57" customFormat="false" ht="15" hidden="false" customHeight="false" outlineLevel="0" collapsed="false">
      <c r="A57" s="15" t="n">
        <v>43125</v>
      </c>
      <c r="B57" s="16" t="s">
        <v>21</v>
      </c>
      <c r="C57" s="17" t="n">
        <v>0.333333333333333</v>
      </c>
      <c r="D57" s="17" t="n">
        <v>0.5</v>
      </c>
      <c r="E57" s="18" t="n">
        <v>0.5</v>
      </c>
      <c r="F57" s="19" t="n">
        <v>0.541666666666667</v>
      </c>
      <c r="G57" s="20" t="n">
        <v>0.541666666666667</v>
      </c>
      <c r="H57" s="20" t="n">
        <v>0.833333333333333</v>
      </c>
      <c r="J57" s="17" t="n">
        <f aca="false">D57-C57</f>
        <v>0.166666666666667</v>
      </c>
      <c r="K57" s="20" t="n">
        <f aca="false">H57-G57</f>
        <v>0.291666666666667</v>
      </c>
      <c r="L57" s="21" t="n">
        <f aca="false">K57+J57</f>
        <v>0.458333333333333</v>
      </c>
      <c r="M57" s="18" t="n">
        <f aca="false">F57-E57</f>
        <v>0.0416666666666666</v>
      </c>
      <c r="N57" s="21" t="n">
        <v>0.333333333333333</v>
      </c>
      <c r="P57" s="21"/>
      <c r="Q57" s="21"/>
      <c r="T57" s="21" t="n">
        <f aca="false">L57-N57</f>
        <v>0.125</v>
      </c>
      <c r="U57" s="21"/>
    </row>
    <row r="58" customFormat="false" ht="15" hidden="false" customHeight="false" outlineLevel="0" collapsed="false">
      <c r="A58" s="15" t="n">
        <v>43126</v>
      </c>
      <c r="B58" s="16" t="s">
        <v>14</v>
      </c>
      <c r="C58" s="17" t="n">
        <v>0.375</v>
      </c>
      <c r="D58" s="17" t="n">
        <v>0.5</v>
      </c>
      <c r="E58" s="18" t="n">
        <v>0.5</v>
      </c>
      <c r="F58" s="19" t="n">
        <v>0.541666666666667</v>
      </c>
      <c r="G58" s="20" t="n">
        <v>0.541666666666667</v>
      </c>
      <c r="H58" s="20" t="n">
        <v>0.791666666666667</v>
      </c>
      <c r="J58" s="17" t="n">
        <f aca="false">D58-C58</f>
        <v>0.125</v>
      </c>
      <c r="K58" s="20" t="n">
        <f aca="false">H58-G58</f>
        <v>0.25</v>
      </c>
      <c r="L58" s="21" t="n">
        <f aca="false">K58+J58</f>
        <v>0.375</v>
      </c>
      <c r="M58" s="18" t="n">
        <f aca="false">F58-E58</f>
        <v>0.0416666666666666</v>
      </c>
      <c r="N58" s="21" t="n">
        <v>0.333333333333333</v>
      </c>
      <c r="P58" s="21"/>
      <c r="Q58" s="21"/>
      <c r="T58" s="21" t="n">
        <f aca="false">L58-N58</f>
        <v>0.0416666666666667</v>
      </c>
      <c r="U58" s="21"/>
    </row>
    <row r="59" customFormat="false" ht="15" hidden="false" customHeight="false" outlineLevel="0" collapsed="false">
      <c r="A59" s="22" t="n">
        <v>43127</v>
      </c>
      <c r="B59" s="23" t="s">
        <v>15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P59" s="25"/>
      <c r="Q59" s="25"/>
      <c r="T59" s="24"/>
      <c r="U59" s="24"/>
    </row>
    <row r="60" customFormat="false" ht="15" hidden="false" customHeight="false" outlineLevel="0" collapsed="false">
      <c r="A60" s="22" t="n">
        <v>43128</v>
      </c>
      <c r="B60" s="23" t="s">
        <v>16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P60" s="25"/>
      <c r="Q60" s="25"/>
      <c r="T60" s="24"/>
      <c r="U60" s="24"/>
    </row>
    <row r="61" customFormat="false" ht="15" hidden="false" customHeight="false" outlineLevel="0" collapsed="false">
      <c r="A61" s="15" t="n">
        <v>43129</v>
      </c>
      <c r="B61" s="16" t="s">
        <v>17</v>
      </c>
      <c r="C61" s="17" t="n">
        <v>0</v>
      </c>
      <c r="D61" s="17" t="n">
        <v>0</v>
      </c>
      <c r="E61" s="18" t="n">
        <v>0</v>
      </c>
      <c r="F61" s="19" t="n">
        <v>0</v>
      </c>
      <c r="G61" s="20" t="n">
        <v>0</v>
      </c>
      <c r="H61" s="20" t="n">
        <v>0</v>
      </c>
      <c r="J61" s="17" t="n">
        <f aca="false">D61-C61</f>
        <v>0</v>
      </c>
      <c r="K61" s="20" t="n">
        <f aca="false">H61-G61</f>
        <v>0</v>
      </c>
      <c r="L61" s="21" t="n">
        <f aca="false">K61+J61</f>
        <v>0</v>
      </c>
      <c r="M61" s="18" t="n">
        <f aca="false">F61-E61</f>
        <v>0</v>
      </c>
      <c r="N61" s="21" t="n">
        <v>0.333333333333333</v>
      </c>
      <c r="P61" s="21"/>
      <c r="Q61" s="21"/>
      <c r="T61" s="21" t="n">
        <f aca="false">L61-N61</f>
        <v>-0.333333333333333</v>
      </c>
      <c r="U61" s="21"/>
    </row>
    <row r="62" customFormat="false" ht="15" hidden="false" customHeight="false" outlineLevel="0" collapsed="false">
      <c r="A62" s="15" t="n">
        <v>43130</v>
      </c>
      <c r="B62" s="16" t="s">
        <v>19</v>
      </c>
      <c r="C62" s="17" t="n">
        <v>0</v>
      </c>
      <c r="D62" s="17" t="n">
        <v>0</v>
      </c>
      <c r="E62" s="18" t="n">
        <v>0</v>
      </c>
      <c r="F62" s="19" t="n">
        <v>0</v>
      </c>
      <c r="G62" s="20" t="n">
        <v>0</v>
      </c>
      <c r="H62" s="20" t="n">
        <v>0</v>
      </c>
      <c r="J62" s="17" t="n">
        <f aca="false">D62-C62</f>
        <v>0</v>
      </c>
      <c r="K62" s="20" t="n">
        <f aca="false">H62-G62</f>
        <v>0</v>
      </c>
      <c r="L62" s="21" t="n">
        <f aca="false">K62+J62</f>
        <v>0</v>
      </c>
      <c r="M62" s="18" t="n">
        <f aca="false">F62-E62</f>
        <v>0</v>
      </c>
      <c r="N62" s="21" t="n">
        <v>0.333333333333333</v>
      </c>
      <c r="P62" s="21"/>
      <c r="Q62" s="21"/>
      <c r="T62" s="21" t="n">
        <f aca="false">L62-N62</f>
        <v>-0.333333333333333</v>
      </c>
      <c r="U62" s="21"/>
    </row>
    <row r="63" customFormat="false" ht="15" hidden="false" customHeight="false" outlineLevel="0" collapsed="false">
      <c r="A63" s="15" t="n">
        <v>43131</v>
      </c>
      <c r="B63" s="16" t="s">
        <v>20</v>
      </c>
      <c r="C63" s="17" t="n">
        <v>0</v>
      </c>
      <c r="D63" s="17" t="n">
        <v>0</v>
      </c>
      <c r="E63" s="18" t="n">
        <v>0</v>
      </c>
      <c r="F63" s="19" t="n">
        <v>0</v>
      </c>
      <c r="G63" s="20" t="n">
        <v>0</v>
      </c>
      <c r="H63" s="20" t="n">
        <v>0</v>
      </c>
      <c r="J63" s="17" t="n">
        <f aca="false">D63-C63</f>
        <v>0</v>
      </c>
      <c r="K63" s="20" t="n">
        <f aca="false">H63-G63</f>
        <v>0</v>
      </c>
      <c r="L63" s="21" t="n">
        <f aca="false">K63+J63</f>
        <v>0</v>
      </c>
      <c r="M63" s="18" t="n">
        <f aca="false">F63-E63</f>
        <v>0</v>
      </c>
      <c r="N63" s="21" t="n">
        <v>0.333333333333333</v>
      </c>
      <c r="P63" s="21"/>
      <c r="Q63" s="21"/>
      <c r="T63" s="21" t="n">
        <f aca="false">L63-N63</f>
        <v>-0.333333333333333</v>
      </c>
      <c r="U63" s="21"/>
    </row>
    <row r="64" customFormat="false" ht="15" hidden="false" customHeight="false" outlineLevel="0" collapsed="false">
      <c r="A64" s="15" t="n">
        <v>43132</v>
      </c>
      <c r="B64" s="16" t="s">
        <v>21</v>
      </c>
      <c r="C64" s="17" t="n">
        <v>0</v>
      </c>
      <c r="D64" s="17" t="n">
        <v>0</v>
      </c>
      <c r="E64" s="18" t="n">
        <v>0</v>
      </c>
      <c r="F64" s="19" t="n">
        <v>0</v>
      </c>
      <c r="G64" s="20" t="n">
        <v>0</v>
      </c>
      <c r="H64" s="20" t="n">
        <v>0</v>
      </c>
      <c r="J64" s="17" t="n">
        <f aca="false">D64-C64</f>
        <v>0</v>
      </c>
      <c r="K64" s="20" t="n">
        <f aca="false">H64-G64</f>
        <v>0</v>
      </c>
      <c r="L64" s="21" t="n">
        <f aca="false">K64+J64</f>
        <v>0</v>
      </c>
      <c r="M64" s="18" t="n">
        <f aca="false">F64-E64</f>
        <v>0</v>
      </c>
      <c r="N64" s="21" t="n">
        <v>0.333333333333333</v>
      </c>
      <c r="P64" s="21"/>
      <c r="Q64" s="21"/>
      <c r="T64" s="21" t="n">
        <f aca="false">L64-N64</f>
        <v>-0.333333333333333</v>
      </c>
      <c r="U64" s="21"/>
    </row>
    <row r="65" customFormat="false" ht="15" hidden="false" customHeight="false" outlineLevel="0" collapsed="false">
      <c r="A65" s="15" t="n">
        <v>43133</v>
      </c>
      <c r="B65" s="16" t="s">
        <v>14</v>
      </c>
      <c r="C65" s="17" t="n">
        <v>0</v>
      </c>
      <c r="D65" s="17" t="n">
        <v>0</v>
      </c>
      <c r="E65" s="18" t="n">
        <v>0</v>
      </c>
      <c r="F65" s="19" t="n">
        <v>0</v>
      </c>
      <c r="G65" s="20" t="n">
        <v>0</v>
      </c>
      <c r="H65" s="20" t="n">
        <v>0</v>
      </c>
      <c r="J65" s="17" t="n">
        <f aca="false">D65-C65</f>
        <v>0</v>
      </c>
      <c r="K65" s="20" t="n">
        <f aca="false">H65-G65</f>
        <v>0</v>
      </c>
      <c r="L65" s="21" t="n">
        <f aca="false">K65+J65</f>
        <v>0</v>
      </c>
      <c r="M65" s="18" t="n">
        <f aca="false">F65-E65</f>
        <v>0</v>
      </c>
      <c r="N65" s="21" t="n">
        <v>0.333333333333333</v>
      </c>
      <c r="P65" s="21"/>
      <c r="Q65" s="21"/>
      <c r="T65" s="21" t="n">
        <f aca="false">L65-N65</f>
        <v>-0.333333333333333</v>
      </c>
      <c r="U65" s="21"/>
    </row>
    <row r="66" customFormat="false" ht="15" hidden="false" customHeight="false" outlineLevel="0" collapsed="false">
      <c r="A66" s="22" t="n">
        <v>43134</v>
      </c>
      <c r="B66" s="23" t="s">
        <v>15</v>
      </c>
      <c r="C66" s="25"/>
      <c r="D66" s="25"/>
      <c r="E66" s="25"/>
      <c r="F66" s="48"/>
      <c r="G66" s="25"/>
      <c r="H66" s="25"/>
      <c r="I66" s="26"/>
      <c r="J66" s="25"/>
      <c r="K66" s="25"/>
      <c r="L66" s="25"/>
      <c r="M66" s="25"/>
      <c r="N66" s="25"/>
      <c r="P66" s="25"/>
      <c r="Q66" s="25"/>
      <c r="T66" s="25"/>
      <c r="U66" s="25"/>
    </row>
    <row r="67" customFormat="false" ht="15" hidden="false" customHeight="false" outlineLevel="0" collapsed="false">
      <c r="A67" s="22" t="n">
        <v>43135</v>
      </c>
      <c r="B67" s="23" t="s">
        <v>16</v>
      </c>
      <c r="C67" s="25"/>
      <c r="D67" s="25"/>
      <c r="E67" s="25"/>
      <c r="F67" s="48"/>
      <c r="G67" s="25"/>
      <c r="H67" s="25"/>
      <c r="I67" s="26"/>
      <c r="J67" s="25"/>
      <c r="K67" s="25"/>
      <c r="L67" s="25"/>
      <c r="M67" s="25"/>
      <c r="N67" s="25"/>
      <c r="P67" s="25"/>
      <c r="Q67" s="25"/>
      <c r="T67" s="25"/>
      <c r="U67" s="25"/>
    </row>
    <row r="68" customFormat="false" ht="15" hidden="false" customHeight="false" outlineLevel="0" collapsed="false">
      <c r="A68" s="15" t="n">
        <v>43136</v>
      </c>
      <c r="B68" s="16" t="s">
        <v>17</v>
      </c>
      <c r="C68" s="17" t="n">
        <v>0</v>
      </c>
      <c r="D68" s="17" t="n">
        <v>0</v>
      </c>
      <c r="E68" s="18" t="n">
        <v>0</v>
      </c>
      <c r="F68" s="19" t="n">
        <v>0</v>
      </c>
      <c r="G68" s="20" t="n">
        <v>0</v>
      </c>
      <c r="H68" s="20" t="n">
        <v>0</v>
      </c>
      <c r="J68" s="17" t="n">
        <f aca="false">D68-C68</f>
        <v>0</v>
      </c>
      <c r="K68" s="20" t="n">
        <f aca="false">H68-G68</f>
        <v>0</v>
      </c>
      <c r="L68" s="21" t="n">
        <f aca="false">K68+J68</f>
        <v>0</v>
      </c>
      <c r="M68" s="18" t="n">
        <f aca="false">F68-E68</f>
        <v>0</v>
      </c>
      <c r="N68" s="21" t="n">
        <v>0.333333333333333</v>
      </c>
      <c r="P68" s="21"/>
      <c r="Q68" s="21"/>
      <c r="T68" s="21" t="n">
        <f aca="false">L68-N68</f>
        <v>-0.333333333333333</v>
      </c>
      <c r="U68" s="21"/>
    </row>
    <row r="69" customFormat="false" ht="15" hidden="false" customHeight="false" outlineLevel="0" collapsed="false">
      <c r="A69" s="15" t="n">
        <v>43137</v>
      </c>
      <c r="B69" s="16" t="s">
        <v>19</v>
      </c>
      <c r="C69" s="17" t="n">
        <v>0</v>
      </c>
      <c r="D69" s="17" t="n">
        <v>0</v>
      </c>
      <c r="E69" s="18" t="n">
        <v>0</v>
      </c>
      <c r="F69" s="19" t="n">
        <v>0</v>
      </c>
      <c r="G69" s="20" t="n">
        <v>0</v>
      </c>
      <c r="H69" s="20" t="n">
        <v>0</v>
      </c>
      <c r="J69" s="17" t="n">
        <f aca="false">D69-C69</f>
        <v>0</v>
      </c>
      <c r="K69" s="20" t="n">
        <f aca="false">H69-G69</f>
        <v>0</v>
      </c>
      <c r="L69" s="21" t="n">
        <f aca="false">K69+J69</f>
        <v>0</v>
      </c>
      <c r="M69" s="18" t="n">
        <f aca="false">F69-E69</f>
        <v>0</v>
      </c>
      <c r="N69" s="21" t="n">
        <v>0.333333333333333</v>
      </c>
      <c r="P69" s="21"/>
      <c r="Q69" s="21"/>
      <c r="T69" s="21" t="n">
        <f aca="false">L69-N69</f>
        <v>-0.333333333333333</v>
      </c>
      <c r="U69" s="21"/>
    </row>
    <row r="70" customFormat="false" ht="15" hidden="false" customHeight="false" outlineLevel="0" collapsed="false">
      <c r="A70" s="15" t="n">
        <v>43138</v>
      </c>
      <c r="B70" s="16" t="s">
        <v>20</v>
      </c>
      <c r="C70" s="17" t="n">
        <v>0</v>
      </c>
      <c r="D70" s="17" t="n">
        <v>0</v>
      </c>
      <c r="E70" s="18" t="n">
        <v>0</v>
      </c>
      <c r="F70" s="19" t="n">
        <v>0</v>
      </c>
      <c r="G70" s="20" t="n">
        <v>0</v>
      </c>
      <c r="H70" s="20" t="n">
        <v>0</v>
      </c>
      <c r="J70" s="17" t="n">
        <f aca="false">D70-C70</f>
        <v>0</v>
      </c>
      <c r="K70" s="20" t="n">
        <f aca="false">H70-G70</f>
        <v>0</v>
      </c>
      <c r="L70" s="21" t="n">
        <f aca="false">K70+J70</f>
        <v>0</v>
      </c>
      <c r="M70" s="18" t="n">
        <f aca="false">F70-E70</f>
        <v>0</v>
      </c>
      <c r="N70" s="21" t="n">
        <v>0.333333333333333</v>
      </c>
      <c r="P70" s="21"/>
      <c r="Q70" s="21"/>
      <c r="T70" s="21" t="n">
        <f aca="false">L70-N70</f>
        <v>-0.333333333333333</v>
      </c>
      <c r="U70" s="21"/>
    </row>
    <row r="71" customFormat="false" ht="15" hidden="false" customHeight="false" outlineLevel="0" collapsed="false">
      <c r="A71" s="15" t="n">
        <v>43139</v>
      </c>
      <c r="B71" s="16" t="s">
        <v>21</v>
      </c>
      <c r="C71" s="17" t="n">
        <v>0</v>
      </c>
      <c r="D71" s="17" t="n">
        <v>0</v>
      </c>
      <c r="E71" s="18" t="n">
        <v>0</v>
      </c>
      <c r="F71" s="19" t="n">
        <v>0</v>
      </c>
      <c r="G71" s="20" t="n">
        <v>0</v>
      </c>
      <c r="H71" s="20" t="n">
        <v>0</v>
      </c>
      <c r="J71" s="17" t="n">
        <f aca="false">D71-C71</f>
        <v>0</v>
      </c>
      <c r="K71" s="20" t="n">
        <f aca="false">H71-G71</f>
        <v>0</v>
      </c>
      <c r="L71" s="21" t="n">
        <f aca="false">K71+J71</f>
        <v>0</v>
      </c>
      <c r="M71" s="18" t="n">
        <f aca="false">F71-E71</f>
        <v>0</v>
      </c>
      <c r="N71" s="21" t="n">
        <v>0.333333333333333</v>
      </c>
      <c r="P71" s="21"/>
      <c r="Q71" s="21"/>
      <c r="T71" s="21" t="n">
        <f aca="false">L71-N71</f>
        <v>-0.333333333333333</v>
      </c>
      <c r="U71" s="21"/>
    </row>
    <row r="72" customFormat="false" ht="15" hidden="false" customHeight="false" outlineLevel="0" collapsed="false">
      <c r="A72" s="15" t="n">
        <v>43140</v>
      </c>
      <c r="B72" s="16" t="s">
        <v>14</v>
      </c>
      <c r="C72" s="17" t="n">
        <v>0</v>
      </c>
      <c r="D72" s="17" t="n">
        <v>0</v>
      </c>
      <c r="E72" s="18" t="n">
        <v>0</v>
      </c>
      <c r="F72" s="19" t="n">
        <v>0</v>
      </c>
      <c r="G72" s="20" t="n">
        <v>0</v>
      </c>
      <c r="H72" s="20" t="n">
        <v>0</v>
      </c>
      <c r="J72" s="17" t="n">
        <f aca="false">D72-C72</f>
        <v>0</v>
      </c>
      <c r="K72" s="20" t="n">
        <f aca="false">H72-G72</f>
        <v>0</v>
      </c>
      <c r="L72" s="21" t="n">
        <f aca="false">K72+J72</f>
        <v>0</v>
      </c>
      <c r="M72" s="18" t="n">
        <f aca="false">F72-E72</f>
        <v>0</v>
      </c>
      <c r="N72" s="21" t="n">
        <v>0.333333333333333</v>
      </c>
      <c r="P72" s="21"/>
      <c r="Q72" s="21"/>
      <c r="T72" s="21" t="n">
        <f aca="false">L72-N72</f>
        <v>-0.333333333333333</v>
      </c>
      <c r="U72" s="21"/>
    </row>
    <row r="73" customFormat="false" ht="15" hidden="false" customHeight="false" outlineLevel="0" collapsed="false">
      <c r="A73" s="22" t="n">
        <v>43141</v>
      </c>
      <c r="B73" s="23" t="s">
        <v>15</v>
      </c>
      <c r="C73" s="25"/>
      <c r="D73" s="25"/>
      <c r="E73" s="25"/>
      <c r="F73" s="48"/>
      <c r="G73" s="25"/>
      <c r="H73" s="25"/>
      <c r="I73" s="26"/>
      <c r="J73" s="25"/>
      <c r="K73" s="25"/>
      <c r="L73" s="25"/>
      <c r="M73" s="25"/>
      <c r="N73" s="25"/>
      <c r="P73" s="25"/>
      <c r="Q73" s="25"/>
      <c r="T73" s="25"/>
      <c r="U73" s="25"/>
    </row>
    <row r="74" customFormat="false" ht="15" hidden="false" customHeight="false" outlineLevel="0" collapsed="false">
      <c r="A74" s="22" t="n">
        <v>43142</v>
      </c>
      <c r="B74" s="23" t="s">
        <v>16</v>
      </c>
      <c r="C74" s="25"/>
      <c r="D74" s="25"/>
      <c r="E74" s="25"/>
      <c r="F74" s="48"/>
      <c r="G74" s="25"/>
      <c r="H74" s="25"/>
      <c r="I74" s="26"/>
      <c r="J74" s="25"/>
      <c r="K74" s="25"/>
      <c r="L74" s="25"/>
      <c r="M74" s="25"/>
      <c r="N74" s="25"/>
      <c r="P74" s="25"/>
      <c r="Q74" s="25"/>
      <c r="T74" s="25"/>
      <c r="U74" s="25"/>
    </row>
    <row r="75" customFormat="false" ht="15" hidden="false" customHeight="false" outlineLevel="0" collapsed="false">
      <c r="A75" s="15" t="n">
        <v>43143</v>
      </c>
      <c r="B75" s="16" t="s">
        <v>17</v>
      </c>
      <c r="C75" s="17" t="n">
        <v>0</v>
      </c>
      <c r="D75" s="17" t="n">
        <v>0</v>
      </c>
      <c r="E75" s="18" t="n">
        <v>0</v>
      </c>
      <c r="F75" s="19" t="n">
        <v>0</v>
      </c>
      <c r="G75" s="20" t="n">
        <v>0</v>
      </c>
      <c r="H75" s="20" t="n">
        <v>0</v>
      </c>
      <c r="J75" s="17" t="n">
        <f aca="false">D75-C75</f>
        <v>0</v>
      </c>
      <c r="K75" s="20" t="n">
        <f aca="false">H75-G75</f>
        <v>0</v>
      </c>
      <c r="L75" s="21" t="n">
        <f aca="false">K75+J75</f>
        <v>0</v>
      </c>
      <c r="M75" s="18" t="n">
        <f aca="false">F75-E75</f>
        <v>0</v>
      </c>
      <c r="N75" s="21" t="n">
        <v>0.333333333333333</v>
      </c>
      <c r="P75" s="21"/>
      <c r="Q75" s="21"/>
      <c r="T75" s="21" t="n">
        <f aca="false">L75-N75</f>
        <v>-0.333333333333333</v>
      </c>
      <c r="U75" s="21"/>
    </row>
    <row r="76" customFormat="false" ht="15" hidden="false" customHeight="false" outlineLevel="0" collapsed="false">
      <c r="A76" s="15" t="n">
        <v>43144</v>
      </c>
      <c r="B76" s="16" t="s">
        <v>19</v>
      </c>
      <c r="C76" s="17" t="n">
        <v>0</v>
      </c>
      <c r="D76" s="17" t="n">
        <v>0</v>
      </c>
      <c r="E76" s="18" t="n">
        <v>0</v>
      </c>
      <c r="F76" s="19" t="n">
        <v>0</v>
      </c>
      <c r="G76" s="20" t="n">
        <v>0</v>
      </c>
      <c r="H76" s="20" t="n">
        <v>0</v>
      </c>
      <c r="J76" s="17" t="n">
        <f aca="false">D76-C76</f>
        <v>0</v>
      </c>
      <c r="K76" s="20" t="n">
        <f aca="false">H76-G76</f>
        <v>0</v>
      </c>
      <c r="L76" s="21" t="n">
        <f aca="false">K76+J76</f>
        <v>0</v>
      </c>
      <c r="M76" s="18" t="n">
        <f aca="false">F76-E76</f>
        <v>0</v>
      </c>
      <c r="N76" s="21" t="n">
        <v>0.333333333333333</v>
      </c>
      <c r="P76" s="21"/>
      <c r="Q76" s="21"/>
      <c r="T76" s="21" t="n">
        <f aca="false">L76-N76</f>
        <v>-0.333333333333333</v>
      </c>
      <c r="U76" s="21"/>
    </row>
    <row r="77" customFormat="false" ht="15" hidden="false" customHeight="false" outlineLevel="0" collapsed="false">
      <c r="A77" s="15" t="n">
        <v>43145</v>
      </c>
      <c r="B77" s="16" t="s">
        <v>20</v>
      </c>
      <c r="C77" s="17" t="n">
        <v>0</v>
      </c>
      <c r="D77" s="17" t="n">
        <v>0</v>
      </c>
      <c r="E77" s="18" t="n">
        <v>0</v>
      </c>
      <c r="F77" s="19" t="n">
        <v>0</v>
      </c>
      <c r="G77" s="20" t="n">
        <v>0</v>
      </c>
      <c r="H77" s="20" t="n">
        <v>0</v>
      </c>
      <c r="J77" s="17" t="n">
        <f aca="false">D77-C77</f>
        <v>0</v>
      </c>
      <c r="K77" s="20" t="n">
        <f aca="false">H77-G77</f>
        <v>0</v>
      </c>
      <c r="L77" s="21" t="n">
        <f aca="false">K77+J77</f>
        <v>0</v>
      </c>
      <c r="M77" s="18" t="n">
        <f aca="false">F77-E77</f>
        <v>0</v>
      </c>
      <c r="N77" s="21" t="n">
        <v>0.333333333333333</v>
      </c>
      <c r="P77" s="21"/>
      <c r="Q77" s="21"/>
      <c r="T77" s="21" t="n">
        <f aca="false">L77-N77</f>
        <v>-0.333333333333333</v>
      </c>
      <c r="U77" s="21"/>
    </row>
    <row r="78" customFormat="false" ht="15" hidden="false" customHeight="false" outlineLevel="0" collapsed="false">
      <c r="A78" s="15" t="n">
        <v>43146</v>
      </c>
      <c r="B78" s="16" t="s">
        <v>21</v>
      </c>
      <c r="C78" s="17" t="n">
        <v>0</v>
      </c>
      <c r="D78" s="17" t="n">
        <v>0</v>
      </c>
      <c r="E78" s="18" t="n">
        <v>0</v>
      </c>
      <c r="F78" s="19" t="n">
        <v>0</v>
      </c>
      <c r="G78" s="20" t="n">
        <v>0</v>
      </c>
      <c r="H78" s="20" t="n">
        <v>0</v>
      </c>
      <c r="J78" s="17" t="n">
        <f aca="false">D78-C78</f>
        <v>0</v>
      </c>
      <c r="K78" s="20" t="n">
        <f aca="false">H78-G78</f>
        <v>0</v>
      </c>
      <c r="L78" s="21" t="n">
        <f aca="false">K78+J78</f>
        <v>0</v>
      </c>
      <c r="M78" s="18" t="n">
        <f aca="false">F78-E78</f>
        <v>0</v>
      </c>
      <c r="N78" s="21" t="n">
        <v>0.333333333333333</v>
      </c>
      <c r="P78" s="21"/>
      <c r="Q78" s="21"/>
      <c r="T78" s="21" t="n">
        <f aca="false">L78-N78</f>
        <v>-0.333333333333333</v>
      </c>
      <c r="U78" s="21"/>
    </row>
    <row r="79" customFormat="false" ht="15" hidden="false" customHeight="false" outlineLevel="0" collapsed="false">
      <c r="A79" s="15" t="n">
        <v>43147</v>
      </c>
      <c r="B79" s="16" t="s">
        <v>14</v>
      </c>
      <c r="C79" s="17" t="n">
        <v>0</v>
      </c>
      <c r="D79" s="17" t="n">
        <v>0</v>
      </c>
      <c r="E79" s="18" t="n">
        <v>0</v>
      </c>
      <c r="F79" s="19" t="n">
        <v>0</v>
      </c>
      <c r="G79" s="20" t="n">
        <v>0</v>
      </c>
      <c r="H79" s="20" t="n">
        <v>0</v>
      </c>
      <c r="J79" s="17" t="n">
        <f aca="false">D79-C79</f>
        <v>0</v>
      </c>
      <c r="K79" s="20" t="n">
        <f aca="false">H79-G79</f>
        <v>0</v>
      </c>
      <c r="L79" s="21" t="n">
        <f aca="false">K79+J79</f>
        <v>0</v>
      </c>
      <c r="M79" s="18" t="n">
        <f aca="false">F79-E79</f>
        <v>0</v>
      </c>
      <c r="N79" s="21" t="n">
        <v>0.333333333333333</v>
      </c>
      <c r="P79" s="21"/>
      <c r="Q79" s="21"/>
      <c r="T79" s="21" t="n">
        <f aca="false">L79-N79</f>
        <v>-0.333333333333333</v>
      </c>
      <c r="U79" s="21"/>
    </row>
    <row r="80" customFormat="false" ht="15" hidden="false" customHeight="false" outlineLevel="0" collapsed="false">
      <c r="A80" s="22" t="n">
        <v>43148</v>
      </c>
      <c r="B80" s="23" t="s">
        <v>15</v>
      </c>
      <c r="C80" s="25"/>
      <c r="D80" s="25"/>
      <c r="E80" s="25"/>
      <c r="F80" s="48"/>
      <c r="G80" s="25"/>
      <c r="H80" s="25"/>
      <c r="I80" s="26"/>
      <c r="J80" s="25"/>
      <c r="K80" s="25"/>
      <c r="L80" s="25"/>
      <c r="M80" s="25"/>
      <c r="N80" s="25"/>
      <c r="P80" s="25"/>
      <c r="Q80" s="25"/>
      <c r="T80" s="25"/>
      <c r="U80" s="25"/>
    </row>
    <row r="81" customFormat="false" ht="15" hidden="false" customHeight="false" outlineLevel="0" collapsed="false">
      <c r="A81" s="22" t="n">
        <v>43149</v>
      </c>
      <c r="B81" s="23" t="s">
        <v>16</v>
      </c>
      <c r="C81" s="25"/>
      <c r="D81" s="25"/>
      <c r="E81" s="25"/>
      <c r="F81" s="48"/>
      <c r="G81" s="25"/>
      <c r="H81" s="25"/>
      <c r="I81" s="26"/>
      <c r="J81" s="25"/>
      <c r="K81" s="25"/>
      <c r="L81" s="25"/>
      <c r="M81" s="25"/>
      <c r="N81" s="25"/>
      <c r="P81" s="25"/>
      <c r="Q81" s="25"/>
      <c r="T81" s="25"/>
      <c r="U81" s="25"/>
    </row>
    <row r="82" customFormat="false" ht="15" hidden="false" customHeight="false" outlineLevel="0" collapsed="false">
      <c r="A82" s="15" t="n">
        <v>43150</v>
      </c>
      <c r="B82" s="16" t="s">
        <v>17</v>
      </c>
      <c r="C82" s="17" t="n">
        <v>0</v>
      </c>
      <c r="D82" s="17" t="n">
        <v>0</v>
      </c>
      <c r="E82" s="18" t="n">
        <v>0</v>
      </c>
      <c r="F82" s="19" t="n">
        <v>0</v>
      </c>
      <c r="G82" s="20" t="n">
        <v>0</v>
      </c>
      <c r="H82" s="20" t="n">
        <v>0</v>
      </c>
      <c r="J82" s="17" t="n">
        <f aca="false">D82-C82</f>
        <v>0</v>
      </c>
      <c r="K82" s="20" t="n">
        <f aca="false">H82-G82</f>
        <v>0</v>
      </c>
      <c r="L82" s="21" t="n">
        <f aca="false">K82+J82</f>
        <v>0</v>
      </c>
      <c r="M82" s="18" t="n">
        <f aca="false">F82-E82</f>
        <v>0</v>
      </c>
      <c r="N82" s="21" t="n">
        <v>0.333333333333333</v>
      </c>
      <c r="P82" s="21"/>
      <c r="Q82" s="21"/>
      <c r="T82" s="21" t="n">
        <f aca="false">L82-N82</f>
        <v>-0.333333333333333</v>
      </c>
      <c r="U82" s="21"/>
    </row>
    <row r="83" customFormat="false" ht="15" hidden="false" customHeight="false" outlineLevel="0" collapsed="false">
      <c r="A83" s="15" t="n">
        <v>43151</v>
      </c>
      <c r="B83" s="16" t="s">
        <v>19</v>
      </c>
      <c r="C83" s="17" t="n">
        <v>0</v>
      </c>
      <c r="D83" s="17" t="n">
        <v>0</v>
      </c>
      <c r="E83" s="18" t="n">
        <v>0</v>
      </c>
      <c r="F83" s="19" t="n">
        <v>0</v>
      </c>
      <c r="G83" s="20" t="n">
        <v>0</v>
      </c>
      <c r="H83" s="20" t="n">
        <v>0</v>
      </c>
      <c r="J83" s="17" t="n">
        <f aca="false">D83-C83</f>
        <v>0</v>
      </c>
      <c r="K83" s="20" t="n">
        <f aca="false">H83-G83</f>
        <v>0</v>
      </c>
      <c r="L83" s="21" t="n">
        <f aca="false">K83+J83</f>
        <v>0</v>
      </c>
      <c r="M83" s="18" t="n">
        <f aca="false">F83-E83</f>
        <v>0</v>
      </c>
      <c r="N83" s="21" t="n">
        <v>0.333333333333333</v>
      </c>
      <c r="P83" s="21"/>
      <c r="Q83" s="21"/>
      <c r="T83" s="21" t="n">
        <f aca="false">L83-N83</f>
        <v>-0.333333333333333</v>
      </c>
      <c r="U83" s="21"/>
    </row>
    <row r="84" customFormat="false" ht="15" hidden="false" customHeight="false" outlineLevel="0" collapsed="false">
      <c r="A84" s="15" t="n">
        <v>43152</v>
      </c>
      <c r="B84" s="16" t="s">
        <v>20</v>
      </c>
      <c r="C84" s="17" t="n">
        <v>0</v>
      </c>
      <c r="D84" s="17" t="n">
        <v>0</v>
      </c>
      <c r="E84" s="18" t="n">
        <v>0</v>
      </c>
      <c r="F84" s="19" t="n">
        <v>0</v>
      </c>
      <c r="G84" s="20" t="n">
        <v>0</v>
      </c>
      <c r="H84" s="20" t="n">
        <v>0</v>
      </c>
      <c r="J84" s="17" t="n">
        <f aca="false">D84-C84</f>
        <v>0</v>
      </c>
      <c r="K84" s="20" t="n">
        <f aca="false">H84-G84</f>
        <v>0</v>
      </c>
      <c r="L84" s="21" t="n">
        <f aca="false">K84+J84</f>
        <v>0</v>
      </c>
      <c r="M84" s="18" t="n">
        <f aca="false">F84-E84</f>
        <v>0</v>
      </c>
      <c r="N84" s="21" t="n">
        <v>0.333333333333333</v>
      </c>
      <c r="P84" s="21"/>
      <c r="Q84" s="21"/>
      <c r="T84" s="21" t="n">
        <f aca="false">L84-N84</f>
        <v>-0.333333333333333</v>
      </c>
      <c r="U84" s="21"/>
    </row>
    <row r="85" customFormat="false" ht="15" hidden="false" customHeight="false" outlineLevel="0" collapsed="false">
      <c r="A85" s="15" t="n">
        <v>43153</v>
      </c>
      <c r="B85" s="16" t="s">
        <v>21</v>
      </c>
      <c r="C85" s="17" t="n">
        <v>0</v>
      </c>
      <c r="D85" s="17" t="n">
        <v>0</v>
      </c>
      <c r="E85" s="18" t="n">
        <v>0</v>
      </c>
      <c r="F85" s="19" t="n">
        <v>0</v>
      </c>
      <c r="G85" s="20" t="n">
        <v>0</v>
      </c>
      <c r="H85" s="20" t="n">
        <v>0</v>
      </c>
      <c r="J85" s="17" t="n">
        <f aca="false">D85-C85</f>
        <v>0</v>
      </c>
      <c r="K85" s="20" t="n">
        <f aca="false">H85-G85</f>
        <v>0</v>
      </c>
      <c r="L85" s="21" t="n">
        <f aca="false">K85+J85</f>
        <v>0</v>
      </c>
      <c r="M85" s="18" t="n">
        <f aca="false">F85-E85</f>
        <v>0</v>
      </c>
      <c r="N85" s="21" t="n">
        <v>0.333333333333333</v>
      </c>
      <c r="P85" s="21"/>
      <c r="Q85" s="21"/>
      <c r="T85" s="21" t="n">
        <f aca="false">L85-N85</f>
        <v>-0.333333333333333</v>
      </c>
      <c r="U85" s="21"/>
    </row>
    <row r="86" customFormat="false" ht="15" hidden="false" customHeight="false" outlineLevel="0" collapsed="false">
      <c r="A86" s="15" t="n">
        <v>43154</v>
      </c>
      <c r="B86" s="16" t="s">
        <v>14</v>
      </c>
      <c r="C86" s="17" t="n">
        <v>0</v>
      </c>
      <c r="D86" s="17" t="n">
        <v>0</v>
      </c>
      <c r="E86" s="18" t="n">
        <v>0</v>
      </c>
      <c r="F86" s="19" t="n">
        <v>0</v>
      </c>
      <c r="G86" s="20" t="n">
        <v>0</v>
      </c>
      <c r="H86" s="20" t="n">
        <v>0</v>
      </c>
      <c r="J86" s="17" t="n">
        <f aca="false">D86-C86</f>
        <v>0</v>
      </c>
      <c r="K86" s="20" t="n">
        <f aca="false">H86-G86</f>
        <v>0</v>
      </c>
      <c r="L86" s="21" t="n">
        <f aca="false">K86+J86</f>
        <v>0</v>
      </c>
      <c r="M86" s="18" t="n">
        <f aca="false">F86-E86</f>
        <v>0</v>
      </c>
      <c r="N86" s="21" t="n">
        <v>0.333333333333333</v>
      </c>
      <c r="P86" s="21"/>
      <c r="Q86" s="21"/>
      <c r="T86" s="21" t="n">
        <f aca="false">L86-N86</f>
        <v>-0.333333333333333</v>
      </c>
      <c r="U86" s="21"/>
    </row>
    <row r="87" customFormat="false" ht="15" hidden="false" customHeight="false" outlineLevel="0" collapsed="false">
      <c r="A87" s="22" t="n">
        <v>43155</v>
      </c>
      <c r="B87" s="23" t="s">
        <v>15</v>
      </c>
      <c r="C87" s="25"/>
      <c r="D87" s="25"/>
      <c r="E87" s="25"/>
      <c r="F87" s="48"/>
      <c r="G87" s="25"/>
      <c r="H87" s="25"/>
      <c r="I87" s="26"/>
      <c r="J87" s="25"/>
      <c r="K87" s="25"/>
      <c r="L87" s="25"/>
      <c r="M87" s="25"/>
      <c r="N87" s="25"/>
      <c r="P87" s="25"/>
      <c r="Q87" s="25"/>
      <c r="T87" s="25"/>
      <c r="U87" s="25"/>
    </row>
    <row r="88" customFormat="false" ht="15" hidden="false" customHeight="false" outlineLevel="0" collapsed="false">
      <c r="A88" s="22" t="n">
        <v>43156</v>
      </c>
      <c r="B88" s="23" t="s">
        <v>16</v>
      </c>
      <c r="C88" s="25"/>
      <c r="D88" s="25"/>
      <c r="E88" s="25"/>
      <c r="F88" s="48"/>
      <c r="G88" s="25"/>
      <c r="H88" s="25"/>
      <c r="I88" s="26"/>
      <c r="J88" s="25"/>
      <c r="K88" s="25"/>
      <c r="L88" s="25"/>
      <c r="M88" s="25"/>
      <c r="N88" s="25"/>
      <c r="P88" s="25"/>
      <c r="Q88" s="25"/>
      <c r="T88" s="25"/>
      <c r="U88" s="25"/>
    </row>
    <row r="89" customFormat="false" ht="15" hidden="false" customHeight="false" outlineLevel="0" collapsed="false">
      <c r="A89" s="15" t="n">
        <v>43157</v>
      </c>
      <c r="B89" s="16" t="s">
        <v>17</v>
      </c>
      <c r="C89" s="17" t="n">
        <v>0</v>
      </c>
      <c r="D89" s="17" t="n">
        <v>0</v>
      </c>
      <c r="E89" s="18" t="n">
        <v>0</v>
      </c>
      <c r="F89" s="19" t="n">
        <v>0</v>
      </c>
      <c r="G89" s="20" t="n">
        <v>0</v>
      </c>
      <c r="H89" s="20" t="n">
        <v>0</v>
      </c>
      <c r="J89" s="17" t="n">
        <f aca="false">D89-C89</f>
        <v>0</v>
      </c>
      <c r="K89" s="20" t="n">
        <f aca="false">H89-G89</f>
        <v>0</v>
      </c>
      <c r="L89" s="21" t="n">
        <f aca="false">K89+J89</f>
        <v>0</v>
      </c>
      <c r="M89" s="18" t="n">
        <f aca="false">F89-E89</f>
        <v>0</v>
      </c>
      <c r="N89" s="21" t="n">
        <v>0.333333333333333</v>
      </c>
      <c r="P89" s="21"/>
      <c r="Q89" s="21"/>
      <c r="T89" s="21" t="n">
        <f aca="false">L89-N89</f>
        <v>-0.333333333333333</v>
      </c>
      <c r="U89" s="21"/>
    </row>
    <row r="90" customFormat="false" ht="15" hidden="false" customHeight="false" outlineLevel="0" collapsed="false">
      <c r="A90" s="15" t="n">
        <v>43158</v>
      </c>
      <c r="B90" s="16" t="s">
        <v>19</v>
      </c>
      <c r="C90" s="17" t="n">
        <v>0</v>
      </c>
      <c r="D90" s="17" t="n">
        <v>0</v>
      </c>
      <c r="E90" s="18" t="n">
        <v>0</v>
      </c>
      <c r="F90" s="19" t="n">
        <v>0</v>
      </c>
      <c r="G90" s="20" t="n">
        <v>0</v>
      </c>
      <c r="H90" s="20" t="n">
        <v>0</v>
      </c>
      <c r="J90" s="17" t="n">
        <f aca="false">D90-C90</f>
        <v>0</v>
      </c>
      <c r="K90" s="20" t="n">
        <f aca="false">H90-G90</f>
        <v>0</v>
      </c>
      <c r="L90" s="21" t="n">
        <f aca="false">K90+J90</f>
        <v>0</v>
      </c>
      <c r="M90" s="18" t="n">
        <f aca="false">F90-E90</f>
        <v>0</v>
      </c>
      <c r="N90" s="21" t="n">
        <v>0.333333333333333</v>
      </c>
      <c r="P90" s="21"/>
      <c r="Q90" s="21"/>
      <c r="T90" s="21" t="n">
        <f aca="false">L90-N90</f>
        <v>-0.333333333333333</v>
      </c>
      <c r="U90" s="21"/>
    </row>
    <row r="91" customFormat="false" ht="15" hidden="false" customHeight="false" outlineLevel="0" collapsed="false">
      <c r="A91" s="15" t="n">
        <v>43159</v>
      </c>
      <c r="B91" s="16" t="s">
        <v>20</v>
      </c>
      <c r="C91" s="17" t="n">
        <v>0</v>
      </c>
      <c r="D91" s="17" t="n">
        <v>0</v>
      </c>
      <c r="E91" s="18" t="n">
        <v>0</v>
      </c>
      <c r="F91" s="19" t="n">
        <v>0</v>
      </c>
      <c r="G91" s="20" t="n">
        <v>0</v>
      </c>
      <c r="H91" s="20" t="n">
        <v>0</v>
      </c>
      <c r="J91" s="17" t="n">
        <f aca="false">D91-C91</f>
        <v>0</v>
      </c>
      <c r="K91" s="20" t="n">
        <f aca="false">H91-G91</f>
        <v>0</v>
      </c>
      <c r="L91" s="21" t="n">
        <f aca="false">K91+J91</f>
        <v>0</v>
      </c>
      <c r="M91" s="18" t="n">
        <f aca="false">F91-E91</f>
        <v>0</v>
      </c>
      <c r="N91" s="21" t="n">
        <v>0.333333333333333</v>
      </c>
      <c r="P91" s="21"/>
      <c r="Q91" s="21"/>
      <c r="T91" s="21" t="n">
        <f aca="false">L91-N91</f>
        <v>-0.333333333333333</v>
      </c>
      <c r="U91" s="21"/>
    </row>
  </sheetData>
  <mergeCells count="9">
    <mergeCell ref="P5:P9"/>
    <mergeCell ref="Q5:Q9"/>
    <mergeCell ref="R5:R9"/>
    <mergeCell ref="P12:P16"/>
    <mergeCell ref="Q12:Q16"/>
    <mergeCell ref="R12:R16"/>
    <mergeCell ref="P19:P22"/>
    <mergeCell ref="Q19:Q22"/>
    <mergeCell ref="R19:R2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4" activeCellId="0" sqref="R2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25</v>
      </c>
    </row>
    <row r="2" customFormat="false" ht="15" hidden="false" customHeight="false" outlineLevel="0" collapsed="false">
      <c r="A2" s="0" t="s">
        <v>26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5.43"/>
    <col collapsed="false" customWidth="true" hidden="false" outlineLevel="0" max="3" min="3" style="0" width="16.28"/>
    <col collapsed="false" customWidth="true" hidden="false" outlineLevel="0" max="4" min="4" style="0" width="5.57"/>
    <col collapsed="false" customWidth="true" hidden="false" outlineLevel="0" max="5" min="5" style="0" width="16.28"/>
    <col collapsed="false" customWidth="true" hidden="false" outlineLevel="0" max="6" min="6" style="0" width="5.57"/>
    <col collapsed="false" customWidth="true" hidden="false" outlineLevel="0" max="7" min="7" style="0" width="16.28"/>
    <col collapsed="false" customWidth="true" hidden="false" outlineLevel="0" max="8" min="8" style="0" width="5.57"/>
    <col collapsed="false" customWidth="true" hidden="false" outlineLevel="0" max="9" min="9" style="0" width="16.28"/>
    <col collapsed="false" customWidth="true" hidden="false" outlineLevel="0" max="1025" min="10" style="0" width="9.14"/>
  </cols>
  <sheetData>
    <row r="1" customFormat="false" ht="15" hidden="false" customHeight="false" outlineLevel="0" collapsed="false">
      <c r="H1" s="49" t="s">
        <v>27</v>
      </c>
      <c r="I1" s="49"/>
    </row>
    <row r="2" customFormat="false" ht="10.5" hidden="false" customHeight="true" outlineLevel="0" collapsed="false">
      <c r="H2" s="50" t="s">
        <v>28</v>
      </c>
      <c r="I2" s="50"/>
    </row>
    <row r="3" customFormat="false" ht="13.8" hidden="false" customHeight="false" outlineLevel="0" collapsed="false">
      <c r="H3" s="51"/>
      <c r="I3" s="51"/>
    </row>
    <row r="4" customFormat="false" ht="10.5" hidden="false" customHeight="true" outlineLevel="0" collapsed="false">
      <c r="A4" s="50" t="s">
        <v>29</v>
      </c>
      <c r="B4" s="50"/>
      <c r="C4" s="52" t="s">
        <v>30</v>
      </c>
      <c r="D4" s="52"/>
      <c r="E4" s="52"/>
      <c r="F4" s="52"/>
      <c r="G4" s="52"/>
      <c r="H4" s="50" t="s">
        <v>31</v>
      </c>
      <c r="I4" s="50"/>
    </row>
    <row r="5" customFormat="false" ht="15" hidden="false" customHeight="false" outlineLevel="0" collapsed="false">
      <c r="A5" s="53"/>
      <c r="B5" s="53"/>
      <c r="C5" s="54" t="s">
        <v>32</v>
      </c>
      <c r="D5" s="54"/>
      <c r="E5" s="54"/>
      <c r="F5" s="54"/>
      <c r="G5" s="54"/>
      <c r="H5" s="54" t="s">
        <v>33</v>
      </c>
      <c r="I5" s="54"/>
    </row>
    <row r="6" customFormat="false" ht="14.25" hidden="false" customHeight="true" outlineLevel="0" collapsed="false">
      <c r="A6" s="55" t="s">
        <v>34</v>
      </c>
      <c r="B6" s="55"/>
      <c r="C6" s="55"/>
    </row>
    <row r="7" customFormat="false" ht="10.5" hidden="false" customHeight="true" outlineLevel="0" collapsed="false">
      <c r="A7" s="56" t="s">
        <v>35</v>
      </c>
      <c r="B7" s="56"/>
      <c r="C7" s="56"/>
      <c r="D7" s="56"/>
      <c r="E7" s="56"/>
      <c r="F7" s="56"/>
      <c r="G7" s="50" t="s">
        <v>36</v>
      </c>
      <c r="H7" s="50"/>
      <c r="I7" s="50"/>
    </row>
    <row r="8" customFormat="false" ht="15" hidden="false" customHeight="false" outlineLevel="0" collapsed="false">
      <c r="A8" s="57" t="s">
        <v>37</v>
      </c>
      <c r="B8" s="57"/>
      <c r="C8" s="57"/>
      <c r="D8" s="57"/>
      <c r="E8" s="57"/>
      <c r="F8" s="57"/>
      <c r="G8" s="54" t="s">
        <v>38</v>
      </c>
      <c r="H8" s="54"/>
      <c r="I8" s="54"/>
    </row>
    <row r="9" customFormat="false" ht="12" hidden="false" customHeight="true" outlineLevel="0" collapsed="false">
      <c r="A9" s="50" t="s">
        <v>39</v>
      </c>
      <c r="B9" s="50"/>
      <c r="C9" s="50"/>
      <c r="D9" s="50"/>
      <c r="E9" s="50"/>
      <c r="F9" s="50" t="s">
        <v>40</v>
      </c>
      <c r="G9" s="50"/>
      <c r="H9" s="50" t="s">
        <v>41</v>
      </c>
      <c r="I9" s="50"/>
    </row>
    <row r="10" customFormat="false" ht="15" hidden="false" customHeight="false" outlineLevel="0" collapsed="false">
      <c r="A10" s="54" t="s">
        <v>37</v>
      </c>
      <c r="B10" s="54"/>
      <c r="C10" s="54"/>
      <c r="D10" s="54"/>
      <c r="E10" s="54"/>
      <c r="F10" s="54" t="s">
        <v>42</v>
      </c>
      <c r="G10" s="54"/>
      <c r="H10" s="58"/>
      <c r="I10" s="58"/>
    </row>
    <row r="11" customFormat="false" ht="15" hidden="false" customHeight="true" outlineLevel="0" collapsed="false">
      <c r="A11" s="59" t="s">
        <v>43</v>
      </c>
      <c r="B11" s="59" t="s">
        <v>44</v>
      </c>
      <c r="C11" s="59"/>
      <c r="D11" s="59" t="s">
        <v>45</v>
      </c>
      <c r="E11" s="59"/>
      <c r="F11" s="59"/>
      <c r="G11" s="59"/>
      <c r="H11" s="59" t="s">
        <v>46</v>
      </c>
      <c r="I11" s="59"/>
    </row>
    <row r="12" customFormat="false" ht="15" hidden="false" customHeight="false" outlineLevel="0" collapsed="false">
      <c r="A12" s="59"/>
      <c r="B12" s="60" t="s">
        <v>47</v>
      </c>
      <c r="C12" s="60" t="s">
        <v>48</v>
      </c>
      <c r="D12" s="60" t="s">
        <v>47</v>
      </c>
      <c r="E12" s="60" t="s">
        <v>48</v>
      </c>
      <c r="F12" s="60" t="s">
        <v>47</v>
      </c>
      <c r="G12" s="60" t="s">
        <v>48</v>
      </c>
      <c r="H12" s="60" t="s">
        <v>47</v>
      </c>
      <c r="I12" s="60" t="s">
        <v>48</v>
      </c>
    </row>
    <row r="13" customFormat="false" ht="12.75" hidden="false" customHeight="true" outlineLevel="0" collapsed="false">
      <c r="A13" s="61" t="s">
        <v>49</v>
      </c>
      <c r="B13" s="62"/>
      <c r="C13" s="62"/>
      <c r="D13" s="62"/>
      <c r="E13" s="62"/>
      <c r="F13" s="63"/>
      <c r="G13" s="63"/>
      <c r="H13" s="63"/>
      <c r="I13" s="64"/>
    </row>
    <row r="14" customFormat="false" ht="12.75" hidden="false" customHeight="true" outlineLevel="0" collapsed="false">
      <c r="A14" s="61" t="s">
        <v>50</v>
      </c>
      <c r="B14" s="62"/>
      <c r="C14" s="62"/>
      <c r="D14" s="62"/>
      <c r="E14" s="62"/>
      <c r="F14" s="62"/>
      <c r="G14" s="62"/>
      <c r="H14" s="62"/>
      <c r="I14" s="64"/>
    </row>
    <row r="15" customFormat="false" ht="12.75" hidden="false" customHeight="true" outlineLevel="0" collapsed="false">
      <c r="A15" s="61" t="s">
        <v>51</v>
      </c>
      <c r="B15" s="62"/>
      <c r="C15" s="62"/>
      <c r="D15" s="62"/>
      <c r="E15" s="62"/>
      <c r="F15" s="63"/>
      <c r="G15" s="63"/>
      <c r="H15" s="63"/>
      <c r="I15" s="64"/>
    </row>
    <row r="16" customFormat="false" ht="12.75" hidden="false" customHeight="true" outlineLevel="0" collapsed="false">
      <c r="A16" s="61" t="s">
        <v>52</v>
      </c>
      <c r="B16" s="62"/>
      <c r="C16" s="62"/>
      <c r="D16" s="62"/>
      <c r="E16" s="62"/>
      <c r="F16" s="63"/>
      <c r="G16" s="63"/>
      <c r="H16" s="63"/>
      <c r="I16" s="64"/>
    </row>
    <row r="17" customFormat="false" ht="12.75" hidden="false" customHeight="true" outlineLevel="0" collapsed="false">
      <c r="A17" s="61" t="s">
        <v>53</v>
      </c>
      <c r="B17" s="62"/>
      <c r="C17" s="62"/>
      <c r="D17" s="62"/>
      <c r="E17" s="62"/>
      <c r="F17" s="63"/>
      <c r="G17" s="63"/>
      <c r="H17" s="63"/>
      <c r="I17" s="64"/>
    </row>
    <row r="18" customFormat="false" ht="12.75" hidden="false" customHeight="true" outlineLevel="0" collapsed="false">
      <c r="A18" s="61" t="s">
        <v>54</v>
      </c>
      <c r="B18" s="62"/>
      <c r="C18" s="62"/>
      <c r="D18" s="62"/>
      <c r="E18" s="62"/>
      <c r="F18" s="63"/>
      <c r="G18" s="63"/>
      <c r="H18" s="63"/>
      <c r="I18" s="64"/>
    </row>
    <row r="19" customFormat="false" ht="12.75" hidden="false" customHeight="true" outlineLevel="0" collapsed="false">
      <c r="A19" s="61" t="s">
        <v>55</v>
      </c>
      <c r="B19" s="62"/>
      <c r="C19" s="62"/>
      <c r="D19" s="62"/>
      <c r="E19" s="62"/>
      <c r="F19" s="63"/>
      <c r="G19" s="63"/>
      <c r="H19" s="63"/>
      <c r="I19" s="64"/>
    </row>
    <row r="20" customFormat="false" ht="12.75" hidden="false" customHeight="true" outlineLevel="0" collapsed="false">
      <c r="A20" s="61" t="s">
        <v>56</v>
      </c>
      <c r="B20" s="62"/>
      <c r="C20" s="62"/>
      <c r="D20" s="62"/>
      <c r="E20" s="62"/>
      <c r="F20" s="63"/>
      <c r="G20" s="63"/>
      <c r="H20" s="63"/>
      <c r="I20" s="64"/>
    </row>
    <row r="21" customFormat="false" ht="12.75" hidden="false" customHeight="true" outlineLevel="0" collapsed="false">
      <c r="A21" s="61" t="s">
        <v>57</v>
      </c>
      <c r="B21" s="62"/>
      <c r="C21" s="62"/>
      <c r="D21" s="62"/>
      <c r="E21" s="62"/>
      <c r="F21" s="63"/>
      <c r="G21" s="63"/>
      <c r="H21" s="63"/>
      <c r="I21" s="64"/>
    </row>
    <row r="22" customFormat="false" ht="12.75" hidden="false" customHeight="true" outlineLevel="0" collapsed="false">
      <c r="A22" s="61" t="s">
        <v>58</v>
      </c>
      <c r="B22" s="62"/>
      <c r="C22" s="62"/>
      <c r="D22" s="62"/>
      <c r="E22" s="62"/>
      <c r="F22" s="63"/>
      <c r="G22" s="63"/>
      <c r="H22" s="63"/>
      <c r="I22" s="64"/>
    </row>
    <row r="23" customFormat="false" ht="12.75" hidden="false" customHeight="true" outlineLevel="0" collapsed="false">
      <c r="A23" s="61" t="s">
        <v>59</v>
      </c>
      <c r="B23" s="62"/>
      <c r="C23" s="62"/>
      <c r="D23" s="62"/>
      <c r="E23" s="62"/>
      <c r="F23" s="63"/>
      <c r="G23" s="63"/>
      <c r="H23" s="63"/>
      <c r="I23" s="64"/>
    </row>
    <row r="24" customFormat="false" ht="12.75" hidden="false" customHeight="true" outlineLevel="0" collapsed="false">
      <c r="A24" s="61" t="s">
        <v>60</v>
      </c>
      <c r="B24" s="62"/>
      <c r="C24" s="62"/>
      <c r="D24" s="62"/>
      <c r="E24" s="62"/>
      <c r="F24" s="63"/>
      <c r="G24" s="63"/>
      <c r="H24" s="63"/>
      <c r="I24" s="64"/>
    </row>
    <row r="25" customFormat="false" ht="12.75" hidden="false" customHeight="true" outlineLevel="0" collapsed="false">
      <c r="A25" s="61" t="s">
        <v>61</v>
      </c>
      <c r="B25" s="62"/>
      <c r="C25" s="62"/>
      <c r="D25" s="62"/>
      <c r="E25" s="62"/>
      <c r="F25" s="63"/>
      <c r="G25" s="63"/>
      <c r="H25" s="63"/>
      <c r="I25" s="64"/>
    </row>
    <row r="26" customFormat="false" ht="12.75" hidden="false" customHeight="true" outlineLevel="0" collapsed="false">
      <c r="A26" s="61" t="s">
        <v>62</v>
      </c>
      <c r="B26" s="62"/>
      <c r="C26" s="62"/>
      <c r="D26" s="62"/>
      <c r="E26" s="62"/>
      <c r="F26" s="63"/>
      <c r="G26" s="63"/>
      <c r="H26" s="63"/>
      <c r="I26" s="64"/>
    </row>
    <row r="27" customFormat="false" ht="12.75" hidden="false" customHeight="true" outlineLevel="0" collapsed="false">
      <c r="A27" s="61" t="s">
        <v>63</v>
      </c>
      <c r="B27" s="62"/>
      <c r="C27" s="62"/>
      <c r="D27" s="62"/>
      <c r="E27" s="62"/>
      <c r="F27" s="63"/>
      <c r="G27" s="63"/>
      <c r="H27" s="63"/>
      <c r="I27" s="64"/>
    </row>
    <row r="28" customFormat="false" ht="12.75" hidden="false" customHeight="true" outlineLevel="0" collapsed="false">
      <c r="A28" s="61" t="s">
        <v>64</v>
      </c>
      <c r="B28" s="62"/>
      <c r="C28" s="62"/>
      <c r="D28" s="62"/>
      <c r="E28" s="62"/>
      <c r="F28" s="63"/>
      <c r="G28" s="63"/>
      <c r="H28" s="63"/>
      <c r="I28" s="64"/>
    </row>
    <row r="29" customFormat="false" ht="12.75" hidden="false" customHeight="true" outlineLevel="0" collapsed="false">
      <c r="A29" s="61" t="s">
        <v>65</v>
      </c>
      <c r="B29" s="62"/>
      <c r="C29" s="62"/>
      <c r="D29" s="62"/>
      <c r="E29" s="62"/>
      <c r="F29" s="63"/>
      <c r="G29" s="63"/>
      <c r="H29" s="63"/>
      <c r="I29" s="64"/>
    </row>
    <row r="30" customFormat="false" ht="12.75" hidden="false" customHeight="true" outlineLevel="0" collapsed="false">
      <c r="A30" s="61" t="s">
        <v>66</v>
      </c>
      <c r="B30" s="62"/>
      <c r="C30" s="62"/>
      <c r="D30" s="62"/>
      <c r="E30" s="62"/>
      <c r="F30" s="63"/>
      <c r="G30" s="63"/>
      <c r="H30" s="63"/>
      <c r="I30" s="64"/>
    </row>
    <row r="31" customFormat="false" ht="12.75" hidden="false" customHeight="true" outlineLevel="0" collapsed="false">
      <c r="A31" s="61" t="s">
        <v>67</v>
      </c>
      <c r="B31" s="62"/>
      <c r="C31" s="62"/>
      <c r="D31" s="62"/>
      <c r="E31" s="62"/>
      <c r="F31" s="63"/>
      <c r="G31" s="63"/>
      <c r="H31" s="63"/>
      <c r="I31" s="64"/>
    </row>
    <row r="32" customFormat="false" ht="12.75" hidden="false" customHeight="true" outlineLevel="0" collapsed="false">
      <c r="A32" s="61" t="s">
        <v>68</v>
      </c>
      <c r="B32" s="62"/>
      <c r="C32" s="62"/>
      <c r="D32" s="62"/>
      <c r="E32" s="62"/>
      <c r="F32" s="63"/>
      <c r="G32" s="63"/>
      <c r="H32" s="63"/>
      <c r="I32" s="64"/>
    </row>
    <row r="33" customFormat="false" ht="12.75" hidden="false" customHeight="true" outlineLevel="0" collapsed="false">
      <c r="A33" s="61" t="s">
        <v>69</v>
      </c>
      <c r="B33" s="62"/>
      <c r="C33" s="62"/>
      <c r="D33" s="62"/>
      <c r="E33" s="62"/>
      <c r="F33" s="63"/>
      <c r="G33" s="63"/>
      <c r="H33" s="63"/>
      <c r="I33" s="64"/>
    </row>
    <row r="34" customFormat="false" ht="12.75" hidden="false" customHeight="true" outlineLevel="0" collapsed="false">
      <c r="A34" s="61" t="s">
        <v>70</v>
      </c>
      <c r="B34" s="62"/>
      <c r="C34" s="62"/>
      <c r="D34" s="62"/>
      <c r="E34" s="62"/>
      <c r="F34" s="63"/>
      <c r="G34" s="63"/>
      <c r="H34" s="63"/>
      <c r="I34" s="64"/>
    </row>
    <row r="35" customFormat="false" ht="12.75" hidden="false" customHeight="true" outlineLevel="0" collapsed="false">
      <c r="A35" s="61" t="s">
        <v>71</v>
      </c>
      <c r="B35" s="62"/>
      <c r="C35" s="62"/>
      <c r="D35" s="62"/>
      <c r="E35" s="62"/>
      <c r="F35" s="63"/>
      <c r="G35" s="63"/>
      <c r="H35" s="63"/>
      <c r="I35" s="64"/>
    </row>
    <row r="36" customFormat="false" ht="12.75" hidden="false" customHeight="true" outlineLevel="0" collapsed="false">
      <c r="A36" s="61" t="s">
        <v>72</v>
      </c>
      <c r="B36" s="62"/>
      <c r="C36" s="62"/>
      <c r="D36" s="62"/>
      <c r="E36" s="62"/>
      <c r="F36" s="63"/>
      <c r="G36" s="63"/>
      <c r="H36" s="63"/>
      <c r="I36" s="64"/>
    </row>
    <row r="37" customFormat="false" ht="12.75" hidden="false" customHeight="true" outlineLevel="0" collapsed="false">
      <c r="A37" s="61" t="s">
        <v>73</v>
      </c>
      <c r="B37" s="62"/>
      <c r="C37" s="62"/>
      <c r="D37" s="62"/>
      <c r="E37" s="62"/>
      <c r="F37" s="63"/>
      <c r="G37" s="63"/>
      <c r="H37" s="63"/>
      <c r="I37" s="64"/>
    </row>
    <row r="38" customFormat="false" ht="12.75" hidden="false" customHeight="true" outlineLevel="0" collapsed="false">
      <c r="A38" s="61" t="s">
        <v>74</v>
      </c>
      <c r="B38" s="62"/>
      <c r="C38" s="62"/>
      <c r="D38" s="62"/>
      <c r="E38" s="62"/>
      <c r="F38" s="63"/>
      <c r="G38" s="63"/>
      <c r="H38" s="63"/>
      <c r="I38" s="64"/>
    </row>
    <row r="39" customFormat="false" ht="12.75" hidden="false" customHeight="true" outlineLevel="0" collapsed="false">
      <c r="A39" s="61" t="s">
        <v>75</v>
      </c>
      <c r="B39" s="62"/>
      <c r="C39" s="62"/>
      <c r="D39" s="62"/>
      <c r="E39" s="62"/>
      <c r="F39" s="63"/>
      <c r="G39" s="63"/>
      <c r="H39" s="63"/>
      <c r="I39" s="64"/>
    </row>
    <row r="40" customFormat="false" ht="12.75" hidden="false" customHeight="true" outlineLevel="0" collapsed="false">
      <c r="A40" s="61" t="s">
        <v>76</v>
      </c>
      <c r="B40" s="62"/>
      <c r="C40" s="62"/>
      <c r="D40" s="62"/>
      <c r="E40" s="62"/>
      <c r="F40" s="63"/>
      <c r="G40" s="63"/>
      <c r="H40" s="63"/>
      <c r="I40" s="64"/>
    </row>
    <row r="41" customFormat="false" ht="12.75" hidden="false" customHeight="true" outlineLevel="0" collapsed="false">
      <c r="A41" s="61" t="s">
        <v>77</v>
      </c>
      <c r="B41" s="62"/>
      <c r="C41" s="62"/>
      <c r="D41" s="62"/>
      <c r="E41" s="62"/>
      <c r="F41" s="63"/>
      <c r="G41" s="63"/>
      <c r="H41" s="63"/>
      <c r="I41" s="64"/>
    </row>
    <row r="42" customFormat="false" ht="12.75" hidden="false" customHeight="true" outlineLevel="0" collapsed="false">
      <c r="A42" s="61" t="s">
        <v>78</v>
      </c>
      <c r="B42" s="62"/>
      <c r="C42" s="64"/>
      <c r="D42" s="65"/>
      <c r="E42" s="64"/>
      <c r="F42" s="63"/>
      <c r="G42" s="66"/>
      <c r="H42" s="63"/>
      <c r="I42" s="64"/>
    </row>
    <row r="43" customFormat="false" ht="12.75" hidden="false" customHeight="true" outlineLevel="0" collapsed="false">
      <c r="A43" s="61" t="s">
        <v>79</v>
      </c>
      <c r="B43" s="62"/>
      <c r="C43" s="64"/>
      <c r="D43" s="65"/>
      <c r="E43" s="64"/>
      <c r="F43" s="65"/>
      <c r="G43" s="66"/>
      <c r="H43" s="66"/>
      <c r="I43" s="64"/>
    </row>
    <row r="44" customFormat="false" ht="3.75" hidden="false" customHeight="true" outlineLevel="0" collapsed="false"/>
    <row r="45" customFormat="false" ht="15" hidden="false" customHeight="true" outlineLevel="0" collapsed="false">
      <c r="A45" s="67" t="s">
        <v>80</v>
      </c>
      <c r="B45" s="67"/>
      <c r="C45" s="67"/>
      <c r="D45" s="60" t="s">
        <v>43</v>
      </c>
      <c r="E45" s="68" t="s">
        <v>81</v>
      </c>
      <c r="F45" s="68"/>
      <c r="G45" s="60" t="s">
        <v>48</v>
      </c>
      <c r="H45" s="69" t="s">
        <v>34</v>
      </c>
      <c r="I45" s="69"/>
    </row>
    <row r="46" customFormat="false" ht="15" hidden="false" customHeight="true" outlineLevel="0" collapsed="false">
      <c r="A46" s="67"/>
      <c r="B46" s="67"/>
      <c r="C46" s="67"/>
      <c r="D46" s="70"/>
      <c r="E46" s="71"/>
      <c r="F46" s="71"/>
      <c r="G46" s="70"/>
      <c r="H46" s="72" t="s">
        <v>82</v>
      </c>
      <c r="I46" s="72"/>
    </row>
    <row r="47" customFormat="false" ht="15" hidden="false" customHeight="false" outlineLevel="0" collapsed="false">
      <c r="A47" s="67"/>
      <c r="B47" s="67"/>
      <c r="C47" s="67"/>
      <c r="D47" s="70"/>
      <c r="E47" s="71"/>
      <c r="F47" s="71"/>
      <c r="G47" s="70"/>
      <c r="H47" s="72"/>
      <c r="I47" s="72"/>
    </row>
    <row r="48" customFormat="false" ht="15" hidden="false" customHeight="false" outlineLevel="0" collapsed="false">
      <c r="A48" s="67"/>
      <c r="B48" s="67"/>
      <c r="C48" s="67"/>
      <c r="D48" s="70"/>
      <c r="E48" s="71"/>
      <c r="F48" s="71"/>
      <c r="G48" s="70"/>
      <c r="H48" s="73" t="s">
        <v>83</v>
      </c>
      <c r="I48" s="74" t="s">
        <v>48</v>
      </c>
    </row>
    <row r="49" customFormat="false" ht="15" hidden="false" customHeight="false" outlineLevel="0" collapsed="false">
      <c r="A49" s="67"/>
      <c r="B49" s="67"/>
      <c r="C49" s="67"/>
      <c r="D49" s="70"/>
      <c r="E49" s="71"/>
      <c r="F49" s="71"/>
      <c r="G49" s="70"/>
      <c r="H49" s="75"/>
      <c r="I49" s="76"/>
    </row>
    <row r="50" customFormat="false" ht="15" hidden="false" customHeight="false" outlineLevel="0" collapsed="false">
      <c r="A50" s="67"/>
      <c r="B50" s="67"/>
      <c r="C50" s="67"/>
      <c r="D50" s="70"/>
      <c r="E50" s="71"/>
      <c r="F50" s="71"/>
      <c r="G50" s="70"/>
      <c r="H50" s="77" t="s">
        <v>84</v>
      </c>
      <c r="I50" s="77"/>
    </row>
    <row r="51" customFormat="false" ht="15" hidden="false" customHeight="false" outlineLevel="0" collapsed="false">
      <c r="A51" s="67"/>
      <c r="B51" s="67"/>
      <c r="C51" s="67"/>
      <c r="D51" s="70"/>
      <c r="E51" s="71"/>
      <c r="F51" s="71"/>
      <c r="G51" s="70"/>
      <c r="H51" s="78" t="s">
        <v>83</v>
      </c>
      <c r="I51" s="79" t="s">
        <v>48</v>
      </c>
    </row>
    <row r="52" customFormat="false" ht="15" hidden="false" customHeight="false" outlineLevel="0" collapsed="false">
      <c r="A52" s="67"/>
      <c r="B52" s="67"/>
      <c r="C52" s="67"/>
      <c r="D52" s="70"/>
      <c r="E52" s="71"/>
      <c r="F52" s="71"/>
      <c r="G52" s="70"/>
      <c r="H52" s="75"/>
      <c r="I52" s="76"/>
    </row>
  </sheetData>
  <mergeCells count="36">
    <mergeCell ref="H1:I1"/>
    <mergeCell ref="H2:I2"/>
    <mergeCell ref="H3:I3"/>
    <mergeCell ref="A4:B4"/>
    <mergeCell ref="C4:G4"/>
    <mergeCell ref="H4:I4"/>
    <mergeCell ref="A5:B5"/>
    <mergeCell ref="C5:G5"/>
    <mergeCell ref="H5:I5"/>
    <mergeCell ref="A6:C6"/>
    <mergeCell ref="A7:F7"/>
    <mergeCell ref="G7:I7"/>
    <mergeCell ref="A8:F8"/>
    <mergeCell ref="G8:I8"/>
    <mergeCell ref="A9:E9"/>
    <mergeCell ref="F9:G9"/>
    <mergeCell ref="H9:I9"/>
    <mergeCell ref="A10:E10"/>
    <mergeCell ref="F10:G10"/>
    <mergeCell ref="H10:I10"/>
    <mergeCell ref="A11:A12"/>
    <mergeCell ref="B11:C11"/>
    <mergeCell ref="D11:G11"/>
    <mergeCell ref="H11:I11"/>
    <mergeCell ref="A45:C52"/>
    <mergeCell ref="E45:F45"/>
    <mergeCell ref="H45:I45"/>
    <mergeCell ref="E46:F46"/>
    <mergeCell ref="H46:I47"/>
    <mergeCell ref="E47:F47"/>
    <mergeCell ref="E48:F48"/>
    <mergeCell ref="E49:F49"/>
    <mergeCell ref="E50:F50"/>
    <mergeCell ref="H50:I50"/>
    <mergeCell ref="E51:F51"/>
    <mergeCell ref="E52:F52"/>
  </mergeCells>
  <printOptions headings="false" gridLines="false" gridLinesSet="true" horizontalCentered="false" verticalCentered="false"/>
  <pageMargins left="0.511805555555555" right="0.511805555555555" top="0.8375" bottom="0.634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2017-12-18T19:46:44Z</dcterms:created>
  <dc:creator>Denise Espindola</dc:creator>
  <dc:description/>
  <dc:language>pt-BR</dc:language>
  <cp:lastModifiedBy/>
  <cp:lastPrinted>2019-10-30T20:43:28Z</cp:lastPrinted>
  <dcterms:modified xsi:type="dcterms:W3CDTF">2019-11-05T18:41:56Z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