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THIAGO\Downloads\"/>
    </mc:Choice>
  </mc:AlternateContent>
  <xr:revisionPtr revIDLastSave="0" documentId="13_ncr:1_{8F173EB4-8A23-4621-AEC8-4307FA09BEDE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Data" sheetId="1" state="hidden" r:id="rId1"/>
    <sheet name="Controller" sheetId="2" state="hidden" r:id="rId2"/>
    <sheet name="Dashboard" sheetId="4" r:id="rId3"/>
    <sheet name="Caixinha" sheetId="5" state="hidden" r:id="rId4"/>
  </sheets>
  <definedNames>
    <definedName name="_xlnm._FilterDatabase" localSheetId="3" hidden="1">Caixinha!$D$5:$E$5</definedName>
    <definedName name="_xlnm._FilterDatabase" localSheetId="0" hidden="1">Data!$A$1:$H$1</definedName>
    <definedName name="SegmentaçãodeDados_Mês">#N/A</definedName>
  </definedNames>
  <calcPr calcId="191028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<sst xmlns="http://schemas.openxmlformats.org/spreadsheetml/2006/main" count="261" uniqueCount="80">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</sst>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R$&quot;\ #,##0.00;\-&quot;R$&quot;\ #,##0.00"/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3F4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7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0" fontId="0" fillId="5" borderId="0" xfId="0" applyFill="1"/>
    <xf numFmtId="44" fontId="0" fillId="0" borderId="0" xfId="1" applyFont="1"/>
  </cellXfs>
  <cellStyles count="2">
    <cellStyle name="Moeda" xfId="1" builtinId="4"/>
    <cellStyle name="Normal" xfId="0" builtinId="0"/>
  </cellStyles>
  <dxfs count="2">
    <dxf>
      <font>
        <color theme="0"/>
        <name val="Segoe UI"/>
        <family val="2"/>
        <scheme val="none"/>
      </font>
      <border>
        <bottom style="thin">
          <color theme="5"/>
        </bottom>
        <vertical/>
        <horizontal/>
      </border>
    </dxf>
    <dxf>
      <font>
        <color theme="0"/>
        <name val="Segoe UI"/>
        <family val="2"/>
        <scheme val="none"/>
      </font>
      <fill>
        <patternFill>
          <bgColor rgb="FF333F4F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 Style" pivot="0" table="0" count="10" xr9:uid="{77275F75-F0FE-454A-B3E1-E67E11C9FDDB}">
      <tableStyleElement type="wholeTable" dxfId="1"/>
      <tableStyleElement type="headerRow" dxfId="0"/>
    </tableStyle>
  </tableStyles>
  <colors>
    <mruColors>
      <color rgb="FF333F4F"/>
      <color rgb="FFFF66C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/>
              <bgColor theme="5" tint="0.799920651875362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-0.24994659260841701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FF66CC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[Vida Financeira_Planilha Inteligente e IA.xlsx]Controller!Tabela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Controller!$C$4:$C$19</c:f>
              <c:numCache>
                <c:formatCode>"R$"#,##0.00_);\("R$"#,##0.00\)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5-4303-9CF2-BBFCFD4361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4739704"/>
        <c:axId val="494732864"/>
      </c:barChart>
      <c:catAx>
        <c:axId val="49473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732864"/>
        <c:crosses val="autoZero"/>
        <c:auto val="1"/>
        <c:lblAlgn val="ctr"/>
        <c:lblOffset val="100"/>
        <c:noMultiLvlLbl val="0"/>
      </c:catAx>
      <c:valAx>
        <c:axId val="494732864"/>
        <c:scaling>
          <c:orientation val="minMax"/>
        </c:scaling>
        <c:delete val="1"/>
        <c:axPos val="l"/>
        <c:numFmt formatCode="&quot;R$&quot;#,##0.00_);\(&quot;R$&quot;#,##0.00\)" sourceLinked="1"/>
        <c:majorTickMark val="none"/>
        <c:minorTickMark val="none"/>
        <c:tickLblPos val="nextTo"/>
        <c:crossAx val="49473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[Vida Financeira_Planilha Inteligente e IA.xlsx]Controller!Tabela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"R$"#,##0.00_);\("R$"#,##0.00\)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5-47B8-98E9-7E9782F4DD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4736824"/>
        <c:axId val="494747624"/>
      </c:barChart>
      <c:catAx>
        <c:axId val="49473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747624"/>
        <c:crosses val="autoZero"/>
        <c:auto val="1"/>
        <c:lblAlgn val="ctr"/>
        <c:lblOffset val="100"/>
        <c:noMultiLvlLbl val="0"/>
      </c:catAx>
      <c:valAx>
        <c:axId val="494747624"/>
        <c:scaling>
          <c:orientation val="minMax"/>
        </c:scaling>
        <c:delete val="1"/>
        <c:axPos val="l"/>
        <c:numFmt formatCode="&quot;R$&quot;#,##0.00_);\(&quot;R$&quot;#,##0.00\)" sourceLinked="1"/>
        <c:majorTickMark val="none"/>
        <c:minorTickMark val="none"/>
        <c:tickLblPos val="nextTo"/>
        <c:crossAx val="49473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Caixinha!$D$3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Caixinha!$E$3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1-4B86-9430-0B1273BF9A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6634096"/>
        <c:axId val="756629776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Caixinha!$D$2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>
              <a:gsLst>
                <a:gs pos="42000">
                  <a:srgbClr val="333F4F"/>
                </a:gs>
                <a:gs pos="83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Caixinha!$E$2</c:f>
              <c:numCache>
                <c:formatCode>_("R$"* #,##0.00_);_("R$"* \(#,##0.00\);_("R$"* "-"??_);_(@_)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1-4B86-9430-0B1273BF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611776"/>
        <c:axId val="756591616"/>
      </c:barChart>
      <c:catAx>
        <c:axId val="75663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6629776"/>
        <c:crosses val="autoZero"/>
        <c:auto val="1"/>
        <c:lblAlgn val="ctr"/>
        <c:lblOffset val="100"/>
        <c:noMultiLvlLbl val="0"/>
      </c:catAx>
      <c:valAx>
        <c:axId val="75662977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56634096"/>
        <c:crosses val="autoZero"/>
        <c:crossBetween val="between"/>
      </c:valAx>
      <c:valAx>
        <c:axId val="756591616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756611776"/>
        <c:crosses val="max"/>
        <c:crossBetween val="between"/>
      </c:valAx>
      <c:catAx>
        <c:axId val="756611776"/>
        <c:scaling>
          <c:orientation val="minMax"/>
        </c:scaling>
        <c:delete val="1"/>
        <c:axPos val="b"/>
        <c:majorTickMark val="out"/>
        <c:minorTickMark val="none"/>
        <c:tickLblPos val="nextTo"/>
        <c:crossAx val="756591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9.sv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chart" Target="../charts/chart2.xml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231322</xdr:colOff>
      <xdr:row>0</xdr:row>
      <xdr:rowOff>40821</xdr:rowOff>
    </xdr:from>
    <xdr:to>
      <xdr:col>19</xdr:col>
      <xdr:colOff>351715</xdr:colOff>
      <xdr:row>8</xdr:row>
      <xdr:rowOff>98639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543297E4-8C88-7109-B853-30EBEBC6B518}"/>
            </a:ext>
          </a:extLst>
        </xdr:cNvPr>
        <xdr:cNvGrpSpPr/>
      </xdr:nvGrpSpPr>
      <xdr:grpSpPr>
        <a:xfrm>
          <a:off x="1968234" y="40821"/>
          <a:ext cx="11012510" cy="1581818"/>
          <a:chOff x="1959429" y="40821"/>
          <a:chExt cx="11142179" cy="1581818"/>
        </a:xfrm>
      </xdr:grpSpPr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EDD7AC1E-E05D-400C-B67B-083B2EE6EDD4}"/>
              </a:ext>
            </a:extLst>
          </xdr:cNvPr>
          <xdr:cNvSpPr/>
        </xdr:nvSpPr>
        <xdr:spPr>
          <a:xfrm>
            <a:off x="1990353" y="40821"/>
            <a:ext cx="11111255" cy="1581818"/>
          </a:xfrm>
          <a:prstGeom prst="round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5B4B5168-B491-4E65-82F2-6B9CACD700D8}"/>
              </a:ext>
            </a:extLst>
          </xdr:cNvPr>
          <xdr:cNvSpPr/>
        </xdr:nvSpPr>
        <xdr:spPr>
          <a:xfrm>
            <a:off x="2152246" y="190500"/>
            <a:ext cx="1687442" cy="1325509"/>
          </a:xfrm>
          <a:prstGeom prst="roundRect">
            <a:avLst/>
          </a:prstGeom>
          <a:solidFill>
            <a:srgbClr val="333F4F"/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E3C08FD6-B46E-25CA-B661-BD669279F516}"/>
              </a:ext>
            </a:extLst>
          </xdr:cNvPr>
          <xdr:cNvSpPr txBox="1"/>
        </xdr:nvSpPr>
        <xdr:spPr>
          <a:xfrm>
            <a:off x="4140531" y="362447"/>
            <a:ext cx="1315933" cy="3859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kern="1200">
                <a:latin typeface="Segoe UI" panose="020B0502040204020203" pitchFamily="34" charset="0"/>
                <a:cs typeface="Segoe UI" panose="020B0502040204020203" pitchFamily="34" charset="0"/>
              </a:rPr>
              <a:t>Hello,</a:t>
            </a:r>
            <a:r>
              <a:rPr lang="pt-BR" sz="14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Tiago</a:t>
            </a:r>
            <a:endParaRPr lang="pt-BR" sz="14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86060A11-238E-4A6F-A674-C63E1C47288F}"/>
              </a:ext>
            </a:extLst>
          </xdr:cNvPr>
          <xdr:cNvSpPr txBox="1"/>
        </xdr:nvSpPr>
        <xdr:spPr>
          <a:xfrm>
            <a:off x="4140530" y="774620"/>
            <a:ext cx="2935183" cy="3547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0" kern="1200">
                <a:solidFill>
                  <a:schemeClr val="tx1">
                    <a:lumMod val="50000"/>
                    <a:lumOff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 Financeiro</a:t>
            </a:r>
          </a:p>
        </xdr:txBody>
      </xdr:sp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379EAC09-514C-00FF-35FD-9CCDA051F0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959429" y="40821"/>
            <a:ext cx="1578428" cy="135496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231322</xdr:colOff>
      <xdr:row>9</xdr:row>
      <xdr:rowOff>98980</xdr:rowOff>
    </xdr:from>
    <xdr:to>
      <xdr:col>17</xdr:col>
      <xdr:colOff>90246</xdr:colOff>
      <xdr:row>23</xdr:row>
      <xdr:rowOff>155862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A24F0C4B-4CB6-D35A-1DD1-1A22A839FAC0}"/>
            </a:ext>
          </a:extLst>
        </xdr:cNvPr>
        <xdr:cNvGrpSpPr/>
      </xdr:nvGrpSpPr>
      <xdr:grpSpPr>
        <a:xfrm>
          <a:off x="1968234" y="1813480"/>
          <a:ext cx="9540806" cy="2723882"/>
          <a:chOff x="1976803" y="202890"/>
          <a:chExt cx="9557106" cy="2723882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55F446AB-0A05-2F2E-4539-4FB465104FB3}"/>
              </a:ext>
            </a:extLst>
          </xdr:cNvPr>
          <xdr:cNvGrpSpPr/>
        </xdr:nvGrpSpPr>
        <xdr:grpSpPr>
          <a:xfrm>
            <a:off x="1976803" y="202890"/>
            <a:ext cx="9557106" cy="2723882"/>
            <a:chOff x="1895310" y="168253"/>
            <a:chExt cx="9729080" cy="2775837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9D1A72DA-9402-4B06-BE1C-1BE389DE5D93}"/>
                </a:ext>
              </a:extLst>
            </xdr:cNvPr>
            <xdr:cNvGrpSpPr/>
          </xdr:nvGrpSpPr>
          <xdr:grpSpPr>
            <a:xfrm>
              <a:off x="1895310" y="168253"/>
              <a:ext cx="9729080" cy="2775837"/>
              <a:chOff x="3265712" y="3282096"/>
              <a:chExt cx="8942369" cy="3049319"/>
            </a:xfrm>
          </xdr:grpSpPr>
          <xdr:sp macro="" textlink="">
            <xdr:nvSpPr>
              <xdr:cNvPr id="9" name="Retângulo: Cantos Arredondados 8">
                <a:extLst>
                  <a:ext uri="{FF2B5EF4-FFF2-40B4-BE49-F238E27FC236}">
                    <a16:creationId xmlns:a16="http://schemas.microsoft.com/office/drawing/2014/main" id="{2978C582-E42E-0758-D99A-724DBCE5B471}"/>
                  </a:ext>
                </a:extLst>
              </xdr:cNvPr>
              <xdr:cNvSpPr/>
            </xdr:nvSpPr>
            <xdr:spPr>
              <a:xfrm>
                <a:off x="3265712" y="3306536"/>
                <a:ext cx="8938921" cy="3024879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794EFD8C-2053-D8F8-7920-17EF5395194C}"/>
                  </a:ext>
                </a:extLst>
              </xdr:cNvPr>
              <xdr:cNvSpPr/>
            </xdr:nvSpPr>
            <xdr:spPr>
              <a:xfrm>
                <a:off x="3268188" y="3282096"/>
                <a:ext cx="8939893" cy="62592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tx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870AAAD-DDF9-4FD8-AAC8-CE68553A6A4A}"/>
                </a:ext>
              </a:extLst>
            </xdr:cNvPr>
            <xdr:cNvGraphicFramePr>
              <a:graphicFrameLocks/>
            </xdr:cNvGraphicFramePr>
          </xdr:nvGraphicFramePr>
          <xdr:xfrm>
            <a:off x="2069326" y="971311"/>
            <a:ext cx="9045309" cy="166127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C25D1B8D-9A97-3439-417C-1269F3560DAE}"/>
                </a:ext>
              </a:extLst>
            </xdr:cNvPr>
            <xdr:cNvSpPr txBox="1"/>
          </xdr:nvSpPr>
          <xdr:spPr>
            <a:xfrm>
              <a:off x="2802433" y="241218"/>
              <a:ext cx="3932464" cy="35378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9" name="Gráfico 18" descr="Dinheiro voador estrutura de tópicos">
            <a:extLst>
              <a:ext uri="{FF2B5EF4-FFF2-40B4-BE49-F238E27FC236}">
                <a16:creationId xmlns:a16="http://schemas.microsoft.com/office/drawing/2014/main" id="{7482024D-EBD0-D507-C809-3C6CF8FF70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208737" y="207818"/>
            <a:ext cx="554182" cy="55418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231322</xdr:colOff>
      <xdr:row>25</xdr:row>
      <xdr:rowOff>61850</xdr:rowOff>
    </xdr:from>
    <xdr:to>
      <xdr:col>9</xdr:col>
      <xdr:colOff>530678</xdr:colOff>
      <xdr:row>39</xdr:row>
      <xdr:rowOff>157100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B1A0C4BB-F893-84CF-1AF7-018F3B5E667D}"/>
            </a:ext>
          </a:extLst>
        </xdr:cNvPr>
        <xdr:cNvGrpSpPr/>
      </xdr:nvGrpSpPr>
      <xdr:grpSpPr>
        <a:xfrm>
          <a:off x="1968234" y="4824350"/>
          <a:ext cx="5140297" cy="2762250"/>
          <a:chOff x="2083377" y="3076773"/>
          <a:chExt cx="8930987" cy="2759453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AA2D383A-61F2-F77F-7496-7CBB6FBAE843}"/>
              </a:ext>
            </a:extLst>
          </xdr:cNvPr>
          <xdr:cNvGrpSpPr/>
        </xdr:nvGrpSpPr>
        <xdr:grpSpPr>
          <a:xfrm>
            <a:off x="2083377" y="3077687"/>
            <a:ext cx="8930987" cy="2758539"/>
            <a:chOff x="3252106" y="3306535"/>
            <a:chExt cx="8939893" cy="3072978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E2342FF3-1916-A927-9A51-C64382F48D90}"/>
                </a:ext>
              </a:extLst>
            </xdr:cNvPr>
            <xdr:cNvSpPr/>
          </xdr:nvSpPr>
          <xdr:spPr>
            <a:xfrm>
              <a:off x="3265712" y="3306535"/>
              <a:ext cx="8926287" cy="3072978"/>
            </a:xfrm>
            <a:prstGeom prst="roundRect">
              <a:avLst/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C1D15B3D-025A-49DA-C879-79FED8FF5875}"/>
                </a:ext>
              </a:extLst>
            </xdr:cNvPr>
            <xdr:cNvSpPr/>
          </xdr:nvSpPr>
          <xdr:spPr>
            <a:xfrm>
              <a:off x="3252106" y="3320144"/>
              <a:ext cx="8939893" cy="62592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tx2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C36ABC3D-4DC2-4C4F-BBCD-1EE63854CCA8}"/>
              </a:ext>
            </a:extLst>
          </xdr:cNvPr>
          <xdr:cNvGraphicFramePr>
            <a:graphicFrameLocks/>
          </xdr:cNvGraphicFramePr>
        </xdr:nvGraphicFramePr>
        <xdr:xfrm>
          <a:off x="2140951" y="3685554"/>
          <a:ext cx="8683103" cy="20183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AC2D0E61-73AD-4800-BAF9-82CFF29C4649}"/>
              </a:ext>
            </a:extLst>
          </xdr:cNvPr>
          <xdr:cNvSpPr txBox="1"/>
        </xdr:nvSpPr>
        <xdr:spPr>
          <a:xfrm>
            <a:off x="3207908" y="3134592"/>
            <a:ext cx="4014010" cy="4867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Entradas</a:t>
            </a:r>
          </a:p>
        </xdr:txBody>
      </xdr:sp>
      <xdr:pic>
        <xdr:nvPicPr>
          <xdr:cNvPr id="21" name="Gráfico 20" descr="Registrar estrutura de tópicos">
            <a:extLst>
              <a:ext uri="{FF2B5EF4-FFF2-40B4-BE49-F238E27FC236}">
                <a16:creationId xmlns:a16="http://schemas.microsoft.com/office/drawing/2014/main" id="{AE017842-7B60-29E3-4E13-3162134D25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2428246" y="3076773"/>
            <a:ext cx="560045" cy="56004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200889</xdr:colOff>
      <xdr:row>9</xdr:row>
      <xdr:rowOff>86592</xdr:rowOff>
    </xdr:from>
    <xdr:to>
      <xdr:col>0</xdr:col>
      <xdr:colOff>1645226</xdr:colOff>
      <xdr:row>17</xdr:row>
      <xdr:rowOff>103909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Mês">
              <a:extLst>
                <a:ext uri="{FF2B5EF4-FFF2-40B4-BE49-F238E27FC236}">
                  <a16:creationId xmlns:a16="http://schemas.microsoft.com/office/drawing/2014/main" id="{44365729-E61F-479E-92D8-3C3C089D69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889" y="1801092"/>
              <a:ext cx="1444337" cy="15413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476250</xdr:colOff>
      <xdr:row>1</xdr:row>
      <xdr:rowOff>164722</xdr:rowOff>
    </xdr:from>
    <xdr:to>
      <xdr:col>19</xdr:col>
      <xdr:colOff>114299</xdr:colOff>
      <xdr:row>3</xdr:row>
      <xdr:rowOff>76200</xdr:rowOff>
    </xdr:to>
    <xdr:grpSp>
      <xdr:nvGrpSpPr>
        <xdr:cNvPr id="41" name="Agrupar 4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597E9A7-BE73-3927-EB8D-00EFB3695111}"/>
            </a:ext>
          </a:extLst>
        </xdr:cNvPr>
        <xdr:cNvGrpSpPr/>
      </xdr:nvGrpSpPr>
      <xdr:grpSpPr>
        <a:xfrm>
          <a:off x="8869456" y="355222"/>
          <a:ext cx="3873872" cy="292478"/>
          <a:chOff x="8373060" y="355222"/>
          <a:chExt cx="4447589" cy="302004"/>
        </a:xfrm>
      </xdr:grpSpPr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5BAE486E-3544-455A-BD2A-DD87E9BCABCD}"/>
              </a:ext>
            </a:extLst>
          </xdr:cNvPr>
          <xdr:cNvSpPr/>
        </xdr:nvSpPr>
        <xdr:spPr>
          <a:xfrm>
            <a:off x="8373060" y="355222"/>
            <a:ext cx="4447589" cy="302004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kern="1200">
                <a:solidFill>
                  <a:schemeClr val="tx1">
                    <a:lumMod val="50000"/>
                    <a:lumOff val="50000"/>
                  </a:schemeClr>
                </a:solidFill>
              </a:rPr>
              <a:t>Pesquisar dados...</a:t>
            </a:r>
          </a:p>
        </xdr:txBody>
      </xdr:sp>
      <xdr:pic>
        <xdr:nvPicPr>
          <xdr:cNvPr id="40" name="Gráfico 39" descr="Lupa estrutura de tópicos">
            <a:extLst>
              <a:ext uri="{FF2B5EF4-FFF2-40B4-BE49-F238E27FC236}">
                <a16:creationId xmlns:a16="http://schemas.microsoft.com/office/drawing/2014/main" id="{3013D9C6-C2AB-3765-3268-83DB30F7CE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2411075" y="381000"/>
            <a:ext cx="276225" cy="27622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108857</xdr:rowOff>
    </xdr:from>
    <xdr:to>
      <xdr:col>0</xdr:col>
      <xdr:colOff>1700893</xdr:colOff>
      <xdr:row>5</xdr:row>
      <xdr:rowOff>68035</xdr:rowOff>
    </xdr:to>
    <xdr:sp macro="" textlink="">
      <xdr:nvSpPr>
        <xdr:cNvPr id="44" name="Retângulo: Cantos Superiores Arredondados 43">
          <a:extLst>
            <a:ext uri="{FF2B5EF4-FFF2-40B4-BE49-F238E27FC236}">
              <a16:creationId xmlns:a16="http://schemas.microsoft.com/office/drawing/2014/main" id="{5AD5CBF1-D5C3-FA82-6D0E-FE9414AACF37}"/>
            </a:ext>
          </a:extLst>
        </xdr:cNvPr>
        <xdr:cNvSpPr/>
      </xdr:nvSpPr>
      <xdr:spPr>
        <a:xfrm>
          <a:off x="0" y="299357"/>
          <a:ext cx="1700893" cy="721178"/>
        </a:xfrm>
        <a:prstGeom prst="round2SameRect">
          <a:avLst>
            <a:gd name="adj1" fmla="val 0"/>
            <a:gd name="adj2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 b="1" kern="1200">
              <a:latin typeface="Segoe UI" panose="020B0502040204020203" pitchFamily="34" charset="0"/>
              <a:cs typeface="Segoe UI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1156603</xdr:colOff>
      <xdr:row>2</xdr:row>
      <xdr:rowOff>54427</xdr:rowOff>
    </xdr:from>
    <xdr:to>
      <xdr:col>0</xdr:col>
      <xdr:colOff>1660068</xdr:colOff>
      <xdr:row>4</xdr:row>
      <xdr:rowOff>176892</xdr:rowOff>
    </xdr:to>
    <xdr:pic>
      <xdr:nvPicPr>
        <xdr:cNvPr id="46" name="Gráfico 45" descr="Moedas estrutura de tópicos">
          <a:extLst>
            <a:ext uri="{FF2B5EF4-FFF2-40B4-BE49-F238E27FC236}">
              <a16:creationId xmlns:a16="http://schemas.microsoft.com/office/drawing/2014/main" id="{BD9B5457-F6FB-444A-2F8A-258454067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56603" y="435427"/>
          <a:ext cx="503465" cy="503465"/>
        </a:xfrm>
        <a:prstGeom prst="rect">
          <a:avLst/>
        </a:prstGeom>
      </xdr:spPr>
    </xdr:pic>
    <xdr:clientData/>
  </xdr:twoCellAnchor>
  <xdr:twoCellAnchor>
    <xdr:from>
      <xdr:col>10</xdr:col>
      <xdr:colOff>312965</xdr:colOff>
      <xdr:row>25</xdr:row>
      <xdr:rowOff>96165</xdr:rowOff>
    </xdr:from>
    <xdr:to>
      <xdr:col>19</xdr:col>
      <xdr:colOff>0</xdr:colOff>
      <xdr:row>40</xdr:row>
      <xdr:rowOff>0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0E42C33E-DD94-43B8-445B-6E9F21025576}"/>
            </a:ext>
          </a:extLst>
        </xdr:cNvPr>
        <xdr:cNvGrpSpPr/>
      </xdr:nvGrpSpPr>
      <xdr:grpSpPr>
        <a:xfrm>
          <a:off x="7495936" y="4858665"/>
          <a:ext cx="5133093" cy="2761335"/>
          <a:chOff x="7551965" y="6260200"/>
          <a:chExt cx="5197928" cy="2761335"/>
        </a:xfrm>
      </xdr:grpSpPr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4BB18D80-ECAD-4182-BD72-CF17BDD8A8DC}"/>
              </a:ext>
            </a:extLst>
          </xdr:cNvPr>
          <xdr:cNvGrpSpPr/>
        </xdr:nvGrpSpPr>
        <xdr:grpSpPr>
          <a:xfrm>
            <a:off x="7551965" y="6260200"/>
            <a:ext cx="5197928" cy="2761335"/>
            <a:chOff x="2083377" y="3077687"/>
            <a:chExt cx="8930987" cy="2758539"/>
          </a:xfrm>
        </xdr:grpSpPr>
        <xdr:grpSp>
          <xdr:nvGrpSpPr>
            <xdr:cNvPr id="48" name="Agrupar 47">
              <a:extLst>
                <a:ext uri="{FF2B5EF4-FFF2-40B4-BE49-F238E27FC236}">
                  <a16:creationId xmlns:a16="http://schemas.microsoft.com/office/drawing/2014/main" id="{0E4E29A0-DEFF-967B-2259-CEE3A3D948CC}"/>
                </a:ext>
              </a:extLst>
            </xdr:cNvPr>
            <xdr:cNvGrpSpPr/>
          </xdr:nvGrpSpPr>
          <xdr:grpSpPr>
            <a:xfrm>
              <a:off x="2083377" y="3077687"/>
              <a:ext cx="8930987" cy="2758539"/>
              <a:chOff x="3252106" y="3306535"/>
              <a:chExt cx="8939893" cy="3072978"/>
            </a:xfrm>
          </xdr:grpSpPr>
          <xdr:sp macro="" textlink="">
            <xdr:nvSpPr>
              <xdr:cNvPr id="52" name="Retângulo: Cantos Arredondados 51">
                <a:extLst>
                  <a:ext uri="{FF2B5EF4-FFF2-40B4-BE49-F238E27FC236}">
                    <a16:creationId xmlns:a16="http://schemas.microsoft.com/office/drawing/2014/main" id="{178BDC88-A0BF-A3B7-BF2E-9F6DBF06991F}"/>
                  </a:ext>
                </a:extLst>
              </xdr:cNvPr>
              <xdr:cNvSpPr/>
            </xdr:nvSpPr>
            <xdr:spPr>
              <a:xfrm>
                <a:off x="3265712" y="3306535"/>
                <a:ext cx="8926287" cy="3072978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53" name="Retângulo: Cantos Superiores Arredondados 52">
                <a:extLst>
                  <a:ext uri="{FF2B5EF4-FFF2-40B4-BE49-F238E27FC236}">
                    <a16:creationId xmlns:a16="http://schemas.microsoft.com/office/drawing/2014/main" id="{A7AF4A9E-3ABD-8B6B-F4D3-B536FB7C36BC}"/>
                  </a:ext>
                </a:extLst>
              </xdr:cNvPr>
              <xdr:cNvSpPr/>
            </xdr:nvSpPr>
            <xdr:spPr>
              <a:xfrm>
                <a:off x="3252106" y="3320144"/>
                <a:ext cx="8939893" cy="62592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tx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50" name="CaixaDeTexto 49">
              <a:extLst>
                <a:ext uri="{FF2B5EF4-FFF2-40B4-BE49-F238E27FC236}">
                  <a16:creationId xmlns:a16="http://schemas.microsoft.com/office/drawing/2014/main" id="{5FF50BA6-4A02-011B-2E16-ED1CD3ADD35A}"/>
                </a:ext>
              </a:extLst>
            </xdr:cNvPr>
            <xdr:cNvSpPr txBox="1"/>
          </xdr:nvSpPr>
          <xdr:spPr>
            <a:xfrm>
              <a:off x="3207908" y="3134592"/>
              <a:ext cx="4014010" cy="48673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  <xdr:pic>
          <xdr:nvPicPr>
            <xdr:cNvPr id="51" name="Gráfico 50" descr="Cofrinho estrutura de tópicos">
              <a:extLst>
                <a:ext uri="{FF2B5EF4-FFF2-40B4-BE49-F238E27FC236}">
                  <a16:creationId xmlns:a16="http://schemas.microsoft.com/office/drawing/2014/main" id="{3C2091F7-5730-36DF-9DEF-63F08A57C4F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2428245" y="3103960"/>
              <a:ext cx="827105" cy="480897"/>
            </a:xfrm>
            <a:prstGeom prst="rect">
              <a:avLst/>
            </a:prstGeom>
          </xdr:spPr>
        </xdr:pic>
      </xdr:grpSp>
      <xdr:graphicFrame macro="">
        <xdr:nvGraphicFramePr>
          <xdr:cNvPr id="54" name="Gráfico 53">
            <a:extLst>
              <a:ext uri="{FF2B5EF4-FFF2-40B4-BE49-F238E27FC236}">
                <a16:creationId xmlns:a16="http://schemas.microsoft.com/office/drawing/2014/main" id="{90AA3298-EFBF-4B38-B845-A8896852823D}"/>
              </a:ext>
            </a:extLst>
          </xdr:cNvPr>
          <xdr:cNvGraphicFramePr>
            <a:graphicFrameLocks/>
          </xdr:cNvGraphicFramePr>
        </xdr:nvGraphicFramePr>
        <xdr:xfrm>
          <a:off x="8776608" y="6858000"/>
          <a:ext cx="2748642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go" refreshedDate="45687.614986574074" createdVersion="8" refreshedVersion="8" minRefreshableVersion="3" recordCount="44" xr:uid="{E8CB6360-DA9C-4719-B9A2-67785491DF48}">
  <cacheSource type="worksheet">
    <worksheetSource ref="A1:H45" sheet="Data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6286277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19183-BDF4-442E-9E3F-8F90912E5176}" name="Tabela dinâmica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E3:F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7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AA925-7ED6-432E-A0DA-FB64DC61BC8A}" name="Tabela dinâ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:C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7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6E7BD68-169A-49FD-B4F4-6FF939484506}" sourceName="Mês">
  <pivotTables>
    <pivotTable tabId="2" name="Tabela dinâmica2"/>
    <pivotTable tabId="2" name="Tabela dinâmica3"/>
  </pivotTables>
  <data>
    <tabular pivotCacheId="628627770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BF7E25D-6DEA-4E5E-8967-AFCC6BDE89BC}" cache="SegmentaçãodeDados_Mês" caption="Mês" style="My Style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workbookViewId="0"/>
  </sheetViews>
  <sheetFormatPr defaultRowHeight="15" x14ac:dyDescent="0.25"/>
  <cols>
    <col min="1" max="1" width="23.7109375" style="1" customWidth="1"/>
    <col min="2" max="2" width="9.28515625" style="1" bestFit="1" customWidth="1"/>
    <col min="3" max="8" width="23.7109375" style="1" customWidth="1"/>
  </cols>
  <sheetData>
    <row r="1" spans="1:8" x14ac:dyDescent="0.25">
      <c r="A1" s="5" t="s">
        <v>65</v>
      </c>
      <c r="B1" s="5" t="s">
        <v>75</v>
      </c>
      <c r="C1" s="5" t="s">
        <v>66</v>
      </c>
      <c r="D1" s="5" t="s">
        <v>67</v>
      </c>
      <c r="E1" s="5" t="s">
        <v>68</v>
      </c>
      <c r="F1" s="5" t="s">
        <v>69</v>
      </c>
      <c r="G1" s="5" t="s">
        <v>70</v>
      </c>
      <c r="H1" s="5" t="s">
        <v>71</v>
      </c>
    </row>
    <row r="2" spans="1:8" ht="12" customHeight="1" x14ac:dyDescent="0.25">
      <c r="A2" s="2">
        <v>45505</v>
      </c>
      <c r="B2" s="12">
        <f>MONTH(A2)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25">
      <c r="A3" s="2">
        <v>45505</v>
      </c>
      <c r="B3" s="12">
        <f t="shared" ref="B3:B45" si="0">MONTH(A3)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25">
      <c r="A4" s="2">
        <v>45507</v>
      </c>
      <c r="B4" s="12">
        <f t="shared" si="0"/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25">
      <c r="A5" s="2">
        <v>45509</v>
      </c>
      <c r="B5" s="12">
        <f t="shared" si="0"/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25">
      <c r="A6" s="2">
        <v>45511</v>
      </c>
      <c r="B6" s="12">
        <f t="shared" si="0"/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25">
      <c r="A7" s="2">
        <v>45514</v>
      </c>
      <c r="B7" s="12">
        <f t="shared" si="0"/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25">
      <c r="A8" s="2">
        <v>45516</v>
      </c>
      <c r="B8" s="12">
        <f t="shared" si="0"/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25">
      <c r="A9" s="2">
        <v>45519</v>
      </c>
      <c r="B9" s="12">
        <f t="shared" si="0"/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25">
      <c r="A10" s="2">
        <v>45519</v>
      </c>
      <c r="B10" s="12">
        <f t="shared" si="0"/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25">
      <c r="A11" s="2">
        <v>45522</v>
      </c>
      <c r="B11" s="12">
        <f t="shared" si="0"/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25">
      <c r="A12" s="2">
        <v>45524</v>
      </c>
      <c r="B12" s="12">
        <f t="shared" si="0"/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25">
      <c r="A13" s="2">
        <v>45526</v>
      </c>
      <c r="B13" s="12">
        <f t="shared" si="0"/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25">
      <c r="A14" s="2">
        <v>45528</v>
      </c>
      <c r="B14" s="12">
        <f t="shared" si="0"/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25">
      <c r="A15" s="2">
        <v>45532</v>
      </c>
      <c r="B15" s="12">
        <f t="shared" si="0"/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25">
      <c r="A16" s="2">
        <v>45534</v>
      </c>
      <c r="B16" s="12">
        <f t="shared" si="0"/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25">
      <c r="A17" s="2">
        <v>45535</v>
      </c>
      <c r="B17" s="12">
        <f t="shared" si="0"/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25">
      <c r="A18" s="2">
        <v>45536</v>
      </c>
      <c r="B18" s="12">
        <f t="shared" si="0"/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25">
      <c r="A19" s="2">
        <v>45537</v>
      </c>
      <c r="B19" s="12">
        <f t="shared" si="0"/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25">
      <c r="A20" s="2">
        <v>45540</v>
      </c>
      <c r="B20" s="12">
        <f t="shared" si="0"/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25">
      <c r="A21" s="2">
        <v>45543</v>
      </c>
      <c r="B21" s="12">
        <f t="shared" si="0"/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25">
      <c r="A22" s="2">
        <v>45546</v>
      </c>
      <c r="B22" s="12">
        <f t="shared" si="0"/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25">
      <c r="A23" s="2">
        <v>45549</v>
      </c>
      <c r="B23" s="12">
        <f t="shared" si="0"/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25">
      <c r="A24" s="2">
        <v>45552</v>
      </c>
      <c r="B24" s="12">
        <f t="shared" si="0"/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25">
      <c r="A25" s="2">
        <v>45555</v>
      </c>
      <c r="B25" s="12">
        <f t="shared" si="0"/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25">
      <c r="A26" s="2">
        <v>45555</v>
      </c>
      <c r="B26" s="12">
        <f t="shared" si="0"/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25">
      <c r="A27" s="2">
        <v>45558</v>
      </c>
      <c r="B27" s="12">
        <f t="shared" si="0"/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25">
      <c r="A28" s="2">
        <v>45561</v>
      </c>
      <c r="B28" s="12">
        <f t="shared" si="0"/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25">
      <c r="A29" s="2">
        <v>45564</v>
      </c>
      <c r="B29" s="12">
        <f t="shared" si="0"/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25">
      <c r="A30" s="2">
        <v>45566</v>
      </c>
      <c r="B30" s="12">
        <f t="shared" si="0"/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25">
      <c r="A31" s="2">
        <v>45566</v>
      </c>
      <c r="B31" s="12">
        <f t="shared" si="0"/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25">
      <c r="A32" s="2">
        <v>45568</v>
      </c>
      <c r="B32" s="12">
        <f t="shared" si="0"/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25">
      <c r="A33" s="2">
        <v>45570</v>
      </c>
      <c r="B33" s="12">
        <f t="shared" si="0"/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25">
      <c r="A34" s="2">
        <v>45573</v>
      </c>
      <c r="B34" s="12">
        <f t="shared" si="0"/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25">
      <c r="A35" s="2">
        <v>45575</v>
      </c>
      <c r="B35" s="12">
        <f t="shared" si="0"/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25">
      <c r="A36" s="2">
        <v>45578</v>
      </c>
      <c r="B36" s="12">
        <f t="shared" si="0"/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25">
      <c r="A37" s="2">
        <v>45580</v>
      </c>
      <c r="B37" s="12">
        <f t="shared" si="0"/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25">
      <c r="A38" s="2">
        <v>45583</v>
      </c>
      <c r="B38" s="12">
        <f t="shared" si="0"/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25">
      <c r="A39" s="2">
        <v>45583</v>
      </c>
      <c r="B39" s="12">
        <f t="shared" si="0"/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25">
      <c r="A40" s="2">
        <v>45585</v>
      </c>
      <c r="B40" s="12">
        <f t="shared" si="0"/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25">
      <c r="A41" s="2">
        <v>45587</v>
      </c>
      <c r="B41" s="12">
        <f t="shared" si="0"/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25">
      <c r="A42" s="2">
        <v>45589</v>
      </c>
      <c r="B42" s="12">
        <f t="shared" si="0"/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25">
      <c r="A43" s="2">
        <v>45591</v>
      </c>
      <c r="B43" s="12">
        <f t="shared" si="0"/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25">
      <c r="A44" s="2">
        <v>45595</v>
      </c>
      <c r="B44" s="12">
        <f t="shared" si="0"/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25">
      <c r="A45" s="2">
        <v>45596</v>
      </c>
      <c r="B45" s="12">
        <f t="shared" si="0"/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autoFilter ref="A1:H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954F-7F23-4EF8-B1D2-F45A41A0DD93}">
  <dimension ref="B1:F19"/>
  <sheetViews>
    <sheetView workbookViewId="0"/>
  </sheetViews>
  <sheetFormatPr defaultRowHeight="15" x14ac:dyDescent="0.25"/>
  <cols>
    <col min="2" max="2" width="20.85546875" bestFit="1" customWidth="1"/>
    <col min="3" max="3" width="13.85546875" bestFit="1" customWidth="1"/>
    <col min="5" max="5" width="18" bestFit="1" customWidth="1"/>
    <col min="6" max="6" width="13.85546875" bestFit="1" customWidth="1"/>
  </cols>
  <sheetData>
    <row r="1" spans="2:6" x14ac:dyDescent="0.25">
      <c r="B1" s="6" t="s">
        <v>66</v>
      </c>
      <c r="C1" t="s">
        <v>5</v>
      </c>
      <c r="E1" s="6" t="s">
        <v>66</v>
      </c>
      <c r="F1" t="s">
        <v>0</v>
      </c>
    </row>
    <row r="3" spans="2:6" x14ac:dyDescent="0.25">
      <c r="B3" s="6" t="s">
        <v>72</v>
      </c>
      <c r="C3" t="s">
        <v>74</v>
      </c>
      <c r="E3" s="6" t="s">
        <v>72</v>
      </c>
      <c r="F3" t="s">
        <v>74</v>
      </c>
    </row>
    <row r="4" spans="2:6" x14ac:dyDescent="0.25">
      <c r="B4" s="7" t="s">
        <v>6</v>
      </c>
      <c r="C4" s="9">
        <v>1600</v>
      </c>
      <c r="E4" s="7" t="s">
        <v>43</v>
      </c>
      <c r="F4" s="9">
        <v>1200</v>
      </c>
    </row>
    <row r="5" spans="2:6" x14ac:dyDescent="0.25">
      <c r="B5" s="7" t="s">
        <v>32</v>
      </c>
      <c r="C5" s="9">
        <v>330</v>
      </c>
      <c r="E5" s="7" t="s">
        <v>22</v>
      </c>
      <c r="F5" s="9">
        <v>800</v>
      </c>
    </row>
    <row r="6" spans="2:6" x14ac:dyDescent="0.25">
      <c r="B6" s="7" t="s">
        <v>18</v>
      </c>
      <c r="C6" s="9">
        <v>1100</v>
      </c>
      <c r="E6" s="7" t="s">
        <v>1</v>
      </c>
      <c r="F6" s="9">
        <v>15000</v>
      </c>
    </row>
    <row r="7" spans="2:6" x14ac:dyDescent="0.25">
      <c r="B7" s="7" t="s">
        <v>26</v>
      </c>
      <c r="C7" s="9">
        <v>3000</v>
      </c>
      <c r="E7" s="7" t="s">
        <v>56</v>
      </c>
      <c r="F7" s="9">
        <v>1500</v>
      </c>
    </row>
    <row r="8" spans="2:6" x14ac:dyDescent="0.25">
      <c r="B8" s="7" t="s">
        <v>38</v>
      </c>
      <c r="C8" s="9">
        <v>570</v>
      </c>
      <c r="E8" s="7" t="s">
        <v>73</v>
      </c>
      <c r="F8" s="9">
        <v>18500</v>
      </c>
    </row>
    <row r="9" spans="2:6" x14ac:dyDescent="0.25">
      <c r="B9" s="7" t="s">
        <v>14</v>
      </c>
      <c r="C9" s="9">
        <v>500</v>
      </c>
    </row>
    <row r="10" spans="2:6" x14ac:dyDescent="0.25">
      <c r="B10" s="7" t="s">
        <v>34</v>
      </c>
      <c r="C10" s="9">
        <v>350</v>
      </c>
    </row>
    <row r="11" spans="2:6" x14ac:dyDescent="0.25">
      <c r="B11" s="7" t="s">
        <v>30</v>
      </c>
      <c r="C11" s="9">
        <v>830</v>
      </c>
    </row>
    <row r="12" spans="2:6" x14ac:dyDescent="0.25">
      <c r="B12" s="7" t="s">
        <v>16</v>
      </c>
      <c r="C12" s="9">
        <v>970</v>
      </c>
    </row>
    <row r="13" spans="2:6" x14ac:dyDescent="0.25">
      <c r="B13" s="7" t="s">
        <v>24</v>
      </c>
      <c r="C13" s="9">
        <v>1400</v>
      </c>
    </row>
    <row r="14" spans="2:6" x14ac:dyDescent="0.25">
      <c r="B14" s="7" t="s">
        <v>10</v>
      </c>
      <c r="C14" s="9">
        <v>800</v>
      </c>
    </row>
    <row r="15" spans="2:6" x14ac:dyDescent="0.25">
      <c r="B15" s="7" t="s">
        <v>47</v>
      </c>
      <c r="C15" s="9">
        <v>250</v>
      </c>
    </row>
    <row r="16" spans="2:6" x14ac:dyDescent="0.25">
      <c r="B16" s="7" t="s">
        <v>28</v>
      </c>
      <c r="C16" s="9">
        <v>1250</v>
      </c>
    </row>
    <row r="17" spans="2:3" x14ac:dyDescent="0.25">
      <c r="B17" s="7" t="s">
        <v>20</v>
      </c>
      <c r="C17" s="9">
        <v>1500</v>
      </c>
    </row>
    <row r="18" spans="2:3" x14ac:dyDescent="0.25">
      <c r="B18" s="7" t="s">
        <v>36</v>
      </c>
      <c r="C18" s="9">
        <v>1250</v>
      </c>
    </row>
    <row r="19" spans="2:3" x14ac:dyDescent="0.25">
      <c r="B19" s="7" t="s">
        <v>73</v>
      </c>
      <c r="C19" s="9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050E-588E-4319-8B89-9078559B2021}">
  <dimension ref="A1:T1"/>
  <sheetViews>
    <sheetView showGridLines="0" showRowColHeaders="0" tabSelected="1" zoomScale="85" zoomScaleNormal="85" workbookViewId="0">
      <selection activeCell="T36" sqref="T36"/>
    </sheetView>
  </sheetViews>
  <sheetFormatPr defaultColWidth="0" defaultRowHeight="15" x14ac:dyDescent="0.25"/>
  <cols>
    <col min="1" max="1" width="26" style="10" customWidth="1"/>
    <col min="2" max="20" width="9.140625" style="11" customWidth="1"/>
    <col min="21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E971-F522-4330-B471-4CE501F69CBD}">
  <dimension ref="D2:E17"/>
  <sheetViews>
    <sheetView zoomScale="85" zoomScaleNormal="85" workbookViewId="0"/>
  </sheetViews>
  <sheetFormatPr defaultRowHeight="15" x14ac:dyDescent="0.25"/>
  <cols>
    <col min="4" max="4" width="19.140625" bestFit="1" customWidth="1"/>
    <col min="5" max="5" width="19" bestFit="1" customWidth="1"/>
  </cols>
  <sheetData>
    <row r="2" spans="4:5" x14ac:dyDescent="0.25">
      <c r="D2" t="s">
        <v>78</v>
      </c>
      <c r="E2" s="8">
        <v>15000</v>
      </c>
    </row>
    <row r="3" spans="4:5" x14ac:dyDescent="0.25">
      <c r="D3" t="s">
        <v>79</v>
      </c>
      <c r="E3" s="15">
        <f>20000</f>
        <v>20000</v>
      </c>
    </row>
    <row r="5" spans="4:5" x14ac:dyDescent="0.25">
      <c r="D5" s="14" t="s">
        <v>76</v>
      </c>
      <c r="E5" s="14" t="s">
        <v>77</v>
      </c>
    </row>
    <row r="6" spans="4:5" x14ac:dyDescent="0.25">
      <c r="D6" s="13">
        <v>45603</v>
      </c>
      <c r="E6" s="15">
        <v>908</v>
      </c>
    </row>
    <row r="7" spans="4:5" x14ac:dyDescent="0.25">
      <c r="D7" s="13">
        <v>45604</v>
      </c>
      <c r="E7" s="15">
        <v>196</v>
      </c>
    </row>
    <row r="8" spans="4:5" x14ac:dyDescent="0.25">
      <c r="D8" s="13">
        <v>45605</v>
      </c>
      <c r="E8" s="15">
        <v>750</v>
      </c>
    </row>
    <row r="9" spans="4:5" x14ac:dyDescent="0.25">
      <c r="D9" s="13">
        <v>45606</v>
      </c>
      <c r="E9" s="15">
        <v>837</v>
      </c>
    </row>
    <row r="10" spans="4:5" x14ac:dyDescent="0.25">
      <c r="D10" s="13">
        <v>45607</v>
      </c>
      <c r="E10" s="15">
        <v>460</v>
      </c>
    </row>
    <row r="11" spans="4:5" x14ac:dyDescent="0.25">
      <c r="D11" s="13">
        <v>45608</v>
      </c>
      <c r="E11" s="15">
        <v>745</v>
      </c>
    </row>
    <row r="12" spans="4:5" x14ac:dyDescent="0.25">
      <c r="D12" s="13">
        <v>45609</v>
      </c>
      <c r="E12" s="15">
        <v>209</v>
      </c>
    </row>
    <row r="13" spans="4:5" x14ac:dyDescent="0.25">
      <c r="D13" s="13">
        <v>45610</v>
      </c>
      <c r="E13" s="15">
        <v>827</v>
      </c>
    </row>
    <row r="14" spans="4:5" x14ac:dyDescent="0.25">
      <c r="D14" s="13">
        <v>45611</v>
      </c>
      <c r="E14" s="15">
        <v>35</v>
      </c>
    </row>
    <row r="15" spans="4:5" x14ac:dyDescent="0.25">
      <c r="D15" s="13">
        <v>45612</v>
      </c>
      <c r="E15" s="15">
        <v>503</v>
      </c>
    </row>
    <row r="16" spans="4:5" x14ac:dyDescent="0.25">
      <c r="D16" s="13">
        <v>45613</v>
      </c>
      <c r="E16" s="15">
        <v>389</v>
      </c>
    </row>
    <row r="17" spans="4:5" x14ac:dyDescent="0.25">
      <c r="D17" s="13">
        <v>45614</v>
      </c>
      <c r="E17" s="15">
        <v>293</v>
      </c>
    </row>
  </sheetData>
  <autoFilter ref="D5:E5" xr:uid="{C8ABE971-F522-4330-B471-4CE501F69CBD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Tiago Alves da Silva</cp:lastModifiedBy>
  <cp:revision/>
  <cp:lastPrinted>2025-01-30T19:23:06Z</cp:lastPrinted>
  <dcterms:created xsi:type="dcterms:W3CDTF">2015-06-05T18:19:34Z</dcterms:created>
  <dcterms:modified xsi:type="dcterms:W3CDTF">2025-01-30T19:24:12Z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