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nia\Desktop\"/>
    </mc:Choice>
  </mc:AlternateContent>
  <xr:revisionPtr revIDLastSave="0" documentId="13_ncr:1_{18E4753B-FCA8-492C-9725-93C25D47DC37}" xr6:coauthVersionLast="45" xr6:coauthVersionMax="45" xr10:uidLastSave="{00000000-0000-0000-0000-000000000000}"/>
  <bookViews>
    <workbookView xWindow="-48" yWindow="-48" windowWidth="23136" windowHeight="12672" tabRatio="369" xr2:uid="{00000000-000D-0000-FFFF-FFFF00000000}"/>
  </bookViews>
  <sheets>
    <sheet name="Tabela" sheetId="4" r:id="rId1"/>
    <sheet name="Description" sheetId="3" r:id="rId2"/>
  </sheets>
  <definedNames>
    <definedName name="_xlnm._FilterDatabase" localSheetId="0" hidden="1">Tabela!$A$1:$BZ$151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1" i="4" l="1" a="1"/>
  <c r="V151" i="4" s="1"/>
  <c r="Y151" i="4" s="1" a="1"/>
  <c r="Y151" i="4" s="1"/>
  <c r="U151" i="4"/>
  <c r="V150" i="4" a="1"/>
  <c r="V150" i="4" s="1"/>
  <c r="Y150" i="4" s="1" a="1"/>
  <c r="Y150" i="4" s="1"/>
  <c r="U150" i="4"/>
  <c r="V149" i="4" a="1"/>
  <c r="V149" i="4" s="1"/>
  <c r="Y149" i="4" s="1" a="1"/>
  <c r="Y149" i="4" s="1"/>
  <c r="U149" i="4"/>
  <c r="V148" i="4" a="1"/>
  <c r="V148" i="4" s="1"/>
  <c r="Y148" i="4" s="1" a="1"/>
  <c r="Y148" i="4" s="1"/>
  <c r="U148" i="4"/>
  <c r="V147" i="4" a="1"/>
  <c r="V147" i="4" s="1"/>
  <c r="Y147" i="4" s="1" a="1"/>
  <c r="Y147" i="4" s="1"/>
  <c r="U147" i="4"/>
  <c r="V146" i="4" a="1"/>
  <c r="V146" i="4" s="1"/>
  <c r="Y146" i="4" s="1" a="1"/>
  <c r="Y146" i="4" s="1"/>
  <c r="U146" i="4"/>
  <c r="V145" i="4" a="1"/>
  <c r="V145" i="4" s="1"/>
  <c r="Y145" i="4" s="1" a="1"/>
  <c r="Y145" i="4" s="1"/>
  <c r="U145" i="4"/>
  <c r="V144" i="4" a="1"/>
  <c r="V144" i="4" s="1"/>
  <c r="Y144" i="4" s="1" a="1"/>
  <c r="Y144" i="4" s="1"/>
  <c r="U144" i="4"/>
  <c r="V143" i="4" a="1"/>
  <c r="V143" i="4" s="1"/>
  <c r="Y143" i="4" s="1" a="1"/>
  <c r="Y143" i="4" s="1"/>
  <c r="U143" i="4"/>
  <c r="V142" i="4" a="1"/>
  <c r="V142" i="4" s="1"/>
  <c r="Y142" i="4" s="1" a="1"/>
  <c r="Y142" i="4" s="1"/>
  <c r="U142" i="4"/>
  <c r="V141" i="4" a="1"/>
  <c r="V141" i="4" s="1"/>
  <c r="Y141" i="4" s="1" a="1"/>
  <c r="Y141" i="4" s="1"/>
  <c r="U141" i="4"/>
  <c r="V140" i="4" a="1"/>
  <c r="V140" i="4" s="1"/>
  <c r="Y140" i="4" s="1" a="1"/>
  <c r="Y140" i="4" s="1"/>
  <c r="U140" i="4"/>
  <c r="V139" i="4" a="1"/>
  <c r="V139" i="4" s="1"/>
  <c r="Y139" i="4" s="1" a="1"/>
  <c r="Y139" i="4" s="1"/>
  <c r="U139" i="4"/>
  <c r="V138" i="4" a="1"/>
  <c r="V138" i="4" s="1"/>
  <c r="Y138" i="4" s="1" a="1"/>
  <c r="Y138" i="4" s="1"/>
  <c r="U138" i="4"/>
  <c r="V137" i="4" a="1"/>
  <c r="V137" i="4" s="1"/>
  <c r="Y137" i="4" s="1" a="1"/>
  <c r="Y137" i="4" s="1"/>
  <c r="U137" i="4"/>
  <c r="V136" i="4" a="1"/>
  <c r="V136" i="4" s="1"/>
  <c r="Y136" i="4" s="1" a="1"/>
  <c r="Y136" i="4" s="1"/>
  <c r="U136" i="4"/>
  <c r="V135" i="4" a="1"/>
  <c r="V135" i="4" s="1"/>
  <c r="Y135" i="4" s="1" a="1"/>
  <c r="Y135" i="4" s="1"/>
  <c r="U135" i="4"/>
  <c r="V134" i="4" a="1"/>
  <c r="V134" i="4" s="1"/>
  <c r="Y134" i="4" s="1" a="1"/>
  <c r="Y134" i="4" s="1"/>
  <c r="U134" i="4"/>
  <c r="V133" i="4" a="1"/>
  <c r="V133" i="4" s="1"/>
  <c r="Y133" i="4" s="1" a="1"/>
  <c r="Y133" i="4" s="1"/>
  <c r="U133" i="4"/>
  <c r="V132" i="4" a="1"/>
  <c r="V132" i="4" s="1"/>
  <c r="Y132" i="4" s="1" a="1"/>
  <c r="Y132" i="4" s="1"/>
  <c r="U132" i="4"/>
  <c r="V131" i="4" a="1"/>
  <c r="V131" i="4" s="1"/>
  <c r="Y131" i="4" s="1" a="1"/>
  <c r="Y131" i="4" s="1"/>
  <c r="U131" i="4"/>
  <c r="V130" i="4" a="1"/>
  <c r="V130" i="4" s="1"/>
  <c r="Y130" i="4" s="1" a="1"/>
  <c r="Y130" i="4" s="1"/>
  <c r="U130" i="4"/>
  <c r="Y129" i="4" a="1"/>
  <c r="Y129" i="4" s="1"/>
  <c r="V129" i="4" a="1"/>
  <c r="V129" i="4" s="1"/>
  <c r="U129" i="4"/>
  <c r="V128" i="4" a="1"/>
  <c r="V128" i="4" s="1"/>
  <c r="Y128" i="4" s="1" a="1"/>
  <c r="Y128" i="4" s="1"/>
  <c r="U128" i="4"/>
  <c r="V127" i="4" a="1"/>
  <c r="V127" i="4" s="1"/>
  <c r="Y127" i="4" s="1" a="1"/>
  <c r="Y127" i="4" s="1"/>
  <c r="U127" i="4"/>
  <c r="V126" i="4" a="1"/>
  <c r="V126" i="4" s="1"/>
  <c r="Y126" i="4" s="1" a="1"/>
  <c r="Y126" i="4" s="1"/>
  <c r="U126" i="4"/>
  <c r="V125" i="4" a="1"/>
  <c r="V125" i="4" s="1"/>
  <c r="Y125" i="4" s="1" a="1"/>
  <c r="Y125" i="4" s="1"/>
  <c r="U125" i="4"/>
  <c r="V124" i="4" a="1"/>
  <c r="V124" i="4" s="1"/>
  <c r="Y124" i="4" s="1" a="1"/>
  <c r="Y124" i="4" s="1"/>
  <c r="U124" i="4"/>
  <c r="V123" i="4" a="1"/>
  <c r="V123" i="4" s="1"/>
  <c r="Y123" i="4" s="1" a="1"/>
  <c r="Y123" i="4" s="1"/>
  <c r="U123" i="4"/>
  <c r="V122" i="4" a="1"/>
  <c r="V122" i="4" s="1"/>
  <c r="Y122" i="4" s="1" a="1"/>
  <c r="Y122" i="4" s="1"/>
  <c r="U122" i="4"/>
  <c r="V121" i="4" a="1"/>
  <c r="V121" i="4" s="1"/>
  <c r="Y121" i="4" s="1" a="1"/>
  <c r="Y121" i="4" s="1"/>
  <c r="U121" i="4"/>
  <c r="V120" i="4" a="1"/>
  <c r="V120" i="4" s="1"/>
  <c r="Y120" i="4" s="1" a="1"/>
  <c r="Y120" i="4" s="1"/>
  <c r="U120" i="4"/>
  <c r="V119" i="4"/>
  <c r="Y119" i="4" s="1" a="1"/>
  <c r="Y119" i="4" s="1"/>
  <c r="V119" i="4" a="1"/>
  <c r="U119" i="4"/>
  <c r="V118" i="4"/>
  <c r="Y118" i="4" s="1" a="1"/>
  <c r="Y118" i="4" s="1"/>
  <c r="V118" i="4" a="1"/>
  <c r="U118" i="4"/>
  <c r="V117" i="4" a="1"/>
  <c r="V117" i="4" s="1"/>
  <c r="Y117" i="4" s="1" a="1"/>
  <c r="Y117" i="4" s="1"/>
  <c r="U117" i="4"/>
  <c r="V116" i="4" a="1"/>
  <c r="V116" i="4" s="1"/>
  <c r="Y116" i="4" s="1" a="1"/>
  <c r="Y116" i="4" s="1"/>
  <c r="U116" i="4"/>
  <c r="V115" i="4" a="1"/>
  <c r="V115" i="4" s="1"/>
  <c r="Y115" i="4" s="1" a="1"/>
  <c r="Y115" i="4" s="1"/>
  <c r="U115" i="4"/>
  <c r="V114" i="4"/>
  <c r="Y114" i="4" s="1" a="1"/>
  <c r="Y114" i="4" s="1"/>
  <c r="V114" i="4" a="1"/>
  <c r="U114" i="4"/>
  <c r="Y113" i="4" a="1"/>
  <c r="Y113" i="4" s="1"/>
  <c r="V113" i="4" a="1"/>
  <c r="V113" i="4" s="1"/>
  <c r="U113" i="4"/>
  <c r="V112" i="4" a="1"/>
  <c r="V112" i="4" s="1"/>
  <c r="Y112" i="4" s="1" a="1"/>
  <c r="Y112" i="4" s="1"/>
  <c r="U112" i="4"/>
  <c r="BI111" i="4"/>
  <c r="V111" i="4" a="1"/>
  <c r="V111" i="4" s="1"/>
  <c r="Y111" i="4" s="1" a="1"/>
  <c r="Y111" i="4" s="1"/>
  <c r="U111" i="4"/>
  <c r="BI110" i="4"/>
  <c r="V110" i="4" a="1"/>
  <c r="V110" i="4" s="1"/>
  <c r="Y110" i="4" s="1" a="1"/>
  <c r="Y110" i="4" s="1"/>
  <c r="U110" i="4"/>
  <c r="V109" i="4" a="1"/>
  <c r="V109" i="4" s="1"/>
  <c r="Y109" i="4" s="1" a="1"/>
  <c r="Y109" i="4" s="1"/>
  <c r="U109" i="4"/>
  <c r="V108" i="4" a="1"/>
  <c r="V108" i="4" s="1"/>
  <c r="Y108" i="4" s="1" a="1"/>
  <c r="Y108" i="4" s="1"/>
  <c r="U108" i="4"/>
  <c r="V107" i="4" a="1"/>
  <c r="V107" i="4" s="1"/>
  <c r="Y107" i="4" s="1" a="1"/>
  <c r="Y107" i="4" s="1"/>
  <c r="U107" i="4"/>
  <c r="V106" i="4"/>
  <c r="Y106" i="4" s="1" a="1"/>
  <c r="Y106" i="4" s="1"/>
  <c r="V106" i="4" a="1"/>
  <c r="U106" i="4"/>
  <c r="V105" i="4"/>
  <c r="Y105" i="4" s="1" a="1"/>
  <c r="Y105" i="4" s="1"/>
  <c r="V105" i="4" a="1"/>
  <c r="U105" i="4"/>
  <c r="V104" i="4"/>
  <c r="Y104" i="4" s="1" a="1"/>
  <c r="Y104" i="4" s="1"/>
  <c r="V104" i="4" a="1"/>
  <c r="U104" i="4"/>
  <c r="V103" i="4" a="1"/>
  <c r="V103" i="4" s="1"/>
  <c r="Y103" i="4" s="1" a="1"/>
  <c r="Y103" i="4" s="1"/>
  <c r="U103" i="4"/>
  <c r="V102" i="4" a="1"/>
  <c r="V102" i="4" s="1"/>
  <c r="Y102" i="4" s="1" a="1"/>
  <c r="Y102" i="4" s="1"/>
  <c r="U102" i="4"/>
  <c r="V101" i="4" a="1"/>
  <c r="V101" i="4" s="1"/>
  <c r="Y101" i="4" s="1" a="1"/>
  <c r="Y101" i="4" s="1"/>
  <c r="U101" i="4"/>
  <c r="V100" i="4"/>
  <c r="Y100" i="4" s="1" a="1"/>
  <c r="Y100" i="4" s="1"/>
  <c r="V100" i="4" a="1"/>
  <c r="U100" i="4"/>
  <c r="Y99" i="4" a="1"/>
  <c r="Y99" i="4" s="1"/>
  <c r="V99" i="4" a="1"/>
  <c r="V99" i="4" s="1"/>
  <c r="U99" i="4"/>
  <c r="V98" i="4" a="1"/>
  <c r="V98" i="4" s="1"/>
  <c r="Y98" i="4" s="1" a="1"/>
  <c r="Y98" i="4" s="1"/>
  <c r="U98" i="4"/>
  <c r="V97" i="4" a="1"/>
  <c r="V97" i="4" s="1"/>
  <c r="Y97" i="4" s="1" a="1"/>
  <c r="Y97" i="4" s="1"/>
  <c r="U97" i="4"/>
  <c r="V96" i="4" a="1"/>
  <c r="V96" i="4" s="1"/>
  <c r="Y96" i="4" s="1" a="1"/>
  <c r="Y96" i="4" s="1"/>
  <c r="U96" i="4"/>
  <c r="V95" i="4" a="1"/>
  <c r="V95" i="4" s="1"/>
  <c r="Y95" i="4" s="1" a="1"/>
  <c r="Y95" i="4" s="1"/>
  <c r="U95" i="4"/>
  <c r="V94" i="4" a="1"/>
  <c r="V94" i="4" s="1"/>
  <c r="Y94" i="4" s="1" a="1"/>
  <c r="Y94" i="4" s="1"/>
  <c r="U94" i="4"/>
  <c r="V93" i="4" a="1"/>
  <c r="V93" i="4" s="1"/>
  <c r="Y93" i="4" s="1" a="1"/>
  <c r="Y93" i="4" s="1"/>
  <c r="U93" i="4"/>
  <c r="V92" i="4" a="1"/>
  <c r="V92" i="4" s="1"/>
  <c r="Y92" i="4" s="1" a="1"/>
  <c r="Y92" i="4" s="1"/>
  <c r="U92" i="4"/>
  <c r="V91" i="4" a="1"/>
  <c r="V91" i="4" s="1"/>
  <c r="Y91" i="4" s="1" a="1"/>
  <c r="Y91" i="4" s="1"/>
  <c r="U91" i="4"/>
  <c r="V90" i="4"/>
  <c r="Y90" i="4" s="1" a="1"/>
  <c r="Y90" i="4" s="1"/>
  <c r="V90" i="4" a="1"/>
  <c r="U90" i="4"/>
  <c r="V89" i="4"/>
  <c r="Y89" i="4" s="1" a="1"/>
  <c r="Y89" i="4" s="1"/>
  <c r="V89" i="4" a="1"/>
  <c r="U89" i="4"/>
  <c r="V88" i="4"/>
  <c r="Y88" i="4" s="1" a="1"/>
  <c r="Y88" i="4" s="1"/>
  <c r="V88" i="4" a="1"/>
  <c r="U88" i="4"/>
  <c r="V87" i="4" a="1"/>
  <c r="V87" i="4" s="1"/>
  <c r="Y87" i="4" s="1" a="1"/>
  <c r="Y87" i="4" s="1"/>
  <c r="U87" i="4"/>
  <c r="V86" i="4" a="1"/>
  <c r="V86" i="4" s="1"/>
  <c r="Y86" i="4" s="1" a="1"/>
  <c r="Y86" i="4" s="1"/>
  <c r="U86" i="4"/>
  <c r="V85" i="4" a="1"/>
  <c r="V85" i="4" s="1"/>
  <c r="Y85" i="4" s="1" a="1"/>
  <c r="Y85" i="4" s="1"/>
  <c r="U85" i="4"/>
  <c r="V84" i="4"/>
  <c r="Y84" i="4" s="1" a="1"/>
  <c r="Y84" i="4" s="1"/>
  <c r="V84" i="4" a="1"/>
  <c r="U84" i="4"/>
  <c r="Y83" i="4" a="1"/>
  <c r="Y83" i="4" s="1"/>
  <c r="V83" i="4" a="1"/>
  <c r="V83" i="4" s="1"/>
  <c r="U83" i="4"/>
  <c r="V82" i="4" a="1"/>
  <c r="V82" i="4" s="1"/>
  <c r="Y82" i="4" s="1" a="1"/>
  <c r="Y82" i="4" s="1"/>
  <c r="U82" i="4"/>
  <c r="V81" i="4" a="1"/>
  <c r="V81" i="4" s="1"/>
  <c r="Y81" i="4" s="1" a="1"/>
  <c r="Y81" i="4" s="1"/>
  <c r="U81" i="4"/>
  <c r="V80" i="4" a="1"/>
  <c r="V80" i="4" s="1"/>
  <c r="Y80" i="4" s="1" a="1"/>
  <c r="Y80" i="4" s="1"/>
  <c r="U80" i="4"/>
  <c r="V79" i="4" a="1"/>
  <c r="V79" i="4" s="1"/>
  <c r="Y79" i="4" s="1" a="1"/>
  <c r="Y79" i="4" s="1"/>
  <c r="U79" i="4"/>
  <c r="V78" i="4" a="1"/>
  <c r="V78" i="4" s="1"/>
  <c r="Y78" i="4" s="1" a="1"/>
  <c r="Y78" i="4" s="1"/>
  <c r="U78" i="4"/>
  <c r="V77" i="4" a="1"/>
  <c r="V77" i="4" s="1"/>
  <c r="Y77" i="4" s="1" a="1"/>
  <c r="Y77" i="4" s="1"/>
  <c r="U77" i="4"/>
  <c r="V76" i="4" a="1"/>
  <c r="V76" i="4" s="1"/>
  <c r="Y76" i="4" s="1" a="1"/>
  <c r="Y76" i="4" s="1"/>
  <c r="U76" i="4"/>
  <c r="V75" i="4" a="1"/>
  <c r="V75" i="4" s="1"/>
  <c r="Y75" i="4" s="1" a="1"/>
  <c r="Y75" i="4" s="1"/>
  <c r="U75" i="4"/>
  <c r="V74" i="4"/>
  <c r="Y74" i="4" s="1" a="1"/>
  <c r="Y74" i="4" s="1"/>
  <c r="V74" i="4" a="1"/>
  <c r="U74" i="4"/>
  <c r="V73" i="4"/>
  <c r="Y73" i="4" s="1" a="1"/>
  <c r="Y73" i="4" s="1"/>
  <c r="V73" i="4" a="1"/>
  <c r="U73" i="4"/>
  <c r="V72" i="4"/>
  <c r="Y72" i="4" s="1" a="1"/>
  <c r="Y72" i="4" s="1"/>
  <c r="V72" i="4" a="1"/>
  <c r="U72" i="4"/>
  <c r="V71" i="4" a="1"/>
  <c r="V71" i="4" s="1"/>
  <c r="Y71" i="4" s="1" a="1"/>
  <c r="Y71" i="4" s="1"/>
  <c r="U71" i="4"/>
  <c r="V70" i="4" a="1"/>
  <c r="V70" i="4" s="1"/>
  <c r="Y70" i="4" s="1" a="1"/>
  <c r="Y70" i="4" s="1"/>
  <c r="U70" i="4"/>
  <c r="V69" i="4" a="1"/>
  <c r="V69" i="4" s="1"/>
  <c r="Y69" i="4" s="1" a="1"/>
  <c r="Y69" i="4" s="1"/>
  <c r="U69" i="4"/>
  <c r="V68" i="4"/>
  <c r="Y68" i="4" s="1" a="1"/>
  <c r="Y68" i="4" s="1"/>
  <c r="V68" i="4" a="1"/>
  <c r="U68" i="4"/>
  <c r="Y67" i="4" a="1"/>
  <c r="Y67" i="4" s="1"/>
  <c r="V67" i="4" a="1"/>
  <c r="V67" i="4" s="1"/>
  <c r="U67" i="4"/>
  <c r="V66" i="4" a="1"/>
  <c r="V66" i="4" s="1"/>
  <c r="Y66" i="4" s="1" a="1"/>
  <c r="Y66" i="4" s="1"/>
  <c r="U66" i="4"/>
  <c r="V65" i="4" a="1"/>
  <c r="V65" i="4" s="1"/>
  <c r="Y65" i="4" s="1" a="1"/>
  <c r="Y65" i="4" s="1"/>
  <c r="U65" i="4"/>
  <c r="V64" i="4" a="1"/>
  <c r="V64" i="4" s="1"/>
  <c r="Y64" i="4" s="1" a="1"/>
  <c r="Y64" i="4" s="1"/>
  <c r="U64" i="4"/>
  <c r="V63" i="4" a="1"/>
  <c r="V63" i="4" s="1"/>
  <c r="Y63" i="4" s="1" a="1"/>
  <c r="Y63" i="4" s="1"/>
  <c r="U63" i="4"/>
  <c r="V62" i="4" a="1"/>
  <c r="V62" i="4" s="1"/>
  <c r="Y62" i="4" s="1" a="1"/>
  <c r="Y62" i="4" s="1"/>
  <c r="U62" i="4"/>
  <c r="V61" i="4" a="1"/>
  <c r="V61" i="4" s="1"/>
  <c r="Y61" i="4" s="1" a="1"/>
  <c r="Y61" i="4" s="1"/>
  <c r="U61" i="4"/>
  <c r="V60" i="4" a="1"/>
  <c r="V60" i="4" s="1"/>
  <c r="Y60" i="4" s="1" a="1"/>
  <c r="Y60" i="4" s="1"/>
  <c r="U60" i="4"/>
  <c r="V59" i="4" a="1"/>
  <c r="V59" i="4" s="1"/>
  <c r="Y59" i="4" s="1" a="1"/>
  <c r="Y59" i="4" s="1"/>
  <c r="U59" i="4"/>
  <c r="V58" i="4"/>
  <c r="Y58" i="4" s="1" a="1"/>
  <c r="Y58" i="4" s="1"/>
  <c r="V58" i="4" a="1"/>
  <c r="U58" i="4"/>
  <c r="V57" i="4"/>
  <c r="Y57" i="4" s="1" a="1"/>
  <c r="Y57" i="4" s="1"/>
  <c r="V57" i="4" a="1"/>
  <c r="U57" i="4"/>
  <c r="V56" i="4"/>
  <c r="Y56" i="4" s="1" a="1"/>
  <c r="Y56" i="4" s="1"/>
  <c r="V56" i="4" a="1"/>
  <c r="U56" i="4"/>
  <c r="V55" i="4" a="1"/>
  <c r="V55" i="4" s="1"/>
  <c r="Y55" i="4" s="1" a="1"/>
  <c r="Y55" i="4" s="1"/>
  <c r="U55" i="4"/>
  <c r="V54" i="4" a="1"/>
  <c r="V54" i="4" s="1"/>
  <c r="Y54" i="4" s="1" a="1"/>
  <c r="Y54" i="4" s="1"/>
  <c r="U54" i="4"/>
  <c r="V53" i="4" a="1"/>
  <c r="V53" i="4" s="1"/>
  <c r="Y53" i="4" s="1" a="1"/>
  <c r="Y53" i="4" s="1"/>
  <c r="U53" i="4"/>
  <c r="BF52" i="4"/>
  <c r="V52" i="4" a="1"/>
  <c r="V52" i="4" s="1"/>
  <c r="Y52" i="4" s="1" a="1"/>
  <c r="Y52" i="4" s="1"/>
  <c r="U52" i="4"/>
  <c r="BF51" i="4"/>
  <c r="V51" i="4" a="1"/>
  <c r="V51" i="4" s="1"/>
  <c r="Y51" i="4" s="1" a="1"/>
  <c r="Y51" i="4" s="1"/>
  <c r="U51" i="4"/>
  <c r="V50" i="4"/>
  <c r="Y50" i="4" s="1" a="1"/>
  <c r="Y50" i="4" s="1"/>
  <c r="V50" i="4" a="1"/>
  <c r="U50" i="4"/>
  <c r="V49" i="4" a="1"/>
  <c r="V49" i="4" s="1"/>
  <c r="Y49" i="4" s="1" a="1"/>
  <c r="Y49" i="4" s="1"/>
  <c r="U49" i="4"/>
  <c r="V48" i="4" a="1"/>
  <c r="V48" i="4" s="1"/>
  <c r="Y48" i="4" s="1" a="1"/>
  <c r="Y48" i="4" s="1"/>
  <c r="U48" i="4"/>
  <c r="V47" i="4"/>
  <c r="Y47" i="4" s="1" a="1"/>
  <c r="Y47" i="4" s="1"/>
  <c r="V47" i="4" a="1"/>
  <c r="U47" i="4"/>
  <c r="Y46" i="4" a="1"/>
  <c r="Y46" i="4" s="1"/>
  <c r="V46" i="4"/>
  <c r="V46" i="4" a="1"/>
  <c r="U46" i="4"/>
  <c r="V45" i="4" a="1"/>
  <c r="V45" i="4" s="1"/>
  <c r="Y45" i="4" s="1" a="1"/>
  <c r="Y45" i="4" s="1"/>
  <c r="U45" i="4"/>
  <c r="V44" i="4" a="1"/>
  <c r="V44" i="4" s="1"/>
  <c r="Y44" i="4" s="1" a="1"/>
  <c r="Y44" i="4" s="1"/>
  <c r="U44" i="4"/>
  <c r="V43" i="4" a="1"/>
  <c r="V43" i="4" s="1"/>
  <c r="Y43" i="4" s="1" a="1"/>
  <c r="Y43" i="4" s="1"/>
  <c r="U43" i="4"/>
  <c r="BF42" i="4"/>
  <c r="V42" i="4" a="1"/>
  <c r="V42" i="4" s="1"/>
  <c r="Y42" i="4" s="1" a="1"/>
  <c r="Y42" i="4" s="1"/>
  <c r="U42" i="4"/>
  <c r="V41" i="4" a="1"/>
  <c r="V41" i="4" s="1"/>
  <c r="Y41" i="4" s="1" a="1"/>
  <c r="Y41" i="4" s="1"/>
  <c r="U41" i="4"/>
  <c r="V40" i="4"/>
  <c r="Y40" i="4" s="1" a="1"/>
  <c r="Y40" i="4" s="1"/>
  <c r="V40" i="4" a="1"/>
  <c r="U40" i="4"/>
  <c r="Y39" i="4" a="1"/>
  <c r="Y39" i="4" s="1"/>
  <c r="V39" i="4"/>
  <c r="V39" i="4" a="1"/>
  <c r="U39" i="4"/>
  <c r="V38" i="4" a="1"/>
  <c r="V38" i="4" s="1"/>
  <c r="Y38" i="4" s="1" a="1"/>
  <c r="Y38" i="4" s="1"/>
  <c r="U38" i="4"/>
  <c r="V37" i="4" a="1"/>
  <c r="V37" i="4" s="1"/>
  <c r="Y37" i="4" s="1" a="1"/>
  <c r="Y37" i="4" s="1"/>
  <c r="U37" i="4"/>
  <c r="V36" i="4" a="1"/>
  <c r="V36" i="4" s="1"/>
  <c r="Y36" i="4" s="1" a="1"/>
  <c r="Y36" i="4" s="1"/>
  <c r="U36" i="4"/>
  <c r="V35" i="4" a="1"/>
  <c r="V35" i="4" s="1"/>
  <c r="Y35" i="4" s="1" a="1"/>
  <c r="Y35" i="4" s="1"/>
  <c r="U35" i="4"/>
  <c r="Y34" i="4" a="1"/>
  <c r="Y34" i="4" s="1"/>
  <c r="V34" i="4" a="1"/>
  <c r="V34" i="4" s="1"/>
  <c r="U34" i="4"/>
  <c r="V33" i="4"/>
  <c r="Y33" i="4" s="1" a="1"/>
  <c r="Y33" i="4" s="1"/>
  <c r="V33" i="4" a="1"/>
  <c r="U33" i="4"/>
  <c r="V32" i="4" a="1"/>
  <c r="V32" i="4" s="1"/>
  <c r="Y32" i="4" s="1" a="1"/>
  <c r="Y32" i="4" s="1"/>
  <c r="U32" i="4"/>
  <c r="V31" i="4" a="1"/>
  <c r="V31" i="4" s="1"/>
  <c r="Y31" i="4" s="1" a="1"/>
  <c r="Y31" i="4" s="1"/>
  <c r="U31" i="4"/>
  <c r="V30" i="4" a="1"/>
  <c r="V30" i="4" s="1"/>
  <c r="Y30" i="4" s="1" a="1"/>
  <c r="Y30" i="4" s="1"/>
  <c r="U30" i="4"/>
  <c r="V29" i="4" a="1"/>
  <c r="V29" i="4" s="1"/>
  <c r="Y29" i="4" s="1" a="1"/>
  <c r="Y29" i="4" s="1"/>
  <c r="U29" i="4"/>
  <c r="V28" i="4" a="1"/>
  <c r="V28" i="4" s="1"/>
  <c r="Y28" i="4" s="1" a="1"/>
  <c r="Y28" i="4" s="1"/>
  <c r="U28" i="4"/>
  <c r="V27" i="4"/>
  <c r="Y27" i="4" s="1" a="1"/>
  <c r="Y27" i="4" s="1"/>
  <c r="V27" i="4" a="1"/>
  <c r="U27" i="4"/>
  <c r="V26" i="4" a="1"/>
  <c r="V26" i="4" s="1"/>
  <c r="Y26" i="4" s="1" a="1"/>
  <c r="Y26" i="4" s="1"/>
  <c r="U26" i="4"/>
  <c r="V25" i="4" a="1"/>
  <c r="V25" i="4" s="1"/>
  <c r="Y25" i="4" s="1" a="1"/>
  <c r="Y25" i="4" s="1"/>
  <c r="U25" i="4"/>
  <c r="V24" i="4"/>
  <c r="Y24" i="4" s="1" a="1"/>
  <c r="Y24" i="4" s="1"/>
  <c r="V24" i="4" a="1"/>
  <c r="U24" i="4"/>
  <c r="Y23" i="4" a="1"/>
  <c r="Y23" i="4" s="1"/>
  <c r="V23" i="4"/>
  <c r="V23" i="4" a="1"/>
  <c r="U23" i="4"/>
  <c r="V22" i="4" a="1"/>
  <c r="V22" i="4" s="1"/>
  <c r="Y22" i="4" s="1" a="1"/>
  <c r="Y22" i="4" s="1"/>
  <c r="U22" i="4"/>
  <c r="V21" i="4" a="1"/>
  <c r="V21" i="4" s="1"/>
  <c r="Y21" i="4" s="1" a="1"/>
  <c r="Y21" i="4" s="1"/>
  <c r="U21" i="4"/>
  <c r="V20" i="4" a="1"/>
  <c r="V20" i="4" s="1"/>
  <c r="Y20" i="4" s="1" a="1"/>
  <c r="Y20" i="4" s="1"/>
  <c r="U20" i="4"/>
  <c r="V19" i="4" a="1"/>
  <c r="V19" i="4" s="1"/>
  <c r="Y19" i="4" s="1" a="1"/>
  <c r="Y19" i="4" s="1"/>
  <c r="U19" i="4"/>
  <c r="Y18" i="4" a="1"/>
  <c r="Y18" i="4" s="1"/>
  <c r="V18" i="4" a="1"/>
  <c r="V18" i="4" s="1"/>
  <c r="U18" i="4"/>
  <c r="V17" i="4"/>
  <c r="Y17" i="4" s="1" a="1"/>
  <c r="Y17" i="4" s="1"/>
  <c r="V17" i="4" a="1"/>
  <c r="U17" i="4"/>
  <c r="V16" i="4" a="1"/>
  <c r="V16" i="4" s="1"/>
  <c r="Y16" i="4" s="1" a="1"/>
  <c r="Y16" i="4" s="1"/>
  <c r="U16" i="4"/>
  <c r="V15" i="4" a="1"/>
  <c r="V15" i="4" s="1"/>
  <c r="Y15" i="4" s="1" a="1"/>
  <c r="Y15" i="4" s="1"/>
  <c r="U15" i="4"/>
  <c r="V14" i="4" a="1"/>
  <c r="V14" i="4" s="1"/>
  <c r="Y14" i="4" s="1" a="1"/>
  <c r="Y14" i="4" s="1"/>
  <c r="U14" i="4"/>
  <c r="V13" i="4" a="1"/>
  <c r="V13" i="4" s="1"/>
  <c r="Y13" i="4" s="1" a="1"/>
  <c r="Y13" i="4" s="1"/>
  <c r="U13" i="4"/>
  <c r="V12" i="4" a="1"/>
  <c r="V12" i="4" s="1"/>
  <c r="Y12" i="4" s="1" a="1"/>
  <c r="Y12" i="4" s="1"/>
  <c r="U12" i="4"/>
  <c r="V11" i="4"/>
  <c r="Y11" i="4" s="1" a="1"/>
  <c r="Y11" i="4" s="1"/>
  <c r="V11" i="4" a="1"/>
  <c r="U11" i="4"/>
  <c r="V10" i="4" a="1"/>
  <c r="V10" i="4" s="1"/>
  <c r="Y10" i="4" s="1" a="1"/>
  <c r="Y10" i="4" s="1"/>
  <c r="U10" i="4"/>
  <c r="V9" i="4" a="1"/>
  <c r="V9" i="4" s="1"/>
  <c r="Y9" i="4" s="1" a="1"/>
  <c r="Y9" i="4" s="1"/>
  <c r="U9" i="4"/>
  <c r="V8" i="4"/>
  <c r="Y8" i="4" s="1" a="1"/>
  <c r="Y8" i="4" s="1"/>
  <c r="V8" i="4" a="1"/>
  <c r="U8" i="4"/>
  <c r="Y7" i="4" a="1"/>
  <c r="Y7" i="4" s="1"/>
  <c r="V7" i="4"/>
  <c r="V7" i="4" a="1"/>
  <c r="U7" i="4"/>
  <c r="V6" i="4" a="1"/>
  <c r="V6" i="4" s="1"/>
  <c r="Y6" i="4" s="1" a="1"/>
  <c r="Y6" i="4" s="1"/>
  <c r="U6" i="4"/>
  <c r="V5" i="4" a="1"/>
  <c r="V5" i="4" s="1"/>
  <c r="Y5" i="4" s="1" a="1"/>
  <c r="Y5" i="4" s="1"/>
  <c r="U5" i="4"/>
  <c r="V4" i="4" a="1"/>
  <c r="V4" i="4" s="1"/>
  <c r="Y4" i="4" s="1" a="1"/>
  <c r="Y4" i="4" s="1"/>
  <c r="U4" i="4"/>
  <c r="V3" i="4" a="1"/>
  <c r="V3" i="4" s="1"/>
  <c r="Y3" i="4" s="1" a="1"/>
  <c r="Y3" i="4" s="1"/>
  <c r="U3" i="4"/>
  <c r="Y2" i="4" a="1"/>
  <c r="Y2" i="4" s="1"/>
  <c r="V2" i="4" a="1"/>
  <c r="V2" i="4" s="1"/>
  <c r="U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tc={6742CE4F-C99E-4125-B209-4898A8A0975D}</author>
    <author>tc={D0F9CEA7-958A-43B0-B82E-1609CC42B409}</author>
    <author>tc={DB98001C-C08C-4497-94D3-DD8A4FD1CDF9}</author>
    <author>PT</author>
    <author>Susana Olhero</author>
    <author>Sónia Gouveia</author>
    <author>tc={92286DF2-5BE9-4F7F-BCBB-B136D401C4D6}</author>
    <author>tc={12062177-5B31-4F67-B630-D8A09119F38B}</author>
    <author>tc={D72F7F27-7855-4223-9876-173238DDF914}</author>
    <author>tc={764D4C5B-0910-49FF-AC7D-300D9DDE081A}</author>
    <author>tc={7389D86E-7799-4076-ADE6-416B9C3C7A89}</author>
    <author>tc={F895619C-2DD3-496F-974D-EC26289689BE}</author>
    <author>tc={80F3A7B8-676B-4649-A790-051EBD045367}</author>
    <author>tc={79B8FA30-5E4C-4108-B174-4BE3E3AF4282}</author>
    <author>tc={52837131-B68C-4231-B866-5B562605D64D}</author>
    <author>tc={435C5D69-DF8D-445E-92AC-481FE7DC184A}</author>
    <author>tc={C73F2B51-A153-44BD-B234-2B8DE3035224}</author>
    <author>tc={DD485CDF-4FA8-4D13-985F-524729366EF8}</author>
    <author>tc={1D573721-2E51-4E99-A774-8CD210E2512E}</author>
    <author>tc={F19B7391-43B3-49A2-A4F9-87D29068323D}</author>
    <author>tc={03B7A92B-2979-41BF-A142-5E6070FAAD48}</author>
    <author>tc={1FE4C189-66A5-4413-9D72-76A464D5C34E}</author>
    <author>tc={500FDE16-BCCF-4341-848C-9A2D5C2F55E3}</author>
  </authors>
  <commentList>
    <comment ref="R8" authorId="0" shapeId="0" xr:uid="{6742CE4F-C99E-4125-B209-4898A8A0975D}">
      <text>
        <t>[Threaded comment]
Your version of Excel allows you to read this threaded comment; however, any edits to it will get removed if the file is opened in a newer version of Excel. Learn more: https://go.microsoft.com/fwlink/?linkid=870924
Comment:
    Tapered stainless steel nozzles of various orifice sizes (inner diameter
of 410–80 μm) were used for printing (purchased from Able Industrial
Engineering Pte. Ltd., Singapore).</t>
      </text>
    </comment>
    <comment ref="R9" authorId="1" shapeId="0" xr:uid="{D0F9CEA7-958A-43B0-B82E-1609CC42B409}">
      <text>
        <t>[Threaded comment]
Your version of Excel allows you to read this threaded comment; however, any edits to it will get removed if the file is opened in a newer version of Excel. Learn more: https://go.microsoft.com/fwlink/?linkid=870924
Comment:
    Tapered stainless steel nozzles of various orifice sizes (inner diameter
of 410–80 μm) were used for printing (purchased from Able Industrial
Engineering Pte. Ltd., Singapore).</t>
      </text>
    </comment>
    <comment ref="R10" authorId="2" shapeId="0" xr:uid="{DB98001C-C08C-4497-94D3-DD8A4FD1CDF9}">
      <text>
        <t>[Threaded comment]
Your version of Excel allows you to read this threaded comment; however, any edits to it will get removed if the file is opened in a newer version of Excel. Learn more: https://go.microsoft.com/fwlink/?linkid=870924
Comment:
    Tapered stainless steel nozzles of various orifice sizes (inner diameter
of 410–80 μm) were used for printing (purchased from Able Industrial
Engineering Pte. Ltd., Singapore).</t>
      </text>
    </comment>
    <comment ref="Z34" authorId="3" shapeId="0" xr:uid="{6BFE9A52-5185-4B77-B1DD-F69E780A8D64}">
      <text>
        <r>
          <rPr>
            <b/>
            <sz val="12"/>
            <color indexed="81"/>
            <rFont val="Tahoma"/>
            <family val="2"/>
          </rPr>
          <t>PT:</t>
        </r>
        <r>
          <rPr>
            <sz val="12"/>
            <color indexed="81"/>
            <rFont val="Tahoma"/>
            <family val="2"/>
          </rPr>
          <t xml:space="preserve">
remete para outro artigo: 
A. Salomoni, I. Stamenkovic, L. Esposito, A. Tucci, Near-net-shape
forming technique for bioceramic components, Ceram. Trans. Bioceram.:
Mater. Appl. III 110 (2000) 103–112.</t>
        </r>
      </text>
    </comment>
    <comment ref="AC34" authorId="3" shapeId="0" xr:uid="{C3796AAE-ED91-448E-ADD9-0B0DF4078661}">
      <text>
        <r>
          <rPr>
            <b/>
            <sz val="9"/>
            <color indexed="81"/>
            <rFont val="Tahoma"/>
            <family val="2"/>
          </rPr>
          <t>PT: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imes New Roman"/>
            <family val="1"/>
          </rPr>
          <t xml:space="preserve">valores não encontrados
Valores retirados de outra ref do mesmo autor para um trabalho semelhante, coloquei um valor intermédio entre 43 e 55. </t>
        </r>
      </text>
    </comment>
    <comment ref="BA34" authorId="4" shapeId="0" xr:uid="{BDDEA744-8175-4713-8912-B912691682B8}">
      <text>
        <r>
          <rPr>
            <b/>
            <sz val="9"/>
            <color indexed="81"/>
            <rFont val="Tahoma"/>
            <family val="2"/>
          </rPr>
          <t>Susana Olhero:</t>
        </r>
        <r>
          <rPr>
            <sz val="9"/>
            <color indexed="81"/>
            <rFont val="Tahoma"/>
            <family val="2"/>
          </rPr>
          <t xml:space="preserve">
para o KIC ussaram 98 N indentation load</t>
        </r>
      </text>
    </comment>
    <comment ref="BA43" authorId="4" shapeId="0" xr:uid="{156A844E-B750-4E93-8221-8C4485E31A4D}">
      <text>
        <r>
          <rPr>
            <b/>
            <sz val="9"/>
            <color indexed="81"/>
            <rFont val="Tahoma"/>
            <family val="2"/>
          </rPr>
          <t>Susana Olhero:</t>
        </r>
        <r>
          <rPr>
            <sz val="9"/>
            <color indexed="81"/>
            <rFont val="Tahoma"/>
            <family val="2"/>
          </rPr>
          <t xml:space="preserve">
nanoindentation</t>
        </r>
      </text>
    </comment>
    <comment ref="O67" authorId="5" shapeId="0" xr:uid="{D6E7B7E2-76F2-432D-BC41-2A13ABCAD30E}">
      <text>
        <r>
          <rPr>
            <b/>
            <sz val="8"/>
            <color indexed="81"/>
            <rFont val="Tahoma"/>
            <family val="2"/>
          </rPr>
          <t>Sónia Gouveia:</t>
        </r>
        <r>
          <rPr>
            <sz val="8"/>
            <color indexed="81"/>
            <rFont val="Tahoma"/>
            <family val="2"/>
          </rPr>
          <t xml:space="preserve">
Ao autores referem uma pressão CIP de 0,85 mas o valor deve estar errado. "After that the
mould is filled with the oil and a pressure is applied on mould for isopressing operation. In this operation a huge
amount of pressure (around 124.44 psi) is applied on mould and this pressure passes through oil and uniformly
applied at each and every side of the bars and pellets."</t>
        </r>
      </text>
    </comment>
    <comment ref="AD73" authorId="6" shapeId="0" xr:uid="{92286DF2-5BE9-4F7F-BCBB-B136D401C4D6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W74" authorId="7" shapeId="0" xr:uid="{12062177-5B31-4F67-B630-D8A09119F3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inseri tamanho de particula para as misturas</t>
      </text>
    </comment>
    <comment ref="AD74" authorId="8" shapeId="0" xr:uid="{D72F7F27-7855-4223-9876-173238DDF914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AD75" authorId="9" shapeId="0" xr:uid="{764D4C5B-0910-49FF-AC7D-300D9DDE081A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AD76" authorId="10" shapeId="0" xr:uid="{7389D86E-7799-4076-ADE6-416B9C3C7A89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AD77" authorId="11" shapeId="0" xr:uid="{F895619C-2DD3-496F-974D-EC26289689BE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AD78" authorId="12" shapeId="0" xr:uid="{80F3A7B8-676B-4649-A790-051EBD045367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AD79" authorId="13" shapeId="0" xr:uid="{79B8FA30-5E4C-4108-B174-4BE3E3AF4282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sintering was carried out in air in a box furnace and in the tempearture range of 1500-1600 for two hours, as the composition." Considerou-se o valor médio do intervalo indicado.</t>
      </text>
    </comment>
    <comment ref="X85" authorId="14" shapeId="0" xr:uid="{52837131-B68C-4231-B866-5B562605D64D}">
      <text>
        <t>[Threaded comment]
Your version of Excel allows you to read this threaded comment; however, any edits to it will get removed if the file is opened in a newer version of Excel. Learn more: https://go.microsoft.com/fwlink/?linkid=870924
Comment:
    "Two batches of ZTA powder precursor were used in
this study. In the first batch, starting powders of alumina
(Alfa Aesar 99.99%; particle size: 0.9-2.2 um) and zirconia
(Aldrich 99%; particle size: 5 um) were mixed in a ball mill
in a polyamide cup using alumina balls for 1 h." Tomámo so valor médio 1.55 um.</t>
      </text>
    </comment>
    <comment ref="AP88" authorId="15" shapeId="0" xr:uid="{435C5D69-DF8D-445E-92AC-481FE7DC18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considerei um valor intermédio entre 1,5 e 2 micra
</t>
      </text>
    </comment>
    <comment ref="AP89" authorId="16" shapeId="0" xr:uid="{C73F2B51-A153-44BD-B234-2B8DE30352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assumi um valor médio entre 2-5 Micra
</t>
      </text>
    </comment>
    <comment ref="AP91" authorId="17" shapeId="0" xr:uid="{DD485CDF-4FA8-4D13-985F-524729366E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assumi um valor entre 1-3. Estes tamanhos são dos grãos da mistura, não especificam qual é alumina ou zircónia
</t>
      </text>
    </comment>
    <comment ref="X98" authorId="18" shapeId="0" xr:uid="{1D573721-2E51-4E99-A774-8CD210E251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inseri valor intermédio entre 0,1 e 0,2
</t>
      </text>
    </comment>
    <comment ref="AM109" authorId="19" shapeId="0" xr:uid="{F19B7391-43B3-49A2-A4F9-87D2906832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considerei valor intermédio entre 0,1 e 0,3
</t>
      </text>
    </comment>
    <comment ref="AM119" authorId="20" shapeId="0" xr:uid="{03B7A92B-2979-41BF-A142-5E6070FAAD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considerei valor intermédio entre 0,3 e 0,6
</t>
      </text>
    </comment>
    <comment ref="W144" authorId="21" shapeId="0" xr:uid="{1FE4C189-66A5-4413-9D72-76A464D5C34E}">
      <text>
        <t>[Threaded comment]
Your version of Excel allows you to read this threaded comment; however, any edits to it will get removed if the file is opened in a newer version of Excel. Learn more: https://go.microsoft.com/fwlink/?linkid=870924
Comment:
    "In this study, 3 mol% Y-TZP (3Y-TZP) nanopowder (US Research
Nanomaterials Inc., Houston, TX, USA) with 99.95% purity was used.
The powder has a primary particle size of approximately 20–50 nm, as
indicated by transmission electron microscopy (TEM) image illustrated
in Fig. 1." Considerei o valor médio para o tamanho inicial de partícula.</t>
      </text>
    </comment>
    <comment ref="AC144" authorId="22" shapeId="0" xr:uid="{500FDE16-BCCF-4341-848C-9A2D5C2F55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 artigo refere suspensões com 30-wt%. Atenção usam pós nanomtétricos (30-50 nm)...talvez isso justifique a baixa conc. de sólidos...???
"The wet processing route involved colloidal processing and slipcasting. First, a Y-TZP suspension with a powder loading of 30 wt% wasprepared through colloidal processing.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<sst xmlns="http://schemas.openxmlformats.org/spreadsheetml/2006/main" count="7096" uniqueCount="434">
  <si>
    <t>Check</t>
  </si>
  <si>
    <t>t (h)</t>
  </si>
  <si>
    <t>PP</t>
  </si>
  <si>
    <t>CIP</t>
  </si>
  <si>
    <t>nd</t>
  </si>
  <si>
    <t>vickers</t>
  </si>
  <si>
    <t>5,5 (nd)</t>
  </si>
  <si>
    <t>5,9 (nd)</t>
  </si>
  <si>
    <t>4,2 (nd)</t>
  </si>
  <si>
    <t>AM</t>
  </si>
  <si>
    <t>Robocasting</t>
  </si>
  <si>
    <t>Material Extrusion</t>
  </si>
  <si>
    <t>PVA + PEG + CA</t>
  </si>
  <si>
    <t>0,41 - 0,08</t>
  </si>
  <si>
    <t>Photocurable Resin Preparation</t>
  </si>
  <si>
    <t>Hydrogel of Pluronic F-127</t>
  </si>
  <si>
    <t>3,31 (Lawn and Evans)</t>
  </si>
  <si>
    <t>Lawn and Evans</t>
  </si>
  <si>
    <t>IET</t>
  </si>
  <si>
    <t>3,31 (SENB)</t>
  </si>
  <si>
    <t>SENB</t>
  </si>
  <si>
    <t>Darvan (4 vol,%) / PVP (5 vol,%)</t>
  </si>
  <si>
    <t>CODE</t>
  </si>
  <si>
    <t>Dolapix CE 64/NH3</t>
  </si>
  <si>
    <t>3,37 (Liang)</t>
  </si>
  <si>
    <t>Liang</t>
  </si>
  <si>
    <t>3,62 (Liang)</t>
  </si>
  <si>
    <t>EBBT</t>
  </si>
  <si>
    <t>3,02 (Liang); 2,1 (CNB)</t>
  </si>
  <si>
    <t>0,24; 0,1</t>
  </si>
  <si>
    <t>3,61 (Liang); 2,5 (CNB)</t>
  </si>
  <si>
    <t xml:space="preserve">0,08; 0,1 </t>
  </si>
  <si>
    <t>3,5 (Liang)</t>
  </si>
  <si>
    <t>2,95 (Liang)</t>
  </si>
  <si>
    <t>Dolapix CE64 (5 wt%)</t>
  </si>
  <si>
    <t>3,5 (Anstis)</t>
  </si>
  <si>
    <t>Anstis</t>
  </si>
  <si>
    <t>3,7 (Anstis)</t>
  </si>
  <si>
    <t>3,8 (Anstis)</t>
  </si>
  <si>
    <t>4 (Anstis)</t>
  </si>
  <si>
    <t>4,3 (Anstis)</t>
  </si>
  <si>
    <t>Darvan / Methylcellulose</t>
  </si>
  <si>
    <t>4,5 (CNB)</t>
  </si>
  <si>
    <t>CNB</t>
  </si>
  <si>
    <t>DolapixCE64/PEG 400/methocellulose</t>
  </si>
  <si>
    <t>CCT</t>
  </si>
  <si>
    <t>Slip Casting</t>
  </si>
  <si>
    <t>5 (Anstis)</t>
  </si>
  <si>
    <t>5,2 (Anstis)</t>
  </si>
  <si>
    <t>3,6 (Anstis)</t>
  </si>
  <si>
    <t>4,1 (Anstis)</t>
  </si>
  <si>
    <t>4,2 (Anstis)</t>
  </si>
  <si>
    <t>Dolapix CE64 (0,4 wt%)</t>
  </si>
  <si>
    <t>4,92 (Evans and Charles)</t>
  </si>
  <si>
    <t>Evans and Charles</t>
  </si>
  <si>
    <t>4,64 (Evans and Charles)</t>
  </si>
  <si>
    <t>DIP</t>
  </si>
  <si>
    <t>Material Jetting</t>
  </si>
  <si>
    <t>Boehmite (nd %)</t>
  </si>
  <si>
    <t>sim</t>
  </si>
  <si>
    <t>6,7 (SEVNB)</t>
  </si>
  <si>
    <t>SEVNB</t>
  </si>
  <si>
    <t>Dolapix CE67</t>
  </si>
  <si>
    <t>5,85 (SELNB)</t>
  </si>
  <si>
    <t>SELNB</t>
  </si>
  <si>
    <t>5,35 (SELNB)</t>
  </si>
  <si>
    <t>Dolapix CE66</t>
  </si>
  <si>
    <t>5,3 (SELNB)</t>
  </si>
  <si>
    <t>4,85 (SELNB)</t>
  </si>
  <si>
    <t>Dolapix CE65</t>
  </si>
  <si>
    <t>4,55 (SELNB)</t>
  </si>
  <si>
    <t>4,3 (SELNB)</t>
  </si>
  <si>
    <t>Dolapix CE64</t>
  </si>
  <si>
    <t>4,05 (SELNB)</t>
  </si>
  <si>
    <t>3,7 (SELNB)</t>
  </si>
  <si>
    <t>Dolapix CE64 (0,5 wt%)</t>
  </si>
  <si>
    <t>Dolapix CE64 (1 wt%) + Polyols (25vol%)</t>
  </si>
  <si>
    <t>berkovich</t>
  </si>
  <si>
    <t>5,4 (SELNB); 6,5 (Shetty); 8,1 (Niihara); 7,1 (Lankford)</t>
  </si>
  <si>
    <t>0,8; 0,2; 0,2; 0,4</t>
  </si>
  <si>
    <t>Niihara</t>
  </si>
  <si>
    <t>4,2 (SELNB); 3,4 (Anstis); 3,5 (Laugier); 5,4 (Lankford)</t>
  </si>
  <si>
    <t>0,2; 0,2; 0,2; 0,2</t>
  </si>
  <si>
    <t>UP + CIP</t>
  </si>
  <si>
    <t>ethanol</t>
  </si>
  <si>
    <t>8,9 (SEVNB)</t>
  </si>
  <si>
    <t>7 (SEVNB)</t>
  </si>
  <si>
    <t>5,7 (SEVNB)</t>
  </si>
  <si>
    <t>5 (SEVNB)</t>
  </si>
  <si>
    <t>6,57 (SEBN)</t>
  </si>
  <si>
    <t>SEBN</t>
  </si>
  <si>
    <t>4,84 (SEBN)</t>
  </si>
  <si>
    <t>5,88 (SEBN)</t>
  </si>
  <si>
    <t>4,83 (SEBN)</t>
  </si>
  <si>
    <t>4,34 (SEBN)</t>
  </si>
  <si>
    <t>5,1 (Niihara)</t>
  </si>
  <si>
    <t>5 (Niihara)</t>
  </si>
  <si>
    <t>4,9 (Niihara)</t>
  </si>
  <si>
    <t>7 (SEPNB)</t>
  </si>
  <si>
    <t>SEPNB</t>
  </si>
  <si>
    <t>Valor de pressão muito baixo, noartigo dizem (124.44 psi)</t>
  </si>
  <si>
    <t>6,7 (SEPNB)</t>
  </si>
  <si>
    <t>6,55 (SEPNB)</t>
  </si>
  <si>
    <t>6,4 (SEPNB)</t>
  </si>
  <si>
    <t>6,25 (SEPNB)</t>
  </si>
  <si>
    <t>6,1 (SEPNB)</t>
  </si>
  <si>
    <t>UP</t>
  </si>
  <si>
    <t>Citric Acid (0,6 % wt) / Polyethylene glicol (2 %wt)</t>
  </si>
  <si>
    <t>RoM</t>
  </si>
  <si>
    <t>4,77 (anstis); 7,16 (casellas); 6,82 (Niihara)</t>
  </si>
  <si>
    <t>0,24; 0,36; 0,19</t>
  </si>
  <si>
    <t>5,00 (anstis); 7,49 (casellas); 7,15 (Niihara)</t>
  </si>
  <si>
    <t>0,32; 0,48; 0,27</t>
  </si>
  <si>
    <t>4,57 (anstis); 6,85 (casellas); 6,54 (Niihara)</t>
  </si>
  <si>
    <t>0,69; 1,04; 0,96</t>
  </si>
  <si>
    <t>4,43 (anstis); 6,65 (casellas); 6,34 (Niihara)</t>
  </si>
  <si>
    <t>0,54; 0,81; 0,74</t>
  </si>
  <si>
    <t>4,29 (anstis); 6,43 (casellas); 6,14 (Niihara)</t>
  </si>
  <si>
    <t>0,38; 0,57; 0,53</t>
  </si>
  <si>
    <t>4,25 (anstis); 6,38 (casellas). 6,09 (Niihara)</t>
  </si>
  <si>
    <t>0,60; 0,89; 0,89</t>
  </si>
  <si>
    <t>4,06 (anstis); 6,10 (casellas); 5,81 (Niihara)</t>
  </si>
  <si>
    <t>0,36; 0,54; 0,54</t>
  </si>
  <si>
    <t xml:space="preserve">Slip Casting </t>
  </si>
  <si>
    <t>0,625 wt% Curdlan</t>
  </si>
  <si>
    <t>0,75 wt% Curdlan</t>
  </si>
  <si>
    <t>4 wt% of glycerol monoacrylate</t>
  </si>
  <si>
    <t>Gelcasting</t>
  </si>
  <si>
    <t>0,2 wt% Isobam 600AF; 0,1 wt% Isobam104; 0,5 vol% TMAH; gelled at RT</t>
  </si>
  <si>
    <t>15 wt% AM, 0,6 wt% MBAM, 0,6 wt% ammonium polyacrylate as dispersant, 0,15 wt% Polymerization initiator APS (ammonium persulfate), 0,15 wt% catalyst TEMED (tetramethylethylenediamine),</t>
  </si>
  <si>
    <t>4,4 (Anstis)</t>
  </si>
  <si>
    <t>3,9 (Anstis)</t>
  </si>
  <si>
    <t>Dolapix FF 7</t>
  </si>
  <si>
    <t>3,5</t>
  </si>
  <si>
    <t>4,5 (SEBN)</t>
  </si>
  <si>
    <t>Dolapix FF 7 (Zircónia usada estabilizada com 5,3 % itria</t>
  </si>
  <si>
    <t>6,5 (SEBN)</t>
  </si>
  <si>
    <t>2</t>
  </si>
  <si>
    <t>6,9 (SEBN)</t>
  </si>
  <si>
    <t>6 (SEBN)</t>
  </si>
  <si>
    <t>2,7 (Anstis)</t>
  </si>
  <si>
    <t>3,55 (Anstis)</t>
  </si>
  <si>
    <t>3,3 (Anstis)</t>
  </si>
  <si>
    <t>3,05 (Anstis)</t>
  </si>
  <si>
    <t>1 wt% Dolapix  CE64 (Zircónia com 3-mol% itria)</t>
  </si>
  <si>
    <t>H2O/EtOH (90:10)</t>
  </si>
  <si>
    <t>1,5 wt% Duramax</t>
  </si>
  <si>
    <t>Slip Casting + CIP</t>
  </si>
  <si>
    <t xml:space="preserve">0,4 wt% PEI + 200 MPa </t>
  </si>
  <si>
    <t>0,4 wt% PEI</t>
  </si>
  <si>
    <t>Duramax D-3005</t>
  </si>
  <si>
    <t>0,4 wt,% of 0,005 M PEI</t>
  </si>
  <si>
    <t xml:space="preserve">0,4 wt,% of 0,005 M PEI + 200 MPa </t>
  </si>
  <si>
    <t>0,8% Duramax-3021</t>
  </si>
  <si>
    <t>3,2 (anstis)</t>
  </si>
  <si>
    <t>1-Octanol + polyacrylic acid (PAA)</t>
  </si>
  <si>
    <t>15 wt% Hydantion epoxy resin + 0,65 wt% HydroDisper A168</t>
  </si>
  <si>
    <t>2 wt % CERUNA D-305</t>
  </si>
  <si>
    <t>3,7 (SEPB)</t>
  </si>
  <si>
    <t>SEPB</t>
  </si>
  <si>
    <t>10 wt% EGDGE + DPTA</t>
  </si>
  <si>
    <t>15 wt% EGDGE + DPTA</t>
  </si>
  <si>
    <t>20 wt% EGDGE + DPTA</t>
  </si>
  <si>
    <t>3 wt% EW + Duramax D-3005 + 0,1 vol%  1-Octanol PH (80 ºC/1h)</t>
  </si>
  <si>
    <t>4 wt% EW + Duramax D-3005 + 0,1 vol%  1-Octanol PH (80 ºC/1h)</t>
  </si>
  <si>
    <t>5 wt% EW + Duramax D-3005 + 0,1 vol%  1-Octanol PH (80 ºC/1h)</t>
  </si>
  <si>
    <t>6 wt% EW + Duramax D-3005 + 0,1 vol%  1-Octanol PH (80 ºC/1h)</t>
  </si>
  <si>
    <t>7 wt% EW + Duramax D-3005 + 0,1 vol%  1-Octanol PH (80 ºC/1h)</t>
  </si>
  <si>
    <t>3 wt% EW + Duramax D-3005 + 0,1 vol%  1-Octanol DI (RT/48h)</t>
  </si>
  <si>
    <t>4 wt% EW + Duramax D-3005 + 0,1 vol%  1-Octanol DI (RT/48h)</t>
  </si>
  <si>
    <t>5 wt% EW + Duramax D-3005 + 0,1 vol%  1-Octanol DI (RT/48h)</t>
  </si>
  <si>
    <t>6 wt% EW + Duramax D-3005 + 0,1 vol%  1-Octanol DI (RT/48h)</t>
  </si>
  <si>
    <t>7 wt% EW + Duramax D-3005 + 0,1 vol%  1-Octanol DI (RT/48h)</t>
  </si>
  <si>
    <t>1,28 vol% Dolapix PC33 + 19,12 vol% Sigma Agar</t>
  </si>
  <si>
    <t>0,3 wt% PIBM + 0 wt% of EGDGE</t>
  </si>
  <si>
    <t>0,3 wt% PIBM + 0,3 wt% of EGDGE</t>
  </si>
  <si>
    <t>0,3 wt% PIBM + 0,6 wt% of EGDGE</t>
  </si>
  <si>
    <t>0,3 wt% PIBM + 0,9 wt% of EGDGE</t>
  </si>
  <si>
    <t>HNO3 + 0,4 wt% PEI</t>
  </si>
  <si>
    <t>200 MPa 1min</t>
  </si>
  <si>
    <t>Vat Photopolymerization</t>
  </si>
  <si>
    <t>PP5</t>
  </si>
  <si>
    <t>PP7</t>
  </si>
  <si>
    <t>PP8</t>
  </si>
  <si>
    <t>LCM</t>
  </si>
  <si>
    <t>SLA</t>
  </si>
  <si>
    <t>DLP</t>
  </si>
  <si>
    <t>LENS</t>
  </si>
  <si>
    <t>Direct Energy Deposition</t>
  </si>
  <si>
    <t>SLS</t>
  </si>
  <si>
    <t>Powder Bed Fusion</t>
  </si>
  <si>
    <t>BJP</t>
  </si>
  <si>
    <t>Binder Jetting</t>
  </si>
  <si>
    <t>PJ</t>
  </si>
  <si>
    <t>Descrição das variáveis e siglas</t>
  </si>
  <si>
    <t>Descrição</t>
  </si>
  <si>
    <t>Referência bibliográfica do trabalho, por ex. Gomes et al (2018)</t>
  </si>
  <si>
    <t>Técnica de fabrico da amostra utilizada no estudo</t>
  </si>
  <si>
    <t>Diâmetro da ponta</t>
  </si>
  <si>
    <t>Temperatura de sinterização</t>
  </si>
  <si>
    <t>Retração Linear (por defeito, ao comprimento)</t>
  </si>
  <si>
    <t>Retração Volúmica</t>
  </si>
  <si>
    <t xml:space="preserve">Tenacidade à fratura </t>
  </si>
  <si>
    <t>Abreviaturas / Síglas</t>
  </si>
  <si>
    <t>Direct Inkjet Printing</t>
  </si>
  <si>
    <t>DIW</t>
  </si>
  <si>
    <t>Direct Ink Writing (=Robocasting)</t>
  </si>
  <si>
    <t>CS</t>
  </si>
  <si>
    <t>Conventional sintering</t>
  </si>
  <si>
    <t>TSS</t>
  </si>
  <si>
    <t xml:space="preserve">Two step sintering </t>
  </si>
  <si>
    <t>HIP</t>
  </si>
  <si>
    <t>Uniaxial Pressing</t>
  </si>
  <si>
    <t>Uniaxial Pressing + Cold Isostatic Pressing</t>
  </si>
  <si>
    <t>Uniaxial Pressing + Cold Isostatic Pressing + Hot Isostaic Pressing</t>
  </si>
  <si>
    <t>Uniaxial Pressing + Cold Isostatic Pressing + Microwave sintering</t>
  </si>
  <si>
    <t xml:space="preserve">PP6 </t>
  </si>
  <si>
    <t>Uniaxial Pressing + Microwave sintering</t>
  </si>
  <si>
    <t>Uniaxial Pressing + Hot Isostatic Pressing</t>
  </si>
  <si>
    <t>Uniaxial Pressing + Cold Isostatic Pressing + Sintering + Hot Isostaic Pressing (Post-Sintering)</t>
  </si>
  <si>
    <t>Ceramic On Demand Extrusion</t>
  </si>
  <si>
    <t>MwS</t>
  </si>
  <si>
    <t>Microwave Sintering</t>
  </si>
  <si>
    <t>Litography based ceramic manufacturing (pode considerar-se igual a SLA)</t>
  </si>
  <si>
    <t>Stereolitography</t>
  </si>
  <si>
    <t>Digital Light Processing</t>
  </si>
  <si>
    <t>Selective Laser Sintering</t>
  </si>
  <si>
    <t>BJ</t>
  </si>
  <si>
    <t>Polyjet</t>
  </si>
  <si>
    <t>Binder Jetting Printing</t>
  </si>
  <si>
    <t>ME</t>
  </si>
  <si>
    <t>Laser Engineering Net Shaping</t>
  </si>
  <si>
    <t>Cold Isostatic Pressing</t>
  </si>
  <si>
    <t>Inkjet Printing</t>
  </si>
  <si>
    <t>IJP</t>
  </si>
  <si>
    <t>Relative density</t>
  </si>
  <si>
    <t>Young modulus</t>
  </si>
  <si>
    <t>Hot Isostatic Pressing</t>
  </si>
  <si>
    <t>Coeficiente de expansão térmica</t>
  </si>
  <si>
    <t>Aboras et al 2016; Aboras et al 2019</t>
  </si>
  <si>
    <t>Aza et al 2002</t>
  </si>
  <si>
    <t>Peng et al 2018</t>
  </si>
  <si>
    <t>Zhang et al 2019</t>
  </si>
  <si>
    <t>Promakhov et al 2018</t>
  </si>
  <si>
    <t>Feilden et al 2016</t>
  </si>
  <si>
    <t>Feilden et al 2017</t>
  </si>
  <si>
    <t>M'Barki et al 2017</t>
  </si>
  <si>
    <t>Rueschhoff et al 2016</t>
  </si>
  <si>
    <t>Ghazanfari et al 2017</t>
  </si>
  <si>
    <t>Li et al 2018</t>
  </si>
  <si>
    <t>Ghazanfari et al 2017 (a)</t>
  </si>
  <si>
    <t>Li et al 2017</t>
  </si>
  <si>
    <t>Sun et al 2016</t>
  </si>
  <si>
    <t>Cesari et al 2006</t>
  </si>
  <si>
    <t>Olhero et al 2009</t>
  </si>
  <si>
    <t>Ebert et al 2009</t>
  </si>
  <si>
    <t xml:space="preserve">Moradkhani et al 2018 </t>
  </si>
  <si>
    <t>Ozkol et al 2012</t>
  </si>
  <si>
    <t>Fan et al 2016</t>
  </si>
  <si>
    <t>Tang et al 2012</t>
  </si>
  <si>
    <t>Pędzich et al 2016</t>
  </si>
  <si>
    <t>Sequeira et al 2017</t>
  </si>
  <si>
    <t>Maji et al 2018</t>
  </si>
  <si>
    <t xml:space="preserve">Moraes et al 2004 </t>
  </si>
  <si>
    <t>Xu et al 2015</t>
  </si>
  <si>
    <t>Idzkowska et al 2014</t>
  </si>
  <si>
    <t>Zhang et al 2017</t>
  </si>
  <si>
    <t>Khoshkalam et al 2013</t>
  </si>
  <si>
    <t>Warcholinski et al 2014</t>
  </si>
  <si>
    <t>Naglieri et al 2013</t>
  </si>
  <si>
    <t>Pabst et al 2012</t>
  </si>
  <si>
    <t>Rayón et al 2013</t>
  </si>
  <si>
    <t>Hassanin et al 2013</t>
  </si>
  <si>
    <t>Hao et al 2016</t>
  </si>
  <si>
    <t>Bermejo et al 2006</t>
  </si>
  <si>
    <t>Rowthu et al 2018</t>
  </si>
  <si>
    <t>Xie et al 2012</t>
  </si>
  <si>
    <t>Hotta et al 2005</t>
  </si>
  <si>
    <t>Xie et al 2013</t>
  </si>
  <si>
    <t>He et al 2011</t>
  </si>
  <si>
    <t>Tulliani et al 2013</t>
  </si>
  <si>
    <t>Chin et al 2018</t>
  </si>
  <si>
    <t>Technology Macro Group</t>
  </si>
  <si>
    <t>Technology</t>
  </si>
  <si>
    <t>Zr (vol.%)</t>
  </si>
  <si>
    <t>Al (vol.%)</t>
  </si>
  <si>
    <t>n</t>
  </si>
  <si>
    <t>Weibull (m)</t>
  </si>
  <si>
    <t>ORIGINAL KIc média</t>
  </si>
  <si>
    <t>ORIGINAL d.p.</t>
  </si>
  <si>
    <t>Observações</t>
  </si>
  <si>
    <t>#</t>
  </si>
  <si>
    <t xml:space="preserve">CS </t>
  </si>
  <si>
    <t>Conventional Sintering</t>
  </si>
  <si>
    <t xml:space="preserve">vickers </t>
  </si>
  <si>
    <t># old</t>
  </si>
  <si>
    <t>Study</t>
  </si>
  <si>
    <t>PS Zr (μm)</t>
  </si>
  <si>
    <t>PS Al (μm)</t>
  </si>
  <si>
    <t>ND (mm)</t>
  </si>
  <si>
    <t>UP Pressure (MPa)</t>
  </si>
  <si>
    <t>CIP Pressure (MPa)</t>
  </si>
  <si>
    <t>HIP (MPa)</t>
  </si>
  <si>
    <t xml:space="preserve">Descrição (português) </t>
  </si>
  <si>
    <t>Variables (Units)</t>
  </si>
  <si>
    <t xml:space="preserve">Description (english) </t>
  </si>
  <si>
    <t>Reference of the work, for ex. Gomes et al (2018)</t>
  </si>
  <si>
    <t>Production technology used in the study</t>
  </si>
  <si>
    <t>Nozzle diameter</t>
  </si>
  <si>
    <t>Particle size of Zirconia (raw material)</t>
  </si>
  <si>
    <t>Additives</t>
  </si>
  <si>
    <t>Additives used in suspensions/pastes</t>
  </si>
  <si>
    <t xml:space="preserve">Aditivos utilizados na suspensão/pasta </t>
  </si>
  <si>
    <t>Sloading (vol.%)</t>
  </si>
  <si>
    <t>ST (ºC)</t>
  </si>
  <si>
    <t>Sintering Temperature</t>
  </si>
  <si>
    <t>Sintering holding time</t>
  </si>
  <si>
    <t>Tempo de patamar na sinterização</t>
  </si>
  <si>
    <t>LS (%)</t>
  </si>
  <si>
    <t xml:space="preserve">Linear shrinkage </t>
  </si>
  <si>
    <t>VS (%)</t>
  </si>
  <si>
    <t xml:space="preserve">Volume shrinkage </t>
  </si>
  <si>
    <t xml:space="preserve">VS (%) </t>
  </si>
  <si>
    <t>s.d.</t>
  </si>
  <si>
    <t>RD (%)</t>
  </si>
  <si>
    <t>Densidade relativa</t>
  </si>
  <si>
    <t>Gr Zr (μm)</t>
  </si>
  <si>
    <t>Gr Al (μm)</t>
  </si>
  <si>
    <t>Módulo de Elasticidade</t>
  </si>
  <si>
    <t>Method H</t>
  </si>
  <si>
    <t>Method E</t>
  </si>
  <si>
    <t>Method used to measure E</t>
  </si>
  <si>
    <t>Método usado para medir E</t>
  </si>
  <si>
    <t>H (GPa)</t>
  </si>
  <si>
    <t xml:space="preserve">E (GPa) </t>
  </si>
  <si>
    <t xml:space="preserve">Gr Zr (μm) </t>
  </si>
  <si>
    <t>Hardness</t>
  </si>
  <si>
    <t>Dureza</t>
  </si>
  <si>
    <t xml:space="preserve">Method H </t>
  </si>
  <si>
    <t>Method used to measure H</t>
  </si>
  <si>
    <t>Método usado para medir H</t>
  </si>
  <si>
    <t>Indentation load (N)</t>
  </si>
  <si>
    <t>Flexural strentgh (3 point)</t>
  </si>
  <si>
    <t>Resistência à flexão (3 pontos)</t>
  </si>
  <si>
    <t>Flexural strentgh (4 point)</t>
  </si>
  <si>
    <t>Resistência à flexão (4 pontos)</t>
  </si>
  <si>
    <t xml:space="preserve">Fracture toughness </t>
  </si>
  <si>
    <t>B3B (MPa)</t>
  </si>
  <si>
    <t>Weibull modulus</t>
  </si>
  <si>
    <t>Módulo de Weibull</t>
  </si>
  <si>
    <t>KIc (MPa (m)^1/2)</t>
  </si>
  <si>
    <t>Method KIc</t>
  </si>
  <si>
    <t xml:space="preserve">CTE (10-6 ºC-1) </t>
  </si>
  <si>
    <t>Coefficient of Thermal Expansion</t>
  </si>
  <si>
    <t>K (W/m.K)</t>
  </si>
  <si>
    <t>Thermal conductivity</t>
  </si>
  <si>
    <t>Condutividade térmica</t>
  </si>
  <si>
    <t xml:space="preserve">Percentagem de Alumina </t>
  </si>
  <si>
    <t xml:space="preserve">Amount of Zirconia </t>
  </si>
  <si>
    <t xml:space="preserve">Amount of Alumina </t>
  </si>
  <si>
    <t>Particle size of Alumina (raw material)</t>
  </si>
  <si>
    <t>Tamanho de particula inicial de Zircónia</t>
  </si>
  <si>
    <t xml:space="preserve">Carga de indentação usada no ensaio de dureza </t>
  </si>
  <si>
    <t>Indentation load used in Hardness test</t>
  </si>
  <si>
    <t>Ballon three balls mechanical test</t>
  </si>
  <si>
    <t>Tamanho de particula inicial de Alumina</t>
  </si>
  <si>
    <t xml:space="preserve">Solids loading of Alumina and/or Zirconia in suspensions </t>
  </si>
  <si>
    <t>Percentagem em volume de Zircónia e/ou Alumina na suspensão</t>
  </si>
  <si>
    <t>Grain size of Zirconia</t>
  </si>
  <si>
    <t>Grain size of Alumina</t>
  </si>
  <si>
    <t>Tamanho de grão de Zircónia</t>
  </si>
  <si>
    <t>Tamanho de grão de Alumina</t>
  </si>
  <si>
    <t>FS 3pt (MPa)</t>
  </si>
  <si>
    <t>FS 4pt (MPa)</t>
  </si>
  <si>
    <t>Method used to measure KIc</t>
  </si>
  <si>
    <t>Método usado na medição de KIc</t>
  </si>
  <si>
    <t>Conventional Colloidal Processing</t>
  </si>
  <si>
    <t>Additive Manufacturing</t>
  </si>
  <si>
    <t>CCP</t>
  </si>
  <si>
    <t>E (GPa)</t>
  </si>
  <si>
    <t xml:space="preserve">Material Jetting </t>
  </si>
  <si>
    <t>VP</t>
  </si>
  <si>
    <t>PBF</t>
  </si>
  <si>
    <t>MJ</t>
  </si>
  <si>
    <t>DED</t>
  </si>
  <si>
    <t>Description</t>
  </si>
  <si>
    <t>Values</t>
  </si>
  <si>
    <t xml:space="preserve">Percentagem de Zircónia </t>
  </si>
  <si>
    <t>AM Category</t>
  </si>
  <si>
    <t>CCP={SC = slip casting, GC = gelcasting}</t>
  </si>
  <si>
    <t>AM={}</t>
  </si>
  <si>
    <r>
      <t xml:space="preserve">KIc </t>
    </r>
    <r>
      <rPr>
        <sz val="10"/>
        <rFont val="Arial"/>
        <family val="2"/>
      </rPr>
      <t xml:space="preserve"> (Mpa.m^1/2)</t>
    </r>
  </si>
  <si>
    <t>Zirconia dopant</t>
  </si>
  <si>
    <t>Y2O3</t>
  </si>
  <si>
    <t>Amount of zirconia dopant (mol.%)</t>
  </si>
  <si>
    <t>Zr + Al (vol.%)</t>
  </si>
  <si>
    <t>Y2O4</t>
  </si>
  <si>
    <t>Y2O5</t>
  </si>
  <si>
    <t>LSD</t>
  </si>
  <si>
    <t>Layer-wise slurry deposition</t>
  </si>
  <si>
    <t>OPS</t>
  </si>
  <si>
    <t>Oscillatory Pressure sintering</t>
  </si>
  <si>
    <t>SPS</t>
  </si>
  <si>
    <t>Spark Plasma Sintering</t>
  </si>
  <si>
    <t>Estudo</t>
  </si>
  <si>
    <t>PP Category</t>
  </si>
  <si>
    <t>CCT Category</t>
  </si>
  <si>
    <t>Powder Pressing</t>
  </si>
  <si>
    <r>
      <t xml:space="preserve">PP={PP1, PP2, PP3, </t>
    </r>
    <r>
      <rPr>
        <sz val="10"/>
        <color rgb="FFFF0000"/>
        <rFont val="Arial"/>
        <family val="2"/>
      </rPr>
      <t>XXXXX</t>
    </r>
    <r>
      <rPr>
        <sz val="10"/>
        <rFont val="Arial"/>
        <family val="2"/>
      </rPr>
      <t>}</t>
    </r>
  </si>
  <si>
    <t>PP1 = UP</t>
  </si>
  <si>
    <t>PP2 = CIP</t>
  </si>
  <si>
    <t>PP3 = UP + CIP</t>
  </si>
  <si>
    <t>PP4 = UP + CIP + HIP</t>
  </si>
  <si>
    <t>GC</t>
  </si>
  <si>
    <t>SC</t>
  </si>
  <si>
    <t>HIP (1=yes or 0=no)</t>
  </si>
  <si>
    <t>Year</t>
  </si>
  <si>
    <t>1=Powder or 0=Suspension-based</t>
  </si>
  <si>
    <t>0=Al or 1=Zr</t>
  </si>
  <si>
    <t>PS (μm)</t>
  </si>
  <si>
    <t>Category</t>
  </si>
  <si>
    <t>Suspension</t>
  </si>
  <si>
    <t>Screening</t>
  </si>
  <si>
    <t>não encontro</t>
  </si>
  <si>
    <t>AM - ME;</t>
  </si>
  <si>
    <t>AM - BJ; AM - ME;</t>
  </si>
  <si>
    <t>AM - Vat P; AM - ME; AM - PBF; AM - MJ;</t>
  </si>
  <si>
    <t>CCT - Slipcasting;</t>
  </si>
  <si>
    <t>AM - MJ;</t>
  </si>
  <si>
    <t>PPT - Isostatic;</t>
  </si>
  <si>
    <t>CCT - Gelcasting;</t>
  </si>
  <si>
    <t>CCT - Slipcasting; PPT - Uniaxial;</t>
  </si>
  <si>
    <t>CCT - Slipcasting; CCT - Gelcasting; PPT - Isostatic;</t>
  </si>
  <si>
    <t>CCT - Slipcasting; PPT - Isostatic;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</si>
</sst>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imes New Roman"/>
      <family val="1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vertical="center" wrapText="1"/>
    </xf>
    <xf numFmtId="1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2" fontId="8" fillId="6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2" fontId="8" fillId="0" borderId="1" xfId="0" applyNumberFormat="1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2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2" fontId="4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33">
    <cellStyle name="Followed Hyperlink" xfId="24" builtinId="9" hidden="1"/>
    <cellStyle name="Followed Hyperlink" xfId="6" builtinId="9" hidden="1"/>
    <cellStyle name="Followed Hyperlink" xfId="8" builtinId="9" hidden="1"/>
    <cellStyle name="Followed Hyperlink" xfId="16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26" builtinId="9" hidden="1"/>
    <cellStyle name="Followed Hyperlink" xfId="28" builtinId="9" hidden="1"/>
    <cellStyle name="Followed Hyperlink" xfId="4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10" builtinId="9" hidden="1"/>
    <cellStyle name="Followed Hyperlink" xfId="12" builtinId="9" hidden="1"/>
    <cellStyle name="Followed Hyperlink" xfId="2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Olhero" id="{6259B4E1-4B3A-48B9-BCFF-1E32B5DEF21F}" userId="" providerId=""/>
  <person displayName="Sónia Gouveia" id="{2A1F318C-B214-4364-91E6-F8FE74CA3054}" userId="Sónia Gouvei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8" dT="2020-06-09T17:26:23.04" personId="{2A1F318C-B214-4364-91E6-F8FE74CA3054}" id="{6742CE4F-C99E-4125-B209-4898A8A0975D}">
    <text>Tapered stainless steel nozzles of various orifice sizes (inner diameter
of 410–80 μm) were used for printing (purchased from Able Industrial
Engineering Pte. Ltd., Singapore).</text>
  </threadedComment>
  <threadedComment ref="R9" dT="2020-06-09T17:45:35.03" personId="{2A1F318C-B214-4364-91E6-F8FE74CA3054}" id="{D0F9CEA7-958A-43B0-B82E-1609CC42B409}">
    <text>Tapered stainless steel nozzles of various orifice sizes (inner diameter
of 410–80 μm) were used for printing (purchased from Able Industrial
Engineering Pte. Ltd., Singapore).</text>
  </threadedComment>
  <threadedComment ref="R10" dT="2020-06-09T17:45:40.49" personId="{2A1F318C-B214-4364-91E6-F8FE74CA3054}" id="{DB98001C-C08C-4497-94D3-DD8A4FD1CDF9}">
    <text>Tapered stainless steel nozzles of various orifice sizes (inner diameter
of 410–80 μm) were used for printing (purchased from Able Industrial
Engineering Pte. Ltd., Singapore).</text>
  </threadedComment>
  <threadedComment ref="AD73" dT="2020-06-09T18:07:19.21" personId="{2A1F318C-B214-4364-91E6-F8FE74CA3054}" id="{92286DF2-5BE9-4F7F-BCBB-B136D401C4D6}">
    <text>"The sintering was carried out in air in a box furnace and in the tempearture range of 1500-1600 for two hours, as the composition." Considerou-se o valor médio do intervalo indicado.</text>
  </threadedComment>
  <threadedComment ref="W74" dT="2020-06-09T19:24:48.82" personId="{2A1F318C-B214-4364-91E6-F8FE74CA3054}" id="{12062177-5B31-4F67-B630-D8A09119F38B}">
    <text>inseri tamanho de particula para as misturas</text>
  </threadedComment>
  <threadedComment ref="AD74" dT="2020-06-09T18:08:21.54" personId="{2A1F318C-B214-4364-91E6-F8FE74CA3054}" id="{D72F7F27-7855-4223-9876-173238DDF914}">
    <text>"The sintering was carried out in air in a box furnace and in the tempearture range of 1500-1600 for two hours, as the composition." Considerou-se o valor médio do intervalo indicado.</text>
  </threadedComment>
  <threadedComment ref="AD75" dT="2020-06-09T18:08:26.39" personId="{2A1F318C-B214-4364-91E6-F8FE74CA3054}" id="{764D4C5B-0910-49FF-AC7D-300D9DDE081A}">
    <text>"The sintering was carried out in air in a box furnace and in the tempearture range of 1500-1600 for two hours, as the composition." Considerou-se o valor médio do intervalo indicado.</text>
  </threadedComment>
  <threadedComment ref="AD76" dT="2020-06-09T18:08:30.86" personId="{2A1F318C-B214-4364-91E6-F8FE74CA3054}" id="{7389D86E-7799-4076-ADE6-416B9C3C7A89}">
    <text>"The sintering was carried out in air in a box furnace and in the tempearture range of 1500-1600 for two hours, as the composition." Considerou-se o valor médio do intervalo indicado.</text>
  </threadedComment>
  <threadedComment ref="AD77" dT="2020-06-09T18:08:34.96" personId="{2A1F318C-B214-4364-91E6-F8FE74CA3054}" id="{F895619C-2DD3-496F-974D-EC26289689BE}">
    <text>"The sintering was carried out in air in a box furnace and in the tempearture range of 1500-1600 for two hours, as the composition." Considerou-se o valor médio do intervalo indicado.</text>
  </threadedComment>
  <threadedComment ref="AD78" dT="2020-06-09T18:08:40.00" personId="{2A1F318C-B214-4364-91E6-F8FE74CA3054}" id="{80F3A7B8-676B-4649-A790-051EBD045367}">
    <text>"The sintering was carried out in air in a box furnace and in the tempearture range of 1500-1600 for two hours, as the composition." Considerou-se o valor médio do intervalo indicado.</text>
  </threadedComment>
  <threadedComment ref="AD79" dT="2020-06-09T18:08:44.40" personId="{2A1F318C-B214-4364-91E6-F8FE74CA3054}" id="{79B8FA30-5E4C-4108-B174-4BE3E3AF4282}">
    <text>"The sintering was carried out in air in a box furnace and in the tempearture range of 1500-1600 for two hours, as the composition." Considerou-se o valor médio do intervalo indicado.</text>
  </threadedComment>
  <threadedComment ref="X85" dT="2020-06-09T21:29:51.93" personId="{2A1F318C-B214-4364-91E6-F8FE74CA3054}" id="{52837131-B68C-4231-B866-5B562605D64D}">
    <text>"Two batches of ZTA powder precursor were used in
this study. In the first batch, starting powders of alumina
(Alfa Aesar 99.99%; particle size: 0.9-2.2 um) and zirconia
(Aldrich 99%; particle size: 5 um) were mixed in a ball mill
in a polyamide cup using alumina balls for 1 h." Tomámo so valor médio 1.55 um.</text>
  </threadedComment>
  <threadedComment ref="AP88" dT="2020-06-12T11:08:07.63" personId="{6259B4E1-4B3A-48B9-BCFF-1E32B5DEF21F}" id="{435C5D69-DF8D-445E-92AC-481FE7DC184A}">
    <text xml:space="preserve">considerei um valor intermédio entre 1,5 e 2 micra
</text>
  </threadedComment>
  <threadedComment ref="AP89" dT="2020-06-12T10:49:41.93" personId="{6259B4E1-4B3A-48B9-BCFF-1E32B5DEF21F}" id="{C73F2B51-A153-44BD-B234-2B8DE3035224}">
    <text xml:space="preserve">assumi um valor médio entre 2-5 Micra
</text>
  </threadedComment>
  <threadedComment ref="AP91" dT="2020-06-12T10:58:52.98" personId="{6259B4E1-4B3A-48B9-BCFF-1E32B5DEF21F}" id="{DD485CDF-4FA8-4D13-985F-524729366EF8}">
    <text xml:space="preserve">assumi um valor entre 1-3. Estes tamanhos são dos grãos da mistura, não especificam qual é alumina ou zircónia
</text>
  </threadedComment>
  <threadedComment ref="X98" dT="2020-06-12T11:31:26.84" personId="{6259B4E1-4B3A-48B9-BCFF-1E32B5DEF21F}" id="{1D573721-2E51-4E99-A774-8CD210E2512E}">
    <text xml:space="preserve">inseri valor intermédio entre 0,1 e 0,2
</text>
  </threadedComment>
  <threadedComment ref="AM109" dT="2020-06-12T11:56:20.62" personId="{6259B4E1-4B3A-48B9-BCFF-1E32B5DEF21F}" id="{F19B7391-43B3-49A2-A4F9-87D29068323D}">
    <text xml:space="preserve">considerei valor intermédio entre 0,1 e 0,3
</text>
  </threadedComment>
  <threadedComment ref="AM119" dT="2020-06-12T11:56:47.16" personId="{6259B4E1-4B3A-48B9-BCFF-1E32B5DEF21F}" id="{03B7A92B-2979-41BF-A142-5E6070FAAD48}">
    <text xml:space="preserve">considerei valor intermédio entre 0,3 e 0,6
</text>
  </threadedComment>
  <threadedComment ref="W144" dT="2020-06-09T21:49:43.24" personId="{2A1F318C-B214-4364-91E6-F8FE74CA3054}" id="{1FE4C189-66A5-4413-9D72-76A464D5C34E}">
    <text>"In this study, 3 mol% Y-TZP (3Y-TZP) nanopowder (US Research
Nanomaterials Inc., Houston, TX, USA) with 99.95% purity was used.
The powder has a primary particle size of approximately 20–50 nm, as
indicated by transmission electron microscopy (TEM) image illustrated
in Fig. 1." Considerei o valor médio para o tamanho inicial de partícula.</text>
  </threadedComment>
  <threadedComment ref="AC144" dT="2020-06-12T17:39:21.44" personId="{6259B4E1-4B3A-48B9-BCFF-1E32B5DEF21F}" id="{500FDE16-BCCF-4341-848C-9A2D5C2F55E3}">
    <text xml:space="preserve">O artigo refere suspensões com 30-wt%. Atenção usam pós nanomtétricos (30-50 nm)...talvez isso justifique a baixa conc. de sólidos...???
"The wet processing route involved colloidal processing and slipcasting. First, a Y-TZP suspension with a powder loading of 30 wt% wasprepared through colloidal processing.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822"/>
  <sheetViews>
    <sheetView tabSelected="1" zoomScale="62" zoomScaleNormal="62" zoomScalePageLayoutView="77" workbookViewId="0">
      <pane ySplit="1" topLeftCell="A2" activePane="bottomLeft" state="frozen"/>
      <selection pane="bottomLeft" activeCell="D154" sqref="D154"/>
    </sheetView>
  </sheetViews>
  <sheetFormatPr defaultColWidth="22.88671875" defaultRowHeight="25.2" customHeight="1" x14ac:dyDescent="0.25"/>
  <cols>
    <col min="1" max="1" width="12.109375" style="14" customWidth="1"/>
    <col min="2" max="2" width="12.109375" style="32" customWidth="1"/>
    <col min="3" max="3" width="9.88671875" style="27" customWidth="1"/>
    <col min="4" max="4" width="9.88671875" style="14" customWidth="1"/>
    <col min="5" max="5" width="30.6640625" style="18" customWidth="1"/>
    <col min="6" max="6" width="23.33203125" style="18" customWidth="1"/>
    <col min="7" max="7" width="15.6640625" style="14" customWidth="1"/>
    <col min="8" max="9" width="20.33203125" style="14" customWidth="1"/>
    <col min="10" max="11" width="20.33203125" style="27" customWidth="1"/>
    <col min="12" max="12" width="20.44140625" style="27" customWidth="1"/>
    <col min="13" max="13" width="15.6640625" style="19" customWidth="1"/>
    <col min="14" max="16" width="15.6640625" style="14" customWidth="1"/>
    <col min="17" max="17" width="15.6640625" style="19" customWidth="1"/>
    <col min="18" max="18" width="15.6640625" style="14" customWidth="1"/>
    <col min="19" max="22" width="15.6640625" style="19" customWidth="1"/>
    <col min="23" max="25" width="15.6640625" style="44" customWidth="1"/>
    <col min="26" max="28" width="15.6640625" style="14" customWidth="1"/>
    <col min="29" max="30" width="15.6640625" style="20" customWidth="1"/>
    <col min="31" max="31" width="15.6640625" style="14" customWidth="1"/>
    <col min="32" max="32" width="15.6640625" style="27" customWidth="1"/>
    <col min="33" max="33" width="15.6640625" style="14" customWidth="1"/>
    <col min="34" max="34" width="15.6640625" style="19" customWidth="1"/>
    <col min="35" max="36" width="15.6640625" style="27" customWidth="1"/>
    <col min="37" max="37" width="15.6640625" style="14" customWidth="1"/>
    <col min="38" max="38" width="15.6640625" style="19" customWidth="1"/>
    <col min="39" max="39" width="15.6640625" style="27" customWidth="1"/>
    <col min="40" max="40" width="15.6640625" style="14" customWidth="1"/>
    <col min="41" max="41" width="15.6640625" style="19" customWidth="1"/>
    <col min="42" max="42" width="15.6640625" style="27" customWidth="1"/>
    <col min="43" max="43" width="15.6640625" style="14" customWidth="1"/>
    <col min="44" max="44" width="15.6640625" style="19" customWidth="1"/>
    <col min="45" max="45" width="15.6640625" style="27" customWidth="1"/>
    <col min="46" max="46" width="15.6640625" style="14" customWidth="1"/>
    <col min="47" max="48" width="15.6640625" style="19" customWidth="1"/>
    <col min="49" max="49" width="15.6640625" style="27" customWidth="1"/>
    <col min="50" max="50" width="15.6640625" style="14" customWidth="1"/>
    <col min="51" max="52" width="15.6640625" style="19" customWidth="1"/>
    <col min="53" max="53" width="20.5546875" style="19" customWidth="1"/>
    <col min="54" max="54" width="15.6640625" style="27" customWidth="1"/>
    <col min="55" max="55" width="15.6640625" style="14" customWidth="1"/>
    <col min="56" max="56" width="15.6640625" style="19" customWidth="1"/>
    <col min="57" max="57" width="15.6640625" style="27" customWidth="1"/>
    <col min="58" max="58" width="15.6640625" style="14" customWidth="1"/>
    <col min="59" max="59" width="15.6640625" style="19" customWidth="1"/>
    <col min="60" max="60" width="15.6640625" style="27" customWidth="1"/>
    <col min="61" max="62" width="15.6640625" style="14" customWidth="1"/>
    <col min="63" max="63" width="15.6640625" style="27" customWidth="1"/>
    <col min="64" max="65" width="15.6640625" style="14" customWidth="1"/>
    <col min="66" max="67" width="15.6640625" style="32" customWidth="1"/>
    <col min="68" max="68" width="15.6640625" style="29" customWidth="1"/>
    <col min="69" max="71" width="15.6640625" style="19" customWidth="1"/>
    <col min="72" max="72" width="15.6640625" style="50" customWidth="1"/>
    <col min="73" max="74" width="15.6640625" style="16" customWidth="1"/>
    <col min="75" max="75" width="15.6640625" style="27" customWidth="1"/>
    <col min="76" max="77" width="15.6640625" style="14" customWidth="1"/>
    <col min="78" max="78" width="48.33203125" style="39" customWidth="1"/>
    <col min="79" max="16384" width="22.88671875" style="14"/>
  </cols>
  <sheetData>
    <row r="1" spans="1:78" s="16" customFormat="1" ht="40.200000000000003" customHeight="1" x14ac:dyDescent="0.25">
      <c r="A1" s="7" t="s">
        <v>291</v>
      </c>
      <c r="B1" s="30" t="s">
        <v>295</v>
      </c>
      <c r="C1" s="26" t="s">
        <v>0</v>
      </c>
      <c r="D1" s="7" t="s">
        <v>416</v>
      </c>
      <c r="E1" s="8" t="s">
        <v>404</v>
      </c>
      <c r="F1" s="8" t="s">
        <v>422</v>
      </c>
      <c r="G1" s="7" t="s">
        <v>282</v>
      </c>
      <c r="H1" s="7" t="s">
        <v>283</v>
      </c>
      <c r="I1" s="7" t="s">
        <v>420</v>
      </c>
      <c r="J1" s="26" t="s">
        <v>405</v>
      </c>
      <c r="K1" s="26" t="s">
        <v>406</v>
      </c>
      <c r="L1" s="26" t="s">
        <v>388</v>
      </c>
      <c r="M1" s="9" t="s">
        <v>417</v>
      </c>
      <c r="N1" s="7" t="s">
        <v>300</v>
      </c>
      <c r="O1" s="7" t="s">
        <v>301</v>
      </c>
      <c r="P1" s="7" t="s">
        <v>302</v>
      </c>
      <c r="Q1" s="9" t="s">
        <v>415</v>
      </c>
      <c r="R1" s="7" t="s">
        <v>299</v>
      </c>
      <c r="S1" s="9" t="s">
        <v>284</v>
      </c>
      <c r="T1" s="9" t="s">
        <v>285</v>
      </c>
      <c r="U1" s="9" t="s">
        <v>395</v>
      </c>
      <c r="V1" s="9" t="s">
        <v>418</v>
      </c>
      <c r="W1" s="43" t="s">
        <v>297</v>
      </c>
      <c r="X1" s="43" t="s">
        <v>298</v>
      </c>
      <c r="Y1" s="43" t="s">
        <v>419</v>
      </c>
      <c r="Z1" s="7" t="s">
        <v>310</v>
      </c>
      <c r="AA1" s="7" t="s">
        <v>392</v>
      </c>
      <c r="AB1" s="7" t="s">
        <v>394</v>
      </c>
      <c r="AC1" s="10" t="s">
        <v>313</v>
      </c>
      <c r="AD1" s="10" t="s">
        <v>314</v>
      </c>
      <c r="AE1" s="7" t="s">
        <v>1</v>
      </c>
      <c r="AF1" s="26" t="s">
        <v>318</v>
      </c>
      <c r="AG1" s="7" t="s">
        <v>323</v>
      </c>
      <c r="AH1" s="9" t="s">
        <v>286</v>
      </c>
      <c r="AI1" s="26" t="s">
        <v>322</v>
      </c>
      <c r="AJ1" s="26" t="s">
        <v>324</v>
      </c>
      <c r="AK1" s="7" t="s">
        <v>323</v>
      </c>
      <c r="AL1" s="9" t="s">
        <v>286</v>
      </c>
      <c r="AM1" s="26" t="s">
        <v>335</v>
      </c>
      <c r="AN1" s="7" t="s">
        <v>323</v>
      </c>
      <c r="AO1" s="9" t="s">
        <v>286</v>
      </c>
      <c r="AP1" s="26" t="s">
        <v>327</v>
      </c>
      <c r="AQ1" s="7" t="s">
        <v>323</v>
      </c>
      <c r="AR1" s="9" t="s">
        <v>286</v>
      </c>
      <c r="AS1" s="26" t="s">
        <v>334</v>
      </c>
      <c r="AT1" s="7" t="s">
        <v>323</v>
      </c>
      <c r="AU1" s="9" t="s">
        <v>286</v>
      </c>
      <c r="AV1" s="9" t="s">
        <v>330</v>
      </c>
      <c r="AW1" s="26" t="s">
        <v>333</v>
      </c>
      <c r="AX1" s="7" t="s">
        <v>323</v>
      </c>
      <c r="AY1" s="9" t="s">
        <v>286</v>
      </c>
      <c r="AZ1" s="9" t="s">
        <v>329</v>
      </c>
      <c r="BA1" s="9" t="s">
        <v>341</v>
      </c>
      <c r="BB1" s="26" t="s">
        <v>372</v>
      </c>
      <c r="BC1" s="7" t="s">
        <v>323</v>
      </c>
      <c r="BD1" s="9" t="s">
        <v>286</v>
      </c>
      <c r="BE1" s="26" t="s">
        <v>373</v>
      </c>
      <c r="BF1" s="7" t="s">
        <v>323</v>
      </c>
      <c r="BG1" s="9" t="s">
        <v>286</v>
      </c>
      <c r="BH1" s="26" t="s">
        <v>347</v>
      </c>
      <c r="BI1" s="7" t="s">
        <v>323</v>
      </c>
      <c r="BJ1" s="9" t="s">
        <v>286</v>
      </c>
      <c r="BK1" s="26" t="s">
        <v>287</v>
      </c>
      <c r="BL1" s="7" t="s">
        <v>323</v>
      </c>
      <c r="BM1" s="9" t="s">
        <v>286</v>
      </c>
      <c r="BN1" s="30" t="s">
        <v>288</v>
      </c>
      <c r="BO1" s="30" t="s">
        <v>289</v>
      </c>
      <c r="BP1" s="28" t="s">
        <v>350</v>
      </c>
      <c r="BQ1" s="9" t="s">
        <v>323</v>
      </c>
      <c r="BR1" s="9" t="s">
        <v>286</v>
      </c>
      <c r="BS1" s="9" t="s">
        <v>351</v>
      </c>
      <c r="BT1" s="26" t="s">
        <v>352</v>
      </c>
      <c r="BU1" s="7" t="s">
        <v>323</v>
      </c>
      <c r="BV1" s="9" t="s">
        <v>286</v>
      </c>
      <c r="BW1" s="26" t="s">
        <v>354</v>
      </c>
      <c r="BX1" s="7" t="s">
        <v>323</v>
      </c>
      <c r="BY1" s="9" t="s">
        <v>286</v>
      </c>
      <c r="BZ1" s="7" t="s">
        <v>290</v>
      </c>
    </row>
    <row r="2" spans="1:78" s="17" customFormat="1" ht="25.2" customHeight="1" x14ac:dyDescent="0.25">
      <c r="A2" s="46">
        <v>1</v>
      </c>
      <c r="B2" s="47">
        <v>1</v>
      </c>
      <c r="C2" s="48"/>
      <c r="D2" s="46">
        <v>2002</v>
      </c>
      <c r="E2" s="11" t="s">
        <v>240</v>
      </c>
      <c r="F2" s="35" t="s">
        <v>423</v>
      </c>
      <c r="G2" s="4" t="s">
        <v>2</v>
      </c>
      <c r="H2" s="4" t="s">
        <v>3</v>
      </c>
      <c r="I2" s="4" t="s">
        <v>3</v>
      </c>
      <c r="J2" s="12"/>
      <c r="K2" s="4"/>
      <c r="L2" s="4"/>
      <c r="M2" s="5">
        <v>1</v>
      </c>
      <c r="N2" s="4"/>
      <c r="O2" s="4">
        <v>200</v>
      </c>
      <c r="P2" s="4"/>
      <c r="Q2" s="5">
        <v>0</v>
      </c>
      <c r="R2" s="4" t="s">
        <v>4</v>
      </c>
      <c r="S2" s="5">
        <v>100</v>
      </c>
      <c r="T2" s="5">
        <v>0</v>
      </c>
      <c r="U2" s="5">
        <f>S2+T2</f>
        <v>100</v>
      </c>
      <c r="V2" s="5" cm="1">
        <f t="array" ref="V2">_xlfn.IFS(S2=0,0,S2=100,1,AND(S2&gt;0,S2&lt;100),"nd")</f>
        <v>1</v>
      </c>
      <c r="W2" s="45">
        <v>0.47</v>
      </c>
      <c r="X2" s="45" t="s">
        <v>4</v>
      </c>
      <c r="Y2" s="45" cm="1">
        <f t="array" ref="Y2">_xlfn.IFS(V2=0,X2,V2=1,W2,V2="nd","nd")</f>
        <v>0.47</v>
      </c>
      <c r="Z2" s="4" t="s">
        <v>4</v>
      </c>
      <c r="AA2" s="4" t="s">
        <v>393</v>
      </c>
      <c r="AB2" s="4">
        <v>3</v>
      </c>
      <c r="AC2" s="5" t="s">
        <v>4</v>
      </c>
      <c r="AD2" s="6">
        <v>1550</v>
      </c>
      <c r="AE2" s="4">
        <v>2</v>
      </c>
      <c r="AF2" s="12" t="s">
        <v>4</v>
      </c>
      <c r="AG2" s="4" t="s">
        <v>4</v>
      </c>
      <c r="AH2" s="5" t="s">
        <v>4</v>
      </c>
      <c r="AI2" s="12" t="s">
        <v>4</v>
      </c>
      <c r="AJ2" s="12">
        <v>98</v>
      </c>
      <c r="AK2" s="4" t="s">
        <v>4</v>
      </c>
      <c r="AL2" s="5" t="s">
        <v>4</v>
      </c>
      <c r="AM2" s="12">
        <v>0.7</v>
      </c>
      <c r="AN2" s="4">
        <v>0.4</v>
      </c>
      <c r="AO2" s="5" t="s">
        <v>4</v>
      </c>
      <c r="AP2" s="12" t="s">
        <v>4</v>
      </c>
      <c r="AQ2" s="4" t="s">
        <v>4</v>
      </c>
      <c r="AR2" s="5" t="s">
        <v>4</v>
      </c>
      <c r="AS2" s="12" t="s">
        <v>4</v>
      </c>
      <c r="AT2" s="4" t="s">
        <v>4</v>
      </c>
      <c r="AU2" s="5" t="s">
        <v>4</v>
      </c>
      <c r="AV2" s="5"/>
      <c r="AW2" s="12">
        <v>12.65</v>
      </c>
      <c r="AX2" s="4">
        <v>0.49</v>
      </c>
      <c r="AY2" s="5" t="s">
        <v>4</v>
      </c>
      <c r="AZ2" s="5" t="s">
        <v>5</v>
      </c>
      <c r="BA2" s="5">
        <v>10</v>
      </c>
      <c r="BB2" s="12" t="s">
        <v>4</v>
      </c>
      <c r="BC2" s="4" t="s">
        <v>4</v>
      </c>
      <c r="BD2" s="5" t="s">
        <v>4</v>
      </c>
      <c r="BE2" s="12" t="s">
        <v>4</v>
      </c>
      <c r="BF2" s="4" t="s">
        <v>4</v>
      </c>
      <c r="BG2" s="5" t="s">
        <v>4</v>
      </c>
      <c r="BH2" s="12" t="s">
        <v>4</v>
      </c>
      <c r="BI2" s="4" t="s">
        <v>4</v>
      </c>
      <c r="BJ2" s="5" t="s">
        <v>4</v>
      </c>
      <c r="BK2" s="12" t="s">
        <v>4</v>
      </c>
      <c r="BL2" s="4" t="s">
        <v>4</v>
      </c>
      <c r="BM2" s="5" t="s">
        <v>4</v>
      </c>
      <c r="BN2" s="31" t="s">
        <v>6</v>
      </c>
      <c r="BO2" s="31">
        <v>0.2</v>
      </c>
      <c r="BP2" s="12">
        <v>5.5</v>
      </c>
      <c r="BQ2" s="4">
        <v>0.2</v>
      </c>
      <c r="BR2" s="5" t="s">
        <v>4</v>
      </c>
      <c r="BS2" s="5" t="s">
        <v>4</v>
      </c>
      <c r="BT2" s="12" t="s">
        <v>4</v>
      </c>
      <c r="BU2" s="4" t="s">
        <v>4</v>
      </c>
      <c r="BV2" s="5" t="s">
        <v>4</v>
      </c>
      <c r="BW2" s="12" t="s">
        <v>4</v>
      </c>
      <c r="BX2" s="4" t="s">
        <v>4</v>
      </c>
      <c r="BY2" s="5" t="s">
        <v>4</v>
      </c>
      <c r="BZ2" s="36"/>
    </row>
    <row r="3" spans="1:78" s="17" customFormat="1" ht="25.2" customHeight="1" x14ac:dyDescent="0.25">
      <c r="A3" s="46">
        <v>2</v>
      </c>
      <c r="B3" s="47">
        <v>2</v>
      </c>
      <c r="C3" s="48"/>
      <c r="D3" s="46">
        <v>2002</v>
      </c>
      <c r="E3" s="11" t="s">
        <v>240</v>
      </c>
      <c r="F3" s="35" t="s">
        <v>423</v>
      </c>
      <c r="G3" s="4" t="s">
        <v>2</v>
      </c>
      <c r="H3" s="4" t="s">
        <v>3</v>
      </c>
      <c r="I3" s="4" t="s">
        <v>3</v>
      </c>
      <c r="J3" s="12"/>
      <c r="K3" s="4"/>
      <c r="L3" s="4"/>
      <c r="M3" s="5">
        <v>1</v>
      </c>
      <c r="N3" s="4"/>
      <c r="O3" s="4">
        <v>200</v>
      </c>
      <c r="P3" s="4"/>
      <c r="Q3" s="5">
        <v>0</v>
      </c>
      <c r="R3" s="4" t="s">
        <v>4</v>
      </c>
      <c r="S3" s="5">
        <v>10</v>
      </c>
      <c r="T3" s="5">
        <v>90</v>
      </c>
      <c r="U3" s="5">
        <f t="shared" ref="U3:U66" si="0">S3+T3</f>
        <v>100</v>
      </c>
      <c r="V3" s="5" t="str" cm="1">
        <f t="array" ref="V3">_xlfn.IFS(S3=0,0,S3=100,1,AND(S3&gt;0,S3&lt;100),"nd")</f>
        <v>nd</v>
      </c>
      <c r="W3" s="45">
        <v>0.47</v>
      </c>
      <c r="X3" s="45">
        <v>0.45</v>
      </c>
      <c r="Y3" s="45" t="str" cm="1">
        <f t="array" ref="Y3">_xlfn.IFS(V3=0,X3,V3=1,W3,V3="nd","nd")</f>
        <v>nd</v>
      </c>
      <c r="Z3" s="4" t="s">
        <v>4</v>
      </c>
      <c r="AA3" s="4" t="s">
        <v>396</v>
      </c>
      <c r="AB3" s="4">
        <v>3</v>
      </c>
      <c r="AC3" s="5" t="s">
        <v>4</v>
      </c>
      <c r="AD3" s="6">
        <v>1550</v>
      </c>
      <c r="AE3" s="4">
        <v>2</v>
      </c>
      <c r="AF3" s="12" t="s">
        <v>4</v>
      </c>
      <c r="AG3" s="4" t="s">
        <v>4</v>
      </c>
      <c r="AH3" s="5" t="s">
        <v>4</v>
      </c>
      <c r="AI3" s="12" t="s">
        <v>4</v>
      </c>
      <c r="AJ3" s="12">
        <v>98</v>
      </c>
      <c r="AK3" s="4" t="s">
        <v>4</v>
      </c>
      <c r="AL3" s="5" t="s">
        <v>4</v>
      </c>
      <c r="AM3" s="12">
        <v>0.7</v>
      </c>
      <c r="AN3" s="4">
        <v>0.4</v>
      </c>
      <c r="AO3" s="5" t="s">
        <v>4</v>
      </c>
      <c r="AP3" s="12">
        <v>1.7</v>
      </c>
      <c r="AQ3" s="4">
        <v>0.6</v>
      </c>
      <c r="AR3" s="5" t="s">
        <v>4</v>
      </c>
      <c r="AS3" s="12" t="s">
        <v>4</v>
      </c>
      <c r="AT3" s="4" t="s">
        <v>4</v>
      </c>
      <c r="AU3" s="5" t="s">
        <v>4</v>
      </c>
      <c r="AV3" s="5"/>
      <c r="AW3" s="12">
        <v>15</v>
      </c>
      <c r="AX3" s="4">
        <v>0.49</v>
      </c>
      <c r="AY3" s="5" t="s">
        <v>4</v>
      </c>
      <c r="AZ3" s="5" t="s">
        <v>5</v>
      </c>
      <c r="BA3" s="5">
        <v>10</v>
      </c>
      <c r="BB3" s="12" t="s">
        <v>4</v>
      </c>
      <c r="BC3" s="4" t="s">
        <v>4</v>
      </c>
      <c r="BD3" s="5" t="s">
        <v>4</v>
      </c>
      <c r="BE3" s="12" t="s">
        <v>4</v>
      </c>
      <c r="BF3" s="4" t="s">
        <v>4</v>
      </c>
      <c r="BG3" s="5" t="s">
        <v>4</v>
      </c>
      <c r="BH3" s="12" t="s">
        <v>4</v>
      </c>
      <c r="BI3" s="4" t="s">
        <v>4</v>
      </c>
      <c r="BJ3" s="5" t="s">
        <v>4</v>
      </c>
      <c r="BK3" s="12" t="s">
        <v>4</v>
      </c>
      <c r="BL3" s="4" t="s">
        <v>4</v>
      </c>
      <c r="BM3" s="5" t="s">
        <v>4</v>
      </c>
      <c r="BN3" s="31" t="s">
        <v>7</v>
      </c>
      <c r="BO3" s="31">
        <v>0.2</v>
      </c>
      <c r="BP3" s="12">
        <v>5.9</v>
      </c>
      <c r="BQ3" s="4">
        <v>0.2</v>
      </c>
      <c r="BR3" s="5" t="s">
        <v>4</v>
      </c>
      <c r="BS3" s="5" t="s">
        <v>4</v>
      </c>
      <c r="BT3" s="12" t="s">
        <v>4</v>
      </c>
      <c r="BU3" s="4" t="s">
        <v>4</v>
      </c>
      <c r="BV3" s="5" t="s">
        <v>4</v>
      </c>
      <c r="BW3" s="12" t="s">
        <v>4</v>
      </c>
      <c r="BX3" s="4" t="s">
        <v>4</v>
      </c>
      <c r="BY3" s="5" t="s">
        <v>4</v>
      </c>
      <c r="BZ3" s="36"/>
    </row>
    <row r="4" spans="1:78" s="17" customFormat="1" ht="25.2" customHeight="1" x14ac:dyDescent="0.25">
      <c r="A4" s="46">
        <v>3</v>
      </c>
      <c r="B4" s="47">
        <v>3</v>
      </c>
      <c r="C4" s="48"/>
      <c r="D4" s="46">
        <v>2002</v>
      </c>
      <c r="E4" s="11" t="s">
        <v>240</v>
      </c>
      <c r="F4" s="35" t="s">
        <v>423</v>
      </c>
      <c r="G4" s="4" t="s">
        <v>2</v>
      </c>
      <c r="H4" s="4" t="s">
        <v>3</v>
      </c>
      <c r="I4" s="4" t="s">
        <v>3</v>
      </c>
      <c r="J4" s="12"/>
      <c r="K4" s="4"/>
      <c r="L4" s="4"/>
      <c r="M4" s="5">
        <v>1</v>
      </c>
      <c r="N4" s="4"/>
      <c r="O4" s="4">
        <v>200</v>
      </c>
      <c r="P4" s="4"/>
      <c r="Q4" s="5">
        <v>0</v>
      </c>
      <c r="R4" s="4" t="s">
        <v>4</v>
      </c>
      <c r="S4" s="5">
        <v>0</v>
      </c>
      <c r="T4" s="5">
        <v>100</v>
      </c>
      <c r="U4" s="5">
        <f t="shared" si="0"/>
        <v>100</v>
      </c>
      <c r="V4" s="5" cm="1">
        <f t="array" ref="V4">_xlfn.IFS(S4=0,0,S4=100,1,AND(S4&gt;0,S4&lt;100),"nd")</f>
        <v>0</v>
      </c>
      <c r="W4" s="45">
        <v>0</v>
      </c>
      <c r="X4" s="45">
        <v>0.45</v>
      </c>
      <c r="Y4" s="45" cm="1">
        <f t="array" ref="Y4">_xlfn.IFS(V4=0,X4,V4=1,W4,V4="nd","nd")</f>
        <v>0.45</v>
      </c>
      <c r="Z4" s="4" t="s">
        <v>4</v>
      </c>
      <c r="AA4" s="4" t="s">
        <v>397</v>
      </c>
      <c r="AB4" s="4">
        <v>3</v>
      </c>
      <c r="AC4" s="5" t="s">
        <v>4</v>
      </c>
      <c r="AD4" s="6">
        <v>1550</v>
      </c>
      <c r="AE4" s="4">
        <v>2</v>
      </c>
      <c r="AF4" s="12" t="s">
        <v>4</v>
      </c>
      <c r="AG4" s="4" t="s">
        <v>4</v>
      </c>
      <c r="AH4" s="5" t="s">
        <v>4</v>
      </c>
      <c r="AI4" s="12" t="s">
        <v>4</v>
      </c>
      <c r="AJ4" s="12">
        <v>98</v>
      </c>
      <c r="AK4" s="4" t="s">
        <v>4</v>
      </c>
      <c r="AL4" s="5" t="s">
        <v>4</v>
      </c>
      <c r="AM4" s="12" t="s">
        <v>4</v>
      </c>
      <c r="AN4" s="4">
        <v>0.4</v>
      </c>
      <c r="AO4" s="5" t="s">
        <v>4</v>
      </c>
      <c r="AP4" s="12">
        <v>1.7</v>
      </c>
      <c r="AQ4" s="4">
        <v>0.6</v>
      </c>
      <c r="AR4" s="5" t="s">
        <v>4</v>
      </c>
      <c r="AS4" s="12" t="s">
        <v>4</v>
      </c>
      <c r="AT4" s="4" t="s">
        <v>4</v>
      </c>
      <c r="AU4" s="5" t="s">
        <v>4</v>
      </c>
      <c r="AV4" s="5"/>
      <c r="AW4" s="12">
        <v>15.69</v>
      </c>
      <c r="AX4" s="4">
        <v>0.49</v>
      </c>
      <c r="AY4" s="5" t="s">
        <v>4</v>
      </c>
      <c r="AZ4" s="5" t="s">
        <v>5</v>
      </c>
      <c r="BA4" s="5">
        <v>10</v>
      </c>
      <c r="BB4" s="12" t="s">
        <v>4</v>
      </c>
      <c r="BC4" s="4" t="s">
        <v>4</v>
      </c>
      <c r="BD4" s="5" t="s">
        <v>4</v>
      </c>
      <c r="BE4" s="12" t="s">
        <v>4</v>
      </c>
      <c r="BF4" s="4" t="s">
        <v>4</v>
      </c>
      <c r="BG4" s="5" t="s">
        <v>4</v>
      </c>
      <c r="BH4" s="12" t="s">
        <v>4</v>
      </c>
      <c r="BI4" s="4" t="s">
        <v>4</v>
      </c>
      <c r="BJ4" s="5" t="s">
        <v>4</v>
      </c>
      <c r="BK4" s="12" t="s">
        <v>4</v>
      </c>
      <c r="BL4" s="4" t="s">
        <v>4</v>
      </c>
      <c r="BM4" s="5" t="s">
        <v>4</v>
      </c>
      <c r="BN4" s="31" t="s">
        <v>8</v>
      </c>
      <c r="BO4" s="31">
        <v>0.2</v>
      </c>
      <c r="BP4" s="12">
        <v>4.2</v>
      </c>
      <c r="BQ4" s="4">
        <v>0.2</v>
      </c>
      <c r="BR4" s="5" t="s">
        <v>4</v>
      </c>
      <c r="BS4" s="5" t="s">
        <v>4</v>
      </c>
      <c r="BT4" s="12" t="s">
        <v>4</v>
      </c>
      <c r="BU4" s="4" t="s">
        <v>4</v>
      </c>
      <c r="BV4" s="5" t="s">
        <v>4</v>
      </c>
      <c r="BW4" s="12" t="s">
        <v>4</v>
      </c>
      <c r="BX4" s="4" t="s">
        <v>4</v>
      </c>
      <c r="BY4" s="5" t="s">
        <v>4</v>
      </c>
      <c r="BZ4" s="36"/>
    </row>
    <row r="5" spans="1:78" s="17" customFormat="1" ht="25.2" customHeight="1" x14ac:dyDescent="0.25">
      <c r="A5" s="46">
        <v>4</v>
      </c>
      <c r="B5" s="47">
        <v>4</v>
      </c>
      <c r="C5" s="48"/>
      <c r="D5" s="46">
        <v>2018</v>
      </c>
      <c r="E5" s="11" t="s">
        <v>241</v>
      </c>
      <c r="F5" s="11" t="s">
        <v>424</v>
      </c>
      <c r="G5" s="4" t="s">
        <v>9</v>
      </c>
      <c r="H5" s="4" t="s">
        <v>10</v>
      </c>
      <c r="I5" s="4" t="s">
        <v>421</v>
      </c>
      <c r="J5" s="12"/>
      <c r="K5" s="12"/>
      <c r="L5" s="12" t="s">
        <v>11</v>
      </c>
      <c r="M5" s="5">
        <v>0</v>
      </c>
      <c r="N5" s="4"/>
      <c r="O5" s="4"/>
      <c r="P5" s="4"/>
      <c r="Q5" s="5">
        <v>0</v>
      </c>
      <c r="R5" s="4">
        <v>0.41</v>
      </c>
      <c r="S5" s="5">
        <v>100</v>
      </c>
      <c r="T5" s="5">
        <v>0</v>
      </c>
      <c r="U5" s="5">
        <f t="shared" si="0"/>
        <v>100</v>
      </c>
      <c r="V5" s="5" cm="1">
        <f t="array" ref="V5">_xlfn.IFS(S5=0,0,S5=100,1,AND(S5&gt;0,S5&lt;100),"nd")</f>
        <v>1</v>
      </c>
      <c r="W5" s="45">
        <v>0.38</v>
      </c>
      <c r="X5" s="45">
        <v>0</v>
      </c>
      <c r="Y5" s="45" cm="1">
        <f t="array" ref="Y5">_xlfn.IFS(V5=0,X5,V5=1,W5,V5="nd","nd")</f>
        <v>0.38</v>
      </c>
      <c r="Z5" s="4" t="s">
        <v>12</v>
      </c>
      <c r="AA5" s="4" t="s">
        <v>393</v>
      </c>
      <c r="AB5" s="4">
        <v>3</v>
      </c>
      <c r="AC5" s="5">
        <v>33.5</v>
      </c>
      <c r="AD5" s="6">
        <v>1500</v>
      </c>
      <c r="AE5" s="4">
        <v>10</v>
      </c>
      <c r="AF5" s="12">
        <v>33</v>
      </c>
      <c r="AG5" s="4" t="s">
        <v>4</v>
      </c>
      <c r="AH5" s="5" t="s">
        <v>4</v>
      </c>
      <c r="AI5" s="12" t="s">
        <v>4</v>
      </c>
      <c r="AJ5" s="12">
        <v>97.3</v>
      </c>
      <c r="AK5" s="4" t="s">
        <v>4</v>
      </c>
      <c r="AL5" s="5" t="s">
        <v>4</v>
      </c>
      <c r="AM5" s="12">
        <v>0.84</v>
      </c>
      <c r="AN5" s="4">
        <v>0.27</v>
      </c>
      <c r="AO5" s="5" t="s">
        <v>4</v>
      </c>
      <c r="AP5" s="12" t="s">
        <v>4</v>
      </c>
      <c r="AQ5" s="4" t="s">
        <v>4</v>
      </c>
      <c r="AR5" s="5" t="s">
        <v>4</v>
      </c>
      <c r="AS5" s="12" t="s">
        <v>4</v>
      </c>
      <c r="AT5" s="4" t="s">
        <v>4</v>
      </c>
      <c r="AU5" s="5" t="s">
        <v>4</v>
      </c>
      <c r="AV5" s="5"/>
      <c r="AW5" s="12" t="s">
        <v>4</v>
      </c>
      <c r="AX5" s="4" t="s">
        <v>4</v>
      </c>
      <c r="AY5" s="5" t="s">
        <v>4</v>
      </c>
      <c r="AZ5" s="5"/>
      <c r="BA5" s="5"/>
      <c r="BB5" s="12">
        <v>242.8</v>
      </c>
      <c r="BC5" s="4">
        <v>11.4</v>
      </c>
      <c r="BD5" s="5" t="s">
        <v>4</v>
      </c>
      <c r="BE5" s="12" t="s">
        <v>4</v>
      </c>
      <c r="BF5" s="4" t="s">
        <v>4</v>
      </c>
      <c r="BG5" s="5" t="s">
        <v>4</v>
      </c>
      <c r="BH5" s="12" t="s">
        <v>4</v>
      </c>
      <c r="BI5" s="4" t="s">
        <v>4</v>
      </c>
      <c r="BJ5" s="5" t="s">
        <v>4</v>
      </c>
      <c r="BK5" s="12" t="s">
        <v>4</v>
      </c>
      <c r="BL5" s="4" t="s">
        <v>4</v>
      </c>
      <c r="BM5" s="5" t="s">
        <v>4</v>
      </c>
      <c r="BN5" s="31" t="s">
        <v>4</v>
      </c>
      <c r="BO5" s="31" t="s">
        <v>4</v>
      </c>
      <c r="BP5" s="12" t="s">
        <v>4</v>
      </c>
      <c r="BQ5" s="4" t="s">
        <v>4</v>
      </c>
      <c r="BR5" s="5" t="s">
        <v>4</v>
      </c>
      <c r="BS5" s="5"/>
      <c r="BT5" s="12" t="s">
        <v>4</v>
      </c>
      <c r="BU5" s="4" t="s">
        <v>4</v>
      </c>
      <c r="BV5" s="5" t="s">
        <v>4</v>
      </c>
      <c r="BW5" s="12" t="s">
        <v>4</v>
      </c>
      <c r="BX5" s="4" t="s">
        <v>4</v>
      </c>
      <c r="BY5" s="5" t="s">
        <v>4</v>
      </c>
      <c r="BZ5" s="36"/>
    </row>
    <row r="6" spans="1:78" s="17" customFormat="1" ht="25.2" customHeight="1" x14ac:dyDescent="0.25">
      <c r="A6" s="46">
        <v>5</v>
      </c>
      <c r="B6" s="47">
        <v>5</v>
      </c>
      <c r="C6" s="48"/>
      <c r="D6" s="46">
        <v>2018</v>
      </c>
      <c r="E6" s="11" t="s">
        <v>241</v>
      </c>
      <c r="F6" s="11" t="s">
        <v>424</v>
      </c>
      <c r="G6" s="4" t="s">
        <v>9</v>
      </c>
      <c r="H6" s="4" t="s">
        <v>10</v>
      </c>
      <c r="I6" s="4" t="s">
        <v>421</v>
      </c>
      <c r="J6" s="12"/>
      <c r="K6" s="12"/>
      <c r="L6" s="12" t="s">
        <v>11</v>
      </c>
      <c r="M6" s="5">
        <v>0</v>
      </c>
      <c r="N6" s="4"/>
      <c r="O6" s="4"/>
      <c r="P6" s="4"/>
      <c r="Q6" s="5">
        <v>0</v>
      </c>
      <c r="R6" s="4">
        <v>0.41</v>
      </c>
      <c r="S6" s="5">
        <v>100</v>
      </c>
      <c r="T6" s="5">
        <v>0</v>
      </c>
      <c r="U6" s="5">
        <f t="shared" si="0"/>
        <v>100</v>
      </c>
      <c r="V6" s="5" cm="1">
        <f t="array" ref="V6">_xlfn.IFS(S6=0,0,S6=100,1,AND(S6&gt;0,S6&lt;100),"nd")</f>
        <v>1</v>
      </c>
      <c r="W6" s="45">
        <v>0.38</v>
      </c>
      <c r="X6" s="45">
        <v>0</v>
      </c>
      <c r="Y6" s="45" cm="1">
        <f t="array" ref="Y6">_xlfn.IFS(V6=0,X6,V6=1,W6,V6="nd","nd")</f>
        <v>0.38</v>
      </c>
      <c r="Z6" s="4" t="s">
        <v>12</v>
      </c>
      <c r="AA6" s="4" t="s">
        <v>393</v>
      </c>
      <c r="AB6" s="4">
        <v>3</v>
      </c>
      <c r="AC6" s="5">
        <v>33.5</v>
      </c>
      <c r="AD6" s="6">
        <v>1500</v>
      </c>
      <c r="AE6" s="4">
        <v>5</v>
      </c>
      <c r="AF6" s="12">
        <v>33</v>
      </c>
      <c r="AG6" s="4" t="s">
        <v>4</v>
      </c>
      <c r="AH6" s="5" t="s">
        <v>4</v>
      </c>
      <c r="AI6" s="12" t="s">
        <v>4</v>
      </c>
      <c r="AJ6" s="12">
        <v>95.6</v>
      </c>
      <c r="AK6" s="4" t="s">
        <v>4</v>
      </c>
      <c r="AL6" s="5" t="s">
        <v>4</v>
      </c>
      <c r="AM6" s="12">
        <v>0.61</v>
      </c>
      <c r="AN6" s="4">
        <v>0.21</v>
      </c>
      <c r="AO6" s="5" t="s">
        <v>4</v>
      </c>
      <c r="AP6" s="12" t="s">
        <v>4</v>
      </c>
      <c r="AQ6" s="4" t="s">
        <v>4</v>
      </c>
      <c r="AR6" s="5" t="s">
        <v>4</v>
      </c>
      <c r="AS6" s="12" t="s">
        <v>4</v>
      </c>
      <c r="AT6" s="4" t="s">
        <v>4</v>
      </c>
      <c r="AU6" s="5" t="s">
        <v>4</v>
      </c>
      <c r="AV6" s="5"/>
      <c r="AW6" s="12" t="s">
        <v>4</v>
      </c>
      <c r="AX6" s="4" t="s">
        <v>4</v>
      </c>
      <c r="AY6" s="5" t="s">
        <v>4</v>
      </c>
      <c r="AZ6" s="5"/>
      <c r="BA6" s="5"/>
      <c r="BB6" s="12">
        <v>135</v>
      </c>
      <c r="BC6" s="4">
        <v>19</v>
      </c>
      <c r="BD6" s="5" t="s">
        <v>4</v>
      </c>
      <c r="BE6" s="12" t="s">
        <v>4</v>
      </c>
      <c r="BF6" s="4" t="s">
        <v>4</v>
      </c>
      <c r="BG6" s="5" t="s">
        <v>4</v>
      </c>
      <c r="BH6" s="12" t="s">
        <v>4</v>
      </c>
      <c r="BI6" s="4" t="s">
        <v>4</v>
      </c>
      <c r="BJ6" s="5" t="s">
        <v>4</v>
      </c>
      <c r="BK6" s="12" t="s">
        <v>4</v>
      </c>
      <c r="BL6" s="4" t="s">
        <v>4</v>
      </c>
      <c r="BM6" s="5" t="s">
        <v>4</v>
      </c>
      <c r="BN6" s="31" t="s">
        <v>4</v>
      </c>
      <c r="BO6" s="31" t="s">
        <v>4</v>
      </c>
      <c r="BP6" s="12" t="s">
        <v>4</v>
      </c>
      <c r="BQ6" s="4" t="s">
        <v>4</v>
      </c>
      <c r="BR6" s="5" t="s">
        <v>4</v>
      </c>
      <c r="BS6" s="5"/>
      <c r="BT6" s="12" t="s">
        <v>4</v>
      </c>
      <c r="BU6" s="4" t="s">
        <v>4</v>
      </c>
      <c r="BV6" s="5" t="s">
        <v>4</v>
      </c>
      <c r="BW6" s="12" t="s">
        <v>4</v>
      </c>
      <c r="BX6" s="4" t="s">
        <v>4</v>
      </c>
      <c r="BY6" s="5" t="s">
        <v>4</v>
      </c>
      <c r="BZ6" s="36"/>
    </row>
    <row r="7" spans="1:78" s="17" customFormat="1" ht="25.2" customHeight="1" x14ac:dyDescent="0.25">
      <c r="A7" s="46">
        <v>6</v>
      </c>
      <c r="B7" s="47">
        <v>6</v>
      </c>
      <c r="C7" s="48"/>
      <c r="D7" s="46">
        <v>2018</v>
      </c>
      <c r="E7" s="11" t="s">
        <v>241</v>
      </c>
      <c r="F7" s="11" t="s">
        <v>424</v>
      </c>
      <c r="G7" s="4" t="s">
        <v>9</v>
      </c>
      <c r="H7" s="4" t="s">
        <v>10</v>
      </c>
      <c r="I7" s="4" t="s">
        <v>421</v>
      </c>
      <c r="J7" s="12"/>
      <c r="K7" s="12"/>
      <c r="L7" s="12" t="s">
        <v>11</v>
      </c>
      <c r="M7" s="5">
        <v>0</v>
      </c>
      <c r="N7" s="4"/>
      <c r="O7" s="4"/>
      <c r="P7" s="4"/>
      <c r="Q7" s="5">
        <v>0</v>
      </c>
      <c r="R7" s="4">
        <v>0.41</v>
      </c>
      <c r="S7" s="5">
        <v>100</v>
      </c>
      <c r="T7" s="5">
        <v>0</v>
      </c>
      <c r="U7" s="5">
        <f t="shared" si="0"/>
        <v>100</v>
      </c>
      <c r="V7" s="5" cm="1">
        <f t="array" ref="V7">_xlfn.IFS(S7=0,0,S7=100,1,AND(S7&gt;0,S7&lt;100),"nd")</f>
        <v>1</v>
      </c>
      <c r="W7" s="45">
        <v>0.38</v>
      </c>
      <c r="X7" s="45">
        <v>0</v>
      </c>
      <c r="Y7" s="45" cm="1">
        <f t="array" ref="Y7">_xlfn.IFS(V7=0,X7,V7=1,W7,V7="nd","nd")</f>
        <v>0.38</v>
      </c>
      <c r="Z7" s="4" t="s">
        <v>12</v>
      </c>
      <c r="AA7" s="4" t="s">
        <v>393</v>
      </c>
      <c r="AB7" s="4">
        <v>3</v>
      </c>
      <c r="AC7" s="5">
        <v>33.5</v>
      </c>
      <c r="AD7" s="6">
        <v>1400</v>
      </c>
      <c r="AE7" s="4">
        <v>10</v>
      </c>
      <c r="AF7" s="12">
        <v>33</v>
      </c>
      <c r="AG7" s="4" t="s">
        <v>4</v>
      </c>
      <c r="AH7" s="5" t="s">
        <v>4</v>
      </c>
      <c r="AI7" s="12" t="s">
        <v>4</v>
      </c>
      <c r="AJ7" s="12">
        <v>96</v>
      </c>
      <c r="AK7" s="4" t="s">
        <v>4</v>
      </c>
      <c r="AL7" s="5" t="s">
        <v>4</v>
      </c>
      <c r="AM7" s="12">
        <v>0.46</v>
      </c>
      <c r="AN7" s="4">
        <v>0.13</v>
      </c>
      <c r="AO7" s="5" t="s">
        <v>4</v>
      </c>
      <c r="AP7" s="12" t="s">
        <v>4</v>
      </c>
      <c r="AQ7" s="4" t="s">
        <v>4</v>
      </c>
      <c r="AR7" s="5" t="s">
        <v>4</v>
      </c>
      <c r="AS7" s="12" t="s">
        <v>4</v>
      </c>
      <c r="AT7" s="4" t="s">
        <v>4</v>
      </c>
      <c r="AU7" s="5" t="s">
        <v>4</v>
      </c>
      <c r="AV7" s="5"/>
      <c r="AW7" s="12" t="s">
        <v>4</v>
      </c>
      <c r="AX7" s="4" t="s">
        <v>4</v>
      </c>
      <c r="AY7" s="5" t="s">
        <v>4</v>
      </c>
      <c r="AZ7" s="5"/>
      <c r="BA7" s="5"/>
      <c r="BB7" s="12">
        <v>216.3</v>
      </c>
      <c r="BC7" s="4">
        <v>18.3</v>
      </c>
      <c r="BD7" s="5" t="s">
        <v>4</v>
      </c>
      <c r="BE7" s="12" t="s">
        <v>4</v>
      </c>
      <c r="BF7" s="4" t="s">
        <v>4</v>
      </c>
      <c r="BG7" s="5" t="s">
        <v>4</v>
      </c>
      <c r="BH7" s="12" t="s">
        <v>4</v>
      </c>
      <c r="BI7" s="4" t="s">
        <v>4</v>
      </c>
      <c r="BJ7" s="5" t="s">
        <v>4</v>
      </c>
      <c r="BK7" s="12" t="s">
        <v>4</v>
      </c>
      <c r="BL7" s="4" t="s">
        <v>4</v>
      </c>
      <c r="BM7" s="5" t="s">
        <v>4</v>
      </c>
      <c r="BN7" s="31" t="s">
        <v>4</v>
      </c>
      <c r="BO7" s="31" t="s">
        <v>4</v>
      </c>
      <c r="BP7" s="12" t="s">
        <v>4</v>
      </c>
      <c r="BQ7" s="4" t="s">
        <v>4</v>
      </c>
      <c r="BR7" s="5" t="s">
        <v>4</v>
      </c>
      <c r="BS7" s="5"/>
      <c r="BT7" s="12" t="s">
        <v>4</v>
      </c>
      <c r="BU7" s="4" t="s">
        <v>4</v>
      </c>
      <c r="BV7" s="5" t="s">
        <v>4</v>
      </c>
      <c r="BW7" s="12" t="s">
        <v>4</v>
      </c>
      <c r="BX7" s="4" t="s">
        <v>4</v>
      </c>
      <c r="BY7" s="5" t="s">
        <v>4</v>
      </c>
      <c r="BZ7" s="36"/>
    </row>
    <row r="8" spans="1:78" s="17" customFormat="1" ht="25.2" customHeight="1" x14ac:dyDescent="0.25">
      <c r="A8" s="46">
        <v>7</v>
      </c>
      <c r="B8" s="47">
        <v>8</v>
      </c>
      <c r="C8" s="48" t="s">
        <v>0</v>
      </c>
      <c r="D8" s="46">
        <v>2019</v>
      </c>
      <c r="E8" s="11" t="s">
        <v>242</v>
      </c>
      <c r="F8" s="35" t="s">
        <v>423</v>
      </c>
      <c r="G8" s="4" t="s">
        <v>9</v>
      </c>
      <c r="H8" s="4" t="s">
        <v>10</v>
      </c>
      <c r="I8" s="4" t="s">
        <v>421</v>
      </c>
      <c r="J8" s="12"/>
      <c r="K8" s="12"/>
      <c r="L8" s="12" t="s">
        <v>11</v>
      </c>
      <c r="M8" s="5">
        <v>0</v>
      </c>
      <c r="N8" s="4"/>
      <c r="O8" s="4"/>
      <c r="P8" s="4"/>
      <c r="Q8" s="5">
        <v>0</v>
      </c>
      <c r="R8" s="23" t="s">
        <v>13</v>
      </c>
      <c r="S8" s="5">
        <v>100</v>
      </c>
      <c r="T8" s="5">
        <v>0</v>
      </c>
      <c r="U8" s="5">
        <f t="shared" si="0"/>
        <v>100</v>
      </c>
      <c r="V8" s="5" cm="1">
        <f t="array" ref="V8">_xlfn.IFS(S8=0,0,S8=100,1,AND(S8&gt;0,S8&lt;100),"nd")</f>
        <v>1</v>
      </c>
      <c r="W8" s="45">
        <v>0.3</v>
      </c>
      <c r="X8" s="45">
        <v>0</v>
      </c>
      <c r="Y8" s="45" cm="1">
        <f t="array" ref="Y8">_xlfn.IFS(V8=0,X8,V8=1,W8,V8="nd","nd")</f>
        <v>0.3</v>
      </c>
      <c r="Z8" s="4" t="s">
        <v>14</v>
      </c>
      <c r="AA8" s="4" t="s">
        <v>393</v>
      </c>
      <c r="AB8" s="4">
        <v>3</v>
      </c>
      <c r="AC8" s="5">
        <v>33.299999999999997</v>
      </c>
      <c r="AD8" s="6">
        <v>1500</v>
      </c>
      <c r="AE8" s="4">
        <v>5</v>
      </c>
      <c r="AF8" s="12" t="s">
        <v>4</v>
      </c>
      <c r="AG8" s="4" t="s">
        <v>4</v>
      </c>
      <c r="AH8" s="4" t="s">
        <v>4</v>
      </c>
      <c r="AI8" s="12" t="s">
        <v>4</v>
      </c>
      <c r="AJ8" s="12">
        <v>98.31</v>
      </c>
      <c r="AK8" s="4" t="s">
        <v>4</v>
      </c>
      <c r="AL8" s="5" t="s">
        <v>4</v>
      </c>
      <c r="AM8" s="12" t="s">
        <v>4</v>
      </c>
      <c r="AN8" s="4" t="s">
        <v>4</v>
      </c>
      <c r="AO8" s="5" t="s">
        <v>4</v>
      </c>
      <c r="AP8" s="12" t="s">
        <v>4</v>
      </c>
      <c r="AQ8" s="4" t="s">
        <v>4</v>
      </c>
      <c r="AR8" s="5" t="s">
        <v>4</v>
      </c>
      <c r="AS8" s="12" t="s">
        <v>4</v>
      </c>
      <c r="AT8" s="4" t="s">
        <v>4</v>
      </c>
      <c r="AU8" s="5" t="s">
        <v>4</v>
      </c>
      <c r="AV8" s="5"/>
      <c r="AW8" s="12">
        <v>13.35</v>
      </c>
      <c r="AX8" s="4" t="s">
        <v>4</v>
      </c>
      <c r="AY8" s="5" t="s">
        <v>4</v>
      </c>
      <c r="AZ8" s="5" t="s">
        <v>5</v>
      </c>
      <c r="BA8" s="5">
        <v>49</v>
      </c>
      <c r="BB8" s="12">
        <v>415.85</v>
      </c>
      <c r="BC8" s="4" t="s">
        <v>4</v>
      </c>
      <c r="BD8" s="5" t="s">
        <v>4</v>
      </c>
      <c r="BE8" s="12" t="s">
        <v>4</v>
      </c>
      <c r="BF8" s="4" t="s">
        <v>4</v>
      </c>
      <c r="BG8" s="5" t="s">
        <v>4</v>
      </c>
      <c r="BH8" s="12" t="s">
        <v>4</v>
      </c>
      <c r="BI8" s="4" t="s">
        <v>4</v>
      </c>
      <c r="BJ8" s="5" t="s">
        <v>4</v>
      </c>
      <c r="BK8" s="12" t="s">
        <v>4</v>
      </c>
      <c r="BL8" s="4" t="s">
        <v>4</v>
      </c>
      <c r="BM8" s="5" t="s">
        <v>4</v>
      </c>
      <c r="BN8" s="31" t="s">
        <v>4</v>
      </c>
      <c r="BO8" s="31" t="s">
        <v>4</v>
      </c>
      <c r="BP8" s="12" t="s">
        <v>4</v>
      </c>
      <c r="BQ8" s="4" t="s">
        <v>4</v>
      </c>
      <c r="BR8" s="5" t="s">
        <v>4</v>
      </c>
      <c r="BS8" s="5"/>
      <c r="BT8" s="12" t="s">
        <v>4</v>
      </c>
      <c r="BU8" s="4" t="s">
        <v>4</v>
      </c>
      <c r="BV8" s="5" t="s">
        <v>4</v>
      </c>
      <c r="BW8" s="12" t="s">
        <v>4</v>
      </c>
      <c r="BX8" s="4" t="s">
        <v>4</v>
      </c>
      <c r="BY8" s="5" t="s">
        <v>4</v>
      </c>
      <c r="BZ8" s="36"/>
    </row>
    <row r="9" spans="1:78" s="17" customFormat="1" ht="25.2" customHeight="1" x14ac:dyDescent="0.25">
      <c r="A9" s="46">
        <v>8</v>
      </c>
      <c r="B9" s="47">
        <v>9</v>
      </c>
      <c r="C9" s="48" t="s">
        <v>0</v>
      </c>
      <c r="D9" s="46">
        <v>2019</v>
      </c>
      <c r="E9" s="11" t="s">
        <v>242</v>
      </c>
      <c r="F9" s="35" t="s">
        <v>423</v>
      </c>
      <c r="G9" s="4" t="s">
        <v>9</v>
      </c>
      <c r="H9" s="4" t="s">
        <v>10</v>
      </c>
      <c r="I9" s="4" t="s">
        <v>421</v>
      </c>
      <c r="J9" s="12"/>
      <c r="K9" s="12"/>
      <c r="L9" s="12" t="s">
        <v>11</v>
      </c>
      <c r="M9" s="5">
        <v>0</v>
      </c>
      <c r="N9" s="4"/>
      <c r="O9" s="4"/>
      <c r="P9" s="4"/>
      <c r="Q9" s="5">
        <v>0</v>
      </c>
      <c r="R9" s="23" t="s">
        <v>13</v>
      </c>
      <c r="S9" s="5">
        <v>100</v>
      </c>
      <c r="T9" s="5">
        <v>0</v>
      </c>
      <c r="U9" s="5">
        <f t="shared" si="0"/>
        <v>100</v>
      </c>
      <c r="V9" s="5" cm="1">
        <f t="array" ref="V9">_xlfn.IFS(S9=0,0,S9=100,1,AND(S9&gt;0,S9&lt;100),"nd")</f>
        <v>1</v>
      </c>
      <c r="W9" s="45">
        <v>0.3</v>
      </c>
      <c r="X9" s="45">
        <v>0</v>
      </c>
      <c r="Y9" s="45" cm="1">
        <f t="array" ref="Y9">_xlfn.IFS(V9=0,X9,V9=1,W9,V9="nd","nd")</f>
        <v>0.3</v>
      </c>
      <c r="Z9" s="4" t="s">
        <v>14</v>
      </c>
      <c r="AA9" s="4" t="s">
        <v>393</v>
      </c>
      <c r="AB9" s="4">
        <v>3</v>
      </c>
      <c r="AC9" s="5">
        <v>33.299999999999997</v>
      </c>
      <c r="AD9" s="6">
        <v>1500</v>
      </c>
      <c r="AE9" s="4">
        <v>5</v>
      </c>
      <c r="AF9" s="12" t="s">
        <v>4</v>
      </c>
      <c r="AG9" s="4" t="s">
        <v>4</v>
      </c>
      <c r="AH9" s="4" t="s">
        <v>4</v>
      </c>
      <c r="AI9" s="12" t="s">
        <v>4</v>
      </c>
      <c r="AJ9" s="12">
        <v>98.7</v>
      </c>
      <c r="AK9" s="4" t="s">
        <v>4</v>
      </c>
      <c r="AL9" s="5" t="s">
        <v>4</v>
      </c>
      <c r="AM9" s="12" t="s">
        <v>4</v>
      </c>
      <c r="AN9" s="4" t="s">
        <v>4</v>
      </c>
      <c r="AO9" s="5" t="s">
        <v>4</v>
      </c>
      <c r="AP9" s="12" t="s">
        <v>4</v>
      </c>
      <c r="AQ9" s="4" t="s">
        <v>4</v>
      </c>
      <c r="AR9" s="5" t="s">
        <v>4</v>
      </c>
      <c r="AS9" s="12" t="s">
        <v>4</v>
      </c>
      <c r="AT9" s="4" t="s">
        <v>4</v>
      </c>
      <c r="AU9" s="5" t="s">
        <v>4</v>
      </c>
      <c r="AV9" s="5"/>
      <c r="AW9" s="12">
        <v>13.08</v>
      </c>
      <c r="AX9" s="4" t="s">
        <v>4</v>
      </c>
      <c r="AY9" s="5" t="s">
        <v>4</v>
      </c>
      <c r="AZ9" s="5" t="s">
        <v>5</v>
      </c>
      <c r="BA9" s="5">
        <v>49</v>
      </c>
      <c r="BB9" s="12">
        <v>537.25</v>
      </c>
      <c r="BC9" s="4" t="s">
        <v>4</v>
      </c>
      <c r="BD9" s="5" t="s">
        <v>4</v>
      </c>
      <c r="BE9" s="12" t="s">
        <v>4</v>
      </c>
      <c r="BF9" s="4" t="s">
        <v>4</v>
      </c>
      <c r="BG9" s="5" t="s">
        <v>4</v>
      </c>
      <c r="BH9" s="12" t="s">
        <v>4</v>
      </c>
      <c r="BI9" s="4" t="s">
        <v>4</v>
      </c>
      <c r="BJ9" s="5" t="s">
        <v>4</v>
      </c>
      <c r="BK9" s="12" t="s">
        <v>4</v>
      </c>
      <c r="BL9" s="4" t="s">
        <v>4</v>
      </c>
      <c r="BM9" s="5" t="s">
        <v>4</v>
      </c>
      <c r="BN9" s="31" t="s">
        <v>4</v>
      </c>
      <c r="BO9" s="31" t="s">
        <v>4</v>
      </c>
      <c r="BP9" s="12" t="s">
        <v>4</v>
      </c>
      <c r="BQ9" s="4" t="s">
        <v>4</v>
      </c>
      <c r="BR9" s="5" t="s">
        <v>4</v>
      </c>
      <c r="BS9" s="5"/>
      <c r="BT9" s="12" t="s">
        <v>4</v>
      </c>
      <c r="BU9" s="4" t="s">
        <v>4</v>
      </c>
      <c r="BV9" s="5" t="s">
        <v>4</v>
      </c>
      <c r="BW9" s="12" t="s">
        <v>4</v>
      </c>
      <c r="BX9" s="4" t="s">
        <v>4</v>
      </c>
      <c r="BY9" s="5" t="s">
        <v>4</v>
      </c>
      <c r="BZ9" s="36"/>
    </row>
    <row r="10" spans="1:78" s="17" customFormat="1" ht="25.2" customHeight="1" x14ac:dyDescent="0.25">
      <c r="A10" s="46">
        <v>9</v>
      </c>
      <c r="B10" s="47">
        <v>10</v>
      </c>
      <c r="C10" s="48" t="s">
        <v>0</v>
      </c>
      <c r="D10" s="46">
        <v>2019</v>
      </c>
      <c r="E10" s="11" t="s">
        <v>242</v>
      </c>
      <c r="F10" s="35" t="s">
        <v>423</v>
      </c>
      <c r="G10" s="4" t="s">
        <v>9</v>
      </c>
      <c r="H10" s="4" t="s">
        <v>10</v>
      </c>
      <c r="I10" s="4" t="s">
        <v>421</v>
      </c>
      <c r="J10" s="12"/>
      <c r="K10" s="12"/>
      <c r="L10" s="12" t="s">
        <v>11</v>
      </c>
      <c r="M10" s="5">
        <v>0</v>
      </c>
      <c r="N10" s="4"/>
      <c r="O10" s="4"/>
      <c r="P10" s="4"/>
      <c r="Q10" s="5">
        <v>0</v>
      </c>
      <c r="R10" s="23" t="s">
        <v>13</v>
      </c>
      <c r="S10" s="5">
        <v>100</v>
      </c>
      <c r="T10" s="5">
        <v>0</v>
      </c>
      <c r="U10" s="5">
        <f t="shared" si="0"/>
        <v>100</v>
      </c>
      <c r="V10" s="5" cm="1">
        <f t="array" ref="V10">_xlfn.IFS(S10=0,0,S10=100,1,AND(S10&gt;0,S10&lt;100),"nd")</f>
        <v>1</v>
      </c>
      <c r="W10" s="45">
        <v>0.3</v>
      </c>
      <c r="X10" s="45">
        <v>0</v>
      </c>
      <c r="Y10" s="45" cm="1">
        <f t="array" ref="Y10">_xlfn.IFS(V10=0,X10,V10=1,W10,V10="nd","nd")</f>
        <v>0.3</v>
      </c>
      <c r="Z10" s="4" t="s">
        <v>14</v>
      </c>
      <c r="AA10" s="4" t="s">
        <v>393</v>
      </c>
      <c r="AB10" s="4">
        <v>3</v>
      </c>
      <c r="AC10" s="5">
        <v>33.299999999999997</v>
      </c>
      <c r="AD10" s="6">
        <v>1500</v>
      </c>
      <c r="AE10" s="4">
        <v>5</v>
      </c>
      <c r="AF10" s="12" t="s">
        <v>4</v>
      </c>
      <c r="AG10" s="4" t="s">
        <v>4</v>
      </c>
      <c r="AH10" s="4" t="s">
        <v>4</v>
      </c>
      <c r="AI10" s="12" t="s">
        <v>4</v>
      </c>
      <c r="AJ10" s="12">
        <v>99.49</v>
      </c>
      <c r="AK10" s="4" t="s">
        <v>4</v>
      </c>
      <c r="AL10" s="5" t="s">
        <v>4</v>
      </c>
      <c r="AM10" s="12" t="s">
        <v>4</v>
      </c>
      <c r="AN10" s="4" t="s">
        <v>4</v>
      </c>
      <c r="AO10" s="5" t="s">
        <v>4</v>
      </c>
      <c r="AP10" s="12" t="s">
        <v>4</v>
      </c>
      <c r="AQ10" s="4" t="s">
        <v>4</v>
      </c>
      <c r="AR10" s="5" t="s">
        <v>4</v>
      </c>
      <c r="AS10" s="12" t="s">
        <v>4</v>
      </c>
      <c r="AT10" s="4" t="s">
        <v>4</v>
      </c>
      <c r="AU10" s="5" t="s">
        <v>4</v>
      </c>
      <c r="AV10" s="5"/>
      <c r="AW10" s="12">
        <v>13.97</v>
      </c>
      <c r="AX10" s="4" t="s">
        <v>4</v>
      </c>
      <c r="AY10" s="5" t="s">
        <v>4</v>
      </c>
      <c r="AZ10" s="5" t="s">
        <v>5</v>
      </c>
      <c r="BA10" s="5">
        <v>49</v>
      </c>
      <c r="BB10" s="12">
        <v>688.4</v>
      </c>
      <c r="BC10" s="4" t="s">
        <v>4</v>
      </c>
      <c r="BD10" s="5" t="s">
        <v>4</v>
      </c>
      <c r="BE10" s="12" t="s">
        <v>4</v>
      </c>
      <c r="BF10" s="4" t="s">
        <v>4</v>
      </c>
      <c r="BG10" s="5" t="s">
        <v>4</v>
      </c>
      <c r="BH10" s="12" t="s">
        <v>4</v>
      </c>
      <c r="BI10" s="4" t="s">
        <v>4</v>
      </c>
      <c r="BJ10" s="5" t="s">
        <v>4</v>
      </c>
      <c r="BK10" s="12" t="s">
        <v>4</v>
      </c>
      <c r="BL10" s="4" t="s">
        <v>4</v>
      </c>
      <c r="BM10" s="5" t="s">
        <v>4</v>
      </c>
      <c r="BN10" s="31" t="s">
        <v>4</v>
      </c>
      <c r="BO10" s="31" t="s">
        <v>4</v>
      </c>
      <c r="BP10" s="12" t="s">
        <v>4</v>
      </c>
      <c r="BQ10" s="4" t="s">
        <v>4</v>
      </c>
      <c r="BR10" s="5" t="s">
        <v>4</v>
      </c>
      <c r="BS10" s="5"/>
      <c r="BT10" s="12" t="s">
        <v>4</v>
      </c>
      <c r="BU10" s="4" t="s">
        <v>4</v>
      </c>
      <c r="BV10" s="5" t="s">
        <v>4</v>
      </c>
      <c r="BW10" s="12" t="s">
        <v>4</v>
      </c>
      <c r="BX10" s="4" t="s">
        <v>4</v>
      </c>
      <c r="BY10" s="5" t="s">
        <v>4</v>
      </c>
      <c r="BZ10" s="36"/>
    </row>
    <row r="11" spans="1:78" s="17" customFormat="1" ht="25.2" customHeight="1" x14ac:dyDescent="0.25">
      <c r="A11" s="46">
        <v>10</v>
      </c>
      <c r="B11" s="47">
        <v>11</v>
      </c>
      <c r="C11" s="48"/>
      <c r="D11" s="46">
        <v>2018</v>
      </c>
      <c r="E11" s="11" t="s">
        <v>243</v>
      </c>
      <c r="F11" s="35" t="s">
        <v>423</v>
      </c>
      <c r="G11" s="4" t="s">
        <v>9</v>
      </c>
      <c r="H11" s="4" t="s">
        <v>10</v>
      </c>
      <c r="I11" s="4" t="s">
        <v>421</v>
      </c>
      <c r="J11" s="12"/>
      <c r="K11" s="12"/>
      <c r="L11" s="12" t="s">
        <v>11</v>
      </c>
      <c r="M11" s="5">
        <v>0</v>
      </c>
      <c r="N11" s="4"/>
      <c r="O11" s="4"/>
      <c r="P11" s="4"/>
      <c r="Q11" s="5">
        <v>0</v>
      </c>
      <c r="R11" s="4">
        <v>0.7</v>
      </c>
      <c r="S11" s="5">
        <v>80</v>
      </c>
      <c r="T11" s="5">
        <v>20</v>
      </c>
      <c r="U11" s="5">
        <f t="shared" si="0"/>
        <v>100</v>
      </c>
      <c r="V11" s="5" t="str" cm="1">
        <f t="array" ref="V11">_xlfn.IFS(S11=0,0,S11=100,1,AND(S11&gt;0,S11&lt;100),"nd")</f>
        <v>nd</v>
      </c>
      <c r="W11" s="45" t="s">
        <v>4</v>
      </c>
      <c r="X11" s="45" t="s">
        <v>4</v>
      </c>
      <c r="Y11" s="45" t="str" cm="1">
        <f t="array" ref="Y11">_xlfn.IFS(V11=0,X11,V11=1,W11,V11="nd","nd")</f>
        <v>nd</v>
      </c>
      <c r="Z11" s="4" t="s">
        <v>4</v>
      </c>
      <c r="AA11" s="4" t="s">
        <v>393</v>
      </c>
      <c r="AB11" s="4">
        <v>3</v>
      </c>
      <c r="AC11" s="5">
        <v>40</v>
      </c>
      <c r="AD11" s="6">
        <v>1500</v>
      </c>
      <c r="AE11" s="4">
        <v>1</v>
      </c>
      <c r="AF11" s="12" t="s">
        <v>4</v>
      </c>
      <c r="AG11" s="4" t="s">
        <v>4</v>
      </c>
      <c r="AH11" s="5" t="s">
        <v>4</v>
      </c>
      <c r="AI11" s="12" t="s">
        <v>4</v>
      </c>
      <c r="AJ11" s="12">
        <v>85</v>
      </c>
      <c r="AK11" s="4" t="s">
        <v>4</v>
      </c>
      <c r="AL11" s="5" t="s">
        <v>4</v>
      </c>
      <c r="AM11" s="12" t="s">
        <v>4</v>
      </c>
      <c r="AN11" s="4" t="s">
        <v>4</v>
      </c>
      <c r="AO11" s="5" t="s">
        <v>4</v>
      </c>
      <c r="AP11" s="12" t="s">
        <v>4</v>
      </c>
      <c r="AQ11" s="4" t="s">
        <v>4</v>
      </c>
      <c r="AR11" s="5" t="s">
        <v>4</v>
      </c>
      <c r="AS11" s="12">
        <v>280</v>
      </c>
      <c r="AT11" s="4">
        <v>25</v>
      </c>
      <c r="AU11" s="5" t="s">
        <v>4</v>
      </c>
      <c r="AV11" s="5" t="s">
        <v>5</v>
      </c>
      <c r="AW11" s="12">
        <v>14</v>
      </c>
      <c r="AX11" s="4" t="s">
        <v>4</v>
      </c>
      <c r="AY11" s="5" t="s">
        <v>4</v>
      </c>
      <c r="AZ11" s="5" t="s">
        <v>5</v>
      </c>
      <c r="BA11" s="6">
        <v>0.1</v>
      </c>
      <c r="BB11" s="12">
        <v>450</v>
      </c>
      <c r="BC11" s="4">
        <v>70</v>
      </c>
      <c r="BD11" s="5" t="s">
        <v>4</v>
      </c>
      <c r="BE11" s="12" t="s">
        <v>4</v>
      </c>
      <c r="BF11" s="4" t="s">
        <v>4</v>
      </c>
      <c r="BG11" s="5" t="s">
        <v>4</v>
      </c>
      <c r="BH11" s="12" t="s">
        <v>4</v>
      </c>
      <c r="BI11" s="4" t="s">
        <v>4</v>
      </c>
      <c r="BJ11" s="5" t="s">
        <v>4</v>
      </c>
      <c r="BK11" s="12" t="s">
        <v>4</v>
      </c>
      <c r="BL11" s="4" t="s">
        <v>4</v>
      </c>
      <c r="BM11" s="5" t="s">
        <v>4</v>
      </c>
      <c r="BN11" s="31" t="s">
        <v>4</v>
      </c>
      <c r="BO11" s="31" t="s">
        <v>4</v>
      </c>
      <c r="BP11" s="12" t="s">
        <v>4</v>
      </c>
      <c r="BQ11" s="4" t="s">
        <v>4</v>
      </c>
      <c r="BR11" s="5" t="s">
        <v>4</v>
      </c>
      <c r="BS11" s="5"/>
      <c r="BT11" s="12" t="s">
        <v>4</v>
      </c>
      <c r="BU11" s="4" t="s">
        <v>4</v>
      </c>
      <c r="BV11" s="5" t="s">
        <v>4</v>
      </c>
      <c r="BW11" s="12" t="s">
        <v>4</v>
      </c>
      <c r="BX11" s="4" t="s">
        <v>4</v>
      </c>
      <c r="BY11" s="5" t="s">
        <v>4</v>
      </c>
      <c r="BZ11" s="40"/>
    </row>
    <row r="12" spans="1:78" s="17" customFormat="1" ht="25.2" customHeight="1" x14ac:dyDescent="0.25">
      <c r="A12" s="46">
        <v>11</v>
      </c>
      <c r="B12" s="47">
        <v>13</v>
      </c>
      <c r="C12" s="48"/>
      <c r="D12" s="46">
        <v>2016</v>
      </c>
      <c r="E12" s="11" t="s">
        <v>244</v>
      </c>
      <c r="F12" s="11" t="s">
        <v>425</v>
      </c>
      <c r="G12" s="4" t="s">
        <v>9</v>
      </c>
      <c r="H12" s="4" t="s">
        <v>10</v>
      </c>
      <c r="I12" s="4" t="s">
        <v>421</v>
      </c>
      <c r="J12" s="12"/>
      <c r="K12" s="12"/>
      <c r="L12" s="12" t="s">
        <v>11</v>
      </c>
      <c r="M12" s="5">
        <v>0</v>
      </c>
      <c r="N12" s="4"/>
      <c r="O12" s="4"/>
      <c r="P12" s="4"/>
      <c r="Q12" s="5">
        <v>0</v>
      </c>
      <c r="R12" s="4">
        <v>0.41</v>
      </c>
      <c r="S12" s="5">
        <v>0</v>
      </c>
      <c r="T12" s="5">
        <v>100</v>
      </c>
      <c r="U12" s="5">
        <f t="shared" si="0"/>
        <v>100</v>
      </c>
      <c r="V12" s="5" cm="1">
        <f t="array" ref="V12">_xlfn.IFS(S12=0,0,S12=100,1,AND(S12&gt;0,S12&lt;100),"nd")</f>
        <v>0</v>
      </c>
      <c r="W12" s="45">
        <v>0</v>
      </c>
      <c r="X12" s="45">
        <v>0.3</v>
      </c>
      <c r="Y12" s="45" cm="1">
        <f t="array" ref="Y12">_xlfn.IFS(V12=0,X12,V12=1,W12,V12="nd","nd")</f>
        <v>0.3</v>
      </c>
      <c r="Z12" s="4" t="s">
        <v>15</v>
      </c>
      <c r="AA12" s="4"/>
      <c r="AB12" s="4"/>
      <c r="AC12" s="5">
        <v>30</v>
      </c>
      <c r="AD12" s="6">
        <v>1500</v>
      </c>
      <c r="AE12" s="4">
        <v>1</v>
      </c>
      <c r="AF12" s="12" t="s">
        <v>4</v>
      </c>
      <c r="AG12" s="4" t="s">
        <v>4</v>
      </c>
      <c r="AH12" s="5" t="s">
        <v>4</v>
      </c>
      <c r="AI12" s="12" t="s">
        <v>4</v>
      </c>
      <c r="AJ12" s="12">
        <v>97</v>
      </c>
      <c r="AK12" s="4">
        <v>1</v>
      </c>
      <c r="AL12" s="5" t="s">
        <v>4</v>
      </c>
      <c r="AM12" s="12" t="s">
        <v>4</v>
      </c>
      <c r="AN12" s="4" t="s">
        <v>4</v>
      </c>
      <c r="AO12" s="5" t="s">
        <v>4</v>
      </c>
      <c r="AP12" s="12">
        <v>1.4</v>
      </c>
      <c r="AQ12" s="4" t="s">
        <v>4</v>
      </c>
      <c r="AR12" s="5" t="s">
        <v>4</v>
      </c>
      <c r="AS12" s="12" t="s">
        <v>4</v>
      </c>
      <c r="AT12" s="4" t="s">
        <v>4</v>
      </c>
      <c r="AU12" s="5" t="s">
        <v>4</v>
      </c>
      <c r="AV12" s="5"/>
      <c r="AW12" s="12">
        <v>18.600000000000001</v>
      </c>
      <c r="AX12" s="4">
        <v>0.8</v>
      </c>
      <c r="AY12" s="5" t="s">
        <v>4</v>
      </c>
      <c r="AZ12" s="5" t="s">
        <v>5</v>
      </c>
      <c r="BA12" s="5">
        <v>49</v>
      </c>
      <c r="BB12" s="12" t="s">
        <v>4</v>
      </c>
      <c r="BC12" s="4" t="s">
        <v>4</v>
      </c>
      <c r="BD12" s="5" t="s">
        <v>4</v>
      </c>
      <c r="BE12" s="12">
        <v>232</v>
      </c>
      <c r="BF12" s="4">
        <v>27</v>
      </c>
      <c r="BG12" s="5" t="s">
        <v>4</v>
      </c>
      <c r="BH12" s="12" t="s">
        <v>4</v>
      </c>
      <c r="BI12" s="4" t="s">
        <v>4</v>
      </c>
      <c r="BJ12" s="5" t="s">
        <v>4</v>
      </c>
      <c r="BK12" s="12" t="s">
        <v>4</v>
      </c>
      <c r="BL12" s="4" t="s">
        <v>4</v>
      </c>
      <c r="BM12" s="5" t="s">
        <v>4</v>
      </c>
      <c r="BN12" s="31" t="s">
        <v>16</v>
      </c>
      <c r="BO12" s="31">
        <v>0.23</v>
      </c>
      <c r="BP12" s="12">
        <v>3.31</v>
      </c>
      <c r="BQ12" s="4">
        <v>0.23</v>
      </c>
      <c r="BR12" s="5" t="s">
        <v>4</v>
      </c>
      <c r="BS12" s="5" t="s">
        <v>17</v>
      </c>
      <c r="BT12" s="12" t="s">
        <v>4</v>
      </c>
      <c r="BU12" s="4" t="s">
        <v>4</v>
      </c>
      <c r="BV12" s="5" t="s">
        <v>4</v>
      </c>
      <c r="BW12" s="12" t="s">
        <v>4</v>
      </c>
      <c r="BX12" s="4" t="s">
        <v>4</v>
      </c>
      <c r="BY12" s="5" t="s">
        <v>4</v>
      </c>
      <c r="BZ12" s="36"/>
    </row>
    <row r="13" spans="1:78" s="17" customFormat="1" ht="25.2" customHeight="1" x14ac:dyDescent="0.25">
      <c r="A13" s="46">
        <v>12</v>
      </c>
      <c r="B13" s="47">
        <v>14</v>
      </c>
      <c r="C13" s="48"/>
      <c r="D13" s="46">
        <v>2017</v>
      </c>
      <c r="E13" s="11" t="s">
        <v>245</v>
      </c>
      <c r="F13" s="35" t="s">
        <v>423</v>
      </c>
      <c r="G13" s="4" t="s">
        <v>9</v>
      </c>
      <c r="H13" s="4" t="s">
        <v>10</v>
      </c>
      <c r="I13" s="4" t="s">
        <v>421</v>
      </c>
      <c r="J13" s="12"/>
      <c r="K13" s="12"/>
      <c r="L13" s="12" t="s">
        <v>11</v>
      </c>
      <c r="M13" s="5">
        <v>0</v>
      </c>
      <c r="N13" s="4"/>
      <c r="O13" s="4"/>
      <c r="P13" s="4"/>
      <c r="Q13" s="5">
        <v>0</v>
      </c>
      <c r="R13" s="4">
        <v>0.41</v>
      </c>
      <c r="S13" s="5">
        <v>0</v>
      </c>
      <c r="T13" s="5">
        <v>100</v>
      </c>
      <c r="U13" s="5">
        <f t="shared" si="0"/>
        <v>100</v>
      </c>
      <c r="V13" s="5" cm="1">
        <f t="array" ref="V13">_xlfn.IFS(S13=0,0,S13=100,1,AND(S13&gt;0,S13&lt;100),"nd")</f>
        <v>0</v>
      </c>
      <c r="W13" s="45">
        <v>0</v>
      </c>
      <c r="X13" s="45">
        <v>0.3</v>
      </c>
      <c r="Y13" s="45" cm="1">
        <f t="array" ref="Y13">_xlfn.IFS(V13=0,X13,V13=1,W13,V13="nd","nd")</f>
        <v>0.3</v>
      </c>
      <c r="Z13" s="4" t="s">
        <v>15</v>
      </c>
      <c r="AA13" s="4"/>
      <c r="AB13" s="4"/>
      <c r="AC13" s="5">
        <v>30</v>
      </c>
      <c r="AD13" s="6">
        <v>1500</v>
      </c>
      <c r="AE13" s="4">
        <v>1</v>
      </c>
      <c r="AF13" s="12" t="s">
        <v>4</v>
      </c>
      <c r="AG13" s="4" t="s">
        <v>4</v>
      </c>
      <c r="AH13" s="5" t="s">
        <v>4</v>
      </c>
      <c r="AI13" s="12" t="s">
        <v>4</v>
      </c>
      <c r="AJ13" s="12">
        <v>97</v>
      </c>
      <c r="AK13" s="4">
        <v>1</v>
      </c>
      <c r="AL13" s="5" t="s">
        <v>4</v>
      </c>
      <c r="AM13" s="12" t="s">
        <v>4</v>
      </c>
      <c r="AN13" s="4" t="s">
        <v>4</v>
      </c>
      <c r="AO13" s="5" t="s">
        <v>4</v>
      </c>
      <c r="AP13" s="12">
        <v>1.4</v>
      </c>
      <c r="AQ13" s="4" t="s">
        <v>4</v>
      </c>
      <c r="AR13" s="5" t="s">
        <v>4</v>
      </c>
      <c r="AS13" s="12">
        <v>99.1</v>
      </c>
      <c r="AT13" s="4">
        <v>0.6</v>
      </c>
      <c r="AU13" s="5" t="s">
        <v>4</v>
      </c>
      <c r="AV13" s="5" t="s">
        <v>18</v>
      </c>
      <c r="AW13" s="12" t="s">
        <v>4</v>
      </c>
      <c r="AX13" s="4" t="s">
        <v>4</v>
      </c>
      <c r="AY13" s="5" t="s">
        <v>4</v>
      </c>
      <c r="AZ13" s="5"/>
      <c r="BA13" s="5"/>
      <c r="BB13" s="12" t="s">
        <v>4</v>
      </c>
      <c r="BC13" s="4" t="s">
        <v>4</v>
      </c>
      <c r="BD13" s="5" t="s">
        <v>4</v>
      </c>
      <c r="BE13" s="12">
        <v>297</v>
      </c>
      <c r="BF13" s="4" t="s">
        <v>4</v>
      </c>
      <c r="BG13" s="5" t="s">
        <v>4</v>
      </c>
      <c r="BH13" s="12" t="s">
        <v>4</v>
      </c>
      <c r="BI13" s="4" t="s">
        <v>4</v>
      </c>
      <c r="BJ13" s="5" t="s">
        <v>4</v>
      </c>
      <c r="BK13" s="12" t="s">
        <v>4</v>
      </c>
      <c r="BL13" s="4" t="s">
        <v>4</v>
      </c>
      <c r="BM13" s="5" t="s">
        <v>4</v>
      </c>
      <c r="BN13" s="31" t="s">
        <v>19</v>
      </c>
      <c r="BO13" s="31">
        <v>0.23</v>
      </c>
      <c r="BP13" s="12">
        <v>3.31</v>
      </c>
      <c r="BQ13" s="4">
        <v>0.23</v>
      </c>
      <c r="BR13" s="5" t="s">
        <v>4</v>
      </c>
      <c r="BS13" s="5" t="s">
        <v>20</v>
      </c>
      <c r="BT13" s="12" t="s">
        <v>4</v>
      </c>
      <c r="BU13" s="4" t="s">
        <v>4</v>
      </c>
      <c r="BV13" s="5" t="s">
        <v>4</v>
      </c>
      <c r="BW13" s="12" t="s">
        <v>4</v>
      </c>
      <c r="BX13" s="4" t="s">
        <v>4</v>
      </c>
      <c r="BY13" s="5" t="s">
        <v>4</v>
      </c>
      <c r="BZ13" s="36"/>
    </row>
    <row r="14" spans="1:78" s="17" customFormat="1" ht="25.2" customHeight="1" x14ac:dyDescent="0.25">
      <c r="A14" s="46">
        <v>13</v>
      </c>
      <c r="B14" s="47">
        <v>17</v>
      </c>
      <c r="C14" s="48"/>
      <c r="D14" s="46">
        <v>2017</v>
      </c>
      <c r="E14" s="11" t="s">
        <v>246</v>
      </c>
      <c r="F14" s="11" t="s">
        <v>424</v>
      </c>
      <c r="G14" s="4" t="s">
        <v>9</v>
      </c>
      <c r="H14" s="4" t="s">
        <v>10</v>
      </c>
      <c r="I14" s="4" t="s">
        <v>421</v>
      </c>
      <c r="J14" s="12"/>
      <c r="K14" s="12"/>
      <c r="L14" s="12" t="s">
        <v>11</v>
      </c>
      <c r="M14" s="5">
        <v>0</v>
      </c>
      <c r="N14" s="4"/>
      <c r="O14" s="4"/>
      <c r="P14" s="4"/>
      <c r="Q14" s="5">
        <v>0</v>
      </c>
      <c r="R14" s="4">
        <v>0.5</v>
      </c>
      <c r="S14" s="5">
        <v>0</v>
      </c>
      <c r="T14" s="5">
        <v>100</v>
      </c>
      <c r="U14" s="5">
        <f t="shared" si="0"/>
        <v>100</v>
      </c>
      <c r="V14" s="5" cm="1">
        <f t="array" ref="V14">_xlfn.IFS(S14=0,0,S14=100,1,AND(S14&gt;0,S14&lt;100),"nd")</f>
        <v>0</v>
      </c>
      <c r="W14" s="45">
        <v>0</v>
      </c>
      <c r="X14" s="45">
        <v>0.24</v>
      </c>
      <c r="Y14" s="45" cm="1">
        <f t="array" ref="Y14">_xlfn.IFS(V14=0,X14,V14=1,W14,V14="nd","nd")</f>
        <v>0.24</v>
      </c>
      <c r="Z14" s="4" t="s">
        <v>4</v>
      </c>
      <c r="AA14" s="4"/>
      <c r="AB14" s="4"/>
      <c r="AC14" s="5">
        <v>44</v>
      </c>
      <c r="AD14" s="6">
        <v>1300</v>
      </c>
      <c r="AE14" s="4">
        <v>1</v>
      </c>
      <c r="AF14" s="12" t="s">
        <v>4</v>
      </c>
      <c r="AG14" s="4" t="s">
        <v>4</v>
      </c>
      <c r="AH14" s="5" t="s">
        <v>4</v>
      </c>
      <c r="AI14" s="12" t="s">
        <v>4</v>
      </c>
      <c r="AJ14" s="12">
        <v>97</v>
      </c>
      <c r="AK14" s="4" t="s">
        <v>4</v>
      </c>
      <c r="AL14" s="5" t="s">
        <v>4</v>
      </c>
      <c r="AM14" s="12" t="s">
        <v>4</v>
      </c>
      <c r="AN14" s="4" t="s">
        <v>4</v>
      </c>
      <c r="AO14" s="5" t="s">
        <v>4</v>
      </c>
      <c r="AP14" s="12" t="s">
        <v>4</v>
      </c>
      <c r="AQ14" s="4" t="s">
        <v>4</v>
      </c>
      <c r="AR14" s="5" t="s">
        <v>4</v>
      </c>
      <c r="AS14" s="12" t="s">
        <v>4</v>
      </c>
      <c r="AT14" s="4" t="s">
        <v>4</v>
      </c>
      <c r="AU14" s="5" t="s">
        <v>4</v>
      </c>
      <c r="AV14" s="5"/>
      <c r="AW14" s="12" t="s">
        <v>4</v>
      </c>
      <c r="AX14" s="4" t="s">
        <v>4</v>
      </c>
      <c r="AY14" s="5" t="s">
        <v>4</v>
      </c>
      <c r="AZ14" s="5"/>
      <c r="BA14" s="5"/>
      <c r="BB14" s="12">
        <v>591</v>
      </c>
      <c r="BC14" s="4">
        <v>149</v>
      </c>
      <c r="BD14" s="5">
        <v>22</v>
      </c>
      <c r="BE14" s="12" t="s">
        <v>4</v>
      </c>
      <c r="BF14" s="4" t="s">
        <v>4</v>
      </c>
      <c r="BG14" s="5" t="s">
        <v>4</v>
      </c>
      <c r="BH14" s="12" t="s">
        <v>4</v>
      </c>
      <c r="BI14" s="4" t="s">
        <v>4</v>
      </c>
      <c r="BJ14" s="5" t="s">
        <v>4</v>
      </c>
      <c r="BK14" s="12" t="s">
        <v>4</v>
      </c>
      <c r="BL14" s="4" t="s">
        <v>4</v>
      </c>
      <c r="BM14" s="5" t="s">
        <v>4</v>
      </c>
      <c r="BN14" s="31" t="s">
        <v>4</v>
      </c>
      <c r="BO14" s="31" t="s">
        <v>4</v>
      </c>
      <c r="BP14" s="12" t="s">
        <v>4</v>
      </c>
      <c r="BQ14" s="4" t="s">
        <v>4</v>
      </c>
      <c r="BR14" s="5" t="s">
        <v>4</v>
      </c>
      <c r="BS14" s="5"/>
      <c r="BT14" s="12" t="s">
        <v>4</v>
      </c>
      <c r="BU14" s="4" t="s">
        <v>4</v>
      </c>
      <c r="BV14" s="5" t="s">
        <v>4</v>
      </c>
      <c r="BW14" s="12" t="s">
        <v>4</v>
      </c>
      <c r="BX14" s="4" t="s">
        <v>4</v>
      </c>
      <c r="BY14" s="5" t="s">
        <v>4</v>
      </c>
      <c r="BZ14" s="36"/>
    </row>
    <row r="15" spans="1:78" s="17" customFormat="1" ht="25.2" customHeight="1" x14ac:dyDescent="0.25">
      <c r="A15" s="46">
        <v>14</v>
      </c>
      <c r="B15" s="47">
        <v>18</v>
      </c>
      <c r="C15" s="48"/>
      <c r="D15" s="46">
        <v>2016</v>
      </c>
      <c r="E15" s="11" t="s">
        <v>247</v>
      </c>
      <c r="F15" s="11" t="s">
        <v>424</v>
      </c>
      <c r="G15" s="4" t="s">
        <v>9</v>
      </c>
      <c r="H15" s="4" t="s">
        <v>10</v>
      </c>
      <c r="I15" s="4" t="s">
        <v>421</v>
      </c>
      <c r="J15" s="12"/>
      <c r="K15" s="12"/>
      <c r="L15" s="12" t="s">
        <v>11</v>
      </c>
      <c r="M15" s="5">
        <v>0</v>
      </c>
      <c r="N15" s="4"/>
      <c r="O15" s="4"/>
      <c r="P15" s="4"/>
      <c r="Q15" s="5">
        <v>0</v>
      </c>
      <c r="R15" s="4">
        <v>1.25</v>
      </c>
      <c r="S15" s="5">
        <v>0</v>
      </c>
      <c r="T15" s="5">
        <v>100</v>
      </c>
      <c r="U15" s="5">
        <f t="shared" si="0"/>
        <v>100</v>
      </c>
      <c r="V15" s="5" cm="1">
        <f t="array" ref="V15">_xlfn.IFS(S15=0,0,S15=100,1,AND(S15&gt;0,S15&lt;100),"nd")</f>
        <v>0</v>
      </c>
      <c r="W15" s="45">
        <v>0</v>
      </c>
      <c r="X15" s="45">
        <v>0.48</v>
      </c>
      <c r="Y15" s="45" cm="1">
        <f t="array" ref="Y15">_xlfn.IFS(V15=0,X15,V15=1,W15,V15="nd","nd")</f>
        <v>0.48</v>
      </c>
      <c r="Z15" s="4" t="s">
        <v>21</v>
      </c>
      <c r="AA15" s="4"/>
      <c r="AB15" s="4"/>
      <c r="AC15" s="5">
        <v>53</v>
      </c>
      <c r="AD15" s="6">
        <v>1600</v>
      </c>
      <c r="AE15" s="4">
        <v>1</v>
      </c>
      <c r="AF15" s="12" t="s">
        <v>4</v>
      </c>
      <c r="AG15" s="4" t="s">
        <v>4</v>
      </c>
      <c r="AH15" s="5" t="s">
        <v>4</v>
      </c>
      <c r="AI15" s="12" t="s">
        <v>4</v>
      </c>
      <c r="AJ15" s="12">
        <v>98.1</v>
      </c>
      <c r="AK15" s="4" t="s">
        <v>4</v>
      </c>
      <c r="AL15" s="5" t="s">
        <v>4</v>
      </c>
      <c r="AM15" s="12" t="s">
        <v>4</v>
      </c>
      <c r="AN15" s="4" t="s">
        <v>4</v>
      </c>
      <c r="AO15" s="5" t="s">
        <v>4</v>
      </c>
      <c r="AP15" s="12">
        <v>3.49</v>
      </c>
      <c r="AQ15" s="4">
        <v>0.44</v>
      </c>
      <c r="AR15" s="5" t="s">
        <v>4</v>
      </c>
      <c r="AS15" s="12" t="s">
        <v>4</v>
      </c>
      <c r="AT15" s="4" t="s">
        <v>4</v>
      </c>
      <c r="AU15" s="5" t="s">
        <v>4</v>
      </c>
      <c r="AV15" s="5"/>
      <c r="AW15" s="12" t="s">
        <v>4</v>
      </c>
      <c r="AX15" s="4" t="s">
        <v>4</v>
      </c>
      <c r="AY15" s="5" t="s">
        <v>4</v>
      </c>
      <c r="AZ15" s="5"/>
      <c r="BA15" s="5"/>
      <c r="BB15" s="12">
        <v>147.5</v>
      </c>
      <c r="BC15" s="4">
        <v>11.2</v>
      </c>
      <c r="BD15" s="5">
        <v>10</v>
      </c>
      <c r="BE15" s="12" t="s">
        <v>4</v>
      </c>
      <c r="BF15" s="4" t="s">
        <v>4</v>
      </c>
      <c r="BG15" s="5" t="s">
        <v>4</v>
      </c>
      <c r="BH15" s="12" t="s">
        <v>4</v>
      </c>
      <c r="BI15" s="4" t="s">
        <v>4</v>
      </c>
      <c r="BJ15" s="5" t="s">
        <v>4</v>
      </c>
      <c r="BK15" s="12" t="s">
        <v>4</v>
      </c>
      <c r="BL15" s="4" t="s">
        <v>4</v>
      </c>
      <c r="BM15" s="5" t="s">
        <v>4</v>
      </c>
      <c r="BN15" s="31" t="s">
        <v>4</v>
      </c>
      <c r="BO15" s="31" t="s">
        <v>4</v>
      </c>
      <c r="BP15" s="12" t="s">
        <v>4</v>
      </c>
      <c r="BQ15" s="4" t="s">
        <v>4</v>
      </c>
      <c r="BR15" s="5" t="s">
        <v>4</v>
      </c>
      <c r="BS15" s="5"/>
      <c r="BT15" s="12" t="s">
        <v>4</v>
      </c>
      <c r="BU15" s="4" t="s">
        <v>4</v>
      </c>
      <c r="BV15" s="5" t="s">
        <v>4</v>
      </c>
      <c r="BW15" s="12" t="s">
        <v>4</v>
      </c>
      <c r="BX15" s="4" t="s">
        <v>4</v>
      </c>
      <c r="BY15" s="5" t="s">
        <v>4</v>
      </c>
      <c r="BZ15" s="36"/>
    </row>
    <row r="16" spans="1:78" s="17" customFormat="1" ht="25.2" customHeight="1" x14ac:dyDescent="0.25">
      <c r="A16" s="46">
        <v>15</v>
      </c>
      <c r="B16" s="47">
        <v>19</v>
      </c>
      <c r="C16" s="48"/>
      <c r="D16" s="46">
        <v>2016</v>
      </c>
      <c r="E16" s="11" t="s">
        <v>247</v>
      </c>
      <c r="F16" s="11" t="s">
        <v>424</v>
      </c>
      <c r="G16" s="4" t="s">
        <v>9</v>
      </c>
      <c r="H16" s="4" t="s">
        <v>10</v>
      </c>
      <c r="I16" s="4" t="s">
        <v>421</v>
      </c>
      <c r="J16" s="12"/>
      <c r="K16" s="12"/>
      <c r="L16" s="12" t="s">
        <v>11</v>
      </c>
      <c r="M16" s="5">
        <v>0</v>
      </c>
      <c r="N16" s="4"/>
      <c r="O16" s="4"/>
      <c r="P16" s="4"/>
      <c r="Q16" s="5">
        <v>0</v>
      </c>
      <c r="R16" s="4">
        <v>1.25</v>
      </c>
      <c r="S16" s="5">
        <v>0</v>
      </c>
      <c r="T16" s="5">
        <v>100</v>
      </c>
      <c r="U16" s="5">
        <f t="shared" si="0"/>
        <v>100</v>
      </c>
      <c r="V16" s="5" cm="1">
        <f t="array" ref="V16">_xlfn.IFS(S16=0,0,S16=100,1,AND(S16&gt;0,S16&lt;100),"nd")</f>
        <v>0</v>
      </c>
      <c r="W16" s="45">
        <v>0</v>
      </c>
      <c r="X16" s="45">
        <v>0.48</v>
      </c>
      <c r="Y16" s="45" cm="1">
        <f t="array" ref="Y16">_xlfn.IFS(V16=0,X16,V16=1,W16,V16="nd","nd")</f>
        <v>0.48</v>
      </c>
      <c r="Z16" s="4" t="s">
        <v>21</v>
      </c>
      <c r="AA16" s="4"/>
      <c r="AB16" s="4"/>
      <c r="AC16" s="5">
        <v>55</v>
      </c>
      <c r="AD16" s="6">
        <v>1600</v>
      </c>
      <c r="AE16" s="4">
        <v>1</v>
      </c>
      <c r="AF16" s="12">
        <v>0.2</v>
      </c>
      <c r="AG16" s="4" t="s">
        <v>4</v>
      </c>
      <c r="AH16" s="5" t="s">
        <v>4</v>
      </c>
      <c r="AI16" s="12" t="s">
        <v>4</v>
      </c>
      <c r="AJ16" s="12">
        <v>98</v>
      </c>
      <c r="AK16" s="4" t="s">
        <v>4</v>
      </c>
      <c r="AL16" s="5" t="s">
        <v>4</v>
      </c>
      <c r="AM16" s="12" t="s">
        <v>4</v>
      </c>
      <c r="AN16" s="4" t="s">
        <v>4</v>
      </c>
      <c r="AO16" s="5" t="s">
        <v>4</v>
      </c>
      <c r="AP16" s="12">
        <v>3.17</v>
      </c>
      <c r="AQ16" s="4">
        <v>0.37</v>
      </c>
      <c r="AR16" s="5" t="s">
        <v>4</v>
      </c>
      <c r="AS16" s="12" t="s">
        <v>4</v>
      </c>
      <c r="AT16" s="4" t="s">
        <v>4</v>
      </c>
      <c r="AU16" s="5" t="s">
        <v>4</v>
      </c>
      <c r="AV16" s="5"/>
      <c r="AW16" s="12" t="s">
        <v>4</v>
      </c>
      <c r="AX16" s="4" t="s">
        <v>4</v>
      </c>
      <c r="AY16" s="5" t="s">
        <v>4</v>
      </c>
      <c r="AZ16" s="5"/>
      <c r="BA16" s="5"/>
      <c r="BB16" s="12">
        <v>156.6</v>
      </c>
      <c r="BC16" s="4">
        <v>17.5</v>
      </c>
      <c r="BD16" s="5">
        <v>10</v>
      </c>
      <c r="BE16" s="12" t="s">
        <v>4</v>
      </c>
      <c r="BF16" s="4" t="s">
        <v>4</v>
      </c>
      <c r="BG16" s="5" t="s">
        <v>4</v>
      </c>
      <c r="BH16" s="12" t="s">
        <v>4</v>
      </c>
      <c r="BI16" s="4" t="s">
        <v>4</v>
      </c>
      <c r="BJ16" s="5" t="s">
        <v>4</v>
      </c>
      <c r="BK16" s="12" t="s">
        <v>4</v>
      </c>
      <c r="BL16" s="4" t="s">
        <v>4</v>
      </c>
      <c r="BM16" s="5" t="s">
        <v>4</v>
      </c>
      <c r="BN16" s="31" t="s">
        <v>4</v>
      </c>
      <c r="BO16" s="31" t="s">
        <v>4</v>
      </c>
      <c r="BP16" s="12" t="s">
        <v>4</v>
      </c>
      <c r="BQ16" s="4" t="s">
        <v>4</v>
      </c>
      <c r="BR16" s="5" t="s">
        <v>4</v>
      </c>
      <c r="BS16" s="5"/>
      <c r="BT16" s="12" t="s">
        <v>4</v>
      </c>
      <c r="BU16" s="4" t="s">
        <v>4</v>
      </c>
      <c r="BV16" s="5" t="s">
        <v>4</v>
      </c>
      <c r="BW16" s="12" t="s">
        <v>4</v>
      </c>
      <c r="BX16" s="4" t="s">
        <v>4</v>
      </c>
      <c r="BY16" s="5" t="s">
        <v>4</v>
      </c>
      <c r="BZ16" s="36"/>
    </row>
    <row r="17" spans="1:78" s="17" customFormat="1" ht="25.2" customHeight="1" x14ac:dyDescent="0.25">
      <c r="A17" s="46">
        <v>16</v>
      </c>
      <c r="B17" s="47">
        <v>20</v>
      </c>
      <c r="C17" s="48"/>
      <c r="D17" s="46">
        <v>2016</v>
      </c>
      <c r="E17" s="11" t="s">
        <v>247</v>
      </c>
      <c r="F17" s="11" t="s">
        <v>424</v>
      </c>
      <c r="G17" s="4" t="s">
        <v>9</v>
      </c>
      <c r="H17" s="4" t="s">
        <v>10</v>
      </c>
      <c r="I17" s="4" t="s">
        <v>421</v>
      </c>
      <c r="J17" s="12"/>
      <c r="K17" s="12"/>
      <c r="L17" s="12" t="s">
        <v>11</v>
      </c>
      <c r="M17" s="5">
        <v>0</v>
      </c>
      <c r="N17" s="4"/>
      <c r="O17" s="4"/>
      <c r="P17" s="4"/>
      <c r="Q17" s="5">
        <v>0</v>
      </c>
      <c r="R17" s="4">
        <v>1.25</v>
      </c>
      <c r="S17" s="5">
        <v>0</v>
      </c>
      <c r="T17" s="5">
        <v>100</v>
      </c>
      <c r="U17" s="5">
        <f t="shared" si="0"/>
        <v>100</v>
      </c>
      <c r="V17" s="5" cm="1">
        <f t="array" ref="V17">_xlfn.IFS(S17=0,0,S17=100,1,AND(S17&gt;0,S17&lt;100),"nd")</f>
        <v>0</v>
      </c>
      <c r="W17" s="45">
        <v>0</v>
      </c>
      <c r="X17" s="45">
        <v>0.48</v>
      </c>
      <c r="Y17" s="45" cm="1">
        <f t="array" ref="Y17">_xlfn.IFS(V17=0,X17,V17=1,W17,V17="nd","nd")</f>
        <v>0.48</v>
      </c>
      <c r="Z17" s="4" t="s">
        <v>21</v>
      </c>
      <c r="AA17" s="4"/>
      <c r="AB17" s="4"/>
      <c r="AC17" s="5">
        <v>56</v>
      </c>
      <c r="AD17" s="6">
        <v>1600</v>
      </c>
      <c r="AE17" s="4">
        <v>1</v>
      </c>
      <c r="AF17" s="12" t="s">
        <v>4</v>
      </c>
      <c r="AG17" s="4" t="s">
        <v>4</v>
      </c>
      <c r="AH17" s="5" t="s">
        <v>4</v>
      </c>
      <c r="AI17" s="12" t="s">
        <v>4</v>
      </c>
      <c r="AJ17" s="12">
        <v>98.2</v>
      </c>
      <c r="AK17" s="4" t="s">
        <v>4</v>
      </c>
      <c r="AL17" s="5" t="s">
        <v>4</v>
      </c>
      <c r="AM17" s="12" t="s">
        <v>4</v>
      </c>
      <c r="AN17" s="4" t="s">
        <v>4</v>
      </c>
      <c r="AO17" s="5" t="s">
        <v>4</v>
      </c>
      <c r="AP17" s="12">
        <v>3.71</v>
      </c>
      <c r="AQ17" s="4">
        <v>0.37</v>
      </c>
      <c r="AR17" s="5" t="s">
        <v>4</v>
      </c>
      <c r="AS17" s="12" t="s">
        <v>4</v>
      </c>
      <c r="AT17" s="4" t="s">
        <v>4</v>
      </c>
      <c r="AU17" s="5" t="s">
        <v>4</v>
      </c>
      <c r="AV17" s="5"/>
      <c r="AW17" s="12" t="s">
        <v>4</v>
      </c>
      <c r="AX17" s="4" t="s">
        <v>4</v>
      </c>
      <c r="AY17" s="5" t="s">
        <v>4</v>
      </c>
      <c r="AZ17" s="5"/>
      <c r="BA17" s="5"/>
      <c r="BB17" s="12">
        <v>133.6</v>
      </c>
      <c r="BC17" s="4">
        <v>17.8</v>
      </c>
      <c r="BD17" s="5">
        <v>10</v>
      </c>
      <c r="BE17" s="12" t="s">
        <v>4</v>
      </c>
      <c r="BF17" s="4" t="s">
        <v>4</v>
      </c>
      <c r="BG17" s="5" t="s">
        <v>4</v>
      </c>
      <c r="BH17" s="12" t="s">
        <v>4</v>
      </c>
      <c r="BI17" s="4" t="s">
        <v>4</v>
      </c>
      <c r="BJ17" s="5" t="s">
        <v>4</v>
      </c>
      <c r="BK17" s="12" t="s">
        <v>4</v>
      </c>
      <c r="BL17" s="4" t="s">
        <v>4</v>
      </c>
      <c r="BM17" s="5" t="s">
        <v>4</v>
      </c>
      <c r="BN17" s="31" t="s">
        <v>4</v>
      </c>
      <c r="BO17" s="31" t="s">
        <v>4</v>
      </c>
      <c r="BP17" s="12" t="s">
        <v>4</v>
      </c>
      <c r="BQ17" s="4" t="s">
        <v>4</v>
      </c>
      <c r="BR17" s="5" t="s">
        <v>4</v>
      </c>
      <c r="BS17" s="5"/>
      <c r="BT17" s="12" t="s">
        <v>4</v>
      </c>
      <c r="BU17" s="4" t="s">
        <v>4</v>
      </c>
      <c r="BV17" s="5" t="s">
        <v>4</v>
      </c>
      <c r="BW17" s="12" t="s">
        <v>4</v>
      </c>
      <c r="BX17" s="4" t="s">
        <v>4</v>
      </c>
      <c r="BY17" s="5" t="s">
        <v>4</v>
      </c>
      <c r="BZ17" s="36"/>
    </row>
    <row r="18" spans="1:78" s="17" customFormat="1" ht="25.2" customHeight="1" x14ac:dyDescent="0.25">
      <c r="A18" s="46">
        <v>17</v>
      </c>
      <c r="B18" s="47">
        <v>23</v>
      </c>
      <c r="C18" s="48"/>
      <c r="D18" s="46">
        <v>2017</v>
      </c>
      <c r="E18" s="11" t="s">
        <v>248</v>
      </c>
      <c r="F18" s="11" t="s">
        <v>425</v>
      </c>
      <c r="G18" s="4" t="s">
        <v>9</v>
      </c>
      <c r="H18" s="4" t="s">
        <v>22</v>
      </c>
      <c r="I18" s="4" t="s">
        <v>421</v>
      </c>
      <c r="J18" s="12"/>
      <c r="K18" s="12"/>
      <c r="L18" s="12" t="s">
        <v>11</v>
      </c>
      <c r="M18" s="5">
        <v>0</v>
      </c>
      <c r="N18" s="4"/>
      <c r="O18" s="4"/>
      <c r="P18" s="4"/>
      <c r="Q18" s="5">
        <v>0</v>
      </c>
      <c r="R18" s="4" t="s">
        <v>4</v>
      </c>
      <c r="S18" s="5">
        <v>100</v>
      </c>
      <c r="T18" s="5">
        <v>0</v>
      </c>
      <c r="U18" s="5">
        <f t="shared" si="0"/>
        <v>100</v>
      </c>
      <c r="V18" s="5" cm="1">
        <f t="array" ref="V18">_xlfn.IFS(S18=0,0,S18=100,1,AND(S18&gt;0,S18&lt;100),"nd")</f>
        <v>1</v>
      </c>
      <c r="W18" s="45" t="s">
        <v>4</v>
      </c>
      <c r="X18" s="45">
        <v>0</v>
      </c>
      <c r="Y18" s="45" t="str" cm="1">
        <f t="array" ref="Y18">_xlfn.IFS(V18=0,X18,V18=1,W18,V18="nd","nd")</f>
        <v>nd</v>
      </c>
      <c r="Z18" s="4" t="s">
        <v>23</v>
      </c>
      <c r="AA18" s="4" t="s">
        <v>393</v>
      </c>
      <c r="AB18" s="4">
        <v>8</v>
      </c>
      <c r="AC18" s="5">
        <v>50</v>
      </c>
      <c r="AD18" s="6">
        <v>1500</v>
      </c>
      <c r="AE18" s="4">
        <v>1</v>
      </c>
      <c r="AF18" s="12" t="s">
        <v>4</v>
      </c>
      <c r="AG18" s="4" t="s">
        <v>4</v>
      </c>
      <c r="AH18" s="5" t="s">
        <v>4</v>
      </c>
      <c r="AI18" s="12">
        <v>53.2</v>
      </c>
      <c r="AJ18" s="12">
        <v>98</v>
      </c>
      <c r="AK18" s="4" t="s">
        <v>4</v>
      </c>
      <c r="AL18" s="5" t="s">
        <v>4</v>
      </c>
      <c r="AM18" s="12" t="s">
        <v>4</v>
      </c>
      <c r="AN18" s="4" t="s">
        <v>4</v>
      </c>
      <c r="AO18" s="5" t="s">
        <v>4</v>
      </c>
      <c r="AP18" s="12" t="s">
        <v>4</v>
      </c>
      <c r="AQ18" s="4" t="s">
        <v>4</v>
      </c>
      <c r="AR18" s="4" t="s">
        <v>4</v>
      </c>
      <c r="AS18" s="12" t="s">
        <v>4</v>
      </c>
      <c r="AT18" s="4" t="s">
        <v>4</v>
      </c>
      <c r="AU18" s="4" t="s">
        <v>4</v>
      </c>
      <c r="AV18" s="4"/>
      <c r="AW18" s="12">
        <v>14.3</v>
      </c>
      <c r="AX18" s="4">
        <v>0.3</v>
      </c>
      <c r="AY18" s="5">
        <v>5</v>
      </c>
      <c r="AZ18" s="5" t="s">
        <v>5</v>
      </c>
      <c r="BA18" s="4">
        <v>4.91</v>
      </c>
      <c r="BB18" s="12" t="s">
        <v>4</v>
      </c>
      <c r="BC18" s="4" t="s">
        <v>4</v>
      </c>
      <c r="BD18" s="5" t="s">
        <v>4</v>
      </c>
      <c r="BE18" s="12" t="s">
        <v>4</v>
      </c>
      <c r="BF18" s="4" t="s">
        <v>4</v>
      </c>
      <c r="BG18" s="5" t="s">
        <v>4</v>
      </c>
      <c r="BH18" s="12" t="s">
        <v>4</v>
      </c>
      <c r="BI18" s="4" t="s">
        <v>4</v>
      </c>
      <c r="BJ18" s="5" t="s">
        <v>4</v>
      </c>
      <c r="BK18" s="12">
        <v>8.33</v>
      </c>
      <c r="BL18" s="4" t="s">
        <v>4</v>
      </c>
      <c r="BM18" s="5" t="s">
        <v>4</v>
      </c>
      <c r="BN18" s="31" t="s">
        <v>24</v>
      </c>
      <c r="BO18" s="31">
        <v>0.09</v>
      </c>
      <c r="BP18" s="12">
        <v>3.37</v>
      </c>
      <c r="BQ18" s="4">
        <v>0.09</v>
      </c>
      <c r="BR18" s="5">
        <v>8</v>
      </c>
      <c r="BS18" s="5" t="s">
        <v>25</v>
      </c>
      <c r="BT18" s="12" t="s">
        <v>4</v>
      </c>
      <c r="BU18" s="4" t="s">
        <v>4</v>
      </c>
      <c r="BV18" s="5" t="s">
        <v>4</v>
      </c>
      <c r="BW18" s="12" t="s">
        <v>4</v>
      </c>
      <c r="BX18" s="4" t="s">
        <v>4</v>
      </c>
      <c r="BY18" s="5" t="s">
        <v>4</v>
      </c>
      <c r="BZ18" s="40"/>
    </row>
    <row r="19" spans="1:78" s="17" customFormat="1" ht="25.2" customHeight="1" x14ac:dyDescent="0.25">
      <c r="A19" s="46">
        <v>18</v>
      </c>
      <c r="B19" s="47">
        <v>24</v>
      </c>
      <c r="C19" s="48"/>
      <c r="D19" s="46">
        <v>2017</v>
      </c>
      <c r="E19" s="11" t="s">
        <v>248</v>
      </c>
      <c r="F19" s="11" t="s">
        <v>425</v>
      </c>
      <c r="G19" s="4" t="s">
        <v>9</v>
      </c>
      <c r="H19" s="4" t="s">
        <v>22</v>
      </c>
      <c r="I19" s="4" t="s">
        <v>421</v>
      </c>
      <c r="J19" s="12"/>
      <c r="K19" s="12"/>
      <c r="L19" s="12" t="s">
        <v>11</v>
      </c>
      <c r="M19" s="5">
        <v>0</v>
      </c>
      <c r="N19" s="4"/>
      <c r="O19" s="4"/>
      <c r="P19" s="4"/>
      <c r="Q19" s="5">
        <v>0</v>
      </c>
      <c r="R19" s="4" t="s">
        <v>4</v>
      </c>
      <c r="S19" s="5">
        <v>100</v>
      </c>
      <c r="T19" s="5">
        <v>0</v>
      </c>
      <c r="U19" s="5">
        <f t="shared" si="0"/>
        <v>100</v>
      </c>
      <c r="V19" s="5" cm="1">
        <f t="array" ref="V19">_xlfn.IFS(S19=0,0,S19=100,1,AND(S19&gt;0,S19&lt;100),"nd")</f>
        <v>1</v>
      </c>
      <c r="W19" s="45" t="s">
        <v>4</v>
      </c>
      <c r="X19" s="45">
        <v>0</v>
      </c>
      <c r="Y19" s="45" t="str" cm="1">
        <f t="array" ref="Y19">_xlfn.IFS(V19=0,X19,V19=1,W19,V19="nd","nd")</f>
        <v>nd</v>
      </c>
      <c r="Z19" s="4" t="s">
        <v>23</v>
      </c>
      <c r="AA19" s="4" t="s">
        <v>393</v>
      </c>
      <c r="AB19" s="4">
        <v>8</v>
      </c>
      <c r="AC19" s="5">
        <v>50</v>
      </c>
      <c r="AD19" s="6">
        <v>1500</v>
      </c>
      <c r="AE19" s="4">
        <v>1.5</v>
      </c>
      <c r="AF19" s="12" t="s">
        <v>4</v>
      </c>
      <c r="AG19" s="4" t="s">
        <v>4</v>
      </c>
      <c r="AH19" s="5" t="s">
        <v>4</v>
      </c>
      <c r="AI19" s="12">
        <v>53.2</v>
      </c>
      <c r="AJ19" s="12">
        <v>98</v>
      </c>
      <c r="AK19" s="4" t="s">
        <v>4</v>
      </c>
      <c r="AL19" s="5" t="s">
        <v>4</v>
      </c>
      <c r="AM19" s="12" t="s">
        <v>4</v>
      </c>
      <c r="AN19" s="4" t="s">
        <v>4</v>
      </c>
      <c r="AO19" s="5" t="s">
        <v>4</v>
      </c>
      <c r="AP19" s="12" t="s">
        <v>4</v>
      </c>
      <c r="AQ19" s="4" t="s">
        <v>4</v>
      </c>
      <c r="AR19" s="4" t="s">
        <v>4</v>
      </c>
      <c r="AS19" s="12" t="s">
        <v>4</v>
      </c>
      <c r="AT19" s="4" t="s">
        <v>4</v>
      </c>
      <c r="AU19" s="4" t="s">
        <v>4</v>
      </c>
      <c r="AV19" s="4"/>
      <c r="AW19" s="12">
        <v>14.5</v>
      </c>
      <c r="AX19" s="4">
        <v>0.2</v>
      </c>
      <c r="AY19" s="5">
        <v>5</v>
      </c>
      <c r="AZ19" s="5" t="s">
        <v>5</v>
      </c>
      <c r="BA19" s="4">
        <v>4.91</v>
      </c>
      <c r="BB19" s="12" t="s">
        <v>4</v>
      </c>
      <c r="BC19" s="4" t="s">
        <v>4</v>
      </c>
      <c r="BD19" s="5" t="s">
        <v>4</v>
      </c>
      <c r="BE19" s="12" t="s">
        <v>4</v>
      </c>
      <c r="BF19" s="4" t="s">
        <v>4</v>
      </c>
      <c r="BG19" s="5" t="s">
        <v>4</v>
      </c>
      <c r="BH19" s="12" t="s">
        <v>4</v>
      </c>
      <c r="BI19" s="4" t="s">
        <v>4</v>
      </c>
      <c r="BJ19" s="5" t="s">
        <v>4</v>
      </c>
      <c r="BK19" s="12">
        <v>8.33</v>
      </c>
      <c r="BL19" s="4" t="s">
        <v>4</v>
      </c>
      <c r="BM19" s="5" t="s">
        <v>4</v>
      </c>
      <c r="BN19" s="31" t="s">
        <v>26</v>
      </c>
      <c r="BO19" s="31">
        <v>0.17</v>
      </c>
      <c r="BP19" s="12">
        <v>3.62</v>
      </c>
      <c r="BQ19" s="4">
        <v>0.17</v>
      </c>
      <c r="BR19" s="5">
        <v>8</v>
      </c>
      <c r="BS19" s="5" t="s">
        <v>25</v>
      </c>
      <c r="BT19" s="12" t="s">
        <v>4</v>
      </c>
      <c r="BU19" s="4" t="s">
        <v>4</v>
      </c>
      <c r="BV19" s="5" t="s">
        <v>4</v>
      </c>
      <c r="BW19" s="12" t="s">
        <v>4</v>
      </c>
      <c r="BX19" s="4" t="s">
        <v>4</v>
      </c>
      <c r="BY19" s="5" t="s">
        <v>4</v>
      </c>
      <c r="BZ19" s="40"/>
    </row>
    <row r="20" spans="1:78" s="17" customFormat="1" ht="25.2" customHeight="1" x14ac:dyDescent="0.25">
      <c r="A20" s="46">
        <v>19</v>
      </c>
      <c r="B20" s="47">
        <v>25</v>
      </c>
      <c r="C20" s="48"/>
      <c r="D20" s="46">
        <v>2017</v>
      </c>
      <c r="E20" s="11" t="s">
        <v>248</v>
      </c>
      <c r="F20" s="11" t="s">
        <v>425</v>
      </c>
      <c r="G20" s="4" t="s">
        <v>9</v>
      </c>
      <c r="H20" s="4" t="s">
        <v>22</v>
      </c>
      <c r="I20" s="4" t="s">
        <v>421</v>
      </c>
      <c r="J20" s="12"/>
      <c r="K20" s="12"/>
      <c r="L20" s="12" t="s">
        <v>11</v>
      </c>
      <c r="M20" s="5">
        <v>0</v>
      </c>
      <c r="N20" s="4"/>
      <c r="O20" s="4"/>
      <c r="P20" s="4"/>
      <c r="Q20" s="5">
        <v>0</v>
      </c>
      <c r="R20" s="4" t="s">
        <v>4</v>
      </c>
      <c r="S20" s="5">
        <v>100</v>
      </c>
      <c r="T20" s="5">
        <v>0</v>
      </c>
      <c r="U20" s="5">
        <f t="shared" si="0"/>
        <v>100</v>
      </c>
      <c r="V20" s="5" cm="1">
        <f t="array" ref="V20">_xlfn.IFS(S20=0,0,S20=100,1,AND(S20&gt;0,S20&lt;100),"nd")</f>
        <v>1</v>
      </c>
      <c r="W20" s="45" t="s">
        <v>4</v>
      </c>
      <c r="X20" s="45">
        <v>0</v>
      </c>
      <c r="Y20" s="45" t="str" cm="1">
        <f t="array" ref="Y20">_xlfn.IFS(V20=0,X20,V20=1,W20,V20="nd","nd")</f>
        <v>nd</v>
      </c>
      <c r="Z20" s="4" t="s">
        <v>23</v>
      </c>
      <c r="AA20" s="4" t="s">
        <v>393</v>
      </c>
      <c r="AB20" s="4">
        <v>8</v>
      </c>
      <c r="AC20" s="5">
        <v>50</v>
      </c>
      <c r="AD20" s="6">
        <v>1500</v>
      </c>
      <c r="AE20" s="4">
        <v>2.5</v>
      </c>
      <c r="AF20" s="12" t="s">
        <v>4</v>
      </c>
      <c r="AG20" s="4" t="s">
        <v>4</v>
      </c>
      <c r="AH20" s="5" t="s">
        <v>4</v>
      </c>
      <c r="AI20" s="12">
        <v>53.2</v>
      </c>
      <c r="AJ20" s="12">
        <v>98</v>
      </c>
      <c r="AK20" s="4" t="s">
        <v>4</v>
      </c>
      <c r="AL20" s="5" t="s">
        <v>4</v>
      </c>
      <c r="AM20" s="12" t="s">
        <v>4</v>
      </c>
      <c r="AN20" s="4" t="s">
        <v>4</v>
      </c>
      <c r="AO20" s="5" t="s">
        <v>4</v>
      </c>
      <c r="AP20" s="12" t="s">
        <v>4</v>
      </c>
      <c r="AQ20" s="4" t="s">
        <v>4</v>
      </c>
      <c r="AR20" s="5" t="s">
        <v>4</v>
      </c>
      <c r="AS20" s="12">
        <v>195</v>
      </c>
      <c r="AT20" s="4">
        <v>8</v>
      </c>
      <c r="AU20" s="5">
        <v>5</v>
      </c>
      <c r="AV20" s="5" t="s">
        <v>27</v>
      </c>
      <c r="AW20" s="12">
        <v>15.3</v>
      </c>
      <c r="AX20" s="4">
        <v>0.4</v>
      </c>
      <c r="AY20" s="5">
        <v>5</v>
      </c>
      <c r="AZ20" s="5" t="s">
        <v>5</v>
      </c>
      <c r="BA20" s="4">
        <v>4.91</v>
      </c>
      <c r="BB20" s="12" t="s">
        <v>4</v>
      </c>
      <c r="BC20" s="4" t="s">
        <v>4</v>
      </c>
      <c r="BD20" s="5" t="s">
        <v>4</v>
      </c>
      <c r="BE20" s="12">
        <v>232</v>
      </c>
      <c r="BF20" s="4">
        <v>55</v>
      </c>
      <c r="BG20" s="5" t="s">
        <v>4</v>
      </c>
      <c r="BH20" s="12" t="s">
        <v>4</v>
      </c>
      <c r="BI20" s="4" t="s">
        <v>4</v>
      </c>
      <c r="BJ20" s="5" t="s">
        <v>4</v>
      </c>
      <c r="BK20" s="12">
        <v>8.33</v>
      </c>
      <c r="BL20" s="4" t="s">
        <v>4</v>
      </c>
      <c r="BM20" s="5" t="s">
        <v>4</v>
      </c>
      <c r="BN20" s="31" t="s">
        <v>28</v>
      </c>
      <c r="BO20" s="31" t="s">
        <v>29</v>
      </c>
      <c r="BP20" s="12">
        <v>3.02</v>
      </c>
      <c r="BQ20" s="4">
        <v>0.24</v>
      </c>
      <c r="BR20" s="5">
        <v>8</v>
      </c>
      <c r="BS20" s="5" t="s">
        <v>25</v>
      </c>
      <c r="BT20" s="12" t="s">
        <v>4</v>
      </c>
      <c r="BU20" s="4" t="s">
        <v>4</v>
      </c>
      <c r="BV20" s="5" t="s">
        <v>4</v>
      </c>
      <c r="BW20" s="12" t="s">
        <v>4</v>
      </c>
      <c r="BX20" s="4" t="s">
        <v>4</v>
      </c>
      <c r="BY20" s="5" t="s">
        <v>4</v>
      </c>
      <c r="BZ20" s="40"/>
    </row>
    <row r="21" spans="1:78" s="17" customFormat="1" ht="25.2" customHeight="1" x14ac:dyDescent="0.25">
      <c r="A21" s="46">
        <v>20</v>
      </c>
      <c r="B21" s="47">
        <v>26</v>
      </c>
      <c r="C21" s="48"/>
      <c r="D21" s="46">
        <v>2017</v>
      </c>
      <c r="E21" s="11" t="s">
        <v>248</v>
      </c>
      <c r="F21" s="11" t="s">
        <v>425</v>
      </c>
      <c r="G21" s="4" t="s">
        <v>9</v>
      </c>
      <c r="H21" s="4" t="s">
        <v>22</v>
      </c>
      <c r="I21" s="4" t="s">
        <v>421</v>
      </c>
      <c r="J21" s="12"/>
      <c r="K21" s="12"/>
      <c r="L21" s="12" t="s">
        <v>11</v>
      </c>
      <c r="M21" s="5">
        <v>0</v>
      </c>
      <c r="N21" s="4"/>
      <c r="O21" s="4"/>
      <c r="P21" s="4"/>
      <c r="Q21" s="5">
        <v>0</v>
      </c>
      <c r="R21" s="4" t="s">
        <v>4</v>
      </c>
      <c r="S21" s="5">
        <v>100</v>
      </c>
      <c r="T21" s="5">
        <v>0</v>
      </c>
      <c r="U21" s="5">
        <f t="shared" si="0"/>
        <v>100</v>
      </c>
      <c r="V21" s="5" cm="1">
        <f t="array" ref="V21">_xlfn.IFS(S21=0,0,S21=100,1,AND(S21&gt;0,S21&lt;100),"nd")</f>
        <v>1</v>
      </c>
      <c r="W21" s="45" t="s">
        <v>4</v>
      </c>
      <c r="X21" s="45">
        <v>0</v>
      </c>
      <c r="Y21" s="45" t="str" cm="1">
        <f t="array" ref="Y21">_xlfn.IFS(V21=0,X21,V21=1,W21,V21="nd","nd")</f>
        <v>nd</v>
      </c>
      <c r="Z21" s="4" t="s">
        <v>23</v>
      </c>
      <c r="AA21" s="4" t="s">
        <v>393</v>
      </c>
      <c r="AB21" s="4">
        <v>8</v>
      </c>
      <c r="AC21" s="5">
        <v>50</v>
      </c>
      <c r="AD21" s="6">
        <v>1550</v>
      </c>
      <c r="AE21" s="4">
        <v>0.5</v>
      </c>
      <c r="AF21" s="12" t="s">
        <v>4</v>
      </c>
      <c r="AG21" s="4" t="s">
        <v>4</v>
      </c>
      <c r="AH21" s="5" t="s">
        <v>4</v>
      </c>
      <c r="AI21" s="12">
        <v>53.2</v>
      </c>
      <c r="AJ21" s="12">
        <v>98</v>
      </c>
      <c r="AK21" s="4" t="s">
        <v>4</v>
      </c>
      <c r="AL21" s="5" t="s">
        <v>4</v>
      </c>
      <c r="AM21" s="12" t="s">
        <v>4</v>
      </c>
      <c r="AN21" s="4" t="s">
        <v>4</v>
      </c>
      <c r="AO21" s="5" t="s">
        <v>4</v>
      </c>
      <c r="AP21" s="12" t="s">
        <v>4</v>
      </c>
      <c r="AQ21" s="4" t="s">
        <v>4</v>
      </c>
      <c r="AR21" s="5" t="s">
        <v>4</v>
      </c>
      <c r="AS21" s="12">
        <v>208</v>
      </c>
      <c r="AT21" s="4">
        <v>6</v>
      </c>
      <c r="AU21" s="5">
        <v>5</v>
      </c>
      <c r="AV21" s="5" t="s">
        <v>27</v>
      </c>
      <c r="AW21" s="12">
        <v>14.5</v>
      </c>
      <c r="AX21" s="4">
        <v>0.2</v>
      </c>
      <c r="AY21" s="5">
        <v>5</v>
      </c>
      <c r="AZ21" s="5" t="s">
        <v>5</v>
      </c>
      <c r="BA21" s="4">
        <v>4.91</v>
      </c>
      <c r="BB21" s="12" t="s">
        <v>4</v>
      </c>
      <c r="BC21" s="4" t="s">
        <v>4</v>
      </c>
      <c r="BD21" s="5" t="s">
        <v>4</v>
      </c>
      <c r="BE21" s="12">
        <v>278</v>
      </c>
      <c r="BF21" s="4">
        <v>59</v>
      </c>
      <c r="BG21" s="5" t="s">
        <v>4</v>
      </c>
      <c r="BH21" s="12" t="s">
        <v>4</v>
      </c>
      <c r="BI21" s="4" t="s">
        <v>4</v>
      </c>
      <c r="BJ21" s="5" t="s">
        <v>4</v>
      </c>
      <c r="BK21" s="12">
        <v>8.33</v>
      </c>
      <c r="BL21" s="4" t="s">
        <v>4</v>
      </c>
      <c r="BM21" s="5" t="s">
        <v>4</v>
      </c>
      <c r="BN21" s="31" t="s">
        <v>30</v>
      </c>
      <c r="BO21" s="31" t="s">
        <v>31</v>
      </c>
      <c r="BP21" s="12">
        <v>3.61</v>
      </c>
      <c r="BQ21" s="4">
        <v>0.08</v>
      </c>
      <c r="BR21" s="5">
        <v>8</v>
      </c>
      <c r="BS21" s="5" t="s">
        <v>25</v>
      </c>
      <c r="BT21" s="12" t="s">
        <v>4</v>
      </c>
      <c r="BU21" s="4" t="s">
        <v>4</v>
      </c>
      <c r="BV21" s="5" t="s">
        <v>4</v>
      </c>
      <c r="BW21" s="12" t="s">
        <v>4</v>
      </c>
      <c r="BX21" s="4" t="s">
        <v>4</v>
      </c>
      <c r="BY21" s="5" t="s">
        <v>4</v>
      </c>
      <c r="BZ21" s="40"/>
    </row>
    <row r="22" spans="1:78" s="17" customFormat="1" ht="25.2" customHeight="1" x14ac:dyDescent="0.25">
      <c r="A22" s="46">
        <v>21</v>
      </c>
      <c r="B22" s="47">
        <v>27</v>
      </c>
      <c r="C22" s="48"/>
      <c r="D22" s="46">
        <v>2017</v>
      </c>
      <c r="E22" s="11" t="s">
        <v>248</v>
      </c>
      <c r="F22" s="11" t="s">
        <v>425</v>
      </c>
      <c r="G22" s="4" t="s">
        <v>9</v>
      </c>
      <c r="H22" s="4" t="s">
        <v>22</v>
      </c>
      <c r="I22" s="4" t="s">
        <v>421</v>
      </c>
      <c r="J22" s="12"/>
      <c r="K22" s="12"/>
      <c r="L22" s="12" t="s">
        <v>11</v>
      </c>
      <c r="M22" s="5">
        <v>0</v>
      </c>
      <c r="N22" s="4"/>
      <c r="O22" s="4"/>
      <c r="P22" s="4"/>
      <c r="Q22" s="5">
        <v>0</v>
      </c>
      <c r="R22" s="4" t="s">
        <v>4</v>
      </c>
      <c r="S22" s="5">
        <v>100</v>
      </c>
      <c r="T22" s="5">
        <v>0</v>
      </c>
      <c r="U22" s="5">
        <f t="shared" si="0"/>
        <v>100</v>
      </c>
      <c r="V22" s="5" cm="1">
        <f t="array" ref="V22">_xlfn.IFS(S22=0,0,S22=100,1,AND(S22&gt;0,S22&lt;100),"nd")</f>
        <v>1</v>
      </c>
      <c r="W22" s="45" t="s">
        <v>4</v>
      </c>
      <c r="X22" s="45">
        <v>0</v>
      </c>
      <c r="Y22" s="45" t="str" cm="1">
        <f t="array" ref="Y22">_xlfn.IFS(V22=0,X22,V22=1,W22,V22="nd","nd")</f>
        <v>nd</v>
      </c>
      <c r="Z22" s="4" t="s">
        <v>23</v>
      </c>
      <c r="AA22" s="4" t="s">
        <v>393</v>
      </c>
      <c r="AB22" s="4">
        <v>8</v>
      </c>
      <c r="AC22" s="5">
        <v>50</v>
      </c>
      <c r="AD22" s="6">
        <v>1550</v>
      </c>
      <c r="AE22" s="4">
        <v>0.8</v>
      </c>
      <c r="AF22" s="12" t="s">
        <v>4</v>
      </c>
      <c r="AG22" s="4" t="s">
        <v>4</v>
      </c>
      <c r="AH22" s="5" t="s">
        <v>4</v>
      </c>
      <c r="AI22" s="12">
        <v>53.2</v>
      </c>
      <c r="AJ22" s="12">
        <v>98</v>
      </c>
      <c r="AK22" s="4" t="s">
        <v>4</v>
      </c>
      <c r="AL22" s="5" t="s">
        <v>4</v>
      </c>
      <c r="AM22" s="12" t="s">
        <v>4</v>
      </c>
      <c r="AN22" s="4" t="s">
        <v>4</v>
      </c>
      <c r="AO22" s="5" t="s">
        <v>4</v>
      </c>
      <c r="AP22" s="12" t="s">
        <v>4</v>
      </c>
      <c r="AQ22" s="4" t="s">
        <v>4</v>
      </c>
      <c r="AR22" s="4" t="s">
        <v>4</v>
      </c>
      <c r="AS22" s="12" t="s">
        <v>4</v>
      </c>
      <c r="AT22" s="4" t="s">
        <v>4</v>
      </c>
      <c r="AU22" s="4" t="s">
        <v>4</v>
      </c>
      <c r="AV22" s="4"/>
      <c r="AW22" s="12">
        <v>14.3</v>
      </c>
      <c r="AX22" s="4">
        <v>0.1</v>
      </c>
      <c r="AY22" s="5">
        <v>5</v>
      </c>
      <c r="AZ22" s="5" t="s">
        <v>5</v>
      </c>
      <c r="BA22" s="4">
        <v>4.91</v>
      </c>
      <c r="BB22" s="12" t="s">
        <v>4</v>
      </c>
      <c r="BC22" s="4" t="s">
        <v>4</v>
      </c>
      <c r="BD22" s="5" t="s">
        <v>4</v>
      </c>
      <c r="BE22" s="12" t="s">
        <v>4</v>
      </c>
      <c r="BF22" s="4" t="s">
        <v>4</v>
      </c>
      <c r="BG22" s="5" t="s">
        <v>4</v>
      </c>
      <c r="BH22" s="12" t="s">
        <v>4</v>
      </c>
      <c r="BI22" s="4" t="s">
        <v>4</v>
      </c>
      <c r="BJ22" s="5" t="s">
        <v>4</v>
      </c>
      <c r="BK22" s="12">
        <v>8.33</v>
      </c>
      <c r="BL22" s="4" t="s">
        <v>4</v>
      </c>
      <c r="BM22" s="5" t="s">
        <v>4</v>
      </c>
      <c r="BN22" s="31" t="s">
        <v>32</v>
      </c>
      <c r="BO22" s="31">
        <v>0.16</v>
      </c>
      <c r="BP22" s="12">
        <v>3.5</v>
      </c>
      <c r="BQ22" s="4">
        <v>0.16</v>
      </c>
      <c r="BR22" s="5">
        <v>8</v>
      </c>
      <c r="BS22" s="5" t="s">
        <v>25</v>
      </c>
      <c r="BT22" s="12" t="s">
        <v>4</v>
      </c>
      <c r="BU22" s="4" t="s">
        <v>4</v>
      </c>
      <c r="BV22" s="5" t="s">
        <v>4</v>
      </c>
      <c r="BW22" s="12" t="s">
        <v>4</v>
      </c>
      <c r="BX22" s="4" t="s">
        <v>4</v>
      </c>
      <c r="BY22" s="5" t="s">
        <v>4</v>
      </c>
      <c r="BZ22" s="40"/>
    </row>
    <row r="23" spans="1:78" s="17" customFormat="1" ht="25.2" customHeight="1" x14ac:dyDescent="0.25">
      <c r="A23" s="46">
        <v>22</v>
      </c>
      <c r="B23" s="47">
        <v>28</v>
      </c>
      <c r="C23" s="48"/>
      <c r="D23" s="46">
        <v>2017</v>
      </c>
      <c r="E23" s="11" t="s">
        <v>248</v>
      </c>
      <c r="F23" s="11" t="s">
        <v>425</v>
      </c>
      <c r="G23" s="4" t="s">
        <v>9</v>
      </c>
      <c r="H23" s="4" t="s">
        <v>22</v>
      </c>
      <c r="I23" s="4" t="s">
        <v>421</v>
      </c>
      <c r="J23" s="12"/>
      <c r="K23" s="12"/>
      <c r="L23" s="12" t="s">
        <v>11</v>
      </c>
      <c r="M23" s="5">
        <v>0</v>
      </c>
      <c r="N23" s="4"/>
      <c r="O23" s="4"/>
      <c r="P23" s="4"/>
      <c r="Q23" s="5">
        <v>0</v>
      </c>
      <c r="R23" s="4" t="s">
        <v>4</v>
      </c>
      <c r="S23" s="5">
        <v>100</v>
      </c>
      <c r="T23" s="5">
        <v>0</v>
      </c>
      <c r="U23" s="5">
        <f t="shared" si="0"/>
        <v>100</v>
      </c>
      <c r="V23" s="5" cm="1">
        <f t="array" ref="V23">_xlfn.IFS(S23=0,0,S23=100,1,AND(S23&gt;0,S23&lt;100),"nd")</f>
        <v>1</v>
      </c>
      <c r="W23" s="45" t="s">
        <v>4</v>
      </c>
      <c r="X23" s="45">
        <v>0</v>
      </c>
      <c r="Y23" s="45" t="str" cm="1">
        <f t="array" ref="Y23">_xlfn.IFS(V23=0,X23,V23=1,W23,V23="nd","nd")</f>
        <v>nd</v>
      </c>
      <c r="Z23" s="4" t="s">
        <v>23</v>
      </c>
      <c r="AA23" s="4" t="s">
        <v>393</v>
      </c>
      <c r="AB23" s="4">
        <v>8</v>
      </c>
      <c r="AC23" s="5">
        <v>50</v>
      </c>
      <c r="AD23" s="6">
        <v>1600</v>
      </c>
      <c r="AE23" s="4">
        <v>0.5</v>
      </c>
      <c r="AF23" s="12" t="s">
        <v>4</v>
      </c>
      <c r="AG23" s="4" t="s">
        <v>4</v>
      </c>
      <c r="AH23" s="5" t="s">
        <v>4</v>
      </c>
      <c r="AI23" s="12">
        <v>53.2</v>
      </c>
      <c r="AJ23" s="12">
        <v>98</v>
      </c>
      <c r="AK23" s="4" t="s">
        <v>4</v>
      </c>
      <c r="AL23" s="5" t="s">
        <v>4</v>
      </c>
      <c r="AM23" s="12" t="s">
        <v>4</v>
      </c>
      <c r="AN23" s="4" t="s">
        <v>4</v>
      </c>
      <c r="AO23" s="5" t="s">
        <v>4</v>
      </c>
      <c r="AP23" s="12" t="s">
        <v>4</v>
      </c>
      <c r="AQ23" s="4" t="s">
        <v>4</v>
      </c>
      <c r="AR23" s="4" t="s">
        <v>4</v>
      </c>
      <c r="AS23" s="12" t="s">
        <v>4</v>
      </c>
      <c r="AT23" s="4" t="s">
        <v>4</v>
      </c>
      <c r="AU23" s="4" t="s">
        <v>4</v>
      </c>
      <c r="AV23" s="4"/>
      <c r="AW23" s="12">
        <v>15.4</v>
      </c>
      <c r="AX23" s="4">
        <v>0.2</v>
      </c>
      <c r="AY23" s="5">
        <v>5</v>
      </c>
      <c r="AZ23" s="5" t="s">
        <v>5</v>
      </c>
      <c r="BA23" s="4">
        <v>4.91</v>
      </c>
      <c r="BB23" s="12" t="s">
        <v>4</v>
      </c>
      <c r="BC23" s="4" t="s">
        <v>4</v>
      </c>
      <c r="BD23" s="5" t="s">
        <v>4</v>
      </c>
      <c r="BE23" s="12" t="s">
        <v>4</v>
      </c>
      <c r="BF23" s="4" t="s">
        <v>4</v>
      </c>
      <c r="BG23" s="5" t="s">
        <v>4</v>
      </c>
      <c r="BH23" s="12" t="s">
        <v>4</v>
      </c>
      <c r="BI23" s="4" t="s">
        <v>4</v>
      </c>
      <c r="BJ23" s="5" t="s">
        <v>4</v>
      </c>
      <c r="BK23" s="12">
        <v>8.33</v>
      </c>
      <c r="BL23" s="4" t="s">
        <v>4</v>
      </c>
      <c r="BM23" s="5" t="s">
        <v>4</v>
      </c>
      <c r="BN23" s="31" t="s">
        <v>33</v>
      </c>
      <c r="BO23" s="31">
        <v>0.11</v>
      </c>
      <c r="BP23" s="12">
        <v>2.95</v>
      </c>
      <c r="BQ23" s="4">
        <v>0.11</v>
      </c>
      <c r="BR23" s="5">
        <v>8</v>
      </c>
      <c r="BS23" s="5" t="s">
        <v>25</v>
      </c>
      <c r="BT23" s="12" t="s">
        <v>4</v>
      </c>
      <c r="BU23" s="4" t="s">
        <v>4</v>
      </c>
      <c r="BV23" s="5" t="s">
        <v>4</v>
      </c>
      <c r="BW23" s="12" t="s">
        <v>4</v>
      </c>
      <c r="BX23" s="4" t="s">
        <v>4</v>
      </c>
      <c r="BY23" s="5" t="s">
        <v>4</v>
      </c>
      <c r="BZ23" s="40"/>
    </row>
    <row r="24" spans="1:78" s="17" customFormat="1" ht="25.2" customHeight="1" x14ac:dyDescent="0.25">
      <c r="A24" s="46">
        <v>23</v>
      </c>
      <c r="B24" s="47">
        <v>29</v>
      </c>
      <c r="C24" s="48"/>
      <c r="D24" s="46">
        <v>2018</v>
      </c>
      <c r="E24" s="11" t="s">
        <v>249</v>
      </c>
      <c r="F24" s="11" t="s">
        <v>426</v>
      </c>
      <c r="G24" s="4" t="s">
        <v>9</v>
      </c>
      <c r="H24" s="4" t="s">
        <v>22</v>
      </c>
      <c r="I24" s="4" t="s">
        <v>421</v>
      </c>
      <c r="J24" s="12"/>
      <c r="K24" s="12"/>
      <c r="L24" s="12" t="s">
        <v>11</v>
      </c>
      <c r="M24" s="5">
        <v>0</v>
      </c>
      <c r="N24" s="4"/>
      <c r="O24" s="4"/>
      <c r="P24" s="4"/>
      <c r="Q24" s="5">
        <v>0</v>
      </c>
      <c r="R24" s="4" t="s">
        <v>4</v>
      </c>
      <c r="S24" s="5">
        <v>100</v>
      </c>
      <c r="T24" s="5">
        <v>0</v>
      </c>
      <c r="U24" s="5">
        <f t="shared" si="0"/>
        <v>100</v>
      </c>
      <c r="V24" s="5" cm="1">
        <f t="array" ref="V24">_xlfn.IFS(S24=0,0,S24=100,1,AND(S24&gt;0,S24&lt;100),"nd")</f>
        <v>1</v>
      </c>
      <c r="W24" s="45">
        <v>0.04</v>
      </c>
      <c r="X24" s="45">
        <v>0</v>
      </c>
      <c r="Y24" s="45" cm="1">
        <f t="array" ref="Y24">_xlfn.IFS(V24=0,X24,V24=1,W24,V24="nd","nd")</f>
        <v>0.04</v>
      </c>
      <c r="Z24" s="4" t="s">
        <v>34</v>
      </c>
      <c r="AA24" s="4" t="s">
        <v>393</v>
      </c>
      <c r="AB24" s="4">
        <v>3</v>
      </c>
      <c r="AC24" s="5">
        <v>50</v>
      </c>
      <c r="AD24" s="6">
        <v>1350</v>
      </c>
      <c r="AE24" s="4">
        <v>1</v>
      </c>
      <c r="AF24" s="12">
        <v>20.260000000000002</v>
      </c>
      <c r="AG24" s="4">
        <v>0.134164078649988</v>
      </c>
      <c r="AH24" s="5">
        <v>5</v>
      </c>
      <c r="AI24" s="12">
        <v>50</v>
      </c>
      <c r="AJ24" s="12">
        <v>99.11</v>
      </c>
      <c r="AK24" s="4">
        <v>0.31</v>
      </c>
      <c r="AL24" s="5">
        <v>3</v>
      </c>
      <c r="AM24" s="12">
        <v>0.81</v>
      </c>
      <c r="AN24" s="4" t="s">
        <v>4</v>
      </c>
      <c r="AO24" s="5">
        <v>494</v>
      </c>
      <c r="AP24" s="12" t="s">
        <v>4</v>
      </c>
      <c r="AQ24" s="4" t="s">
        <v>4</v>
      </c>
      <c r="AR24" s="5" t="s">
        <v>4</v>
      </c>
      <c r="AS24" s="12" t="s">
        <v>4</v>
      </c>
      <c r="AT24" s="4" t="s">
        <v>4</v>
      </c>
      <c r="AU24" s="5" t="s">
        <v>4</v>
      </c>
      <c r="AV24" s="5"/>
      <c r="AW24" s="12">
        <v>14.2</v>
      </c>
      <c r="AX24" s="4">
        <v>0.19</v>
      </c>
      <c r="AY24" s="5">
        <v>18</v>
      </c>
      <c r="AZ24" s="5" t="s">
        <v>5</v>
      </c>
      <c r="BA24" s="4">
        <v>98.07</v>
      </c>
      <c r="BB24" s="12" t="s">
        <v>4</v>
      </c>
      <c r="BC24" s="4" t="s">
        <v>4</v>
      </c>
      <c r="BD24" s="5" t="s">
        <v>4</v>
      </c>
      <c r="BE24" s="12" t="s">
        <v>4</v>
      </c>
      <c r="BF24" s="4" t="s">
        <v>4</v>
      </c>
      <c r="BG24" s="5" t="s">
        <v>4</v>
      </c>
      <c r="BH24" s="12" t="s">
        <v>4</v>
      </c>
      <c r="BI24" s="4" t="s">
        <v>4</v>
      </c>
      <c r="BJ24" s="5" t="s">
        <v>4</v>
      </c>
      <c r="BK24" s="12" t="s">
        <v>4</v>
      </c>
      <c r="BL24" s="4" t="s">
        <v>4</v>
      </c>
      <c r="BM24" s="5" t="s">
        <v>4</v>
      </c>
      <c r="BN24" s="31" t="s">
        <v>35</v>
      </c>
      <c r="BO24" s="31">
        <v>0.04</v>
      </c>
      <c r="BP24" s="12">
        <v>3.5</v>
      </c>
      <c r="BQ24" s="4">
        <v>0.04</v>
      </c>
      <c r="BR24" s="5">
        <v>6</v>
      </c>
      <c r="BS24" s="5" t="s">
        <v>36</v>
      </c>
      <c r="BT24" s="12" t="s">
        <v>4</v>
      </c>
      <c r="BU24" s="4" t="s">
        <v>4</v>
      </c>
      <c r="BV24" s="5" t="s">
        <v>4</v>
      </c>
      <c r="BW24" s="12" t="s">
        <v>4</v>
      </c>
      <c r="BX24" s="4" t="s">
        <v>4</v>
      </c>
      <c r="BY24" s="5" t="s">
        <v>4</v>
      </c>
      <c r="BZ24" s="40"/>
    </row>
    <row r="25" spans="1:78" s="17" customFormat="1" ht="25.2" customHeight="1" x14ac:dyDescent="0.25">
      <c r="A25" s="46">
        <v>24</v>
      </c>
      <c r="B25" s="47">
        <v>30</v>
      </c>
      <c r="C25" s="48"/>
      <c r="D25" s="46">
        <v>2018</v>
      </c>
      <c r="E25" s="11" t="s">
        <v>249</v>
      </c>
      <c r="F25" s="11" t="s">
        <v>426</v>
      </c>
      <c r="G25" s="4" t="s">
        <v>9</v>
      </c>
      <c r="H25" s="4" t="s">
        <v>22</v>
      </c>
      <c r="I25" s="4" t="s">
        <v>421</v>
      </c>
      <c r="J25" s="12"/>
      <c r="K25" s="12"/>
      <c r="L25" s="12" t="s">
        <v>11</v>
      </c>
      <c r="M25" s="5">
        <v>0</v>
      </c>
      <c r="N25" s="4"/>
      <c r="O25" s="4"/>
      <c r="P25" s="4"/>
      <c r="Q25" s="5">
        <v>0</v>
      </c>
      <c r="R25" s="4" t="s">
        <v>4</v>
      </c>
      <c r="S25" s="5">
        <v>100</v>
      </c>
      <c r="T25" s="5">
        <v>0</v>
      </c>
      <c r="U25" s="5">
        <f t="shared" si="0"/>
        <v>100</v>
      </c>
      <c r="V25" s="5" cm="1">
        <f t="array" ref="V25">_xlfn.IFS(S25=0,0,S25=100,1,AND(S25&gt;0,S25&lt;100),"nd")</f>
        <v>1</v>
      </c>
      <c r="W25" s="45">
        <v>0.04</v>
      </c>
      <c r="X25" s="45">
        <v>0</v>
      </c>
      <c r="Y25" s="45" cm="1">
        <f t="array" ref="Y25">_xlfn.IFS(V25=0,X25,V25=1,W25,V25="nd","nd")</f>
        <v>0.04</v>
      </c>
      <c r="Z25" s="4" t="s">
        <v>34</v>
      </c>
      <c r="AA25" s="4" t="s">
        <v>393</v>
      </c>
      <c r="AB25" s="4">
        <v>3</v>
      </c>
      <c r="AC25" s="5">
        <v>50</v>
      </c>
      <c r="AD25" s="6">
        <v>1350</v>
      </c>
      <c r="AE25" s="4">
        <v>2</v>
      </c>
      <c r="AF25" s="12">
        <v>20.260000000000002</v>
      </c>
      <c r="AG25" s="4">
        <v>0.134164078649988</v>
      </c>
      <c r="AH25" s="5">
        <v>5</v>
      </c>
      <c r="AI25" s="12">
        <v>50</v>
      </c>
      <c r="AJ25" s="12">
        <v>99.52</v>
      </c>
      <c r="AK25" s="4">
        <v>0.01</v>
      </c>
      <c r="AL25" s="5">
        <v>3</v>
      </c>
      <c r="AM25" s="12">
        <v>0.81</v>
      </c>
      <c r="AN25" s="4" t="s">
        <v>4</v>
      </c>
      <c r="AO25" s="5">
        <v>494</v>
      </c>
      <c r="AP25" s="12" t="s">
        <v>4</v>
      </c>
      <c r="AQ25" s="4" t="s">
        <v>4</v>
      </c>
      <c r="AR25" s="5" t="s">
        <v>4</v>
      </c>
      <c r="AS25" s="12" t="s">
        <v>4</v>
      </c>
      <c r="AT25" s="4" t="s">
        <v>4</v>
      </c>
      <c r="AU25" s="5" t="s">
        <v>4</v>
      </c>
      <c r="AV25" s="5"/>
      <c r="AW25" s="12">
        <v>14.1</v>
      </c>
      <c r="AX25" s="4">
        <v>0.09</v>
      </c>
      <c r="AY25" s="5">
        <v>18</v>
      </c>
      <c r="AZ25" s="5" t="s">
        <v>5</v>
      </c>
      <c r="BA25" s="4">
        <v>98.07</v>
      </c>
      <c r="BB25" s="12" t="s">
        <v>4</v>
      </c>
      <c r="BC25" s="4" t="s">
        <v>4</v>
      </c>
      <c r="BD25" s="5" t="s">
        <v>4</v>
      </c>
      <c r="BE25" s="12" t="s">
        <v>4</v>
      </c>
      <c r="BF25" s="4" t="s">
        <v>4</v>
      </c>
      <c r="BG25" s="5" t="s">
        <v>4</v>
      </c>
      <c r="BH25" s="12" t="s">
        <v>4</v>
      </c>
      <c r="BI25" s="4" t="s">
        <v>4</v>
      </c>
      <c r="BJ25" s="5" t="s">
        <v>4</v>
      </c>
      <c r="BK25" s="12" t="s">
        <v>4</v>
      </c>
      <c r="BL25" s="4" t="s">
        <v>4</v>
      </c>
      <c r="BM25" s="5" t="s">
        <v>4</v>
      </c>
      <c r="BN25" s="31" t="s">
        <v>35</v>
      </c>
      <c r="BO25" s="31">
        <v>0.05</v>
      </c>
      <c r="BP25" s="12">
        <v>3.5</v>
      </c>
      <c r="BQ25" s="4">
        <v>0.05</v>
      </c>
      <c r="BR25" s="5">
        <v>6</v>
      </c>
      <c r="BS25" s="5" t="s">
        <v>36</v>
      </c>
      <c r="BT25" s="12" t="s">
        <v>4</v>
      </c>
      <c r="BU25" s="4" t="s">
        <v>4</v>
      </c>
      <c r="BV25" s="5" t="s">
        <v>4</v>
      </c>
      <c r="BW25" s="12" t="s">
        <v>4</v>
      </c>
      <c r="BX25" s="4" t="s">
        <v>4</v>
      </c>
      <c r="BY25" s="5" t="s">
        <v>4</v>
      </c>
      <c r="BZ25" s="40"/>
    </row>
    <row r="26" spans="1:78" s="17" customFormat="1" ht="25.2" customHeight="1" x14ac:dyDescent="0.25">
      <c r="A26" s="46">
        <v>25</v>
      </c>
      <c r="B26" s="47">
        <v>31</v>
      </c>
      <c r="C26" s="48"/>
      <c r="D26" s="46">
        <v>2018</v>
      </c>
      <c r="E26" s="11" t="s">
        <v>249</v>
      </c>
      <c r="F26" s="11" t="s">
        <v>426</v>
      </c>
      <c r="G26" s="4" t="s">
        <v>9</v>
      </c>
      <c r="H26" s="4" t="s">
        <v>22</v>
      </c>
      <c r="I26" s="4" t="s">
        <v>421</v>
      </c>
      <c r="J26" s="12"/>
      <c r="K26" s="12"/>
      <c r="L26" s="12" t="s">
        <v>11</v>
      </c>
      <c r="M26" s="5">
        <v>0</v>
      </c>
      <c r="N26" s="4"/>
      <c r="O26" s="4"/>
      <c r="P26" s="4"/>
      <c r="Q26" s="5">
        <v>0</v>
      </c>
      <c r="R26" s="4" t="s">
        <v>4</v>
      </c>
      <c r="S26" s="5">
        <v>100</v>
      </c>
      <c r="T26" s="5">
        <v>0</v>
      </c>
      <c r="U26" s="5">
        <f t="shared" si="0"/>
        <v>100</v>
      </c>
      <c r="V26" s="5" cm="1">
        <f t="array" ref="V26">_xlfn.IFS(S26=0,0,S26=100,1,AND(S26&gt;0,S26&lt;100),"nd")</f>
        <v>1</v>
      </c>
      <c r="W26" s="45">
        <v>0.04</v>
      </c>
      <c r="X26" s="45">
        <v>0</v>
      </c>
      <c r="Y26" s="45" cm="1">
        <f t="array" ref="Y26">_xlfn.IFS(V26=0,X26,V26=1,W26,V26="nd","nd")</f>
        <v>0.04</v>
      </c>
      <c r="Z26" s="4" t="s">
        <v>34</v>
      </c>
      <c r="AA26" s="4" t="s">
        <v>393</v>
      </c>
      <c r="AB26" s="4">
        <v>3</v>
      </c>
      <c r="AC26" s="5">
        <v>50</v>
      </c>
      <c r="AD26" s="6">
        <v>1450</v>
      </c>
      <c r="AE26" s="4">
        <v>0.5</v>
      </c>
      <c r="AF26" s="12">
        <v>20.260000000000002</v>
      </c>
      <c r="AG26" s="4">
        <v>0.134164078649988</v>
      </c>
      <c r="AH26" s="5">
        <v>5</v>
      </c>
      <c r="AI26" s="12">
        <v>50</v>
      </c>
      <c r="AJ26" s="12">
        <v>99.47</v>
      </c>
      <c r="AK26" s="4">
        <v>7.0000000000000007E-2</v>
      </c>
      <c r="AL26" s="5">
        <v>3</v>
      </c>
      <c r="AM26" s="12">
        <v>0.81</v>
      </c>
      <c r="AN26" s="4" t="s">
        <v>4</v>
      </c>
      <c r="AO26" s="5">
        <v>494</v>
      </c>
      <c r="AP26" s="12" t="s">
        <v>4</v>
      </c>
      <c r="AQ26" s="4" t="s">
        <v>4</v>
      </c>
      <c r="AR26" s="5" t="s">
        <v>4</v>
      </c>
      <c r="AS26" s="12" t="s">
        <v>4</v>
      </c>
      <c r="AT26" s="4" t="s">
        <v>4</v>
      </c>
      <c r="AU26" s="5" t="s">
        <v>4</v>
      </c>
      <c r="AV26" s="5"/>
      <c r="AW26" s="12">
        <v>13.9</v>
      </c>
      <c r="AX26" s="4">
        <v>0.21</v>
      </c>
      <c r="AY26" s="5">
        <v>18</v>
      </c>
      <c r="AZ26" s="5" t="s">
        <v>5</v>
      </c>
      <c r="BA26" s="4">
        <v>98.07</v>
      </c>
      <c r="BB26" s="12" t="s">
        <v>4</v>
      </c>
      <c r="BC26" s="4" t="s">
        <v>4</v>
      </c>
      <c r="BD26" s="5" t="s">
        <v>4</v>
      </c>
      <c r="BE26" s="12" t="s">
        <v>4</v>
      </c>
      <c r="BF26" s="4" t="s">
        <v>4</v>
      </c>
      <c r="BG26" s="5" t="s">
        <v>4</v>
      </c>
      <c r="BH26" s="12" t="s">
        <v>4</v>
      </c>
      <c r="BI26" s="4" t="s">
        <v>4</v>
      </c>
      <c r="BJ26" s="5" t="s">
        <v>4</v>
      </c>
      <c r="BK26" s="12" t="s">
        <v>4</v>
      </c>
      <c r="BL26" s="4" t="s">
        <v>4</v>
      </c>
      <c r="BM26" s="5" t="s">
        <v>4</v>
      </c>
      <c r="BN26" s="31" t="s">
        <v>37</v>
      </c>
      <c r="BO26" s="31">
        <v>0.09</v>
      </c>
      <c r="BP26" s="12">
        <v>3.7</v>
      </c>
      <c r="BQ26" s="4">
        <v>0.09</v>
      </c>
      <c r="BR26" s="5">
        <v>6</v>
      </c>
      <c r="BS26" s="5" t="s">
        <v>36</v>
      </c>
      <c r="BT26" s="12" t="s">
        <v>4</v>
      </c>
      <c r="BU26" s="4" t="s">
        <v>4</v>
      </c>
      <c r="BV26" s="5" t="s">
        <v>4</v>
      </c>
      <c r="BW26" s="12" t="s">
        <v>4</v>
      </c>
      <c r="BX26" s="4" t="s">
        <v>4</v>
      </c>
      <c r="BY26" s="5" t="s">
        <v>4</v>
      </c>
      <c r="BZ26" s="40"/>
    </row>
    <row r="27" spans="1:78" s="17" customFormat="1" ht="25.2" customHeight="1" x14ac:dyDescent="0.25">
      <c r="A27" s="46">
        <v>26</v>
      </c>
      <c r="B27" s="47">
        <v>32</v>
      </c>
      <c r="C27" s="48"/>
      <c r="D27" s="46">
        <v>2018</v>
      </c>
      <c r="E27" s="11" t="s">
        <v>249</v>
      </c>
      <c r="F27" s="11" t="s">
        <v>426</v>
      </c>
      <c r="G27" s="4" t="s">
        <v>9</v>
      </c>
      <c r="H27" s="4" t="s">
        <v>22</v>
      </c>
      <c r="I27" s="4" t="s">
        <v>421</v>
      </c>
      <c r="J27" s="12"/>
      <c r="K27" s="12"/>
      <c r="L27" s="12" t="s">
        <v>11</v>
      </c>
      <c r="M27" s="5">
        <v>0</v>
      </c>
      <c r="N27" s="4"/>
      <c r="O27" s="4"/>
      <c r="P27" s="4"/>
      <c r="Q27" s="5">
        <v>0</v>
      </c>
      <c r="R27" s="4" t="s">
        <v>4</v>
      </c>
      <c r="S27" s="5">
        <v>100</v>
      </c>
      <c r="T27" s="5">
        <v>0</v>
      </c>
      <c r="U27" s="5">
        <f t="shared" si="0"/>
        <v>100</v>
      </c>
      <c r="V27" s="5" cm="1">
        <f t="array" ref="V27">_xlfn.IFS(S27=0,0,S27=100,1,AND(S27&gt;0,S27&lt;100),"nd")</f>
        <v>1</v>
      </c>
      <c r="W27" s="45">
        <v>0.04</v>
      </c>
      <c r="X27" s="45">
        <v>0</v>
      </c>
      <c r="Y27" s="45" cm="1">
        <f t="array" ref="Y27">_xlfn.IFS(V27=0,X27,V27=1,W27,V27="nd","nd")</f>
        <v>0.04</v>
      </c>
      <c r="Z27" s="4" t="s">
        <v>34</v>
      </c>
      <c r="AA27" s="4" t="s">
        <v>393</v>
      </c>
      <c r="AB27" s="4">
        <v>3</v>
      </c>
      <c r="AC27" s="5">
        <v>50</v>
      </c>
      <c r="AD27" s="6">
        <v>1450</v>
      </c>
      <c r="AE27" s="4">
        <v>1</v>
      </c>
      <c r="AF27" s="12">
        <v>20.260000000000002</v>
      </c>
      <c r="AG27" s="4">
        <v>0.134164078649988</v>
      </c>
      <c r="AH27" s="5">
        <v>5</v>
      </c>
      <c r="AI27" s="12">
        <v>50</v>
      </c>
      <c r="AJ27" s="12">
        <v>99.32</v>
      </c>
      <c r="AK27" s="4">
        <v>0.13</v>
      </c>
      <c r="AL27" s="5">
        <v>3</v>
      </c>
      <c r="AM27" s="12">
        <v>0.81</v>
      </c>
      <c r="AN27" s="4" t="s">
        <v>4</v>
      </c>
      <c r="AO27" s="5">
        <v>494</v>
      </c>
      <c r="AP27" s="12" t="s">
        <v>4</v>
      </c>
      <c r="AQ27" s="4" t="s">
        <v>4</v>
      </c>
      <c r="AR27" s="5" t="s">
        <v>4</v>
      </c>
      <c r="AS27" s="12" t="s">
        <v>4</v>
      </c>
      <c r="AT27" s="4" t="s">
        <v>4</v>
      </c>
      <c r="AU27" s="5" t="s">
        <v>4</v>
      </c>
      <c r="AV27" s="5"/>
      <c r="AW27" s="12">
        <v>13.7</v>
      </c>
      <c r="AX27" s="4">
        <v>0.16</v>
      </c>
      <c r="AY27" s="5">
        <v>18</v>
      </c>
      <c r="AZ27" s="5" t="s">
        <v>5</v>
      </c>
      <c r="BA27" s="4">
        <v>98.07</v>
      </c>
      <c r="BB27" s="12" t="s">
        <v>4</v>
      </c>
      <c r="BC27" s="4" t="s">
        <v>4</v>
      </c>
      <c r="BD27" s="5" t="s">
        <v>4</v>
      </c>
      <c r="BE27" s="12" t="s">
        <v>4</v>
      </c>
      <c r="BF27" s="4" t="s">
        <v>4</v>
      </c>
      <c r="BG27" s="5" t="s">
        <v>4</v>
      </c>
      <c r="BH27" s="12" t="s">
        <v>4</v>
      </c>
      <c r="BI27" s="4" t="s">
        <v>4</v>
      </c>
      <c r="BJ27" s="5" t="s">
        <v>4</v>
      </c>
      <c r="BK27" s="12" t="s">
        <v>4</v>
      </c>
      <c r="BL27" s="4" t="s">
        <v>4</v>
      </c>
      <c r="BM27" s="5" t="s">
        <v>4</v>
      </c>
      <c r="BN27" s="31" t="s">
        <v>38</v>
      </c>
      <c r="BO27" s="31">
        <v>7.0000000000000007E-2</v>
      </c>
      <c r="BP27" s="12">
        <v>3.8</v>
      </c>
      <c r="BQ27" s="4">
        <v>7.0000000000000007E-2</v>
      </c>
      <c r="BR27" s="5">
        <v>6</v>
      </c>
      <c r="BS27" s="5" t="s">
        <v>36</v>
      </c>
      <c r="BT27" s="12" t="s">
        <v>4</v>
      </c>
      <c r="BU27" s="4" t="s">
        <v>4</v>
      </c>
      <c r="BV27" s="5" t="s">
        <v>4</v>
      </c>
      <c r="BW27" s="12" t="s">
        <v>4</v>
      </c>
      <c r="BX27" s="4" t="s">
        <v>4</v>
      </c>
      <c r="BY27" s="5" t="s">
        <v>4</v>
      </c>
      <c r="BZ27" s="40"/>
    </row>
    <row r="28" spans="1:78" s="17" customFormat="1" ht="25.2" customHeight="1" x14ac:dyDescent="0.25">
      <c r="A28" s="46">
        <v>27</v>
      </c>
      <c r="B28" s="47">
        <v>33</v>
      </c>
      <c r="C28" s="48"/>
      <c r="D28" s="46">
        <v>2018</v>
      </c>
      <c r="E28" s="11" t="s">
        <v>249</v>
      </c>
      <c r="F28" s="11" t="s">
        <v>426</v>
      </c>
      <c r="G28" s="4" t="s">
        <v>9</v>
      </c>
      <c r="H28" s="4" t="s">
        <v>22</v>
      </c>
      <c r="I28" s="4" t="s">
        <v>421</v>
      </c>
      <c r="J28" s="12"/>
      <c r="K28" s="12"/>
      <c r="L28" s="12" t="s">
        <v>11</v>
      </c>
      <c r="M28" s="5">
        <v>0</v>
      </c>
      <c r="N28" s="4"/>
      <c r="O28" s="4"/>
      <c r="P28" s="4"/>
      <c r="Q28" s="5">
        <v>0</v>
      </c>
      <c r="R28" s="4" t="s">
        <v>4</v>
      </c>
      <c r="S28" s="5">
        <v>100</v>
      </c>
      <c r="T28" s="5">
        <v>0</v>
      </c>
      <c r="U28" s="5">
        <f t="shared" si="0"/>
        <v>100</v>
      </c>
      <c r="V28" s="5" cm="1">
        <f t="array" ref="V28">_xlfn.IFS(S28=0,0,S28=100,1,AND(S28&gt;0,S28&lt;100),"nd")</f>
        <v>1</v>
      </c>
      <c r="W28" s="45">
        <v>0.04</v>
      </c>
      <c r="X28" s="45">
        <v>0</v>
      </c>
      <c r="Y28" s="45" cm="1">
        <f t="array" ref="Y28">_xlfn.IFS(V28=0,X28,V28=1,W28,V28="nd","nd")</f>
        <v>0.04</v>
      </c>
      <c r="Z28" s="4" t="s">
        <v>34</v>
      </c>
      <c r="AA28" s="4" t="s">
        <v>393</v>
      </c>
      <c r="AB28" s="4">
        <v>3</v>
      </c>
      <c r="AC28" s="5">
        <v>50</v>
      </c>
      <c r="AD28" s="6">
        <v>1500</v>
      </c>
      <c r="AE28" s="4">
        <v>0.5</v>
      </c>
      <c r="AF28" s="12">
        <v>20.260000000000002</v>
      </c>
      <c r="AG28" s="4">
        <v>0.134164078649988</v>
      </c>
      <c r="AH28" s="5">
        <v>5</v>
      </c>
      <c r="AI28" s="12">
        <v>50</v>
      </c>
      <c r="AJ28" s="12">
        <v>99.22</v>
      </c>
      <c r="AK28" s="4">
        <v>0.22</v>
      </c>
      <c r="AL28" s="5">
        <v>3</v>
      </c>
      <c r="AM28" s="12">
        <v>0.81</v>
      </c>
      <c r="AN28" s="4" t="s">
        <v>4</v>
      </c>
      <c r="AO28" s="5">
        <v>494</v>
      </c>
      <c r="AP28" s="12" t="s">
        <v>4</v>
      </c>
      <c r="AQ28" s="4" t="s">
        <v>4</v>
      </c>
      <c r="AR28" s="5" t="s">
        <v>4</v>
      </c>
      <c r="AS28" s="12" t="s">
        <v>4</v>
      </c>
      <c r="AT28" s="4" t="s">
        <v>4</v>
      </c>
      <c r="AU28" s="5" t="s">
        <v>4</v>
      </c>
      <c r="AV28" s="5"/>
      <c r="AW28" s="12">
        <v>13.8</v>
      </c>
      <c r="AX28" s="4">
        <v>0.24</v>
      </c>
      <c r="AY28" s="5">
        <v>18</v>
      </c>
      <c r="AZ28" s="5" t="s">
        <v>5</v>
      </c>
      <c r="BA28" s="4">
        <v>98.07</v>
      </c>
      <c r="BB28" s="12" t="s">
        <v>4</v>
      </c>
      <c r="BC28" s="4" t="s">
        <v>4</v>
      </c>
      <c r="BD28" s="5" t="s">
        <v>4</v>
      </c>
      <c r="BE28" s="12" t="s">
        <v>4</v>
      </c>
      <c r="BF28" s="4" t="s">
        <v>4</v>
      </c>
      <c r="BG28" s="5" t="s">
        <v>4</v>
      </c>
      <c r="BH28" s="12" t="s">
        <v>4</v>
      </c>
      <c r="BI28" s="4" t="s">
        <v>4</v>
      </c>
      <c r="BJ28" s="5" t="s">
        <v>4</v>
      </c>
      <c r="BK28" s="12" t="s">
        <v>4</v>
      </c>
      <c r="BL28" s="4" t="s">
        <v>4</v>
      </c>
      <c r="BM28" s="5" t="s">
        <v>4</v>
      </c>
      <c r="BN28" s="31" t="s">
        <v>38</v>
      </c>
      <c r="BO28" s="31">
        <v>0.14000000000000001</v>
      </c>
      <c r="BP28" s="12">
        <v>3.8</v>
      </c>
      <c r="BQ28" s="4">
        <v>0.14000000000000001</v>
      </c>
      <c r="BR28" s="5">
        <v>6</v>
      </c>
      <c r="BS28" s="5" t="s">
        <v>36</v>
      </c>
      <c r="BT28" s="12" t="s">
        <v>4</v>
      </c>
      <c r="BU28" s="4" t="s">
        <v>4</v>
      </c>
      <c r="BV28" s="5" t="s">
        <v>4</v>
      </c>
      <c r="BW28" s="12" t="s">
        <v>4</v>
      </c>
      <c r="BX28" s="4" t="s">
        <v>4</v>
      </c>
      <c r="BY28" s="5" t="s">
        <v>4</v>
      </c>
      <c r="BZ28" s="40"/>
    </row>
    <row r="29" spans="1:78" s="17" customFormat="1" ht="25.2" customHeight="1" x14ac:dyDescent="0.25">
      <c r="A29" s="46">
        <v>28</v>
      </c>
      <c r="B29" s="47">
        <v>34</v>
      </c>
      <c r="C29" s="48"/>
      <c r="D29" s="46">
        <v>2018</v>
      </c>
      <c r="E29" s="11" t="s">
        <v>249</v>
      </c>
      <c r="F29" s="11" t="s">
        <v>426</v>
      </c>
      <c r="G29" s="4" t="s">
        <v>9</v>
      </c>
      <c r="H29" s="4" t="s">
        <v>22</v>
      </c>
      <c r="I29" s="4" t="s">
        <v>421</v>
      </c>
      <c r="J29" s="12"/>
      <c r="K29" s="12"/>
      <c r="L29" s="12" t="s">
        <v>11</v>
      </c>
      <c r="M29" s="5">
        <v>0</v>
      </c>
      <c r="N29" s="4"/>
      <c r="O29" s="4"/>
      <c r="P29" s="4"/>
      <c r="Q29" s="5">
        <v>0</v>
      </c>
      <c r="R29" s="4" t="s">
        <v>4</v>
      </c>
      <c r="S29" s="5">
        <v>100</v>
      </c>
      <c r="T29" s="5">
        <v>0</v>
      </c>
      <c r="U29" s="5">
        <f t="shared" si="0"/>
        <v>100</v>
      </c>
      <c r="V29" s="5" cm="1">
        <f t="array" ref="V29">_xlfn.IFS(S29=0,0,S29=100,1,AND(S29&gt;0,S29&lt;100),"nd")</f>
        <v>1</v>
      </c>
      <c r="W29" s="45">
        <v>0.04</v>
      </c>
      <c r="X29" s="45">
        <v>0</v>
      </c>
      <c r="Y29" s="45" cm="1">
        <f t="array" ref="Y29">_xlfn.IFS(V29=0,X29,V29=1,W29,V29="nd","nd")</f>
        <v>0.04</v>
      </c>
      <c r="Z29" s="4" t="s">
        <v>34</v>
      </c>
      <c r="AA29" s="4" t="s">
        <v>393</v>
      </c>
      <c r="AB29" s="4">
        <v>3</v>
      </c>
      <c r="AC29" s="5">
        <v>50</v>
      </c>
      <c r="AD29" s="6">
        <v>1500</v>
      </c>
      <c r="AE29" s="4">
        <v>1</v>
      </c>
      <c r="AF29" s="12">
        <v>20.260000000000002</v>
      </c>
      <c r="AG29" s="4">
        <v>0.134164078649988</v>
      </c>
      <c r="AH29" s="5">
        <v>5</v>
      </c>
      <c r="AI29" s="12">
        <v>50</v>
      </c>
      <c r="AJ29" s="12">
        <v>99.1</v>
      </c>
      <c r="AK29" s="4">
        <v>0.12</v>
      </c>
      <c r="AL29" s="5">
        <v>3</v>
      </c>
      <c r="AM29" s="12">
        <v>0.81</v>
      </c>
      <c r="AN29" s="4" t="s">
        <v>4</v>
      </c>
      <c r="AO29" s="5">
        <v>494</v>
      </c>
      <c r="AP29" s="12" t="s">
        <v>4</v>
      </c>
      <c r="AQ29" s="4" t="s">
        <v>4</v>
      </c>
      <c r="AR29" s="5" t="s">
        <v>4</v>
      </c>
      <c r="AS29" s="12" t="s">
        <v>4</v>
      </c>
      <c r="AT29" s="4" t="s">
        <v>4</v>
      </c>
      <c r="AU29" s="5" t="s">
        <v>4</v>
      </c>
      <c r="AV29" s="5"/>
      <c r="AW29" s="12">
        <v>13.8</v>
      </c>
      <c r="AX29" s="4">
        <v>0.12</v>
      </c>
      <c r="AY29" s="5">
        <v>18</v>
      </c>
      <c r="AZ29" s="5" t="s">
        <v>5</v>
      </c>
      <c r="BA29" s="4">
        <v>98.07</v>
      </c>
      <c r="BB29" s="12" t="s">
        <v>4</v>
      </c>
      <c r="BC29" s="4" t="s">
        <v>4</v>
      </c>
      <c r="BD29" s="5" t="s">
        <v>4</v>
      </c>
      <c r="BE29" s="12" t="s">
        <v>4</v>
      </c>
      <c r="BF29" s="4" t="s">
        <v>4</v>
      </c>
      <c r="BG29" s="5" t="s">
        <v>4</v>
      </c>
      <c r="BH29" s="12" t="s">
        <v>4</v>
      </c>
      <c r="BI29" s="4" t="s">
        <v>4</v>
      </c>
      <c r="BJ29" s="5" t="s">
        <v>4</v>
      </c>
      <c r="BK29" s="12" t="s">
        <v>4</v>
      </c>
      <c r="BL29" s="4" t="s">
        <v>4</v>
      </c>
      <c r="BM29" s="5" t="s">
        <v>4</v>
      </c>
      <c r="BN29" s="31" t="s">
        <v>37</v>
      </c>
      <c r="BO29" s="31">
        <v>0.06</v>
      </c>
      <c r="BP29" s="12">
        <v>3.7</v>
      </c>
      <c r="BQ29" s="4">
        <v>0.06</v>
      </c>
      <c r="BR29" s="5">
        <v>6</v>
      </c>
      <c r="BS29" s="5" t="s">
        <v>36</v>
      </c>
      <c r="BT29" s="12" t="s">
        <v>4</v>
      </c>
      <c r="BU29" s="4" t="s">
        <v>4</v>
      </c>
      <c r="BV29" s="5" t="s">
        <v>4</v>
      </c>
      <c r="BW29" s="12" t="s">
        <v>4</v>
      </c>
      <c r="BX29" s="4" t="s">
        <v>4</v>
      </c>
      <c r="BY29" s="5" t="s">
        <v>4</v>
      </c>
      <c r="BZ29" s="40"/>
    </row>
    <row r="30" spans="1:78" s="17" customFormat="1" ht="25.2" customHeight="1" x14ac:dyDescent="0.25">
      <c r="A30" s="46">
        <v>29</v>
      </c>
      <c r="B30" s="47">
        <v>35</v>
      </c>
      <c r="C30" s="48"/>
      <c r="D30" s="46">
        <v>2018</v>
      </c>
      <c r="E30" s="11" t="s">
        <v>249</v>
      </c>
      <c r="F30" s="11" t="s">
        <v>426</v>
      </c>
      <c r="G30" s="4" t="s">
        <v>9</v>
      </c>
      <c r="H30" s="4" t="s">
        <v>22</v>
      </c>
      <c r="I30" s="4" t="s">
        <v>421</v>
      </c>
      <c r="J30" s="12"/>
      <c r="K30" s="12"/>
      <c r="L30" s="12" t="s">
        <v>11</v>
      </c>
      <c r="M30" s="5">
        <v>0</v>
      </c>
      <c r="N30" s="4"/>
      <c r="O30" s="4"/>
      <c r="P30" s="4"/>
      <c r="Q30" s="5">
        <v>0</v>
      </c>
      <c r="R30" s="4" t="s">
        <v>4</v>
      </c>
      <c r="S30" s="5">
        <v>100</v>
      </c>
      <c r="T30" s="5">
        <v>0</v>
      </c>
      <c r="U30" s="5">
        <f t="shared" si="0"/>
        <v>100</v>
      </c>
      <c r="V30" s="5" cm="1">
        <f t="array" ref="V30">_xlfn.IFS(S30=0,0,S30=100,1,AND(S30&gt;0,S30&lt;100),"nd")</f>
        <v>1</v>
      </c>
      <c r="W30" s="45">
        <v>0.04</v>
      </c>
      <c r="X30" s="45">
        <v>0</v>
      </c>
      <c r="Y30" s="45" cm="1">
        <f t="array" ref="Y30">_xlfn.IFS(V30=0,X30,V30=1,W30,V30="nd","nd")</f>
        <v>0.04</v>
      </c>
      <c r="Z30" s="4" t="s">
        <v>34</v>
      </c>
      <c r="AA30" s="4" t="s">
        <v>393</v>
      </c>
      <c r="AB30" s="4">
        <v>3</v>
      </c>
      <c r="AC30" s="5">
        <v>50</v>
      </c>
      <c r="AD30" s="6">
        <v>1550</v>
      </c>
      <c r="AE30" s="4">
        <v>0.5</v>
      </c>
      <c r="AF30" s="12">
        <v>20.260000000000002</v>
      </c>
      <c r="AG30" s="4">
        <v>0.134164078649988</v>
      </c>
      <c r="AH30" s="5">
        <v>5</v>
      </c>
      <c r="AI30" s="12">
        <v>50</v>
      </c>
      <c r="AJ30" s="12">
        <v>99.09</v>
      </c>
      <c r="AK30" s="4">
        <v>0.04</v>
      </c>
      <c r="AL30" s="5">
        <v>3</v>
      </c>
      <c r="AM30" s="12">
        <v>0.81</v>
      </c>
      <c r="AN30" s="4" t="s">
        <v>4</v>
      </c>
      <c r="AO30" s="5">
        <v>494</v>
      </c>
      <c r="AP30" s="12" t="s">
        <v>4</v>
      </c>
      <c r="AQ30" s="4" t="s">
        <v>4</v>
      </c>
      <c r="AR30" s="5" t="s">
        <v>4</v>
      </c>
      <c r="AS30" s="12" t="s">
        <v>4</v>
      </c>
      <c r="AT30" s="4" t="s">
        <v>4</v>
      </c>
      <c r="AU30" s="5" t="s">
        <v>4</v>
      </c>
      <c r="AV30" s="5"/>
      <c r="AW30" s="12">
        <v>13.4</v>
      </c>
      <c r="AX30" s="4">
        <v>0.35</v>
      </c>
      <c r="AY30" s="5">
        <v>18</v>
      </c>
      <c r="AZ30" s="5" t="s">
        <v>5</v>
      </c>
      <c r="BA30" s="4">
        <v>98.07</v>
      </c>
      <c r="BB30" s="12" t="s">
        <v>4</v>
      </c>
      <c r="BC30" s="4" t="s">
        <v>4</v>
      </c>
      <c r="BD30" s="5" t="s">
        <v>4</v>
      </c>
      <c r="BE30" s="12" t="s">
        <v>4</v>
      </c>
      <c r="BF30" s="4" t="s">
        <v>4</v>
      </c>
      <c r="BG30" s="5" t="s">
        <v>4</v>
      </c>
      <c r="BH30" s="12" t="s">
        <v>4</v>
      </c>
      <c r="BI30" s="4" t="s">
        <v>4</v>
      </c>
      <c r="BJ30" s="5" t="s">
        <v>4</v>
      </c>
      <c r="BK30" s="12" t="s">
        <v>4</v>
      </c>
      <c r="BL30" s="4" t="s">
        <v>4</v>
      </c>
      <c r="BM30" s="5" t="s">
        <v>4</v>
      </c>
      <c r="BN30" s="31" t="s">
        <v>39</v>
      </c>
      <c r="BO30" s="31">
        <v>7.0000000000000007E-2</v>
      </c>
      <c r="BP30" s="12">
        <v>4</v>
      </c>
      <c r="BQ30" s="4">
        <v>7.0000000000000007E-2</v>
      </c>
      <c r="BR30" s="5">
        <v>6</v>
      </c>
      <c r="BS30" s="5" t="s">
        <v>36</v>
      </c>
      <c r="BT30" s="12" t="s">
        <v>4</v>
      </c>
      <c r="BU30" s="4" t="s">
        <v>4</v>
      </c>
      <c r="BV30" s="5" t="s">
        <v>4</v>
      </c>
      <c r="BW30" s="12" t="s">
        <v>4</v>
      </c>
      <c r="BX30" s="4" t="s">
        <v>4</v>
      </c>
      <c r="BY30" s="5" t="s">
        <v>4</v>
      </c>
      <c r="BZ30" s="40"/>
    </row>
    <row r="31" spans="1:78" s="17" customFormat="1" ht="25.2" customHeight="1" x14ac:dyDescent="0.25">
      <c r="A31" s="46">
        <v>30</v>
      </c>
      <c r="B31" s="47">
        <v>36</v>
      </c>
      <c r="C31" s="48"/>
      <c r="D31" s="46">
        <v>2018</v>
      </c>
      <c r="E31" s="11" t="s">
        <v>249</v>
      </c>
      <c r="F31" s="11" t="s">
        <v>426</v>
      </c>
      <c r="G31" s="4" t="s">
        <v>9</v>
      </c>
      <c r="H31" s="4" t="s">
        <v>22</v>
      </c>
      <c r="I31" s="4" t="s">
        <v>421</v>
      </c>
      <c r="J31" s="12"/>
      <c r="K31" s="12"/>
      <c r="L31" s="12" t="s">
        <v>11</v>
      </c>
      <c r="M31" s="5">
        <v>0</v>
      </c>
      <c r="N31" s="4"/>
      <c r="O31" s="4"/>
      <c r="P31" s="4"/>
      <c r="Q31" s="5">
        <v>0</v>
      </c>
      <c r="R31" s="4" t="s">
        <v>4</v>
      </c>
      <c r="S31" s="5">
        <v>100</v>
      </c>
      <c r="T31" s="5">
        <v>0</v>
      </c>
      <c r="U31" s="5">
        <f t="shared" si="0"/>
        <v>100</v>
      </c>
      <c r="V31" s="5" cm="1">
        <f t="array" ref="V31">_xlfn.IFS(S31=0,0,S31=100,1,AND(S31&gt;0,S31&lt;100),"nd")</f>
        <v>1</v>
      </c>
      <c r="W31" s="45">
        <v>0.04</v>
      </c>
      <c r="X31" s="45">
        <v>0</v>
      </c>
      <c r="Y31" s="45" cm="1">
        <f t="array" ref="Y31">_xlfn.IFS(V31=0,X31,V31=1,W31,V31="nd","nd")</f>
        <v>0.04</v>
      </c>
      <c r="Z31" s="4" t="s">
        <v>34</v>
      </c>
      <c r="AA31" s="4" t="s">
        <v>393</v>
      </c>
      <c r="AB31" s="4">
        <v>3</v>
      </c>
      <c r="AC31" s="5">
        <v>50</v>
      </c>
      <c r="AD31" s="6">
        <v>1550</v>
      </c>
      <c r="AE31" s="4">
        <v>1</v>
      </c>
      <c r="AF31" s="12">
        <v>20.260000000000002</v>
      </c>
      <c r="AG31" s="4">
        <v>0.134164078649988</v>
      </c>
      <c r="AH31" s="5">
        <v>5</v>
      </c>
      <c r="AI31" s="12">
        <v>50</v>
      </c>
      <c r="AJ31" s="12">
        <v>99.16</v>
      </c>
      <c r="AK31" s="4">
        <v>0.09</v>
      </c>
      <c r="AL31" s="5">
        <v>3</v>
      </c>
      <c r="AM31" s="12">
        <v>0.81</v>
      </c>
      <c r="AN31" s="4" t="s">
        <v>4</v>
      </c>
      <c r="AO31" s="5">
        <v>494</v>
      </c>
      <c r="AP31" s="12" t="s">
        <v>4</v>
      </c>
      <c r="AQ31" s="4" t="s">
        <v>4</v>
      </c>
      <c r="AR31" s="5" t="s">
        <v>4</v>
      </c>
      <c r="AS31" s="12">
        <v>221</v>
      </c>
      <c r="AT31" s="4">
        <v>12.3</v>
      </c>
      <c r="AU31" s="5">
        <v>10</v>
      </c>
      <c r="AV31" s="5" t="s">
        <v>27</v>
      </c>
      <c r="AW31" s="12">
        <v>13.1</v>
      </c>
      <c r="AX31" s="4">
        <v>0.14000000000000001</v>
      </c>
      <c r="AY31" s="5">
        <v>18</v>
      </c>
      <c r="AZ31" s="5" t="s">
        <v>5</v>
      </c>
      <c r="BA31" s="4">
        <v>98.07</v>
      </c>
      <c r="BB31" s="12">
        <v>715</v>
      </c>
      <c r="BC31" s="4" t="s">
        <v>4</v>
      </c>
      <c r="BD31" s="5">
        <v>10</v>
      </c>
      <c r="BE31" s="12">
        <v>563</v>
      </c>
      <c r="BF31" s="4" t="s">
        <v>4</v>
      </c>
      <c r="BG31" s="5">
        <v>10</v>
      </c>
      <c r="BH31" s="12" t="s">
        <v>4</v>
      </c>
      <c r="BI31" s="4" t="s">
        <v>4</v>
      </c>
      <c r="BJ31" s="5" t="s">
        <v>4</v>
      </c>
      <c r="BK31" s="12">
        <v>7.9</v>
      </c>
      <c r="BL31" s="4" t="s">
        <v>4</v>
      </c>
      <c r="BM31" s="5">
        <v>29</v>
      </c>
      <c r="BN31" s="31" t="s">
        <v>40</v>
      </c>
      <c r="BO31" s="31">
        <v>0.08</v>
      </c>
      <c r="BP31" s="12">
        <v>4.3</v>
      </c>
      <c r="BQ31" s="4">
        <v>0.08</v>
      </c>
      <c r="BR31" s="5">
        <v>6</v>
      </c>
      <c r="BS31" s="5" t="s">
        <v>36</v>
      </c>
      <c r="BT31" s="12" t="s">
        <v>4</v>
      </c>
      <c r="BU31" s="4" t="s">
        <v>4</v>
      </c>
      <c r="BV31" s="5" t="s">
        <v>4</v>
      </c>
      <c r="BW31" s="12" t="s">
        <v>4</v>
      </c>
      <c r="BX31" s="4" t="s">
        <v>4</v>
      </c>
      <c r="BY31" s="5" t="s">
        <v>4</v>
      </c>
      <c r="BZ31" s="40"/>
    </row>
    <row r="32" spans="1:78" s="17" customFormat="1" ht="25.2" customHeight="1" x14ac:dyDescent="0.25">
      <c r="A32" s="46">
        <v>31</v>
      </c>
      <c r="B32" s="47">
        <v>37</v>
      </c>
      <c r="C32" s="48"/>
      <c r="D32" s="46">
        <v>2017</v>
      </c>
      <c r="E32" s="11" t="s">
        <v>250</v>
      </c>
      <c r="F32" s="11" t="s">
        <v>424</v>
      </c>
      <c r="G32" s="4" t="s">
        <v>9</v>
      </c>
      <c r="H32" s="4" t="s">
        <v>22</v>
      </c>
      <c r="I32" s="4" t="s">
        <v>421</v>
      </c>
      <c r="J32" s="12"/>
      <c r="K32" s="12"/>
      <c r="L32" s="12" t="s">
        <v>11</v>
      </c>
      <c r="M32" s="5">
        <v>0</v>
      </c>
      <c r="N32" s="4"/>
      <c r="O32" s="4"/>
      <c r="P32" s="4"/>
      <c r="Q32" s="5">
        <v>0</v>
      </c>
      <c r="R32" s="4" t="s">
        <v>4</v>
      </c>
      <c r="S32" s="5">
        <v>0</v>
      </c>
      <c r="T32" s="5">
        <v>100</v>
      </c>
      <c r="U32" s="5">
        <f t="shared" si="0"/>
        <v>100</v>
      </c>
      <c r="V32" s="5" cm="1">
        <f t="array" ref="V32">_xlfn.IFS(S32=0,0,S32=100,1,AND(S32&gt;0,S32&lt;100),"nd")</f>
        <v>0</v>
      </c>
      <c r="W32" s="45">
        <v>0</v>
      </c>
      <c r="X32" s="45">
        <v>0.34</v>
      </c>
      <c r="Y32" s="45" cm="1">
        <f t="array" ref="Y32">_xlfn.IFS(V32=0,X32,V32=1,W32,V32="nd","nd")</f>
        <v>0.34</v>
      </c>
      <c r="Z32" s="4" t="s">
        <v>41</v>
      </c>
      <c r="AA32" s="4"/>
      <c r="AB32" s="4"/>
      <c r="AC32" s="5">
        <v>60</v>
      </c>
      <c r="AD32" s="6">
        <v>1550</v>
      </c>
      <c r="AE32" s="4">
        <v>1.5</v>
      </c>
      <c r="AF32" s="12" t="s">
        <v>4</v>
      </c>
      <c r="AG32" s="4" t="s">
        <v>4</v>
      </c>
      <c r="AH32" s="5" t="s">
        <v>4</v>
      </c>
      <c r="AI32" s="12">
        <v>42.1</v>
      </c>
      <c r="AJ32" s="12">
        <v>98</v>
      </c>
      <c r="AK32" s="4" t="s">
        <v>4</v>
      </c>
      <c r="AL32" s="5" t="s">
        <v>4</v>
      </c>
      <c r="AM32" s="12" t="s">
        <v>4</v>
      </c>
      <c r="AN32" s="4" t="s">
        <v>4</v>
      </c>
      <c r="AO32" s="5" t="s">
        <v>4</v>
      </c>
      <c r="AP32" s="12">
        <v>2.1</v>
      </c>
      <c r="AQ32" s="4" t="s">
        <v>4</v>
      </c>
      <c r="AR32" s="5" t="s">
        <v>4</v>
      </c>
      <c r="AS32" s="12">
        <v>371</v>
      </c>
      <c r="AT32" s="4">
        <v>14</v>
      </c>
      <c r="AU32" s="5">
        <v>20</v>
      </c>
      <c r="AV32" s="5" t="s">
        <v>27</v>
      </c>
      <c r="AW32" s="12">
        <v>19.8</v>
      </c>
      <c r="AX32" s="4">
        <v>0.6</v>
      </c>
      <c r="AY32" s="5">
        <v>20</v>
      </c>
      <c r="AZ32" s="5" t="s">
        <v>5</v>
      </c>
      <c r="BA32" s="4">
        <v>4.91</v>
      </c>
      <c r="BB32" s="12" t="s">
        <v>4</v>
      </c>
      <c r="BC32" s="4" t="s">
        <v>4</v>
      </c>
      <c r="BD32" s="5" t="s">
        <v>4</v>
      </c>
      <c r="BE32" s="12">
        <v>364</v>
      </c>
      <c r="BF32" s="5">
        <v>50</v>
      </c>
      <c r="BG32" s="5">
        <v>24</v>
      </c>
      <c r="BH32" s="12" t="s">
        <v>4</v>
      </c>
      <c r="BI32" s="4" t="s">
        <v>4</v>
      </c>
      <c r="BJ32" s="5" t="s">
        <v>4</v>
      </c>
      <c r="BK32" s="12">
        <v>8.3000000000000007</v>
      </c>
      <c r="BL32" s="4" t="s">
        <v>4</v>
      </c>
      <c r="BM32" s="5" t="s">
        <v>4</v>
      </c>
      <c r="BN32" s="31" t="s">
        <v>42</v>
      </c>
      <c r="BO32" s="31">
        <v>0.1</v>
      </c>
      <c r="BP32" s="12">
        <v>4.5</v>
      </c>
      <c r="BQ32" s="4">
        <v>0.1</v>
      </c>
      <c r="BR32" s="5">
        <v>6</v>
      </c>
      <c r="BS32" s="5" t="s">
        <v>43</v>
      </c>
      <c r="BT32" s="12" t="s">
        <v>4</v>
      </c>
      <c r="BU32" s="4" t="s">
        <v>4</v>
      </c>
      <c r="BV32" s="5" t="s">
        <v>4</v>
      </c>
      <c r="BW32" s="12" t="s">
        <v>4</v>
      </c>
      <c r="BX32" s="4" t="s">
        <v>4</v>
      </c>
      <c r="BY32" s="5" t="s">
        <v>4</v>
      </c>
      <c r="BZ32" s="40"/>
    </row>
    <row r="33" spans="1:78" s="17" customFormat="1" ht="25.2" customHeight="1" x14ac:dyDescent="0.25">
      <c r="A33" s="46">
        <v>32</v>
      </c>
      <c r="B33" s="47">
        <v>38</v>
      </c>
      <c r="C33" s="48" t="s">
        <v>0</v>
      </c>
      <c r="D33" s="46">
        <v>2017</v>
      </c>
      <c r="E33" s="11" t="s">
        <v>251</v>
      </c>
      <c r="F33" s="35" t="s">
        <v>423</v>
      </c>
      <c r="G33" s="4" t="s">
        <v>9</v>
      </c>
      <c r="H33" s="4" t="s">
        <v>22</v>
      </c>
      <c r="I33" s="4" t="s">
        <v>421</v>
      </c>
      <c r="J33" s="12"/>
      <c r="K33" s="12"/>
      <c r="L33" s="12" t="s">
        <v>11</v>
      </c>
      <c r="M33" s="5">
        <v>0</v>
      </c>
      <c r="N33" s="4"/>
      <c r="O33" s="4"/>
      <c r="P33" s="4"/>
      <c r="Q33" s="5">
        <v>0</v>
      </c>
      <c r="R33" s="4">
        <v>0.61</v>
      </c>
      <c r="S33" s="5">
        <v>0</v>
      </c>
      <c r="T33" s="5">
        <v>100</v>
      </c>
      <c r="U33" s="5">
        <f t="shared" si="0"/>
        <v>100</v>
      </c>
      <c r="V33" s="5" cm="1">
        <f t="array" ref="V33">_xlfn.IFS(S33=0,0,S33=100,1,AND(S33&gt;0,S33&lt;100),"nd")</f>
        <v>0</v>
      </c>
      <c r="W33" s="45">
        <v>0</v>
      </c>
      <c r="X33" s="45" t="s">
        <v>4</v>
      </c>
      <c r="Y33" s="45" t="str" cm="1">
        <f t="array" ref="Y33">_xlfn.IFS(V33=0,X33,V33=1,W33,V33="nd","nd")</f>
        <v>nd</v>
      </c>
      <c r="Z33" s="4" t="s">
        <v>44</v>
      </c>
      <c r="AA33" s="4"/>
      <c r="AB33" s="4"/>
      <c r="AC33" s="5">
        <v>55</v>
      </c>
      <c r="AD33" s="6">
        <v>1500</v>
      </c>
      <c r="AE33" s="4">
        <v>1</v>
      </c>
      <c r="AF33" s="12" t="s">
        <v>4</v>
      </c>
      <c r="AG33" s="4" t="s">
        <v>4</v>
      </c>
      <c r="AH33" s="4" t="s">
        <v>4</v>
      </c>
      <c r="AI33" s="12">
        <v>17</v>
      </c>
      <c r="AJ33" s="12">
        <v>97.5</v>
      </c>
      <c r="AK33" s="4" t="s">
        <v>4</v>
      </c>
      <c r="AL33" s="4" t="s">
        <v>4</v>
      </c>
      <c r="AM33" s="12" t="s">
        <v>4</v>
      </c>
      <c r="AN33" s="4" t="s">
        <v>4</v>
      </c>
      <c r="AO33" s="4" t="s">
        <v>4</v>
      </c>
      <c r="AP33" s="12" t="s">
        <v>4</v>
      </c>
      <c r="AQ33" s="4" t="s">
        <v>4</v>
      </c>
      <c r="AR33" s="4" t="s">
        <v>4</v>
      </c>
      <c r="AS33" s="12" t="s">
        <v>4</v>
      </c>
      <c r="AT33" s="4" t="s">
        <v>4</v>
      </c>
      <c r="AU33" s="4" t="s">
        <v>4</v>
      </c>
      <c r="AV33" s="4"/>
      <c r="AW33" s="12" t="s">
        <v>4</v>
      </c>
      <c r="AX33" s="4" t="s">
        <v>4</v>
      </c>
      <c r="AY33" s="4" t="s">
        <v>4</v>
      </c>
      <c r="AZ33" s="4"/>
      <c r="BA33" s="4"/>
      <c r="BB33" s="12" t="s">
        <v>4</v>
      </c>
      <c r="BC33" s="4" t="s">
        <v>4</v>
      </c>
      <c r="BD33" s="4" t="s">
        <v>4</v>
      </c>
      <c r="BE33" s="12" t="s">
        <v>4</v>
      </c>
      <c r="BF33" s="4" t="s">
        <v>4</v>
      </c>
      <c r="BG33" s="4" t="s">
        <v>4</v>
      </c>
      <c r="BH33" s="12" t="s">
        <v>4</v>
      </c>
      <c r="BI33" s="4" t="s">
        <v>4</v>
      </c>
      <c r="BJ33" s="4" t="s">
        <v>4</v>
      </c>
      <c r="BK33" s="12" t="s">
        <v>4</v>
      </c>
      <c r="BL33" s="4" t="s">
        <v>4</v>
      </c>
      <c r="BM33" s="5" t="s">
        <v>4</v>
      </c>
      <c r="BN33" s="31" t="s">
        <v>4</v>
      </c>
      <c r="BO33" s="31" t="s">
        <v>4</v>
      </c>
      <c r="BP33" s="12" t="s">
        <v>4</v>
      </c>
      <c r="BQ33" s="4" t="s">
        <v>4</v>
      </c>
      <c r="BR33" s="4" t="s">
        <v>4</v>
      </c>
      <c r="BS33" s="4"/>
      <c r="BT33" s="12" t="s">
        <v>4</v>
      </c>
      <c r="BU33" s="4" t="s">
        <v>4</v>
      </c>
      <c r="BV33" s="5" t="s">
        <v>4</v>
      </c>
      <c r="BW33" s="12" t="s">
        <v>4</v>
      </c>
      <c r="BX33" s="4" t="s">
        <v>4</v>
      </c>
      <c r="BY33" s="5" t="s">
        <v>4</v>
      </c>
      <c r="BZ33" s="40"/>
    </row>
    <row r="34" spans="1:78" s="17" customFormat="1" ht="25.2" customHeight="1" x14ac:dyDescent="0.25">
      <c r="A34" s="46">
        <v>33</v>
      </c>
      <c r="B34" s="47">
        <v>44</v>
      </c>
      <c r="C34" s="48" t="s">
        <v>0</v>
      </c>
      <c r="D34" s="46">
        <v>2006</v>
      </c>
      <c r="E34" s="11" t="s">
        <v>253</v>
      </c>
      <c r="F34" s="35" t="s">
        <v>423</v>
      </c>
      <c r="G34" s="4" t="s">
        <v>45</v>
      </c>
      <c r="H34" s="4" t="s">
        <v>46</v>
      </c>
      <c r="I34" s="4" t="s">
        <v>46</v>
      </c>
      <c r="J34" s="4"/>
      <c r="K34" s="4" t="s">
        <v>414</v>
      </c>
      <c r="L34" s="4"/>
      <c r="M34" s="24">
        <v>0</v>
      </c>
      <c r="N34" s="4"/>
      <c r="O34" s="4"/>
      <c r="P34" s="4"/>
      <c r="Q34" s="5">
        <v>0</v>
      </c>
      <c r="R34" s="4" t="s">
        <v>4</v>
      </c>
      <c r="S34" s="5">
        <v>100</v>
      </c>
      <c r="T34" s="5">
        <v>0</v>
      </c>
      <c r="U34" s="5">
        <f t="shared" si="0"/>
        <v>100</v>
      </c>
      <c r="V34" s="5" cm="1">
        <f t="array" ref="V34">_xlfn.IFS(S34=0,0,S34=100,1,AND(S34&gt;0,S34&lt;100),"nd")</f>
        <v>1</v>
      </c>
      <c r="W34" s="45">
        <v>0.2</v>
      </c>
      <c r="X34" s="45">
        <v>0</v>
      </c>
      <c r="Y34" s="45" cm="1">
        <f t="array" ref="Y34">_xlfn.IFS(V34=0,X34,V34=1,W34,V34="nd","nd")</f>
        <v>0.2</v>
      </c>
      <c r="Z34" s="4" t="s">
        <v>4</v>
      </c>
      <c r="AA34" s="4" t="s">
        <v>393</v>
      </c>
      <c r="AB34" s="4">
        <v>3</v>
      </c>
      <c r="AC34" s="6">
        <v>49</v>
      </c>
      <c r="AD34" s="6">
        <v>1550</v>
      </c>
      <c r="AE34" s="4" t="s">
        <v>4</v>
      </c>
      <c r="AF34" s="12" t="s">
        <v>4</v>
      </c>
      <c r="AG34" s="4" t="s">
        <v>4</v>
      </c>
      <c r="AH34" s="5" t="s">
        <v>4</v>
      </c>
      <c r="AI34" s="12" t="s">
        <v>4</v>
      </c>
      <c r="AJ34" s="25">
        <v>100</v>
      </c>
      <c r="AK34" s="4" t="s">
        <v>4</v>
      </c>
      <c r="AL34" s="5" t="s">
        <v>4</v>
      </c>
      <c r="AM34" s="12">
        <v>0.74</v>
      </c>
      <c r="AN34" s="4" t="s">
        <v>4</v>
      </c>
      <c r="AO34" s="5" t="s">
        <v>4</v>
      </c>
      <c r="AP34" s="12" t="s">
        <v>4</v>
      </c>
      <c r="AQ34" s="4" t="s">
        <v>4</v>
      </c>
      <c r="AR34" s="5" t="s">
        <v>4</v>
      </c>
      <c r="AS34" s="12">
        <v>205</v>
      </c>
      <c r="AT34" s="4" t="s">
        <v>4</v>
      </c>
      <c r="AU34" s="5">
        <v>20</v>
      </c>
      <c r="AV34" s="5" t="s">
        <v>27</v>
      </c>
      <c r="AW34" s="12">
        <v>13.3</v>
      </c>
      <c r="AX34" s="4" t="s">
        <v>4</v>
      </c>
      <c r="AY34" s="5" t="s">
        <v>4</v>
      </c>
      <c r="AZ34" s="5" t="s">
        <v>5</v>
      </c>
      <c r="BA34" s="6">
        <v>196.2</v>
      </c>
      <c r="BB34" s="12" t="s">
        <v>4</v>
      </c>
      <c r="BC34" s="4" t="s">
        <v>4</v>
      </c>
      <c r="BD34" s="5" t="s">
        <v>4</v>
      </c>
      <c r="BE34" s="12">
        <v>766</v>
      </c>
      <c r="BF34" s="4" t="s">
        <v>4</v>
      </c>
      <c r="BG34" s="5">
        <v>20</v>
      </c>
      <c r="BH34" s="12" t="s">
        <v>4</v>
      </c>
      <c r="BI34" s="4" t="s">
        <v>4</v>
      </c>
      <c r="BJ34" s="5" t="s">
        <v>4</v>
      </c>
      <c r="BK34" s="12">
        <v>11.7</v>
      </c>
      <c r="BL34" s="4" t="s">
        <v>4</v>
      </c>
      <c r="BM34" s="5">
        <v>10</v>
      </c>
      <c r="BN34" s="31" t="s">
        <v>40</v>
      </c>
      <c r="BO34" s="31" t="s">
        <v>4</v>
      </c>
      <c r="BP34" s="12">
        <v>4.3</v>
      </c>
      <c r="BQ34" s="4" t="s">
        <v>4</v>
      </c>
      <c r="BR34" s="5" t="s">
        <v>4</v>
      </c>
      <c r="BS34" s="5" t="s">
        <v>36</v>
      </c>
      <c r="BT34" s="12" t="s">
        <v>4</v>
      </c>
      <c r="BU34" s="4" t="s">
        <v>4</v>
      </c>
      <c r="BV34" s="5" t="s">
        <v>4</v>
      </c>
      <c r="BW34" s="12" t="s">
        <v>4</v>
      </c>
      <c r="BX34" s="4" t="s">
        <v>4</v>
      </c>
      <c r="BY34" s="5" t="s">
        <v>4</v>
      </c>
      <c r="BZ34" s="40"/>
    </row>
    <row r="35" spans="1:78" s="17" customFormat="1" ht="25.2" customHeight="1" x14ac:dyDescent="0.25">
      <c r="A35" s="46">
        <v>34</v>
      </c>
      <c r="B35" s="47">
        <v>45</v>
      </c>
      <c r="C35" s="48" t="s">
        <v>0</v>
      </c>
      <c r="D35" s="46">
        <v>2006</v>
      </c>
      <c r="E35" s="11" t="s">
        <v>253</v>
      </c>
      <c r="F35" s="35" t="s">
        <v>423</v>
      </c>
      <c r="G35" s="4" t="s">
        <v>45</v>
      </c>
      <c r="H35" s="4" t="s">
        <v>46</v>
      </c>
      <c r="I35" s="4" t="s">
        <v>46</v>
      </c>
      <c r="J35" s="4"/>
      <c r="K35" s="4" t="s">
        <v>414</v>
      </c>
      <c r="L35" s="4"/>
      <c r="M35" s="24">
        <v>0</v>
      </c>
      <c r="N35" s="4"/>
      <c r="O35" s="4"/>
      <c r="P35" s="4"/>
      <c r="Q35" s="5">
        <v>0</v>
      </c>
      <c r="R35" s="4" t="s">
        <v>4</v>
      </c>
      <c r="S35" s="5">
        <v>72</v>
      </c>
      <c r="T35" s="5">
        <v>28</v>
      </c>
      <c r="U35" s="5">
        <f t="shared" si="0"/>
        <v>100</v>
      </c>
      <c r="V35" s="5" t="str" cm="1">
        <f t="array" ref="V35">_xlfn.IFS(S35=0,0,S35=100,1,AND(S35&gt;0,S35&lt;100),"nd")</f>
        <v>nd</v>
      </c>
      <c r="W35" s="45">
        <v>0.1</v>
      </c>
      <c r="X35" s="45">
        <v>0.3</v>
      </c>
      <c r="Y35" s="45" t="str" cm="1">
        <f t="array" ref="Y35">_xlfn.IFS(V35=0,X35,V35=1,W35,V35="nd","nd")</f>
        <v>nd</v>
      </c>
      <c r="Z35" s="4" t="s">
        <v>4</v>
      </c>
      <c r="AA35" s="4" t="s">
        <v>393</v>
      </c>
      <c r="AB35" s="4">
        <v>3</v>
      </c>
      <c r="AC35" s="6">
        <v>49</v>
      </c>
      <c r="AD35" s="6">
        <v>1550</v>
      </c>
      <c r="AE35" s="4" t="s">
        <v>4</v>
      </c>
      <c r="AF35" s="12" t="s">
        <v>4</v>
      </c>
      <c r="AG35" s="4" t="s">
        <v>4</v>
      </c>
      <c r="AH35" s="5" t="s">
        <v>4</v>
      </c>
      <c r="AI35" s="12" t="s">
        <v>4</v>
      </c>
      <c r="AJ35" s="25">
        <v>100</v>
      </c>
      <c r="AK35" s="4" t="s">
        <v>4</v>
      </c>
      <c r="AL35" s="5" t="s">
        <v>4</v>
      </c>
      <c r="AM35" s="12">
        <v>0.6</v>
      </c>
      <c r="AN35" s="4" t="s">
        <v>4</v>
      </c>
      <c r="AO35" s="5" t="s">
        <v>4</v>
      </c>
      <c r="AP35" s="12">
        <v>0.68</v>
      </c>
      <c r="AQ35" s="4" t="s">
        <v>4</v>
      </c>
      <c r="AR35" s="5" t="s">
        <v>4</v>
      </c>
      <c r="AS35" s="12">
        <v>246</v>
      </c>
      <c r="AT35" s="4" t="s">
        <v>4</v>
      </c>
      <c r="AU35" s="5">
        <v>20</v>
      </c>
      <c r="AV35" s="5" t="s">
        <v>27</v>
      </c>
      <c r="AW35" s="12">
        <v>14.3</v>
      </c>
      <c r="AX35" s="4" t="s">
        <v>4</v>
      </c>
      <c r="AY35" s="5" t="s">
        <v>4</v>
      </c>
      <c r="AZ35" s="5" t="s">
        <v>5</v>
      </c>
      <c r="BA35" s="5">
        <v>196.2</v>
      </c>
      <c r="BB35" s="12" t="s">
        <v>4</v>
      </c>
      <c r="BC35" s="4" t="s">
        <v>4</v>
      </c>
      <c r="BD35" s="5" t="s">
        <v>4</v>
      </c>
      <c r="BE35" s="12">
        <v>811</v>
      </c>
      <c r="BF35" s="4" t="s">
        <v>4</v>
      </c>
      <c r="BG35" s="5">
        <v>20</v>
      </c>
      <c r="BH35" s="12" t="s">
        <v>4</v>
      </c>
      <c r="BI35" s="4" t="s">
        <v>4</v>
      </c>
      <c r="BJ35" s="5" t="s">
        <v>4</v>
      </c>
      <c r="BK35" s="12">
        <v>13.3</v>
      </c>
      <c r="BL35" s="4" t="s">
        <v>4</v>
      </c>
      <c r="BM35" s="5">
        <v>10</v>
      </c>
      <c r="BN35" s="31" t="s">
        <v>47</v>
      </c>
      <c r="BO35" s="31" t="s">
        <v>4</v>
      </c>
      <c r="BP35" s="12">
        <v>5</v>
      </c>
      <c r="BQ35" s="4" t="s">
        <v>4</v>
      </c>
      <c r="BR35" s="5" t="s">
        <v>4</v>
      </c>
      <c r="BS35" s="5" t="s">
        <v>36</v>
      </c>
      <c r="BT35" s="12" t="s">
        <v>4</v>
      </c>
      <c r="BU35" s="4" t="s">
        <v>4</v>
      </c>
      <c r="BV35" s="5" t="s">
        <v>4</v>
      </c>
      <c r="BW35" s="12" t="s">
        <v>4</v>
      </c>
      <c r="BX35" s="4" t="s">
        <v>4</v>
      </c>
      <c r="BY35" s="5" t="s">
        <v>4</v>
      </c>
      <c r="BZ35" s="40"/>
    </row>
    <row r="36" spans="1:78" s="17" customFormat="1" ht="25.2" customHeight="1" x14ac:dyDescent="0.25">
      <c r="A36" s="46">
        <v>35</v>
      </c>
      <c r="B36" s="47">
        <v>46</v>
      </c>
      <c r="C36" s="48" t="s">
        <v>0</v>
      </c>
      <c r="D36" s="46">
        <v>2006</v>
      </c>
      <c r="E36" s="11" t="s">
        <v>253</v>
      </c>
      <c r="F36" s="35" t="s">
        <v>423</v>
      </c>
      <c r="G36" s="4" t="s">
        <v>45</v>
      </c>
      <c r="H36" s="4" t="s">
        <v>46</v>
      </c>
      <c r="I36" s="4" t="s">
        <v>46</v>
      </c>
      <c r="J36" s="4"/>
      <c r="K36" s="4" t="s">
        <v>414</v>
      </c>
      <c r="L36" s="4"/>
      <c r="M36" s="24">
        <v>0</v>
      </c>
      <c r="N36" s="4"/>
      <c r="O36" s="4"/>
      <c r="P36" s="4"/>
      <c r="Q36" s="5">
        <v>0</v>
      </c>
      <c r="R36" s="4" t="s">
        <v>4</v>
      </c>
      <c r="S36" s="5">
        <v>49</v>
      </c>
      <c r="T36" s="5">
        <v>51</v>
      </c>
      <c r="U36" s="5">
        <f t="shared" si="0"/>
        <v>100</v>
      </c>
      <c r="V36" s="5" t="str" cm="1">
        <f t="array" ref="V36">_xlfn.IFS(S36=0,0,S36=100,1,AND(S36&gt;0,S36&lt;100),"nd")</f>
        <v>nd</v>
      </c>
      <c r="W36" s="45">
        <v>0.3</v>
      </c>
      <c r="X36" s="45">
        <v>0.3</v>
      </c>
      <c r="Y36" s="45" t="str" cm="1">
        <f t="array" ref="Y36">_xlfn.IFS(V36=0,X36,V36=1,W36,V36="nd","nd")</f>
        <v>nd</v>
      </c>
      <c r="Z36" s="4" t="s">
        <v>4</v>
      </c>
      <c r="AA36" s="4" t="s">
        <v>393</v>
      </c>
      <c r="AB36" s="4">
        <v>3</v>
      </c>
      <c r="AC36" s="6">
        <v>49</v>
      </c>
      <c r="AD36" s="6">
        <v>1550</v>
      </c>
      <c r="AE36" s="4" t="s">
        <v>4</v>
      </c>
      <c r="AF36" s="12" t="s">
        <v>4</v>
      </c>
      <c r="AG36" s="4" t="s">
        <v>4</v>
      </c>
      <c r="AH36" s="5" t="s">
        <v>4</v>
      </c>
      <c r="AI36" s="12" t="s">
        <v>4</v>
      </c>
      <c r="AJ36" s="25">
        <v>100</v>
      </c>
      <c r="AK36" s="4" t="s">
        <v>4</v>
      </c>
      <c r="AL36" s="5" t="s">
        <v>4</v>
      </c>
      <c r="AM36" s="12">
        <v>0.36</v>
      </c>
      <c r="AN36" s="4" t="s">
        <v>4</v>
      </c>
      <c r="AO36" s="5" t="s">
        <v>4</v>
      </c>
      <c r="AP36" s="12">
        <v>0.28999999999999998</v>
      </c>
      <c r="AQ36" s="4" t="s">
        <v>4</v>
      </c>
      <c r="AR36" s="5" t="s">
        <v>4</v>
      </c>
      <c r="AS36" s="12">
        <v>285</v>
      </c>
      <c r="AT36" s="4" t="s">
        <v>4</v>
      </c>
      <c r="AU36" s="5">
        <v>20</v>
      </c>
      <c r="AV36" s="5" t="s">
        <v>27</v>
      </c>
      <c r="AW36" s="12">
        <v>15.1</v>
      </c>
      <c r="AX36" s="4" t="s">
        <v>4</v>
      </c>
      <c r="AY36" s="5" t="s">
        <v>4</v>
      </c>
      <c r="AZ36" s="5" t="s">
        <v>5</v>
      </c>
      <c r="BA36" s="5">
        <v>196.2</v>
      </c>
      <c r="BB36" s="12" t="s">
        <v>4</v>
      </c>
      <c r="BC36" s="4" t="s">
        <v>4</v>
      </c>
      <c r="BD36" s="5" t="s">
        <v>4</v>
      </c>
      <c r="BE36" s="12">
        <v>912</v>
      </c>
      <c r="BF36" s="4" t="s">
        <v>4</v>
      </c>
      <c r="BG36" s="5">
        <v>20</v>
      </c>
      <c r="BH36" s="12" t="s">
        <v>4</v>
      </c>
      <c r="BI36" s="4" t="s">
        <v>4</v>
      </c>
      <c r="BJ36" s="5" t="s">
        <v>4</v>
      </c>
      <c r="BK36" s="12">
        <v>7.3</v>
      </c>
      <c r="BL36" s="4" t="s">
        <v>4</v>
      </c>
      <c r="BM36" s="5">
        <v>10</v>
      </c>
      <c r="BN36" s="31" t="s">
        <v>48</v>
      </c>
      <c r="BO36" s="31" t="s">
        <v>4</v>
      </c>
      <c r="BP36" s="12">
        <v>5.2</v>
      </c>
      <c r="BQ36" s="4" t="s">
        <v>4</v>
      </c>
      <c r="BR36" s="5" t="s">
        <v>4</v>
      </c>
      <c r="BS36" s="5" t="s">
        <v>36</v>
      </c>
      <c r="BT36" s="12" t="s">
        <v>4</v>
      </c>
      <c r="BU36" s="4" t="s">
        <v>4</v>
      </c>
      <c r="BV36" s="5" t="s">
        <v>4</v>
      </c>
      <c r="BW36" s="12" t="s">
        <v>4</v>
      </c>
      <c r="BX36" s="4" t="s">
        <v>4</v>
      </c>
      <c r="BY36" s="5" t="s">
        <v>4</v>
      </c>
      <c r="BZ36" s="40"/>
    </row>
    <row r="37" spans="1:78" s="17" customFormat="1" ht="25.2" customHeight="1" x14ac:dyDescent="0.25">
      <c r="A37" s="46">
        <v>36</v>
      </c>
      <c r="B37" s="47">
        <v>47</v>
      </c>
      <c r="C37" s="48" t="s">
        <v>0</v>
      </c>
      <c r="D37" s="46">
        <v>2006</v>
      </c>
      <c r="E37" s="11" t="s">
        <v>253</v>
      </c>
      <c r="F37" s="35" t="s">
        <v>423</v>
      </c>
      <c r="G37" s="4" t="s">
        <v>45</v>
      </c>
      <c r="H37" s="4" t="s">
        <v>46</v>
      </c>
      <c r="I37" s="4" t="s">
        <v>46</v>
      </c>
      <c r="J37" s="4"/>
      <c r="K37" s="4" t="s">
        <v>414</v>
      </c>
      <c r="L37" s="4"/>
      <c r="M37" s="24">
        <v>0</v>
      </c>
      <c r="N37" s="4"/>
      <c r="O37" s="4"/>
      <c r="P37" s="4"/>
      <c r="Q37" s="5">
        <v>0</v>
      </c>
      <c r="R37" s="4" t="s">
        <v>4</v>
      </c>
      <c r="S37" s="5">
        <v>30</v>
      </c>
      <c r="T37" s="5">
        <v>70</v>
      </c>
      <c r="U37" s="5">
        <f t="shared" si="0"/>
        <v>100</v>
      </c>
      <c r="V37" s="5" t="str" cm="1">
        <f t="array" ref="V37">_xlfn.IFS(S37=0,0,S37=100,1,AND(S37&gt;0,S37&lt;100),"nd")</f>
        <v>nd</v>
      </c>
      <c r="W37" s="45">
        <v>0.3</v>
      </c>
      <c r="X37" s="45">
        <v>0.3</v>
      </c>
      <c r="Y37" s="45" t="str" cm="1">
        <f t="array" ref="Y37">_xlfn.IFS(V37=0,X37,V37=1,W37,V37="nd","nd")</f>
        <v>nd</v>
      </c>
      <c r="Z37" s="4" t="s">
        <v>4</v>
      </c>
      <c r="AA37" s="4" t="s">
        <v>393</v>
      </c>
      <c r="AB37" s="4">
        <v>3</v>
      </c>
      <c r="AC37" s="6">
        <v>49</v>
      </c>
      <c r="AD37" s="6">
        <v>1550</v>
      </c>
      <c r="AE37" s="4" t="s">
        <v>4</v>
      </c>
      <c r="AF37" s="12" t="s">
        <v>4</v>
      </c>
      <c r="AG37" s="4" t="s">
        <v>4</v>
      </c>
      <c r="AH37" s="5" t="s">
        <v>4</v>
      </c>
      <c r="AI37" s="12" t="s">
        <v>4</v>
      </c>
      <c r="AJ37" s="25">
        <v>99.6</v>
      </c>
      <c r="AK37" s="4" t="s">
        <v>4</v>
      </c>
      <c r="AL37" s="5" t="s">
        <v>4</v>
      </c>
      <c r="AM37" s="12">
        <v>0.25</v>
      </c>
      <c r="AN37" s="4" t="s">
        <v>4</v>
      </c>
      <c r="AO37" s="5" t="s">
        <v>4</v>
      </c>
      <c r="AP37" s="12">
        <v>0.37</v>
      </c>
      <c r="AQ37" s="4" t="s">
        <v>4</v>
      </c>
      <c r="AR37" s="5" t="s">
        <v>4</v>
      </c>
      <c r="AS37" s="12">
        <v>316</v>
      </c>
      <c r="AT37" s="4" t="s">
        <v>4</v>
      </c>
      <c r="AU37" s="5">
        <v>20</v>
      </c>
      <c r="AV37" s="5" t="s">
        <v>27</v>
      </c>
      <c r="AW37" s="12">
        <v>16.399999999999999</v>
      </c>
      <c r="AX37" s="4" t="s">
        <v>4</v>
      </c>
      <c r="AY37" s="5" t="s">
        <v>4</v>
      </c>
      <c r="AZ37" s="5" t="s">
        <v>5</v>
      </c>
      <c r="BA37" s="5">
        <v>196.2</v>
      </c>
      <c r="BB37" s="12" t="s">
        <v>4</v>
      </c>
      <c r="BC37" s="4" t="s">
        <v>4</v>
      </c>
      <c r="BD37" s="5" t="s">
        <v>4</v>
      </c>
      <c r="BE37" s="12">
        <v>834</v>
      </c>
      <c r="BF37" s="4" t="s">
        <v>4</v>
      </c>
      <c r="BG37" s="5">
        <v>20</v>
      </c>
      <c r="BH37" s="12" t="s">
        <v>4</v>
      </c>
      <c r="BI37" s="4" t="s">
        <v>4</v>
      </c>
      <c r="BJ37" s="5" t="s">
        <v>4</v>
      </c>
      <c r="BK37" s="12">
        <v>11.4</v>
      </c>
      <c r="BL37" s="4" t="s">
        <v>4</v>
      </c>
      <c r="BM37" s="5">
        <v>10</v>
      </c>
      <c r="BN37" s="31" t="s">
        <v>49</v>
      </c>
      <c r="BO37" s="31" t="s">
        <v>4</v>
      </c>
      <c r="BP37" s="12">
        <v>3.6</v>
      </c>
      <c r="BQ37" s="4" t="s">
        <v>4</v>
      </c>
      <c r="BR37" s="5" t="s">
        <v>4</v>
      </c>
      <c r="BS37" s="5" t="s">
        <v>36</v>
      </c>
      <c r="BT37" s="12" t="s">
        <v>4</v>
      </c>
      <c r="BU37" s="4" t="s">
        <v>4</v>
      </c>
      <c r="BV37" s="5" t="s">
        <v>4</v>
      </c>
      <c r="BW37" s="12" t="s">
        <v>4</v>
      </c>
      <c r="BX37" s="4" t="s">
        <v>4</v>
      </c>
      <c r="BY37" s="5" t="s">
        <v>4</v>
      </c>
      <c r="BZ37" s="40"/>
    </row>
    <row r="38" spans="1:78" s="17" customFormat="1" ht="25.2" customHeight="1" x14ac:dyDescent="0.25">
      <c r="A38" s="46">
        <v>37</v>
      </c>
      <c r="B38" s="47">
        <v>48</v>
      </c>
      <c r="C38" s="48" t="s">
        <v>0</v>
      </c>
      <c r="D38" s="46">
        <v>2006</v>
      </c>
      <c r="E38" s="11" t="s">
        <v>253</v>
      </c>
      <c r="F38" s="35" t="s">
        <v>423</v>
      </c>
      <c r="G38" s="4" t="s">
        <v>45</v>
      </c>
      <c r="H38" s="4" t="s">
        <v>46</v>
      </c>
      <c r="I38" s="4" t="s">
        <v>46</v>
      </c>
      <c r="J38" s="4"/>
      <c r="K38" s="4" t="s">
        <v>414</v>
      </c>
      <c r="L38" s="4"/>
      <c r="M38" s="24">
        <v>0</v>
      </c>
      <c r="N38" s="4"/>
      <c r="O38" s="4"/>
      <c r="P38" s="4"/>
      <c r="Q38" s="5">
        <v>0</v>
      </c>
      <c r="R38" s="4" t="s">
        <v>4</v>
      </c>
      <c r="S38" s="5">
        <v>14</v>
      </c>
      <c r="T38" s="5">
        <v>86</v>
      </c>
      <c r="U38" s="5">
        <f t="shared" si="0"/>
        <v>100</v>
      </c>
      <c r="V38" s="5" t="str" cm="1">
        <f t="array" ref="V38">_xlfn.IFS(S38=0,0,S38=100,1,AND(S38&gt;0,S38&lt;100),"nd")</f>
        <v>nd</v>
      </c>
      <c r="W38" s="45">
        <v>0.1</v>
      </c>
      <c r="X38" s="45">
        <v>0.3</v>
      </c>
      <c r="Y38" s="45" t="str" cm="1">
        <f t="array" ref="Y38">_xlfn.IFS(V38=0,X38,V38=1,W38,V38="nd","nd")</f>
        <v>nd</v>
      </c>
      <c r="Z38" s="4" t="s">
        <v>4</v>
      </c>
      <c r="AA38" s="4" t="s">
        <v>393</v>
      </c>
      <c r="AB38" s="4">
        <v>3</v>
      </c>
      <c r="AC38" s="6">
        <v>49</v>
      </c>
      <c r="AD38" s="6">
        <v>1550</v>
      </c>
      <c r="AE38" s="4" t="s">
        <v>4</v>
      </c>
      <c r="AF38" s="12" t="s">
        <v>4</v>
      </c>
      <c r="AG38" s="4" t="s">
        <v>4</v>
      </c>
      <c r="AH38" s="5" t="s">
        <v>4</v>
      </c>
      <c r="AI38" s="12" t="s">
        <v>4</v>
      </c>
      <c r="AJ38" s="25">
        <v>100</v>
      </c>
      <c r="AK38" s="4" t="s">
        <v>4</v>
      </c>
      <c r="AL38" s="5" t="s">
        <v>4</v>
      </c>
      <c r="AM38" s="12">
        <v>0.25</v>
      </c>
      <c r="AN38" s="4" t="s">
        <v>4</v>
      </c>
      <c r="AO38" s="5" t="s">
        <v>4</v>
      </c>
      <c r="AP38" s="12">
        <v>0.6</v>
      </c>
      <c r="AQ38" s="4" t="s">
        <v>4</v>
      </c>
      <c r="AR38" s="5" t="s">
        <v>4</v>
      </c>
      <c r="AS38" s="12">
        <v>348</v>
      </c>
      <c r="AT38" s="4" t="s">
        <v>4</v>
      </c>
      <c r="AU38" s="5">
        <v>20</v>
      </c>
      <c r="AV38" s="5" t="s">
        <v>27</v>
      </c>
      <c r="AW38" s="12">
        <v>17.8</v>
      </c>
      <c r="AX38" s="4" t="s">
        <v>4</v>
      </c>
      <c r="AY38" s="5" t="s">
        <v>4</v>
      </c>
      <c r="AZ38" s="5" t="s">
        <v>5</v>
      </c>
      <c r="BA38" s="5">
        <v>196.2</v>
      </c>
      <c r="BB38" s="12" t="s">
        <v>4</v>
      </c>
      <c r="BC38" s="4" t="s">
        <v>4</v>
      </c>
      <c r="BD38" s="5" t="s">
        <v>4</v>
      </c>
      <c r="BE38" s="12">
        <v>717</v>
      </c>
      <c r="BF38" s="4" t="s">
        <v>4</v>
      </c>
      <c r="BG38" s="5">
        <v>20</v>
      </c>
      <c r="BH38" s="12" t="s">
        <v>4</v>
      </c>
      <c r="BI38" s="4" t="s">
        <v>4</v>
      </c>
      <c r="BJ38" s="5" t="s">
        <v>4</v>
      </c>
      <c r="BK38" s="12">
        <v>7.7</v>
      </c>
      <c r="BL38" s="4" t="s">
        <v>4</v>
      </c>
      <c r="BM38" s="5">
        <v>10</v>
      </c>
      <c r="BN38" s="31" t="s">
        <v>50</v>
      </c>
      <c r="BO38" s="31" t="s">
        <v>4</v>
      </c>
      <c r="BP38" s="12">
        <v>4.0999999999999996</v>
      </c>
      <c r="BQ38" s="4" t="s">
        <v>4</v>
      </c>
      <c r="BR38" s="5" t="s">
        <v>4</v>
      </c>
      <c r="BS38" s="5" t="s">
        <v>36</v>
      </c>
      <c r="BT38" s="12" t="s">
        <v>4</v>
      </c>
      <c r="BU38" s="4" t="s">
        <v>4</v>
      </c>
      <c r="BV38" s="5" t="s">
        <v>4</v>
      </c>
      <c r="BW38" s="12" t="s">
        <v>4</v>
      </c>
      <c r="BX38" s="4" t="s">
        <v>4</v>
      </c>
      <c r="BY38" s="5" t="s">
        <v>4</v>
      </c>
      <c r="BZ38" s="40"/>
    </row>
    <row r="39" spans="1:78" s="17" customFormat="1" ht="25.2" customHeight="1" x14ac:dyDescent="0.25">
      <c r="A39" s="46">
        <v>38</v>
      </c>
      <c r="B39" s="47">
        <v>49</v>
      </c>
      <c r="C39" s="48" t="s">
        <v>0</v>
      </c>
      <c r="D39" s="46">
        <v>2006</v>
      </c>
      <c r="E39" s="11" t="s">
        <v>253</v>
      </c>
      <c r="F39" s="35" t="s">
        <v>423</v>
      </c>
      <c r="G39" s="4" t="s">
        <v>45</v>
      </c>
      <c r="H39" s="4" t="s">
        <v>46</v>
      </c>
      <c r="I39" s="4" t="s">
        <v>46</v>
      </c>
      <c r="J39" s="4"/>
      <c r="K39" s="4" t="s">
        <v>414</v>
      </c>
      <c r="L39" s="4"/>
      <c r="M39" s="24">
        <v>0</v>
      </c>
      <c r="N39" s="4"/>
      <c r="O39" s="4"/>
      <c r="P39" s="4"/>
      <c r="Q39" s="5">
        <v>0</v>
      </c>
      <c r="R39" s="4" t="s">
        <v>4</v>
      </c>
      <c r="S39" s="5">
        <v>0</v>
      </c>
      <c r="T39" s="5">
        <v>100</v>
      </c>
      <c r="U39" s="5">
        <f t="shared" si="0"/>
        <v>100</v>
      </c>
      <c r="V39" s="5" cm="1">
        <f t="array" ref="V39">_xlfn.IFS(S39=0,0,S39=100,1,AND(S39&gt;0,S39&lt;100),"nd")</f>
        <v>0</v>
      </c>
      <c r="W39" s="45">
        <v>0</v>
      </c>
      <c r="X39" s="45">
        <v>0.2</v>
      </c>
      <c r="Y39" s="45" cm="1">
        <f t="array" ref="Y39">_xlfn.IFS(V39=0,X39,V39=1,W39,V39="nd","nd")</f>
        <v>0.2</v>
      </c>
      <c r="Z39" s="4" t="s">
        <v>4</v>
      </c>
      <c r="AA39" s="4"/>
      <c r="AB39" s="4"/>
      <c r="AC39" s="6">
        <v>49</v>
      </c>
      <c r="AD39" s="6">
        <v>1550</v>
      </c>
      <c r="AE39" s="4" t="s">
        <v>4</v>
      </c>
      <c r="AF39" s="12" t="s">
        <v>4</v>
      </c>
      <c r="AG39" s="4" t="s">
        <v>4</v>
      </c>
      <c r="AH39" s="5" t="s">
        <v>4</v>
      </c>
      <c r="AI39" s="12" t="s">
        <v>4</v>
      </c>
      <c r="AJ39" s="25">
        <v>100</v>
      </c>
      <c r="AK39" s="4" t="s">
        <v>4</v>
      </c>
      <c r="AL39" s="5" t="s">
        <v>4</v>
      </c>
      <c r="AM39" s="12" t="s">
        <v>4</v>
      </c>
      <c r="AN39" s="4" t="s">
        <v>4</v>
      </c>
      <c r="AO39" s="5" t="s">
        <v>4</v>
      </c>
      <c r="AP39" s="12">
        <v>3.4</v>
      </c>
      <c r="AQ39" s="4" t="s">
        <v>4</v>
      </c>
      <c r="AR39" s="5" t="s">
        <v>4</v>
      </c>
      <c r="AS39" s="12">
        <v>356</v>
      </c>
      <c r="AT39" s="4" t="s">
        <v>4</v>
      </c>
      <c r="AU39" s="5">
        <v>20</v>
      </c>
      <c r="AV39" s="5" t="s">
        <v>27</v>
      </c>
      <c r="AW39" s="12">
        <v>18.3</v>
      </c>
      <c r="AX39" s="4" t="s">
        <v>4</v>
      </c>
      <c r="AY39" s="5" t="s">
        <v>4</v>
      </c>
      <c r="AZ39" s="5" t="s">
        <v>5</v>
      </c>
      <c r="BA39" s="5">
        <v>196.2</v>
      </c>
      <c r="BB39" s="12" t="s">
        <v>4</v>
      </c>
      <c r="BC39" s="4" t="s">
        <v>4</v>
      </c>
      <c r="BD39" s="5" t="s">
        <v>4</v>
      </c>
      <c r="BE39" s="12">
        <v>436</v>
      </c>
      <c r="BF39" s="4" t="s">
        <v>4</v>
      </c>
      <c r="BG39" s="5">
        <v>20</v>
      </c>
      <c r="BH39" s="12" t="s">
        <v>4</v>
      </c>
      <c r="BI39" s="4" t="s">
        <v>4</v>
      </c>
      <c r="BJ39" s="5" t="s">
        <v>4</v>
      </c>
      <c r="BK39" s="12">
        <v>9.6999999999999993</v>
      </c>
      <c r="BL39" s="4" t="s">
        <v>4</v>
      </c>
      <c r="BM39" s="5" t="s">
        <v>4</v>
      </c>
      <c r="BN39" s="31" t="s">
        <v>51</v>
      </c>
      <c r="BO39" s="31" t="s">
        <v>4</v>
      </c>
      <c r="BP39" s="12">
        <v>4.2</v>
      </c>
      <c r="BQ39" s="4" t="s">
        <v>4</v>
      </c>
      <c r="BR39" s="5" t="s">
        <v>4</v>
      </c>
      <c r="BS39" s="5" t="s">
        <v>36</v>
      </c>
      <c r="BT39" s="12" t="s">
        <v>4</v>
      </c>
      <c r="BU39" s="4" t="s">
        <v>4</v>
      </c>
      <c r="BV39" s="5" t="s">
        <v>4</v>
      </c>
      <c r="BW39" s="12" t="s">
        <v>4</v>
      </c>
      <c r="BX39" s="4" t="s">
        <v>4</v>
      </c>
      <c r="BY39" s="5" t="s">
        <v>4</v>
      </c>
      <c r="BZ39" s="40"/>
    </row>
    <row r="40" spans="1:78" s="17" customFormat="1" ht="25.2" customHeight="1" x14ac:dyDescent="0.25">
      <c r="A40" s="46">
        <v>39</v>
      </c>
      <c r="B40" s="47">
        <v>50</v>
      </c>
      <c r="C40" s="48"/>
      <c r="D40" s="46">
        <v>2009</v>
      </c>
      <c r="E40" s="11" t="s">
        <v>254</v>
      </c>
      <c r="F40" s="11" t="s">
        <v>427</v>
      </c>
      <c r="G40" s="4" t="s">
        <v>45</v>
      </c>
      <c r="H40" s="4" t="s">
        <v>46</v>
      </c>
      <c r="I40" s="4" t="s">
        <v>46</v>
      </c>
      <c r="J40" s="4"/>
      <c r="K40" s="4" t="s">
        <v>414</v>
      </c>
      <c r="L40" s="4"/>
      <c r="M40" s="24">
        <v>0</v>
      </c>
      <c r="N40" s="4"/>
      <c r="O40" s="4"/>
      <c r="P40" s="4"/>
      <c r="Q40" s="5">
        <v>0</v>
      </c>
      <c r="R40" s="4" t="s">
        <v>4</v>
      </c>
      <c r="S40" s="5">
        <v>49</v>
      </c>
      <c r="T40" s="5">
        <v>51</v>
      </c>
      <c r="U40" s="5">
        <f t="shared" si="0"/>
        <v>100</v>
      </c>
      <c r="V40" s="5" t="str" cm="1">
        <f t="array" ref="V40">_xlfn.IFS(S40=0,0,S40=100,1,AND(S40&gt;0,S40&lt;100),"nd")</f>
        <v>nd</v>
      </c>
      <c r="W40" s="45">
        <v>0.43</v>
      </c>
      <c r="X40" s="45">
        <v>0.8</v>
      </c>
      <c r="Y40" s="45" t="str" cm="1">
        <f t="array" ref="Y40">_xlfn.IFS(V40=0,X40,V40=1,W40,V40="nd","nd")</f>
        <v>nd</v>
      </c>
      <c r="Z40" s="4" t="s">
        <v>52</v>
      </c>
      <c r="AA40" s="4" t="s">
        <v>393</v>
      </c>
      <c r="AB40" s="4">
        <v>3</v>
      </c>
      <c r="AC40" s="6">
        <v>50</v>
      </c>
      <c r="AD40" s="6">
        <v>1600</v>
      </c>
      <c r="AE40" s="4">
        <v>1</v>
      </c>
      <c r="AF40" s="12">
        <v>13.23</v>
      </c>
      <c r="AG40" s="4">
        <v>0.85</v>
      </c>
      <c r="AH40" s="5" t="s">
        <v>4</v>
      </c>
      <c r="AI40" s="12" t="s">
        <v>4</v>
      </c>
      <c r="AJ40" s="12">
        <v>96.566000000000003</v>
      </c>
      <c r="AK40" s="4" t="s">
        <v>4</v>
      </c>
      <c r="AL40" s="5" t="s">
        <v>4</v>
      </c>
      <c r="AM40" s="12" t="s">
        <v>4</v>
      </c>
      <c r="AN40" s="4" t="s">
        <v>4</v>
      </c>
      <c r="AO40" s="5" t="s">
        <v>4</v>
      </c>
      <c r="AP40" s="12" t="s">
        <v>4</v>
      </c>
      <c r="AQ40" s="4" t="s">
        <v>4</v>
      </c>
      <c r="AR40" s="5" t="s">
        <v>4</v>
      </c>
      <c r="AS40" s="12" t="s">
        <v>4</v>
      </c>
      <c r="AT40" s="4" t="s">
        <v>4</v>
      </c>
      <c r="AU40" s="5" t="s">
        <v>4</v>
      </c>
      <c r="AV40" s="5"/>
      <c r="AW40" s="12">
        <v>12.39</v>
      </c>
      <c r="AX40" s="4">
        <v>7.7479999999999993E-2</v>
      </c>
      <c r="AY40" s="5" t="s">
        <v>4</v>
      </c>
      <c r="AZ40" s="5" t="s">
        <v>5</v>
      </c>
      <c r="BA40" s="4">
        <v>98.07</v>
      </c>
      <c r="BB40" s="12">
        <v>509</v>
      </c>
      <c r="BC40" s="4">
        <v>55.9</v>
      </c>
      <c r="BD40" s="5" t="s">
        <v>4</v>
      </c>
      <c r="BE40" s="12" t="s">
        <v>4</v>
      </c>
      <c r="BF40" s="4" t="s">
        <v>4</v>
      </c>
      <c r="BG40" s="5" t="s">
        <v>4</v>
      </c>
      <c r="BH40" s="12" t="s">
        <v>4</v>
      </c>
      <c r="BI40" s="4" t="s">
        <v>4</v>
      </c>
      <c r="BJ40" s="5" t="s">
        <v>4</v>
      </c>
      <c r="BK40" s="12" t="s">
        <v>4</v>
      </c>
      <c r="BL40" s="4" t="s">
        <v>4</v>
      </c>
      <c r="BM40" s="5" t="s">
        <v>4</v>
      </c>
      <c r="BN40" s="31" t="s">
        <v>53</v>
      </c>
      <c r="BO40" s="31">
        <v>0.48</v>
      </c>
      <c r="BP40" s="12">
        <v>4.92</v>
      </c>
      <c r="BQ40" s="4">
        <v>0.48</v>
      </c>
      <c r="BR40" s="5" t="s">
        <v>4</v>
      </c>
      <c r="BS40" s="5" t="s">
        <v>54</v>
      </c>
      <c r="BT40" s="12" t="s">
        <v>4</v>
      </c>
      <c r="BU40" s="4" t="s">
        <v>4</v>
      </c>
      <c r="BV40" s="5" t="s">
        <v>4</v>
      </c>
      <c r="BW40" s="12" t="s">
        <v>4</v>
      </c>
      <c r="BX40" s="4" t="s">
        <v>4</v>
      </c>
      <c r="BY40" s="5" t="s">
        <v>4</v>
      </c>
      <c r="BZ40" s="36"/>
    </row>
    <row r="41" spans="1:78" s="17" customFormat="1" ht="25.2" customHeight="1" x14ac:dyDescent="0.25">
      <c r="A41" s="46">
        <v>40</v>
      </c>
      <c r="B41" s="47">
        <v>51</v>
      </c>
      <c r="C41" s="48"/>
      <c r="D41" s="46">
        <v>2009</v>
      </c>
      <c r="E41" s="11" t="s">
        <v>254</v>
      </c>
      <c r="F41" s="11" t="s">
        <v>427</v>
      </c>
      <c r="G41" s="4" t="s">
        <v>45</v>
      </c>
      <c r="H41" s="4" t="s">
        <v>46</v>
      </c>
      <c r="I41" s="4" t="s">
        <v>46</v>
      </c>
      <c r="J41" s="4"/>
      <c r="K41" s="4" t="s">
        <v>414</v>
      </c>
      <c r="L41" s="4"/>
      <c r="M41" s="24">
        <v>0</v>
      </c>
      <c r="N41" s="4"/>
      <c r="O41" s="4"/>
      <c r="P41" s="4"/>
      <c r="Q41" s="5">
        <v>0</v>
      </c>
      <c r="R41" s="4" t="s">
        <v>4</v>
      </c>
      <c r="S41" s="5">
        <v>22</v>
      </c>
      <c r="T41" s="5">
        <v>78</v>
      </c>
      <c r="U41" s="5">
        <f t="shared" si="0"/>
        <v>100</v>
      </c>
      <c r="V41" s="5" t="str" cm="1">
        <f t="array" ref="V41">_xlfn.IFS(S41=0,0,S41=100,1,AND(S41&gt;0,S41&lt;100),"nd")</f>
        <v>nd</v>
      </c>
      <c r="W41" s="45">
        <v>0.43</v>
      </c>
      <c r="X41" s="45">
        <v>0.8</v>
      </c>
      <c r="Y41" s="45" t="str" cm="1">
        <f t="array" ref="Y41">_xlfn.IFS(V41=0,X41,V41=1,W41,V41="nd","nd")</f>
        <v>nd</v>
      </c>
      <c r="Z41" s="4" t="s">
        <v>52</v>
      </c>
      <c r="AA41" s="4" t="s">
        <v>393</v>
      </c>
      <c r="AB41" s="4">
        <v>3</v>
      </c>
      <c r="AC41" s="6">
        <v>50</v>
      </c>
      <c r="AD41" s="6">
        <v>1600</v>
      </c>
      <c r="AE41" s="4">
        <v>1</v>
      </c>
      <c r="AF41" s="12">
        <v>21.51</v>
      </c>
      <c r="AG41" s="4">
        <v>0.77</v>
      </c>
      <c r="AH41" s="5" t="s">
        <v>4</v>
      </c>
      <c r="AI41" s="12" t="s">
        <v>4</v>
      </c>
      <c r="AJ41" s="12">
        <v>95.742000000000004</v>
      </c>
      <c r="AK41" s="4" t="s">
        <v>4</v>
      </c>
      <c r="AL41" s="5" t="s">
        <v>4</v>
      </c>
      <c r="AM41" s="12" t="s">
        <v>4</v>
      </c>
      <c r="AN41" s="4" t="s">
        <v>4</v>
      </c>
      <c r="AO41" s="5" t="s">
        <v>4</v>
      </c>
      <c r="AP41" s="12" t="s">
        <v>4</v>
      </c>
      <c r="AQ41" s="4" t="s">
        <v>4</v>
      </c>
      <c r="AR41" s="5" t="s">
        <v>4</v>
      </c>
      <c r="AS41" s="12" t="s">
        <v>4</v>
      </c>
      <c r="AT41" s="4" t="s">
        <v>4</v>
      </c>
      <c r="AU41" s="5" t="s">
        <v>4</v>
      </c>
      <c r="AV41" s="5"/>
      <c r="AW41" s="12">
        <v>14.08</v>
      </c>
      <c r="AX41" s="4">
        <v>0.2354</v>
      </c>
      <c r="AY41" s="5" t="s">
        <v>4</v>
      </c>
      <c r="AZ41" s="5" t="s">
        <v>5</v>
      </c>
      <c r="BA41" s="4">
        <v>98.07</v>
      </c>
      <c r="BB41" s="12">
        <v>409.9</v>
      </c>
      <c r="BC41" s="4">
        <v>9.4</v>
      </c>
      <c r="BD41" s="5" t="s">
        <v>4</v>
      </c>
      <c r="BE41" s="12" t="s">
        <v>4</v>
      </c>
      <c r="BF41" s="4" t="s">
        <v>4</v>
      </c>
      <c r="BG41" s="5" t="s">
        <v>4</v>
      </c>
      <c r="BH41" s="12" t="s">
        <v>4</v>
      </c>
      <c r="BI41" s="4" t="s">
        <v>4</v>
      </c>
      <c r="BJ41" s="5" t="s">
        <v>4</v>
      </c>
      <c r="BK41" s="12" t="s">
        <v>4</v>
      </c>
      <c r="BL41" s="4" t="s">
        <v>4</v>
      </c>
      <c r="BM41" s="5" t="s">
        <v>4</v>
      </c>
      <c r="BN41" s="31" t="s">
        <v>55</v>
      </c>
      <c r="BO41" s="31">
        <v>0.19</v>
      </c>
      <c r="BP41" s="12">
        <v>4.6399999999999997</v>
      </c>
      <c r="BQ41" s="4">
        <v>0.19</v>
      </c>
      <c r="BR41" s="5" t="s">
        <v>4</v>
      </c>
      <c r="BS41" s="5" t="s">
        <v>54</v>
      </c>
      <c r="BT41" s="12" t="s">
        <v>4</v>
      </c>
      <c r="BU41" s="4" t="s">
        <v>4</v>
      </c>
      <c r="BV41" s="5" t="s">
        <v>4</v>
      </c>
      <c r="BW41" s="12" t="s">
        <v>4</v>
      </c>
      <c r="BX41" s="4" t="s">
        <v>4</v>
      </c>
      <c r="BY41" s="5" t="s">
        <v>4</v>
      </c>
      <c r="BZ41" s="36"/>
    </row>
    <row r="42" spans="1:78" s="17" customFormat="1" ht="25.2" customHeight="1" x14ac:dyDescent="0.25">
      <c r="A42" s="46">
        <v>41</v>
      </c>
      <c r="B42" s="47">
        <v>52</v>
      </c>
      <c r="C42" s="48"/>
      <c r="D42" s="46">
        <v>2009</v>
      </c>
      <c r="E42" s="11" t="s">
        <v>255</v>
      </c>
      <c r="F42" s="11" t="s">
        <v>428</v>
      </c>
      <c r="G42" s="4" t="s">
        <v>9</v>
      </c>
      <c r="H42" s="4" t="s">
        <v>56</v>
      </c>
      <c r="I42" s="4" t="s">
        <v>421</v>
      </c>
      <c r="J42" s="12"/>
      <c r="K42" s="12"/>
      <c r="L42" s="12" t="s">
        <v>57</v>
      </c>
      <c r="M42" s="5">
        <v>0</v>
      </c>
      <c r="N42" s="4"/>
      <c r="O42" s="4"/>
      <c r="P42" s="4"/>
      <c r="Q42" s="5">
        <v>0</v>
      </c>
      <c r="R42" s="4">
        <v>2.8000000000000001E-2</v>
      </c>
      <c r="S42" s="5">
        <v>100</v>
      </c>
      <c r="T42" s="5">
        <v>0</v>
      </c>
      <c r="U42" s="5">
        <f t="shared" si="0"/>
        <v>100</v>
      </c>
      <c r="V42" s="5" cm="1">
        <f t="array" ref="V42">_xlfn.IFS(S42=0,0,S42=100,1,AND(S42&gt;0,S42&lt;100),"nd")</f>
        <v>1</v>
      </c>
      <c r="W42" s="45">
        <v>0.09</v>
      </c>
      <c r="X42" s="45">
        <v>0</v>
      </c>
      <c r="Y42" s="45" cm="1">
        <f t="array" ref="Y42">_xlfn.IFS(V42=0,X42,V42=1,W42,V42="nd","nd")</f>
        <v>0.09</v>
      </c>
      <c r="Z42" s="4" t="s">
        <v>58</v>
      </c>
      <c r="AA42" s="4" t="s">
        <v>393</v>
      </c>
      <c r="AB42" s="4">
        <v>3</v>
      </c>
      <c r="AC42" s="5">
        <v>27</v>
      </c>
      <c r="AD42" s="6">
        <v>1450</v>
      </c>
      <c r="AE42" s="4">
        <v>2.5</v>
      </c>
      <c r="AF42" s="12">
        <v>20</v>
      </c>
      <c r="AG42" s="4" t="s">
        <v>4</v>
      </c>
      <c r="AH42" s="5" t="s">
        <v>4</v>
      </c>
      <c r="AI42" s="12" t="s">
        <v>59</v>
      </c>
      <c r="AJ42" s="12">
        <v>96.9</v>
      </c>
      <c r="AK42" s="4" t="s">
        <v>4</v>
      </c>
      <c r="AL42" s="5" t="s">
        <v>4</v>
      </c>
      <c r="AM42" s="12" t="s">
        <v>4</v>
      </c>
      <c r="AN42" s="4" t="s">
        <v>4</v>
      </c>
      <c r="AO42" s="5" t="s">
        <v>4</v>
      </c>
      <c r="AP42" s="12" t="s">
        <v>4</v>
      </c>
      <c r="AQ42" s="4" t="s">
        <v>4</v>
      </c>
      <c r="AR42" s="5" t="s">
        <v>4</v>
      </c>
      <c r="AS42" s="12" t="s">
        <v>4</v>
      </c>
      <c r="AT42" s="4" t="s">
        <v>4</v>
      </c>
      <c r="AU42" s="5" t="s">
        <v>4</v>
      </c>
      <c r="AV42" s="5"/>
      <c r="AW42" s="12" t="s">
        <v>4</v>
      </c>
      <c r="AX42" s="4" t="s">
        <v>4</v>
      </c>
      <c r="AY42" s="5" t="s">
        <v>4</v>
      </c>
      <c r="AZ42" s="5"/>
      <c r="BA42" s="5"/>
      <c r="BB42" s="12" t="s">
        <v>4</v>
      </c>
      <c r="BC42" s="4" t="s">
        <v>4</v>
      </c>
      <c r="BD42" s="5" t="s">
        <v>4</v>
      </c>
      <c r="BE42" s="12">
        <v>763</v>
      </c>
      <c r="BF42" s="4">
        <f>(859-763)*SQRT(21)/1.64</f>
        <v>268.24833336326873</v>
      </c>
      <c r="BG42" s="5">
        <v>21</v>
      </c>
      <c r="BH42" s="12" t="s">
        <v>4</v>
      </c>
      <c r="BI42" s="4" t="s">
        <v>4</v>
      </c>
      <c r="BJ42" s="5" t="s">
        <v>4</v>
      </c>
      <c r="BK42" s="12" t="s">
        <v>4</v>
      </c>
      <c r="BL42" s="4" t="s">
        <v>4</v>
      </c>
      <c r="BM42" s="5" t="s">
        <v>4</v>
      </c>
      <c r="BN42" s="31" t="s">
        <v>60</v>
      </c>
      <c r="BO42" s="31">
        <v>1.6</v>
      </c>
      <c r="BP42" s="12">
        <v>6.7</v>
      </c>
      <c r="BQ42" s="4">
        <v>1.6</v>
      </c>
      <c r="BR42" s="5">
        <v>4</v>
      </c>
      <c r="BS42" s="5" t="s">
        <v>61</v>
      </c>
      <c r="BT42" s="12" t="s">
        <v>4</v>
      </c>
      <c r="BU42" s="4" t="s">
        <v>4</v>
      </c>
      <c r="BV42" s="5" t="s">
        <v>4</v>
      </c>
      <c r="BW42" s="12" t="s">
        <v>4</v>
      </c>
      <c r="BX42" s="4" t="s">
        <v>4</v>
      </c>
      <c r="BY42" s="5" t="s">
        <v>4</v>
      </c>
      <c r="BZ42" s="40"/>
    </row>
    <row r="43" spans="1:78" s="17" customFormat="1" ht="25.2" customHeight="1" x14ac:dyDescent="0.25">
      <c r="A43" s="46">
        <v>42</v>
      </c>
      <c r="B43" s="47">
        <v>53</v>
      </c>
      <c r="C43" s="48"/>
      <c r="D43" s="46">
        <v>2018</v>
      </c>
      <c r="E43" s="11" t="s">
        <v>256</v>
      </c>
      <c r="F43" s="11" t="s">
        <v>427</v>
      </c>
      <c r="G43" s="4" t="s">
        <v>45</v>
      </c>
      <c r="H43" s="4" t="s">
        <v>46</v>
      </c>
      <c r="I43" s="4" t="s">
        <v>46</v>
      </c>
      <c r="J43" s="4"/>
      <c r="K43" s="4" t="s">
        <v>414</v>
      </c>
      <c r="L43" s="4"/>
      <c r="M43" s="24">
        <v>0</v>
      </c>
      <c r="N43" s="4"/>
      <c r="O43" s="4"/>
      <c r="P43" s="4"/>
      <c r="Q43" s="5">
        <v>0</v>
      </c>
      <c r="R43" s="4" t="s">
        <v>4</v>
      </c>
      <c r="S43" s="5">
        <v>20</v>
      </c>
      <c r="T43" s="5">
        <v>80</v>
      </c>
      <c r="U43" s="5">
        <f t="shared" si="0"/>
        <v>100</v>
      </c>
      <c r="V43" s="5" t="str" cm="1">
        <f t="array" ref="V43">_xlfn.IFS(S43=0,0,S43=100,1,AND(S43&gt;0,S43&lt;100),"nd")</f>
        <v>nd</v>
      </c>
      <c r="W43" s="45">
        <v>0.4</v>
      </c>
      <c r="X43" s="45">
        <v>0.35</v>
      </c>
      <c r="Y43" s="45" t="str" cm="1">
        <f t="array" ref="Y43">_xlfn.IFS(V43=0,X43,V43=1,W43,V43="nd","nd")</f>
        <v>nd</v>
      </c>
      <c r="Z43" s="4" t="s">
        <v>62</v>
      </c>
      <c r="AA43" s="4" t="s">
        <v>393</v>
      </c>
      <c r="AB43" s="4">
        <v>3</v>
      </c>
      <c r="AC43" s="6">
        <v>47</v>
      </c>
      <c r="AD43" s="6">
        <v>1650</v>
      </c>
      <c r="AE43" s="4">
        <v>3</v>
      </c>
      <c r="AF43" s="12" t="s">
        <v>4</v>
      </c>
      <c r="AG43" s="4" t="s">
        <v>4</v>
      </c>
      <c r="AH43" s="5" t="s">
        <v>4</v>
      </c>
      <c r="AI43" s="12" t="s">
        <v>4</v>
      </c>
      <c r="AJ43" s="12">
        <v>98</v>
      </c>
      <c r="AK43" s="4">
        <v>0.3</v>
      </c>
      <c r="AL43" s="5" t="s">
        <v>4</v>
      </c>
      <c r="AM43" s="12" t="s">
        <v>4</v>
      </c>
      <c r="AN43" s="4" t="s">
        <v>4</v>
      </c>
      <c r="AO43" s="5" t="s">
        <v>4</v>
      </c>
      <c r="AP43" s="12" t="s">
        <v>4</v>
      </c>
      <c r="AQ43" s="4" t="s">
        <v>4</v>
      </c>
      <c r="AR43" s="5" t="s">
        <v>4</v>
      </c>
      <c r="AS43" s="12">
        <v>297</v>
      </c>
      <c r="AT43" s="4">
        <v>4</v>
      </c>
      <c r="AU43" s="5" t="s">
        <v>4</v>
      </c>
      <c r="AV43" s="5" t="s">
        <v>18</v>
      </c>
      <c r="AW43" s="12">
        <v>18.100000000000001</v>
      </c>
      <c r="AX43" s="4">
        <v>0.5</v>
      </c>
      <c r="AY43" s="5" t="s">
        <v>4</v>
      </c>
      <c r="AZ43" s="5" t="s">
        <v>5</v>
      </c>
      <c r="BA43" s="4">
        <v>0.75</v>
      </c>
      <c r="BB43" s="12">
        <v>291</v>
      </c>
      <c r="BC43" s="4" t="s">
        <v>4</v>
      </c>
      <c r="BD43" s="5" t="s">
        <v>4</v>
      </c>
      <c r="BE43" s="12" t="s">
        <v>4</v>
      </c>
      <c r="BF43" s="4" t="s">
        <v>4</v>
      </c>
      <c r="BG43" s="5" t="s">
        <v>4</v>
      </c>
      <c r="BH43" s="12" t="s">
        <v>4</v>
      </c>
      <c r="BI43" s="4" t="s">
        <v>4</v>
      </c>
      <c r="BJ43" s="5" t="s">
        <v>4</v>
      </c>
      <c r="BK43" s="12" t="s">
        <v>4</v>
      </c>
      <c r="BL43" s="4" t="s">
        <v>4</v>
      </c>
      <c r="BM43" s="5" t="s">
        <v>4</v>
      </c>
      <c r="BN43" s="31" t="s">
        <v>63</v>
      </c>
      <c r="BO43" s="31">
        <v>0.35</v>
      </c>
      <c r="BP43" s="12">
        <v>5.85</v>
      </c>
      <c r="BQ43" s="4">
        <v>0.35</v>
      </c>
      <c r="BR43" s="5" t="s">
        <v>4</v>
      </c>
      <c r="BS43" s="5" t="s">
        <v>64</v>
      </c>
      <c r="BT43" s="12" t="s">
        <v>4</v>
      </c>
      <c r="BU43" s="4" t="s">
        <v>4</v>
      </c>
      <c r="BV43" s="5" t="s">
        <v>4</v>
      </c>
      <c r="BW43" s="12" t="s">
        <v>4</v>
      </c>
      <c r="BX43" s="4" t="s">
        <v>4</v>
      </c>
      <c r="BY43" s="5" t="s">
        <v>4</v>
      </c>
      <c r="BZ43" s="40"/>
    </row>
    <row r="44" spans="1:78" s="17" customFormat="1" ht="25.2" customHeight="1" x14ac:dyDescent="0.25">
      <c r="A44" s="46">
        <v>43</v>
      </c>
      <c r="B44" s="47">
        <v>54</v>
      </c>
      <c r="C44" s="48"/>
      <c r="D44" s="46">
        <v>2018</v>
      </c>
      <c r="E44" s="11" t="s">
        <v>256</v>
      </c>
      <c r="F44" s="11" t="s">
        <v>427</v>
      </c>
      <c r="G44" s="4" t="s">
        <v>45</v>
      </c>
      <c r="H44" s="4" t="s">
        <v>46</v>
      </c>
      <c r="I44" s="4" t="s">
        <v>46</v>
      </c>
      <c r="J44" s="4"/>
      <c r="K44" s="4" t="s">
        <v>414</v>
      </c>
      <c r="L44" s="4"/>
      <c r="M44" s="24">
        <v>0</v>
      </c>
      <c r="N44" s="4"/>
      <c r="O44" s="4"/>
      <c r="P44" s="4"/>
      <c r="Q44" s="5">
        <v>0</v>
      </c>
      <c r="R44" s="4" t="s">
        <v>4</v>
      </c>
      <c r="S44" s="5">
        <v>20</v>
      </c>
      <c r="T44" s="5">
        <v>80</v>
      </c>
      <c r="U44" s="5">
        <f t="shared" si="0"/>
        <v>100</v>
      </c>
      <c r="V44" s="5" t="str" cm="1">
        <f t="array" ref="V44">_xlfn.IFS(S44=0,0,S44=100,1,AND(S44&gt;0,S44&lt;100),"nd")</f>
        <v>nd</v>
      </c>
      <c r="W44" s="45">
        <v>0.4</v>
      </c>
      <c r="X44" s="45">
        <v>0.35</v>
      </c>
      <c r="Y44" s="45" t="str" cm="1">
        <f t="array" ref="Y44">_xlfn.IFS(V44=0,X44,V44=1,W44,V44="nd","nd")</f>
        <v>nd</v>
      </c>
      <c r="Z44" s="4" t="s">
        <v>62</v>
      </c>
      <c r="AA44" s="4" t="s">
        <v>393</v>
      </c>
      <c r="AB44" s="4">
        <v>3</v>
      </c>
      <c r="AC44" s="6">
        <v>47</v>
      </c>
      <c r="AD44" s="6">
        <v>1550</v>
      </c>
      <c r="AE44" s="4">
        <v>3</v>
      </c>
      <c r="AF44" s="12" t="s">
        <v>4</v>
      </c>
      <c r="AG44" s="4" t="s">
        <v>4</v>
      </c>
      <c r="AH44" s="5" t="s">
        <v>4</v>
      </c>
      <c r="AI44" s="12" t="s">
        <v>4</v>
      </c>
      <c r="AJ44" s="12">
        <v>95</v>
      </c>
      <c r="AK44" s="4">
        <v>0.4</v>
      </c>
      <c r="AL44" s="5" t="s">
        <v>4</v>
      </c>
      <c r="AM44" s="12" t="s">
        <v>4</v>
      </c>
      <c r="AN44" s="4" t="s">
        <v>4</v>
      </c>
      <c r="AO44" s="5" t="s">
        <v>4</v>
      </c>
      <c r="AP44" s="12" t="s">
        <v>4</v>
      </c>
      <c r="AQ44" s="4" t="s">
        <v>4</v>
      </c>
      <c r="AR44" s="5" t="s">
        <v>4</v>
      </c>
      <c r="AS44" s="12">
        <v>289</v>
      </c>
      <c r="AT44" s="4">
        <v>6</v>
      </c>
      <c r="AU44" s="5" t="s">
        <v>4</v>
      </c>
      <c r="AV44" s="5" t="s">
        <v>18</v>
      </c>
      <c r="AW44" s="12">
        <v>16.8</v>
      </c>
      <c r="AX44" s="4">
        <v>0.8</v>
      </c>
      <c r="AY44" s="5" t="s">
        <v>4</v>
      </c>
      <c r="AZ44" s="5" t="s">
        <v>5</v>
      </c>
      <c r="BA44" s="4">
        <v>0.75</v>
      </c>
      <c r="BB44" s="12">
        <v>250</v>
      </c>
      <c r="BC44" s="4" t="s">
        <v>4</v>
      </c>
      <c r="BD44" s="5" t="s">
        <v>4</v>
      </c>
      <c r="BE44" s="12" t="s">
        <v>4</v>
      </c>
      <c r="BF44" s="4" t="s">
        <v>4</v>
      </c>
      <c r="BG44" s="5" t="s">
        <v>4</v>
      </c>
      <c r="BH44" s="12" t="s">
        <v>4</v>
      </c>
      <c r="BI44" s="4" t="s">
        <v>4</v>
      </c>
      <c r="BJ44" s="5" t="s">
        <v>4</v>
      </c>
      <c r="BK44" s="12" t="s">
        <v>4</v>
      </c>
      <c r="BL44" s="4" t="s">
        <v>4</v>
      </c>
      <c r="BM44" s="5" t="s">
        <v>4</v>
      </c>
      <c r="BN44" s="31" t="s">
        <v>65</v>
      </c>
      <c r="BO44" s="31">
        <v>0.55000000000000004</v>
      </c>
      <c r="BP44" s="12">
        <v>5.35</v>
      </c>
      <c r="BQ44" s="4">
        <v>0.55000000000000004</v>
      </c>
      <c r="BR44" s="5" t="s">
        <v>4</v>
      </c>
      <c r="BS44" s="5" t="s">
        <v>64</v>
      </c>
      <c r="BT44" s="12" t="s">
        <v>4</v>
      </c>
      <c r="BU44" s="4" t="s">
        <v>4</v>
      </c>
      <c r="BV44" s="5" t="s">
        <v>4</v>
      </c>
      <c r="BW44" s="12" t="s">
        <v>4</v>
      </c>
      <c r="BX44" s="4" t="s">
        <v>4</v>
      </c>
      <c r="BY44" s="5" t="s">
        <v>4</v>
      </c>
      <c r="BZ44" s="40"/>
    </row>
    <row r="45" spans="1:78" s="17" customFormat="1" ht="25.2" customHeight="1" x14ac:dyDescent="0.25">
      <c r="A45" s="46">
        <v>44</v>
      </c>
      <c r="B45" s="47">
        <v>55</v>
      </c>
      <c r="C45" s="48"/>
      <c r="D45" s="46">
        <v>2018</v>
      </c>
      <c r="E45" s="11" t="s">
        <v>256</v>
      </c>
      <c r="F45" s="11" t="s">
        <v>427</v>
      </c>
      <c r="G45" s="4" t="s">
        <v>45</v>
      </c>
      <c r="H45" s="4" t="s">
        <v>46</v>
      </c>
      <c r="I45" s="4" t="s">
        <v>46</v>
      </c>
      <c r="J45" s="4"/>
      <c r="K45" s="4" t="s">
        <v>414</v>
      </c>
      <c r="L45" s="4"/>
      <c r="M45" s="24">
        <v>0</v>
      </c>
      <c r="N45" s="4"/>
      <c r="O45" s="4"/>
      <c r="P45" s="4"/>
      <c r="Q45" s="5">
        <v>0</v>
      </c>
      <c r="R45" s="4" t="s">
        <v>4</v>
      </c>
      <c r="S45" s="5">
        <v>15</v>
      </c>
      <c r="T45" s="5">
        <v>85</v>
      </c>
      <c r="U45" s="5">
        <f t="shared" si="0"/>
        <v>100</v>
      </c>
      <c r="V45" s="5" t="str" cm="1">
        <f t="array" ref="V45">_xlfn.IFS(S45=0,0,S45=100,1,AND(S45&gt;0,S45&lt;100),"nd")</f>
        <v>nd</v>
      </c>
      <c r="W45" s="45">
        <v>0.4</v>
      </c>
      <c r="X45" s="45">
        <v>0.35</v>
      </c>
      <c r="Y45" s="45" t="str" cm="1">
        <f t="array" ref="Y45">_xlfn.IFS(V45=0,X45,V45=1,W45,V45="nd","nd")</f>
        <v>nd</v>
      </c>
      <c r="Z45" s="4" t="s">
        <v>66</v>
      </c>
      <c r="AA45" s="4" t="s">
        <v>393</v>
      </c>
      <c r="AB45" s="4">
        <v>3</v>
      </c>
      <c r="AC45" s="6">
        <v>47</v>
      </c>
      <c r="AD45" s="6">
        <v>1650</v>
      </c>
      <c r="AE45" s="4">
        <v>3</v>
      </c>
      <c r="AF45" s="12" t="s">
        <v>4</v>
      </c>
      <c r="AG45" s="4" t="s">
        <v>4</v>
      </c>
      <c r="AH45" s="5" t="s">
        <v>4</v>
      </c>
      <c r="AI45" s="12" t="s">
        <v>4</v>
      </c>
      <c r="AJ45" s="12">
        <v>98.7</v>
      </c>
      <c r="AK45" s="4">
        <v>0.4</v>
      </c>
      <c r="AL45" s="5" t="s">
        <v>4</v>
      </c>
      <c r="AM45" s="12" t="s">
        <v>4</v>
      </c>
      <c r="AN45" s="4" t="s">
        <v>4</v>
      </c>
      <c r="AO45" s="5" t="s">
        <v>4</v>
      </c>
      <c r="AP45" s="12" t="s">
        <v>4</v>
      </c>
      <c r="AQ45" s="4" t="s">
        <v>4</v>
      </c>
      <c r="AR45" s="5" t="s">
        <v>4</v>
      </c>
      <c r="AS45" s="12">
        <v>336</v>
      </c>
      <c r="AT45" s="4">
        <v>11</v>
      </c>
      <c r="AU45" s="5" t="s">
        <v>4</v>
      </c>
      <c r="AV45" s="5" t="s">
        <v>18</v>
      </c>
      <c r="AW45" s="12">
        <v>21.5</v>
      </c>
      <c r="AX45" s="4">
        <v>0.5</v>
      </c>
      <c r="AY45" s="5" t="s">
        <v>4</v>
      </c>
      <c r="AZ45" s="5" t="s">
        <v>5</v>
      </c>
      <c r="BA45" s="4">
        <v>0.75</v>
      </c>
      <c r="BB45" s="12">
        <v>300</v>
      </c>
      <c r="BC45" s="4" t="s">
        <v>4</v>
      </c>
      <c r="BD45" s="5" t="s">
        <v>4</v>
      </c>
      <c r="BE45" s="12" t="s">
        <v>4</v>
      </c>
      <c r="BF45" s="4" t="s">
        <v>4</v>
      </c>
      <c r="BG45" s="5" t="s">
        <v>4</v>
      </c>
      <c r="BH45" s="12" t="s">
        <v>4</v>
      </c>
      <c r="BI45" s="4" t="s">
        <v>4</v>
      </c>
      <c r="BJ45" s="5" t="s">
        <v>4</v>
      </c>
      <c r="BK45" s="12" t="s">
        <v>4</v>
      </c>
      <c r="BL45" s="4" t="s">
        <v>4</v>
      </c>
      <c r="BM45" s="5" t="s">
        <v>4</v>
      </c>
      <c r="BN45" s="31" t="s">
        <v>67</v>
      </c>
      <c r="BO45" s="31">
        <v>0.4</v>
      </c>
      <c r="BP45" s="12">
        <v>5.3</v>
      </c>
      <c r="BQ45" s="4">
        <v>0.4</v>
      </c>
      <c r="BR45" s="5" t="s">
        <v>4</v>
      </c>
      <c r="BS45" s="5" t="s">
        <v>64</v>
      </c>
      <c r="BT45" s="12" t="s">
        <v>4</v>
      </c>
      <c r="BU45" s="4" t="s">
        <v>4</v>
      </c>
      <c r="BV45" s="5" t="s">
        <v>4</v>
      </c>
      <c r="BW45" s="12" t="s">
        <v>4</v>
      </c>
      <c r="BX45" s="4" t="s">
        <v>4</v>
      </c>
      <c r="BY45" s="5" t="s">
        <v>4</v>
      </c>
      <c r="BZ45" s="40"/>
    </row>
    <row r="46" spans="1:78" s="17" customFormat="1" ht="25.2" customHeight="1" x14ac:dyDescent="0.25">
      <c r="A46" s="46">
        <v>45</v>
      </c>
      <c r="B46" s="47">
        <v>56</v>
      </c>
      <c r="C46" s="48"/>
      <c r="D46" s="46">
        <v>2018</v>
      </c>
      <c r="E46" s="11" t="s">
        <v>256</v>
      </c>
      <c r="F46" s="11" t="s">
        <v>427</v>
      </c>
      <c r="G46" s="4" t="s">
        <v>45</v>
      </c>
      <c r="H46" s="4" t="s">
        <v>46</v>
      </c>
      <c r="I46" s="4" t="s">
        <v>46</v>
      </c>
      <c r="J46" s="4"/>
      <c r="K46" s="4" t="s">
        <v>414</v>
      </c>
      <c r="L46" s="4"/>
      <c r="M46" s="24">
        <v>0</v>
      </c>
      <c r="N46" s="4"/>
      <c r="O46" s="4"/>
      <c r="P46" s="4"/>
      <c r="Q46" s="5">
        <v>0</v>
      </c>
      <c r="R46" s="4" t="s">
        <v>4</v>
      </c>
      <c r="S46" s="5">
        <v>15</v>
      </c>
      <c r="T46" s="5">
        <v>85</v>
      </c>
      <c r="U46" s="5">
        <f t="shared" si="0"/>
        <v>100</v>
      </c>
      <c r="V46" s="5" t="str" cm="1">
        <f t="array" ref="V46">_xlfn.IFS(S46=0,0,S46=100,1,AND(S46&gt;0,S46&lt;100),"nd")</f>
        <v>nd</v>
      </c>
      <c r="W46" s="45">
        <v>0.4</v>
      </c>
      <c r="X46" s="45">
        <v>0.35</v>
      </c>
      <c r="Y46" s="45" t="str" cm="1">
        <f t="array" ref="Y46">_xlfn.IFS(V46=0,X46,V46=1,W46,V46="nd","nd")</f>
        <v>nd</v>
      </c>
      <c r="Z46" s="4" t="s">
        <v>66</v>
      </c>
      <c r="AA46" s="4" t="s">
        <v>393</v>
      </c>
      <c r="AB46" s="4">
        <v>3</v>
      </c>
      <c r="AC46" s="6">
        <v>47</v>
      </c>
      <c r="AD46" s="6">
        <v>1550</v>
      </c>
      <c r="AE46" s="4">
        <v>3</v>
      </c>
      <c r="AF46" s="12" t="s">
        <v>4</v>
      </c>
      <c r="AG46" s="4" t="s">
        <v>4</v>
      </c>
      <c r="AH46" s="5" t="s">
        <v>4</v>
      </c>
      <c r="AI46" s="12" t="s">
        <v>4</v>
      </c>
      <c r="AJ46" s="12">
        <v>96.4</v>
      </c>
      <c r="AK46" s="4">
        <v>0.5</v>
      </c>
      <c r="AL46" s="5" t="s">
        <v>4</v>
      </c>
      <c r="AM46" s="12" t="s">
        <v>4</v>
      </c>
      <c r="AN46" s="4" t="s">
        <v>4</v>
      </c>
      <c r="AO46" s="5" t="s">
        <v>4</v>
      </c>
      <c r="AP46" s="12" t="s">
        <v>4</v>
      </c>
      <c r="AQ46" s="4" t="s">
        <v>4</v>
      </c>
      <c r="AR46" s="5" t="s">
        <v>4</v>
      </c>
      <c r="AS46" s="12">
        <v>333</v>
      </c>
      <c r="AT46" s="4">
        <v>10</v>
      </c>
      <c r="AU46" s="5" t="s">
        <v>4</v>
      </c>
      <c r="AV46" s="5" t="s">
        <v>18</v>
      </c>
      <c r="AW46" s="12">
        <v>18.7</v>
      </c>
      <c r="AX46" s="4">
        <v>0.3</v>
      </c>
      <c r="AY46" s="5" t="s">
        <v>4</v>
      </c>
      <c r="AZ46" s="5" t="s">
        <v>5</v>
      </c>
      <c r="BA46" s="4">
        <v>0.75</v>
      </c>
      <c r="BB46" s="12">
        <v>270</v>
      </c>
      <c r="BC46" s="4" t="s">
        <v>4</v>
      </c>
      <c r="BD46" s="5" t="s">
        <v>4</v>
      </c>
      <c r="BE46" s="12" t="s">
        <v>4</v>
      </c>
      <c r="BF46" s="4" t="s">
        <v>4</v>
      </c>
      <c r="BG46" s="5" t="s">
        <v>4</v>
      </c>
      <c r="BH46" s="12" t="s">
        <v>4</v>
      </c>
      <c r="BI46" s="4" t="s">
        <v>4</v>
      </c>
      <c r="BJ46" s="5" t="s">
        <v>4</v>
      </c>
      <c r="BK46" s="12" t="s">
        <v>4</v>
      </c>
      <c r="BL46" s="4" t="s">
        <v>4</v>
      </c>
      <c r="BM46" s="5" t="s">
        <v>4</v>
      </c>
      <c r="BN46" s="31" t="s">
        <v>68</v>
      </c>
      <c r="BO46" s="31">
        <v>0.45</v>
      </c>
      <c r="BP46" s="12">
        <v>4.8499999999999996</v>
      </c>
      <c r="BQ46" s="4">
        <v>0.45</v>
      </c>
      <c r="BR46" s="5" t="s">
        <v>4</v>
      </c>
      <c r="BS46" s="5" t="s">
        <v>64</v>
      </c>
      <c r="BT46" s="12" t="s">
        <v>4</v>
      </c>
      <c r="BU46" s="4" t="s">
        <v>4</v>
      </c>
      <c r="BV46" s="5" t="s">
        <v>4</v>
      </c>
      <c r="BW46" s="12" t="s">
        <v>4</v>
      </c>
      <c r="BX46" s="4" t="s">
        <v>4</v>
      </c>
      <c r="BY46" s="5" t="s">
        <v>4</v>
      </c>
      <c r="BZ46" s="40"/>
    </row>
    <row r="47" spans="1:78" s="17" customFormat="1" ht="25.2" customHeight="1" x14ac:dyDescent="0.25">
      <c r="A47" s="46">
        <v>46</v>
      </c>
      <c r="B47" s="47">
        <v>57</v>
      </c>
      <c r="C47" s="48"/>
      <c r="D47" s="46">
        <v>2018</v>
      </c>
      <c r="E47" s="11" t="s">
        <v>256</v>
      </c>
      <c r="F47" s="11" t="s">
        <v>427</v>
      </c>
      <c r="G47" s="4" t="s">
        <v>45</v>
      </c>
      <c r="H47" s="4" t="s">
        <v>46</v>
      </c>
      <c r="I47" s="4" t="s">
        <v>46</v>
      </c>
      <c r="J47" s="4"/>
      <c r="K47" s="4" t="s">
        <v>414</v>
      </c>
      <c r="L47" s="4"/>
      <c r="M47" s="24">
        <v>0</v>
      </c>
      <c r="N47" s="4"/>
      <c r="O47" s="4"/>
      <c r="P47" s="4"/>
      <c r="Q47" s="5">
        <v>0</v>
      </c>
      <c r="R47" s="4" t="s">
        <v>4</v>
      </c>
      <c r="S47" s="5">
        <v>10</v>
      </c>
      <c r="T47" s="5">
        <v>90</v>
      </c>
      <c r="U47" s="5">
        <f t="shared" si="0"/>
        <v>100</v>
      </c>
      <c r="V47" s="5" t="str" cm="1">
        <f t="array" ref="V47">_xlfn.IFS(S47=0,0,S47=100,1,AND(S47&gt;0,S47&lt;100),"nd")</f>
        <v>nd</v>
      </c>
      <c r="W47" s="45">
        <v>0.4</v>
      </c>
      <c r="X47" s="45">
        <v>0.35</v>
      </c>
      <c r="Y47" s="45" t="str" cm="1">
        <f t="array" ref="Y47">_xlfn.IFS(V47=0,X47,V47=1,W47,V47="nd","nd")</f>
        <v>nd</v>
      </c>
      <c r="Z47" s="4" t="s">
        <v>69</v>
      </c>
      <c r="AA47" s="4" t="s">
        <v>393</v>
      </c>
      <c r="AB47" s="4">
        <v>3</v>
      </c>
      <c r="AC47" s="6">
        <v>47</v>
      </c>
      <c r="AD47" s="6">
        <v>1650</v>
      </c>
      <c r="AE47" s="4">
        <v>3</v>
      </c>
      <c r="AF47" s="12" t="s">
        <v>4</v>
      </c>
      <c r="AG47" s="4" t="s">
        <v>4</v>
      </c>
      <c r="AH47" s="5" t="s">
        <v>4</v>
      </c>
      <c r="AI47" s="12" t="s">
        <v>4</v>
      </c>
      <c r="AJ47" s="12">
        <v>99.1</v>
      </c>
      <c r="AK47" s="4">
        <v>0.3</v>
      </c>
      <c r="AL47" s="5" t="s">
        <v>4</v>
      </c>
      <c r="AM47" s="12" t="s">
        <v>4</v>
      </c>
      <c r="AN47" s="4" t="s">
        <v>4</v>
      </c>
      <c r="AO47" s="5" t="s">
        <v>4</v>
      </c>
      <c r="AP47" s="12" t="s">
        <v>4</v>
      </c>
      <c r="AQ47" s="4" t="s">
        <v>4</v>
      </c>
      <c r="AR47" s="5" t="s">
        <v>4</v>
      </c>
      <c r="AS47" s="12">
        <v>381</v>
      </c>
      <c r="AT47" s="4">
        <v>8</v>
      </c>
      <c r="AU47" s="5" t="s">
        <v>4</v>
      </c>
      <c r="AV47" s="5" t="s">
        <v>18</v>
      </c>
      <c r="AW47" s="12">
        <v>25.4</v>
      </c>
      <c r="AX47" s="4">
        <v>0.5</v>
      </c>
      <c r="AY47" s="5" t="s">
        <v>4</v>
      </c>
      <c r="AZ47" s="5" t="s">
        <v>5</v>
      </c>
      <c r="BA47" s="4">
        <v>0.75</v>
      </c>
      <c r="BB47" s="12">
        <v>308</v>
      </c>
      <c r="BC47" s="4" t="s">
        <v>4</v>
      </c>
      <c r="BD47" s="5" t="s">
        <v>4</v>
      </c>
      <c r="BE47" s="12" t="s">
        <v>4</v>
      </c>
      <c r="BF47" s="4" t="s">
        <v>4</v>
      </c>
      <c r="BG47" s="5" t="s">
        <v>4</v>
      </c>
      <c r="BH47" s="12" t="s">
        <v>4</v>
      </c>
      <c r="BI47" s="4" t="s">
        <v>4</v>
      </c>
      <c r="BJ47" s="5" t="s">
        <v>4</v>
      </c>
      <c r="BK47" s="12" t="s">
        <v>4</v>
      </c>
      <c r="BL47" s="4" t="s">
        <v>4</v>
      </c>
      <c r="BM47" s="5" t="s">
        <v>4</v>
      </c>
      <c r="BN47" s="31" t="s">
        <v>70</v>
      </c>
      <c r="BO47" s="31">
        <v>0.45</v>
      </c>
      <c r="BP47" s="12">
        <v>4.55</v>
      </c>
      <c r="BQ47" s="4">
        <v>0.45</v>
      </c>
      <c r="BR47" s="5" t="s">
        <v>4</v>
      </c>
      <c r="BS47" s="5" t="s">
        <v>64</v>
      </c>
      <c r="BT47" s="12" t="s">
        <v>4</v>
      </c>
      <c r="BU47" s="4" t="s">
        <v>4</v>
      </c>
      <c r="BV47" s="5" t="s">
        <v>4</v>
      </c>
      <c r="BW47" s="12" t="s">
        <v>4</v>
      </c>
      <c r="BX47" s="4" t="s">
        <v>4</v>
      </c>
      <c r="BY47" s="5" t="s">
        <v>4</v>
      </c>
      <c r="BZ47" s="36"/>
    </row>
    <row r="48" spans="1:78" s="17" customFormat="1" ht="25.2" customHeight="1" x14ac:dyDescent="0.25">
      <c r="A48" s="46">
        <v>47</v>
      </c>
      <c r="B48" s="47">
        <v>58</v>
      </c>
      <c r="C48" s="48"/>
      <c r="D48" s="46">
        <v>2018</v>
      </c>
      <c r="E48" s="11" t="s">
        <v>256</v>
      </c>
      <c r="F48" s="11" t="s">
        <v>427</v>
      </c>
      <c r="G48" s="4" t="s">
        <v>45</v>
      </c>
      <c r="H48" s="4" t="s">
        <v>46</v>
      </c>
      <c r="I48" s="4" t="s">
        <v>46</v>
      </c>
      <c r="J48" s="4"/>
      <c r="K48" s="4" t="s">
        <v>414</v>
      </c>
      <c r="L48" s="4"/>
      <c r="M48" s="24">
        <v>0</v>
      </c>
      <c r="N48" s="4"/>
      <c r="O48" s="4"/>
      <c r="P48" s="4"/>
      <c r="Q48" s="5">
        <v>0</v>
      </c>
      <c r="R48" s="4" t="s">
        <v>4</v>
      </c>
      <c r="S48" s="5">
        <v>10</v>
      </c>
      <c r="T48" s="5">
        <v>90</v>
      </c>
      <c r="U48" s="5">
        <f t="shared" si="0"/>
        <v>100</v>
      </c>
      <c r="V48" s="5" t="str" cm="1">
        <f t="array" ref="V48">_xlfn.IFS(S48=0,0,S48=100,1,AND(S48&gt;0,S48&lt;100),"nd")</f>
        <v>nd</v>
      </c>
      <c r="W48" s="45">
        <v>0.4</v>
      </c>
      <c r="X48" s="45">
        <v>0.35</v>
      </c>
      <c r="Y48" s="45" t="str" cm="1">
        <f t="array" ref="Y48">_xlfn.IFS(V48=0,X48,V48=1,W48,V48="nd","nd")</f>
        <v>nd</v>
      </c>
      <c r="Z48" s="4" t="s">
        <v>69</v>
      </c>
      <c r="AA48" s="4" t="s">
        <v>393</v>
      </c>
      <c r="AB48" s="4">
        <v>3</v>
      </c>
      <c r="AC48" s="6">
        <v>47</v>
      </c>
      <c r="AD48" s="6">
        <v>1550</v>
      </c>
      <c r="AE48" s="4">
        <v>3</v>
      </c>
      <c r="AF48" s="12" t="s">
        <v>4</v>
      </c>
      <c r="AG48" s="4" t="s">
        <v>4</v>
      </c>
      <c r="AH48" s="5" t="s">
        <v>4</v>
      </c>
      <c r="AI48" s="12" t="s">
        <v>4</v>
      </c>
      <c r="AJ48" s="12">
        <v>97.1</v>
      </c>
      <c r="AK48" s="4">
        <v>0.3</v>
      </c>
      <c r="AL48" s="5" t="s">
        <v>4</v>
      </c>
      <c r="AM48" s="12" t="s">
        <v>4</v>
      </c>
      <c r="AN48" s="4" t="s">
        <v>4</v>
      </c>
      <c r="AO48" s="5" t="s">
        <v>4</v>
      </c>
      <c r="AP48" s="12" t="s">
        <v>4</v>
      </c>
      <c r="AQ48" s="4" t="s">
        <v>4</v>
      </c>
      <c r="AR48" s="5" t="s">
        <v>4</v>
      </c>
      <c r="AS48" s="12">
        <v>376</v>
      </c>
      <c r="AT48" s="4">
        <v>8</v>
      </c>
      <c r="AU48" s="5" t="s">
        <v>4</v>
      </c>
      <c r="AV48" s="5" t="s">
        <v>18</v>
      </c>
      <c r="AW48" s="12">
        <v>21.1</v>
      </c>
      <c r="AX48" s="4">
        <v>0.6</v>
      </c>
      <c r="AY48" s="5" t="s">
        <v>4</v>
      </c>
      <c r="AZ48" s="5" t="s">
        <v>5</v>
      </c>
      <c r="BA48" s="4">
        <v>0.75</v>
      </c>
      <c r="BB48" s="12">
        <v>287</v>
      </c>
      <c r="BC48" s="4" t="s">
        <v>4</v>
      </c>
      <c r="BD48" s="5" t="s">
        <v>4</v>
      </c>
      <c r="BE48" s="12" t="s">
        <v>4</v>
      </c>
      <c r="BF48" s="4" t="s">
        <v>4</v>
      </c>
      <c r="BG48" s="5" t="s">
        <v>4</v>
      </c>
      <c r="BH48" s="12" t="s">
        <v>4</v>
      </c>
      <c r="BI48" s="4" t="s">
        <v>4</v>
      </c>
      <c r="BJ48" s="5" t="s">
        <v>4</v>
      </c>
      <c r="BK48" s="12" t="s">
        <v>4</v>
      </c>
      <c r="BL48" s="4" t="s">
        <v>4</v>
      </c>
      <c r="BM48" s="5" t="s">
        <v>4</v>
      </c>
      <c r="BN48" s="31" t="s">
        <v>71</v>
      </c>
      <c r="BO48" s="31">
        <v>0.3</v>
      </c>
      <c r="BP48" s="12">
        <v>4.3</v>
      </c>
      <c r="BQ48" s="4">
        <v>0.3</v>
      </c>
      <c r="BR48" s="5" t="s">
        <v>4</v>
      </c>
      <c r="BS48" s="5" t="s">
        <v>64</v>
      </c>
      <c r="BT48" s="12" t="s">
        <v>4</v>
      </c>
      <c r="BU48" s="4" t="s">
        <v>4</v>
      </c>
      <c r="BV48" s="5" t="s">
        <v>4</v>
      </c>
      <c r="BW48" s="12" t="s">
        <v>4</v>
      </c>
      <c r="BX48" s="4" t="s">
        <v>4</v>
      </c>
      <c r="BY48" s="5" t="s">
        <v>4</v>
      </c>
      <c r="BZ48" s="36"/>
    </row>
    <row r="49" spans="1:78" s="17" customFormat="1" ht="25.2" customHeight="1" x14ac:dyDescent="0.25">
      <c r="A49" s="46">
        <v>48</v>
      </c>
      <c r="B49" s="47">
        <v>59</v>
      </c>
      <c r="C49" s="48"/>
      <c r="D49" s="46">
        <v>2018</v>
      </c>
      <c r="E49" s="11" t="s">
        <v>256</v>
      </c>
      <c r="F49" s="11" t="s">
        <v>427</v>
      </c>
      <c r="G49" s="4" t="s">
        <v>45</v>
      </c>
      <c r="H49" s="4" t="s">
        <v>46</v>
      </c>
      <c r="I49" s="4" t="s">
        <v>46</v>
      </c>
      <c r="J49" s="4"/>
      <c r="K49" s="4" t="s">
        <v>414</v>
      </c>
      <c r="L49" s="4"/>
      <c r="M49" s="24">
        <v>0</v>
      </c>
      <c r="N49" s="4"/>
      <c r="O49" s="4"/>
      <c r="P49" s="4"/>
      <c r="Q49" s="5">
        <v>0</v>
      </c>
      <c r="R49" s="4" t="s">
        <v>4</v>
      </c>
      <c r="S49" s="5">
        <v>5</v>
      </c>
      <c r="T49" s="5">
        <v>95</v>
      </c>
      <c r="U49" s="5">
        <f t="shared" si="0"/>
        <v>100</v>
      </c>
      <c r="V49" s="5" t="str" cm="1">
        <f t="array" ref="V49">_xlfn.IFS(S49=0,0,S49=100,1,AND(S49&gt;0,S49&lt;100),"nd")</f>
        <v>nd</v>
      </c>
      <c r="W49" s="45">
        <v>0.4</v>
      </c>
      <c r="X49" s="45">
        <v>0.35</v>
      </c>
      <c r="Y49" s="45" t="str" cm="1">
        <f t="array" ref="Y49">_xlfn.IFS(V49=0,X49,V49=1,W49,V49="nd","nd")</f>
        <v>nd</v>
      </c>
      <c r="Z49" s="4" t="s">
        <v>72</v>
      </c>
      <c r="AA49" s="4" t="s">
        <v>393</v>
      </c>
      <c r="AB49" s="4">
        <v>3</v>
      </c>
      <c r="AC49" s="6">
        <v>47</v>
      </c>
      <c r="AD49" s="6">
        <v>1650</v>
      </c>
      <c r="AE49" s="4">
        <v>3</v>
      </c>
      <c r="AF49" s="12" t="s">
        <v>4</v>
      </c>
      <c r="AG49" s="4" t="s">
        <v>4</v>
      </c>
      <c r="AH49" s="5" t="s">
        <v>4</v>
      </c>
      <c r="AI49" s="12" t="s">
        <v>4</v>
      </c>
      <c r="AJ49" s="12">
        <v>99.8</v>
      </c>
      <c r="AK49" s="4">
        <v>0.1</v>
      </c>
      <c r="AL49" s="5" t="s">
        <v>4</v>
      </c>
      <c r="AM49" s="12" t="s">
        <v>4</v>
      </c>
      <c r="AN49" s="4" t="s">
        <v>4</v>
      </c>
      <c r="AO49" s="5" t="s">
        <v>4</v>
      </c>
      <c r="AP49" s="12" t="s">
        <v>4</v>
      </c>
      <c r="AQ49" s="4" t="s">
        <v>4</v>
      </c>
      <c r="AR49" s="5" t="s">
        <v>4</v>
      </c>
      <c r="AS49" s="12">
        <v>401</v>
      </c>
      <c r="AT49" s="4">
        <v>12</v>
      </c>
      <c r="AU49" s="5" t="s">
        <v>4</v>
      </c>
      <c r="AV49" s="5" t="s">
        <v>18</v>
      </c>
      <c r="AW49" s="12">
        <v>28.6</v>
      </c>
      <c r="AX49" s="4">
        <v>0.4</v>
      </c>
      <c r="AY49" s="5" t="s">
        <v>4</v>
      </c>
      <c r="AZ49" s="5" t="s">
        <v>5</v>
      </c>
      <c r="BA49" s="4">
        <v>0.75</v>
      </c>
      <c r="BB49" s="12">
        <v>312</v>
      </c>
      <c r="BC49" s="4" t="s">
        <v>4</v>
      </c>
      <c r="BD49" s="5" t="s">
        <v>4</v>
      </c>
      <c r="BE49" s="12" t="s">
        <v>4</v>
      </c>
      <c r="BF49" s="4" t="s">
        <v>4</v>
      </c>
      <c r="BG49" s="5" t="s">
        <v>4</v>
      </c>
      <c r="BH49" s="12" t="s">
        <v>4</v>
      </c>
      <c r="BI49" s="4" t="s">
        <v>4</v>
      </c>
      <c r="BJ49" s="5" t="s">
        <v>4</v>
      </c>
      <c r="BK49" s="12" t="s">
        <v>4</v>
      </c>
      <c r="BL49" s="4" t="s">
        <v>4</v>
      </c>
      <c r="BM49" s="5" t="s">
        <v>4</v>
      </c>
      <c r="BN49" s="31" t="s">
        <v>73</v>
      </c>
      <c r="BO49" s="31">
        <v>0.35</v>
      </c>
      <c r="BP49" s="12">
        <v>4.05</v>
      </c>
      <c r="BQ49" s="4">
        <v>0.35</v>
      </c>
      <c r="BR49" s="5" t="s">
        <v>4</v>
      </c>
      <c r="BS49" s="5" t="s">
        <v>64</v>
      </c>
      <c r="BT49" s="12" t="s">
        <v>4</v>
      </c>
      <c r="BU49" s="4" t="s">
        <v>4</v>
      </c>
      <c r="BV49" s="5" t="s">
        <v>4</v>
      </c>
      <c r="BW49" s="12" t="s">
        <v>4</v>
      </c>
      <c r="BX49" s="4" t="s">
        <v>4</v>
      </c>
      <c r="BY49" s="5" t="s">
        <v>4</v>
      </c>
      <c r="BZ49" s="36"/>
    </row>
    <row r="50" spans="1:78" s="17" customFormat="1" ht="25.2" customHeight="1" x14ac:dyDescent="0.25">
      <c r="A50" s="46">
        <v>49</v>
      </c>
      <c r="B50" s="47">
        <v>60</v>
      </c>
      <c r="C50" s="48"/>
      <c r="D50" s="46">
        <v>2018</v>
      </c>
      <c r="E50" s="11" t="s">
        <v>256</v>
      </c>
      <c r="F50" s="11" t="s">
        <v>427</v>
      </c>
      <c r="G50" s="4" t="s">
        <v>45</v>
      </c>
      <c r="H50" s="4" t="s">
        <v>46</v>
      </c>
      <c r="I50" s="4" t="s">
        <v>46</v>
      </c>
      <c r="J50" s="4"/>
      <c r="K50" s="4" t="s">
        <v>414</v>
      </c>
      <c r="L50" s="4"/>
      <c r="M50" s="24">
        <v>0</v>
      </c>
      <c r="N50" s="4"/>
      <c r="O50" s="4"/>
      <c r="P50" s="4"/>
      <c r="Q50" s="5">
        <v>0</v>
      </c>
      <c r="R50" s="4" t="s">
        <v>4</v>
      </c>
      <c r="S50" s="5">
        <v>5</v>
      </c>
      <c r="T50" s="5">
        <v>95</v>
      </c>
      <c r="U50" s="5">
        <f t="shared" si="0"/>
        <v>100</v>
      </c>
      <c r="V50" s="5" t="str" cm="1">
        <f t="array" ref="V50">_xlfn.IFS(S50=0,0,S50=100,1,AND(S50&gt;0,S50&lt;100),"nd")</f>
        <v>nd</v>
      </c>
      <c r="W50" s="45">
        <v>0.4</v>
      </c>
      <c r="X50" s="45">
        <v>0.35</v>
      </c>
      <c r="Y50" s="45" t="str" cm="1">
        <f t="array" ref="Y50">_xlfn.IFS(V50=0,X50,V50=1,W50,V50="nd","nd")</f>
        <v>nd</v>
      </c>
      <c r="Z50" s="4" t="s">
        <v>72</v>
      </c>
      <c r="AA50" s="4" t="s">
        <v>393</v>
      </c>
      <c r="AB50" s="4">
        <v>3</v>
      </c>
      <c r="AC50" s="6">
        <v>47</v>
      </c>
      <c r="AD50" s="6">
        <v>1550</v>
      </c>
      <c r="AE50" s="4">
        <v>3</v>
      </c>
      <c r="AF50" s="12" t="s">
        <v>4</v>
      </c>
      <c r="AG50" s="4" t="s">
        <v>4</v>
      </c>
      <c r="AH50" s="5" t="s">
        <v>4</v>
      </c>
      <c r="AI50" s="12" t="s">
        <v>4</v>
      </c>
      <c r="AJ50" s="12">
        <v>98.2</v>
      </c>
      <c r="AK50" s="4">
        <v>0.3</v>
      </c>
      <c r="AL50" s="5" t="s">
        <v>4</v>
      </c>
      <c r="AM50" s="12" t="s">
        <v>4</v>
      </c>
      <c r="AN50" s="4" t="s">
        <v>4</v>
      </c>
      <c r="AO50" s="5" t="s">
        <v>4</v>
      </c>
      <c r="AP50" s="12" t="s">
        <v>4</v>
      </c>
      <c r="AQ50" s="4" t="s">
        <v>4</v>
      </c>
      <c r="AR50" s="5" t="s">
        <v>4</v>
      </c>
      <c r="AS50" s="12">
        <v>401</v>
      </c>
      <c r="AT50" s="4">
        <v>3</v>
      </c>
      <c r="AU50" s="5" t="s">
        <v>4</v>
      </c>
      <c r="AV50" s="5" t="s">
        <v>18</v>
      </c>
      <c r="AW50" s="12">
        <v>26.3</v>
      </c>
      <c r="AX50" s="4">
        <v>0.4</v>
      </c>
      <c r="AY50" s="5" t="s">
        <v>4</v>
      </c>
      <c r="AZ50" s="5" t="s">
        <v>5</v>
      </c>
      <c r="BA50" s="4">
        <v>0.75</v>
      </c>
      <c r="BB50" s="12">
        <v>290</v>
      </c>
      <c r="BC50" s="4" t="s">
        <v>4</v>
      </c>
      <c r="BD50" s="5" t="s">
        <v>4</v>
      </c>
      <c r="BE50" s="12" t="s">
        <v>4</v>
      </c>
      <c r="BF50" s="4" t="s">
        <v>4</v>
      </c>
      <c r="BG50" s="5" t="s">
        <v>4</v>
      </c>
      <c r="BH50" s="12" t="s">
        <v>4</v>
      </c>
      <c r="BI50" s="4" t="s">
        <v>4</v>
      </c>
      <c r="BJ50" s="5" t="s">
        <v>4</v>
      </c>
      <c r="BK50" s="12" t="s">
        <v>4</v>
      </c>
      <c r="BL50" s="4" t="s">
        <v>4</v>
      </c>
      <c r="BM50" s="5" t="s">
        <v>4</v>
      </c>
      <c r="BN50" s="31" t="s">
        <v>74</v>
      </c>
      <c r="BO50" s="31">
        <v>0.3</v>
      </c>
      <c r="BP50" s="12">
        <v>3.7</v>
      </c>
      <c r="BQ50" s="4">
        <v>0.3</v>
      </c>
      <c r="BR50" s="5" t="s">
        <v>4</v>
      </c>
      <c r="BS50" s="5" t="s">
        <v>64</v>
      </c>
      <c r="BT50" s="12" t="s">
        <v>4</v>
      </c>
      <c r="BU50" s="4" t="s">
        <v>4</v>
      </c>
      <c r="BV50" s="5" t="s">
        <v>4</v>
      </c>
      <c r="BW50" s="12" t="s">
        <v>4</v>
      </c>
      <c r="BX50" s="4" t="s">
        <v>4</v>
      </c>
      <c r="BY50" s="5" t="s">
        <v>4</v>
      </c>
      <c r="BZ50" s="36"/>
    </row>
    <row r="51" spans="1:78" s="17" customFormat="1" ht="25.2" customHeight="1" x14ac:dyDescent="0.25">
      <c r="A51" s="46">
        <v>50</v>
      </c>
      <c r="B51" s="47">
        <v>61</v>
      </c>
      <c r="C51" s="48"/>
      <c r="D51" s="46">
        <v>2012</v>
      </c>
      <c r="E51" s="11" t="s">
        <v>257</v>
      </c>
      <c r="F51" s="35" t="s">
        <v>423</v>
      </c>
      <c r="G51" s="4" t="s">
        <v>45</v>
      </c>
      <c r="H51" s="4" t="s">
        <v>46</v>
      </c>
      <c r="I51" s="4" t="s">
        <v>46</v>
      </c>
      <c r="J51" s="4"/>
      <c r="K51" s="4" t="s">
        <v>414</v>
      </c>
      <c r="L51" s="4"/>
      <c r="M51" s="24">
        <v>0</v>
      </c>
      <c r="N51" s="4"/>
      <c r="O51" s="4"/>
      <c r="P51" s="4"/>
      <c r="Q51" s="5">
        <v>0</v>
      </c>
      <c r="R51" s="4" t="s">
        <v>4</v>
      </c>
      <c r="S51" s="5">
        <v>100</v>
      </c>
      <c r="T51" s="5">
        <v>0</v>
      </c>
      <c r="U51" s="5">
        <f t="shared" si="0"/>
        <v>100</v>
      </c>
      <c r="V51" s="5" cm="1">
        <f t="array" ref="V51">_xlfn.IFS(S51=0,0,S51=100,1,AND(S51&gt;0,S51&lt;100),"nd")</f>
        <v>1</v>
      </c>
      <c r="W51" s="45">
        <v>0.63</v>
      </c>
      <c r="X51" s="45">
        <v>0</v>
      </c>
      <c r="Y51" s="45" cm="1">
        <f t="array" ref="Y51">_xlfn.IFS(V51=0,X51,V51=1,W51,V51="nd","nd")</f>
        <v>0.63</v>
      </c>
      <c r="Z51" s="4" t="s">
        <v>75</v>
      </c>
      <c r="AA51" s="4" t="s">
        <v>393</v>
      </c>
      <c r="AB51" s="4">
        <v>3</v>
      </c>
      <c r="AC51" s="6">
        <v>40</v>
      </c>
      <c r="AD51" s="6">
        <v>1450</v>
      </c>
      <c r="AE51" s="4">
        <v>2.5</v>
      </c>
      <c r="AF51" s="12" t="s">
        <v>4</v>
      </c>
      <c r="AG51" s="4" t="s">
        <v>4</v>
      </c>
      <c r="AH51" s="5" t="s">
        <v>4</v>
      </c>
      <c r="AI51" s="12" t="s">
        <v>4</v>
      </c>
      <c r="AJ51" s="12" t="s">
        <v>4</v>
      </c>
      <c r="AK51" s="4" t="s">
        <v>4</v>
      </c>
      <c r="AL51" s="5" t="s">
        <v>4</v>
      </c>
      <c r="AM51" s="12" t="s">
        <v>4</v>
      </c>
      <c r="AN51" s="4" t="s">
        <v>4</v>
      </c>
      <c r="AO51" s="5" t="s">
        <v>4</v>
      </c>
      <c r="AP51" s="12" t="s">
        <v>4</v>
      </c>
      <c r="AQ51" s="4" t="s">
        <v>4</v>
      </c>
      <c r="AR51" s="5" t="s">
        <v>4</v>
      </c>
      <c r="AS51" s="12" t="s">
        <v>4</v>
      </c>
      <c r="AT51" s="4" t="s">
        <v>4</v>
      </c>
      <c r="AU51" s="5" t="s">
        <v>4</v>
      </c>
      <c r="AV51" s="5"/>
      <c r="AW51" s="12" t="s">
        <v>4</v>
      </c>
      <c r="AX51" s="4" t="s">
        <v>4</v>
      </c>
      <c r="AY51" s="5" t="s">
        <v>4</v>
      </c>
      <c r="AZ51" s="5"/>
      <c r="BA51" s="5"/>
      <c r="BB51" s="12" t="s">
        <v>4</v>
      </c>
      <c r="BC51" s="4" t="s">
        <v>4</v>
      </c>
      <c r="BD51" s="5" t="s">
        <v>4</v>
      </c>
      <c r="BE51" s="12">
        <v>612</v>
      </c>
      <c r="BF51" s="4">
        <f>(681-612)*SQRT(10)/1.96</f>
        <v>111.32508089368274</v>
      </c>
      <c r="BG51" s="5">
        <v>10</v>
      </c>
      <c r="BH51" s="12" t="s">
        <v>4</v>
      </c>
      <c r="BI51" s="4" t="s">
        <v>4</v>
      </c>
      <c r="BJ51" s="5" t="s">
        <v>4</v>
      </c>
      <c r="BK51" s="12" t="s">
        <v>4</v>
      </c>
      <c r="BL51" s="4" t="s">
        <v>4</v>
      </c>
      <c r="BM51" s="5" t="s">
        <v>4</v>
      </c>
      <c r="BN51" s="31" t="s">
        <v>4</v>
      </c>
      <c r="BO51" s="31" t="s">
        <v>4</v>
      </c>
      <c r="BP51" s="12" t="s">
        <v>4</v>
      </c>
      <c r="BQ51" s="4" t="s">
        <v>4</v>
      </c>
      <c r="BR51" s="5" t="s">
        <v>4</v>
      </c>
      <c r="BS51" s="5"/>
      <c r="BT51" s="12" t="s">
        <v>4</v>
      </c>
      <c r="BU51" s="4" t="s">
        <v>4</v>
      </c>
      <c r="BV51" s="5" t="s">
        <v>4</v>
      </c>
      <c r="BW51" s="12" t="s">
        <v>4</v>
      </c>
      <c r="BX51" s="4" t="s">
        <v>4</v>
      </c>
      <c r="BY51" s="5" t="s">
        <v>4</v>
      </c>
      <c r="BZ51" s="36"/>
    </row>
    <row r="52" spans="1:78" s="17" customFormat="1" ht="25.2" customHeight="1" x14ac:dyDescent="0.25">
      <c r="A52" s="46">
        <v>51</v>
      </c>
      <c r="B52" s="47">
        <v>62</v>
      </c>
      <c r="C52" s="48"/>
      <c r="D52" s="46">
        <v>2012</v>
      </c>
      <c r="E52" s="11" t="s">
        <v>257</v>
      </c>
      <c r="F52" s="35" t="s">
        <v>423</v>
      </c>
      <c r="G52" s="4" t="s">
        <v>9</v>
      </c>
      <c r="H52" s="4" t="s">
        <v>56</v>
      </c>
      <c r="I52" s="4" t="s">
        <v>421</v>
      </c>
      <c r="J52" s="12"/>
      <c r="K52" s="12"/>
      <c r="L52" s="12" t="s">
        <v>57</v>
      </c>
      <c r="M52" s="5">
        <v>0</v>
      </c>
      <c r="N52" s="4"/>
      <c r="O52" s="4"/>
      <c r="P52" s="4"/>
      <c r="Q52" s="5">
        <v>0</v>
      </c>
      <c r="R52" s="4" t="s">
        <v>4</v>
      </c>
      <c r="S52" s="5">
        <v>100</v>
      </c>
      <c r="T52" s="5">
        <v>0</v>
      </c>
      <c r="U52" s="5">
        <f t="shared" si="0"/>
        <v>100</v>
      </c>
      <c r="V52" s="5" cm="1">
        <f t="array" ref="V52">_xlfn.IFS(S52=0,0,S52=100,1,AND(S52&gt;0,S52&lt;100),"nd")</f>
        <v>1</v>
      </c>
      <c r="W52" s="45">
        <v>0.63</v>
      </c>
      <c r="X52" s="45">
        <v>0</v>
      </c>
      <c r="Y52" s="45" cm="1">
        <f t="array" ref="Y52">_xlfn.IFS(V52=0,X52,V52=1,W52,V52="nd","nd")</f>
        <v>0.63</v>
      </c>
      <c r="Z52" s="4" t="s">
        <v>76</v>
      </c>
      <c r="AA52" s="4" t="s">
        <v>393</v>
      </c>
      <c r="AB52" s="4">
        <v>3</v>
      </c>
      <c r="AC52" s="5">
        <v>27</v>
      </c>
      <c r="AD52" s="6">
        <v>1450</v>
      </c>
      <c r="AE52" s="4">
        <v>2.5</v>
      </c>
      <c r="AF52" s="12" t="s">
        <v>4</v>
      </c>
      <c r="AG52" s="4" t="s">
        <v>4</v>
      </c>
      <c r="AH52" s="5" t="s">
        <v>4</v>
      </c>
      <c r="AI52" s="12" t="s">
        <v>4</v>
      </c>
      <c r="AJ52" s="12">
        <v>96.197999999999993</v>
      </c>
      <c r="AK52" s="4" t="s">
        <v>4</v>
      </c>
      <c r="AL52" s="5" t="s">
        <v>4</v>
      </c>
      <c r="AM52" s="12" t="s">
        <v>4</v>
      </c>
      <c r="AN52" s="4" t="s">
        <v>4</v>
      </c>
      <c r="AO52" s="5" t="s">
        <v>4</v>
      </c>
      <c r="AP52" s="12" t="s">
        <v>4</v>
      </c>
      <c r="AQ52" s="4" t="s">
        <v>4</v>
      </c>
      <c r="AR52" s="5" t="s">
        <v>4</v>
      </c>
      <c r="AS52" s="12" t="s">
        <v>4</v>
      </c>
      <c r="AT52" s="4" t="s">
        <v>4</v>
      </c>
      <c r="AU52" s="5" t="s">
        <v>4</v>
      </c>
      <c r="AV52" s="5"/>
      <c r="AW52" s="12" t="s">
        <v>4</v>
      </c>
      <c r="AX52" s="4" t="s">
        <v>4</v>
      </c>
      <c r="AY52" s="5" t="s">
        <v>4</v>
      </c>
      <c r="AZ52" s="5"/>
      <c r="BA52" s="5"/>
      <c r="BB52" s="12" t="s">
        <v>4</v>
      </c>
      <c r="BC52" s="4" t="s">
        <v>4</v>
      </c>
      <c r="BD52" s="5" t="s">
        <v>4</v>
      </c>
      <c r="BE52" s="12">
        <v>843</v>
      </c>
      <c r="BF52" s="4">
        <f>(930-843)*SQRT(34)/1.96</f>
        <v>258.82286472017404</v>
      </c>
      <c r="BG52" s="5">
        <v>34</v>
      </c>
      <c r="BH52" s="12" t="s">
        <v>4</v>
      </c>
      <c r="BI52" s="4" t="s">
        <v>4</v>
      </c>
      <c r="BJ52" s="5" t="s">
        <v>4</v>
      </c>
      <c r="BK52" s="12" t="s">
        <v>4</v>
      </c>
      <c r="BL52" s="4" t="s">
        <v>4</v>
      </c>
      <c r="BM52" s="5" t="s">
        <v>4</v>
      </c>
      <c r="BN52" s="31" t="s">
        <v>4</v>
      </c>
      <c r="BO52" s="31" t="s">
        <v>4</v>
      </c>
      <c r="BP52" s="12" t="s">
        <v>4</v>
      </c>
      <c r="BQ52" s="4" t="s">
        <v>4</v>
      </c>
      <c r="BR52" s="5" t="s">
        <v>4</v>
      </c>
      <c r="BS52" s="5"/>
      <c r="BT52" s="12" t="s">
        <v>4</v>
      </c>
      <c r="BU52" s="4" t="s">
        <v>4</v>
      </c>
      <c r="BV52" s="5" t="s">
        <v>4</v>
      </c>
      <c r="BW52" s="12" t="s">
        <v>4</v>
      </c>
      <c r="BX52" s="4" t="s">
        <v>4</v>
      </c>
      <c r="BY52" s="5" t="s">
        <v>4</v>
      </c>
      <c r="BZ52" s="36"/>
    </row>
    <row r="53" spans="1:78" s="17" customFormat="1" ht="25.2" customHeight="1" x14ac:dyDescent="0.25">
      <c r="A53" s="46">
        <v>52</v>
      </c>
      <c r="B53" s="47">
        <v>63</v>
      </c>
      <c r="C53" s="48"/>
      <c r="D53" s="46">
        <v>2016</v>
      </c>
      <c r="E53" s="11" t="s">
        <v>258</v>
      </c>
      <c r="F53" s="11" t="s">
        <v>427</v>
      </c>
      <c r="G53" s="4" t="s">
        <v>45</v>
      </c>
      <c r="H53" s="4" t="s">
        <v>46</v>
      </c>
      <c r="I53" s="4" t="s">
        <v>46</v>
      </c>
      <c r="J53" s="4"/>
      <c r="K53" s="4" t="s">
        <v>414</v>
      </c>
      <c r="L53" s="4"/>
      <c r="M53" s="24">
        <v>0</v>
      </c>
      <c r="N53" s="4"/>
      <c r="O53" s="4"/>
      <c r="P53" s="4"/>
      <c r="Q53" s="5">
        <v>0</v>
      </c>
      <c r="R53" s="4" t="s">
        <v>4</v>
      </c>
      <c r="S53" s="5">
        <v>40</v>
      </c>
      <c r="T53" s="5">
        <v>60</v>
      </c>
      <c r="U53" s="5">
        <f t="shared" si="0"/>
        <v>100</v>
      </c>
      <c r="V53" s="5" t="str" cm="1">
        <f t="array" ref="V53">_xlfn.IFS(S53=0,0,S53=100,1,AND(S53&gt;0,S53&lt;100),"nd")</f>
        <v>nd</v>
      </c>
      <c r="W53" s="45">
        <v>0.4</v>
      </c>
      <c r="X53" s="45">
        <v>0.35</v>
      </c>
      <c r="Y53" s="45" t="str" cm="1">
        <f t="array" ref="Y53">_xlfn.IFS(V53=0,X53,V53=1,W53,V53="nd","nd")</f>
        <v>nd</v>
      </c>
      <c r="Z53" s="4" t="s">
        <v>69</v>
      </c>
      <c r="AA53" s="4" t="s">
        <v>393</v>
      </c>
      <c r="AB53" s="4">
        <v>3</v>
      </c>
      <c r="AC53" s="6">
        <v>47</v>
      </c>
      <c r="AD53" s="6">
        <v>1500</v>
      </c>
      <c r="AE53" s="4">
        <v>2</v>
      </c>
      <c r="AF53" s="12" t="s">
        <v>4</v>
      </c>
      <c r="AG53" s="4" t="s">
        <v>4</v>
      </c>
      <c r="AH53" s="5" t="s">
        <v>4</v>
      </c>
      <c r="AI53" s="12" t="s">
        <v>4</v>
      </c>
      <c r="AJ53" s="12">
        <v>98.7</v>
      </c>
      <c r="AK53" s="4">
        <v>0.2</v>
      </c>
      <c r="AL53" s="5" t="s">
        <v>4</v>
      </c>
      <c r="AM53" s="12">
        <v>0.4</v>
      </c>
      <c r="AN53" s="4">
        <v>0.2</v>
      </c>
      <c r="AO53" s="5" t="s">
        <v>4</v>
      </c>
      <c r="AP53" s="12">
        <v>1</v>
      </c>
      <c r="AQ53" s="4">
        <v>0.2</v>
      </c>
      <c r="AR53" s="5" t="s">
        <v>4</v>
      </c>
      <c r="AS53" s="12">
        <v>340</v>
      </c>
      <c r="AT53" s="4">
        <v>8</v>
      </c>
      <c r="AU53" s="5" t="s">
        <v>4</v>
      </c>
      <c r="AV53" s="5" t="s">
        <v>77</v>
      </c>
      <c r="AW53" s="12">
        <v>15.6</v>
      </c>
      <c r="AX53" s="4">
        <v>0.2</v>
      </c>
      <c r="AY53" s="5" t="s">
        <v>4</v>
      </c>
      <c r="AZ53" s="5" t="s">
        <v>5</v>
      </c>
      <c r="BA53" s="5">
        <v>100</v>
      </c>
      <c r="BB53" s="12" t="s">
        <v>4</v>
      </c>
      <c r="BC53" s="4" t="s">
        <v>4</v>
      </c>
      <c r="BD53" s="5" t="s">
        <v>4</v>
      </c>
      <c r="BE53" s="12" t="s">
        <v>4</v>
      </c>
      <c r="BF53" s="4" t="s">
        <v>4</v>
      </c>
      <c r="BG53" s="5" t="s">
        <v>4</v>
      </c>
      <c r="BH53" s="12" t="s">
        <v>4</v>
      </c>
      <c r="BI53" s="4" t="s">
        <v>4</v>
      </c>
      <c r="BJ53" s="5" t="s">
        <v>4</v>
      </c>
      <c r="BK53" s="12" t="s">
        <v>4</v>
      </c>
      <c r="BL53" s="4" t="s">
        <v>4</v>
      </c>
      <c r="BM53" s="5" t="s">
        <v>4</v>
      </c>
      <c r="BN53" s="31" t="s">
        <v>78</v>
      </c>
      <c r="BO53" s="31" t="s">
        <v>79</v>
      </c>
      <c r="BP53" s="12">
        <v>8.1</v>
      </c>
      <c r="BQ53" s="4">
        <v>0.2</v>
      </c>
      <c r="BR53" s="5" t="s">
        <v>4</v>
      </c>
      <c r="BS53" s="5" t="s">
        <v>80</v>
      </c>
      <c r="BT53" s="12" t="s">
        <v>4</v>
      </c>
      <c r="BU53" s="4" t="s">
        <v>4</v>
      </c>
      <c r="BV53" s="5" t="s">
        <v>4</v>
      </c>
      <c r="BW53" s="12" t="s">
        <v>4</v>
      </c>
      <c r="BX53" s="4" t="s">
        <v>4</v>
      </c>
      <c r="BY53" s="5" t="s">
        <v>4</v>
      </c>
      <c r="BZ53" s="40"/>
    </row>
    <row r="54" spans="1:78" s="17" customFormat="1" ht="25.2" customHeight="1" x14ac:dyDescent="0.25">
      <c r="A54" s="46">
        <v>53</v>
      </c>
      <c r="B54" s="47">
        <v>64</v>
      </c>
      <c r="C54" s="48"/>
      <c r="D54" s="46">
        <v>2016</v>
      </c>
      <c r="E54" s="11" t="s">
        <v>258</v>
      </c>
      <c r="F54" s="11" t="s">
        <v>427</v>
      </c>
      <c r="G54" s="4" t="s">
        <v>45</v>
      </c>
      <c r="H54" s="4" t="s">
        <v>46</v>
      </c>
      <c r="I54" s="4" t="s">
        <v>46</v>
      </c>
      <c r="J54" s="4"/>
      <c r="K54" s="4" t="s">
        <v>414</v>
      </c>
      <c r="L54" s="4"/>
      <c r="M54" s="24">
        <v>0</v>
      </c>
      <c r="N54" s="4"/>
      <c r="O54" s="4"/>
      <c r="P54" s="4"/>
      <c r="Q54" s="5">
        <v>0</v>
      </c>
      <c r="R54" s="4" t="s">
        <v>4</v>
      </c>
      <c r="S54" s="5">
        <v>5</v>
      </c>
      <c r="T54" s="5">
        <v>95</v>
      </c>
      <c r="U54" s="5">
        <f t="shared" si="0"/>
        <v>100</v>
      </c>
      <c r="V54" s="5" t="str" cm="1">
        <f t="array" ref="V54">_xlfn.IFS(S54=0,0,S54=100,1,AND(S54&gt;0,S54&lt;100),"nd")</f>
        <v>nd</v>
      </c>
      <c r="W54" s="45">
        <v>0.4</v>
      </c>
      <c r="X54" s="45">
        <v>0.35</v>
      </c>
      <c r="Y54" s="45" t="str" cm="1">
        <f t="array" ref="Y54">_xlfn.IFS(V54=0,X54,V54=1,W54,V54="nd","nd")</f>
        <v>nd</v>
      </c>
      <c r="Z54" s="4" t="s">
        <v>69</v>
      </c>
      <c r="AA54" s="4" t="s">
        <v>393</v>
      </c>
      <c r="AB54" s="4">
        <v>3</v>
      </c>
      <c r="AC54" s="6">
        <v>47</v>
      </c>
      <c r="AD54" s="6">
        <v>1500</v>
      </c>
      <c r="AE54" s="4">
        <v>2</v>
      </c>
      <c r="AF54" s="12" t="s">
        <v>4</v>
      </c>
      <c r="AG54" s="4" t="s">
        <v>4</v>
      </c>
      <c r="AH54" s="5" t="s">
        <v>4</v>
      </c>
      <c r="AI54" s="12" t="s">
        <v>4</v>
      </c>
      <c r="AJ54" s="12">
        <v>98.4</v>
      </c>
      <c r="AK54" s="4">
        <v>0.1</v>
      </c>
      <c r="AL54" s="5" t="s">
        <v>4</v>
      </c>
      <c r="AM54" s="12">
        <v>0.3</v>
      </c>
      <c r="AN54" s="4">
        <v>0.1</v>
      </c>
      <c r="AO54" s="5" t="s">
        <v>4</v>
      </c>
      <c r="AP54" s="12">
        <v>1.9</v>
      </c>
      <c r="AQ54" s="4">
        <v>0.3</v>
      </c>
      <c r="AR54" s="5" t="s">
        <v>4</v>
      </c>
      <c r="AS54" s="12">
        <v>410</v>
      </c>
      <c r="AT54" s="4">
        <v>20</v>
      </c>
      <c r="AU54" s="5" t="s">
        <v>4</v>
      </c>
      <c r="AV54" s="5" t="s">
        <v>77</v>
      </c>
      <c r="AW54" s="12">
        <v>17.5</v>
      </c>
      <c r="AX54" s="4">
        <v>0.2</v>
      </c>
      <c r="AY54" s="5" t="s">
        <v>4</v>
      </c>
      <c r="AZ54" s="5" t="s">
        <v>5</v>
      </c>
      <c r="BA54" s="5">
        <v>100</v>
      </c>
      <c r="BB54" s="12" t="s">
        <v>4</v>
      </c>
      <c r="BC54" s="4" t="s">
        <v>4</v>
      </c>
      <c r="BD54" s="5" t="s">
        <v>4</v>
      </c>
      <c r="BE54" s="12" t="s">
        <v>4</v>
      </c>
      <c r="BF54" s="4" t="s">
        <v>4</v>
      </c>
      <c r="BG54" s="5" t="s">
        <v>4</v>
      </c>
      <c r="BH54" s="12" t="s">
        <v>4</v>
      </c>
      <c r="BI54" s="4" t="s">
        <v>4</v>
      </c>
      <c r="BJ54" s="5" t="s">
        <v>4</v>
      </c>
      <c r="BK54" s="12" t="s">
        <v>4</v>
      </c>
      <c r="BL54" s="4" t="s">
        <v>4</v>
      </c>
      <c r="BM54" s="5" t="s">
        <v>4</v>
      </c>
      <c r="BN54" s="31" t="s">
        <v>81</v>
      </c>
      <c r="BO54" s="31" t="s">
        <v>82</v>
      </c>
      <c r="BP54" s="12">
        <v>3.4</v>
      </c>
      <c r="BQ54" s="4">
        <v>0.2</v>
      </c>
      <c r="BR54" s="5" t="s">
        <v>4</v>
      </c>
      <c r="BS54" s="5" t="s">
        <v>36</v>
      </c>
      <c r="BT54" s="12" t="s">
        <v>4</v>
      </c>
      <c r="BU54" s="4" t="s">
        <v>4</v>
      </c>
      <c r="BV54" s="5" t="s">
        <v>4</v>
      </c>
      <c r="BW54" s="12" t="s">
        <v>4</v>
      </c>
      <c r="BX54" s="4" t="s">
        <v>4</v>
      </c>
      <c r="BY54" s="5" t="s">
        <v>4</v>
      </c>
      <c r="BZ54" s="40"/>
    </row>
    <row r="55" spans="1:78" s="17" customFormat="1" ht="25.2" customHeight="1" x14ac:dyDescent="0.25">
      <c r="A55" s="46">
        <v>54</v>
      </c>
      <c r="B55" s="47">
        <v>65</v>
      </c>
      <c r="C55" s="48"/>
      <c r="D55" s="46">
        <v>2012</v>
      </c>
      <c r="E55" s="11" t="s">
        <v>259</v>
      </c>
      <c r="F55" s="35" t="s">
        <v>423</v>
      </c>
      <c r="G55" s="4" t="s">
        <v>2</v>
      </c>
      <c r="H55" s="4" t="s">
        <v>83</v>
      </c>
      <c r="I55" s="4" t="s">
        <v>83</v>
      </c>
      <c r="J55" s="12"/>
      <c r="K55" s="4"/>
      <c r="L55" s="4"/>
      <c r="M55" s="5">
        <v>1</v>
      </c>
      <c r="N55" s="4">
        <v>100</v>
      </c>
      <c r="O55" s="4">
        <v>150</v>
      </c>
      <c r="P55" s="4"/>
      <c r="Q55" s="5">
        <v>0</v>
      </c>
      <c r="R55" s="4" t="s">
        <v>4</v>
      </c>
      <c r="S55" s="5">
        <v>30</v>
      </c>
      <c r="T55" s="5">
        <v>70</v>
      </c>
      <c r="U55" s="5">
        <f t="shared" si="0"/>
        <v>100</v>
      </c>
      <c r="V55" s="5" t="str" cm="1">
        <f t="array" ref="V55">_xlfn.IFS(S55=0,0,S55=100,1,AND(S55&gt;0,S55&lt;100),"nd")</f>
        <v>nd</v>
      </c>
      <c r="W55" s="45" t="s">
        <v>4</v>
      </c>
      <c r="X55" s="45" t="s">
        <v>4</v>
      </c>
      <c r="Y55" s="45" t="str" cm="1">
        <f t="array" ref="Y55">_xlfn.IFS(V55=0,X55,V55=1,W55,V55="nd","nd")</f>
        <v>nd</v>
      </c>
      <c r="Z55" s="4" t="s">
        <v>84</v>
      </c>
      <c r="AA55" s="4" t="s">
        <v>393</v>
      </c>
      <c r="AB55" s="4">
        <v>3</v>
      </c>
      <c r="AC55" s="5" t="s">
        <v>4</v>
      </c>
      <c r="AD55" s="6">
        <v>1600</v>
      </c>
      <c r="AE55" s="4">
        <v>2</v>
      </c>
      <c r="AF55" s="12" t="s">
        <v>4</v>
      </c>
      <c r="AG55" s="4" t="s">
        <v>4</v>
      </c>
      <c r="AH55" s="5" t="s">
        <v>4</v>
      </c>
      <c r="AI55" s="12" t="s">
        <v>4</v>
      </c>
      <c r="AJ55" s="12" t="s">
        <v>4</v>
      </c>
      <c r="AK55" s="4" t="s">
        <v>4</v>
      </c>
      <c r="AL55" s="5" t="s">
        <v>4</v>
      </c>
      <c r="AM55" s="12" t="s">
        <v>4</v>
      </c>
      <c r="AN55" s="4" t="s">
        <v>4</v>
      </c>
      <c r="AO55" s="5" t="s">
        <v>4</v>
      </c>
      <c r="AP55" s="12" t="s">
        <v>4</v>
      </c>
      <c r="AQ55" s="4" t="s">
        <v>4</v>
      </c>
      <c r="AR55" s="5" t="s">
        <v>4</v>
      </c>
      <c r="AS55" s="12">
        <v>334</v>
      </c>
      <c r="AT55" s="4" t="s">
        <v>4</v>
      </c>
      <c r="AU55" s="5" t="s">
        <v>4</v>
      </c>
      <c r="AV55" s="5" t="s">
        <v>18</v>
      </c>
      <c r="AW55" s="12">
        <v>20.3</v>
      </c>
      <c r="AX55" s="4" t="s">
        <v>4</v>
      </c>
      <c r="AY55" s="5" t="s">
        <v>4</v>
      </c>
      <c r="AZ55" s="5" t="s">
        <v>5</v>
      </c>
      <c r="BA55" s="5">
        <v>98</v>
      </c>
      <c r="BB55" s="12" t="s">
        <v>4</v>
      </c>
      <c r="BC55" s="4" t="s">
        <v>4</v>
      </c>
      <c r="BD55" s="5" t="s">
        <v>4</v>
      </c>
      <c r="BE55" s="12">
        <v>1010</v>
      </c>
      <c r="BF55" s="4" t="s">
        <v>4</v>
      </c>
      <c r="BG55" s="5" t="s">
        <v>4</v>
      </c>
      <c r="BH55" s="12" t="s">
        <v>4</v>
      </c>
      <c r="BI55" s="4" t="s">
        <v>4</v>
      </c>
      <c r="BJ55" s="5" t="s">
        <v>4</v>
      </c>
      <c r="BK55" s="12" t="s">
        <v>4</v>
      </c>
      <c r="BL55" s="4" t="s">
        <v>4</v>
      </c>
      <c r="BM55" s="5" t="s">
        <v>4</v>
      </c>
      <c r="BN55" s="31" t="s">
        <v>85</v>
      </c>
      <c r="BO55" s="31" t="s">
        <v>4</v>
      </c>
      <c r="BP55" s="12">
        <v>8.9</v>
      </c>
      <c r="BQ55" s="4" t="s">
        <v>4</v>
      </c>
      <c r="BR55" s="5" t="s">
        <v>4</v>
      </c>
      <c r="BS55" s="5" t="s">
        <v>61</v>
      </c>
      <c r="BT55" s="12" t="s">
        <v>4</v>
      </c>
      <c r="BU55" s="4" t="s">
        <v>4</v>
      </c>
      <c r="BV55" s="5" t="s">
        <v>4</v>
      </c>
      <c r="BW55" s="12" t="s">
        <v>4</v>
      </c>
      <c r="BX55" s="4" t="s">
        <v>4</v>
      </c>
      <c r="BY55" s="5" t="s">
        <v>4</v>
      </c>
      <c r="BZ55" s="40"/>
    </row>
    <row r="56" spans="1:78" s="17" customFormat="1" ht="25.2" customHeight="1" x14ac:dyDescent="0.25">
      <c r="A56" s="46">
        <v>55</v>
      </c>
      <c r="B56" s="47">
        <v>66</v>
      </c>
      <c r="C56" s="48"/>
      <c r="D56" s="46">
        <v>2012</v>
      </c>
      <c r="E56" s="11" t="s">
        <v>259</v>
      </c>
      <c r="F56" s="35" t="s">
        <v>423</v>
      </c>
      <c r="G56" s="4" t="s">
        <v>2</v>
      </c>
      <c r="H56" s="4" t="s">
        <v>83</v>
      </c>
      <c r="I56" s="4" t="s">
        <v>83</v>
      </c>
      <c r="J56" s="12"/>
      <c r="K56" s="4"/>
      <c r="L56" s="4"/>
      <c r="M56" s="5">
        <v>1</v>
      </c>
      <c r="N56" s="4">
        <v>100</v>
      </c>
      <c r="O56" s="4">
        <v>150</v>
      </c>
      <c r="P56" s="4"/>
      <c r="Q56" s="5">
        <v>0</v>
      </c>
      <c r="R56" s="4" t="s">
        <v>4</v>
      </c>
      <c r="S56" s="5">
        <v>20</v>
      </c>
      <c r="T56" s="5">
        <v>80</v>
      </c>
      <c r="U56" s="5">
        <f t="shared" si="0"/>
        <v>100</v>
      </c>
      <c r="V56" s="5" t="str" cm="1">
        <f t="array" ref="V56">_xlfn.IFS(S56=0,0,S56=100,1,AND(S56&gt;0,S56&lt;100),"nd")</f>
        <v>nd</v>
      </c>
      <c r="W56" s="45" t="s">
        <v>4</v>
      </c>
      <c r="X56" s="45" t="s">
        <v>4</v>
      </c>
      <c r="Y56" s="45" t="str" cm="1">
        <f t="array" ref="Y56">_xlfn.IFS(V56=0,X56,V56=1,W56,V56="nd","nd")</f>
        <v>nd</v>
      </c>
      <c r="Z56" s="4" t="s">
        <v>84</v>
      </c>
      <c r="AA56" s="4" t="s">
        <v>393</v>
      </c>
      <c r="AB56" s="4">
        <v>3</v>
      </c>
      <c r="AC56" s="5" t="s">
        <v>4</v>
      </c>
      <c r="AD56" s="6">
        <v>1600</v>
      </c>
      <c r="AE56" s="4">
        <v>2</v>
      </c>
      <c r="AF56" s="12" t="s">
        <v>4</v>
      </c>
      <c r="AG56" s="4" t="s">
        <v>4</v>
      </c>
      <c r="AH56" s="5" t="s">
        <v>4</v>
      </c>
      <c r="AI56" s="12" t="s">
        <v>4</v>
      </c>
      <c r="AJ56" s="12" t="s">
        <v>4</v>
      </c>
      <c r="AK56" s="4" t="s">
        <v>4</v>
      </c>
      <c r="AL56" s="5" t="s">
        <v>4</v>
      </c>
      <c r="AM56" s="12" t="s">
        <v>4</v>
      </c>
      <c r="AN56" s="4" t="s">
        <v>4</v>
      </c>
      <c r="AO56" s="5" t="s">
        <v>4</v>
      </c>
      <c r="AP56" s="12" t="s">
        <v>4</v>
      </c>
      <c r="AQ56" s="4" t="s">
        <v>4</v>
      </c>
      <c r="AR56" s="5" t="s">
        <v>4</v>
      </c>
      <c r="AS56" s="12">
        <v>358</v>
      </c>
      <c r="AT56" s="4" t="s">
        <v>4</v>
      </c>
      <c r="AU56" s="5" t="s">
        <v>4</v>
      </c>
      <c r="AV56" s="5" t="s">
        <v>18</v>
      </c>
      <c r="AW56" s="12">
        <v>19.22</v>
      </c>
      <c r="AX56" s="4" t="s">
        <v>4</v>
      </c>
      <c r="AY56" s="5" t="s">
        <v>4</v>
      </c>
      <c r="AZ56" s="5" t="s">
        <v>5</v>
      </c>
      <c r="BA56" s="5">
        <v>98</v>
      </c>
      <c r="BB56" s="12" t="s">
        <v>4</v>
      </c>
      <c r="BC56" s="4" t="s">
        <v>4</v>
      </c>
      <c r="BD56" s="5" t="s">
        <v>4</v>
      </c>
      <c r="BE56" s="12">
        <v>990</v>
      </c>
      <c r="BF56" s="4" t="s">
        <v>4</v>
      </c>
      <c r="BG56" s="5" t="s">
        <v>4</v>
      </c>
      <c r="BH56" s="12" t="s">
        <v>4</v>
      </c>
      <c r="BI56" s="4" t="s">
        <v>4</v>
      </c>
      <c r="BJ56" s="5" t="s">
        <v>4</v>
      </c>
      <c r="BK56" s="12">
        <v>7.8</v>
      </c>
      <c r="BL56" s="4" t="s">
        <v>4</v>
      </c>
      <c r="BM56" s="5" t="s">
        <v>4</v>
      </c>
      <c r="BN56" s="31" t="s">
        <v>86</v>
      </c>
      <c r="BO56" s="31" t="s">
        <v>4</v>
      </c>
      <c r="BP56" s="12">
        <v>7</v>
      </c>
      <c r="BQ56" s="4" t="s">
        <v>4</v>
      </c>
      <c r="BR56" s="5" t="s">
        <v>4</v>
      </c>
      <c r="BS56" s="5" t="s">
        <v>61</v>
      </c>
      <c r="BT56" s="12" t="s">
        <v>4</v>
      </c>
      <c r="BU56" s="4" t="s">
        <v>4</v>
      </c>
      <c r="BV56" s="5" t="s">
        <v>4</v>
      </c>
      <c r="BW56" s="12" t="s">
        <v>4</v>
      </c>
      <c r="BX56" s="4" t="s">
        <v>4</v>
      </c>
      <c r="BY56" s="5" t="s">
        <v>4</v>
      </c>
      <c r="BZ56" s="40"/>
    </row>
    <row r="57" spans="1:78" s="17" customFormat="1" ht="25.2" customHeight="1" x14ac:dyDescent="0.25">
      <c r="A57" s="46">
        <v>56</v>
      </c>
      <c r="B57" s="47">
        <v>67</v>
      </c>
      <c r="C57" s="48"/>
      <c r="D57" s="46">
        <v>2012</v>
      </c>
      <c r="E57" s="11" t="s">
        <v>259</v>
      </c>
      <c r="F57" s="35" t="s">
        <v>423</v>
      </c>
      <c r="G57" s="4" t="s">
        <v>2</v>
      </c>
      <c r="H57" s="4" t="s">
        <v>83</v>
      </c>
      <c r="I57" s="4" t="s">
        <v>83</v>
      </c>
      <c r="J57" s="12"/>
      <c r="K57" s="4"/>
      <c r="L57" s="4"/>
      <c r="M57" s="5">
        <v>1</v>
      </c>
      <c r="N57" s="4">
        <v>100</v>
      </c>
      <c r="O57" s="4">
        <v>150</v>
      </c>
      <c r="P57" s="4"/>
      <c r="Q57" s="5">
        <v>0</v>
      </c>
      <c r="R57" s="4" t="s">
        <v>4</v>
      </c>
      <c r="S57" s="5">
        <v>10</v>
      </c>
      <c r="T57" s="5">
        <v>90</v>
      </c>
      <c r="U57" s="5">
        <f t="shared" si="0"/>
        <v>100</v>
      </c>
      <c r="V57" s="5" t="str" cm="1">
        <f t="array" ref="V57">_xlfn.IFS(S57=0,0,S57=100,1,AND(S57&gt;0,S57&lt;100),"nd")</f>
        <v>nd</v>
      </c>
      <c r="W57" s="45" t="s">
        <v>4</v>
      </c>
      <c r="X57" s="45" t="s">
        <v>4</v>
      </c>
      <c r="Y57" s="45" t="str" cm="1">
        <f t="array" ref="Y57">_xlfn.IFS(V57=0,X57,V57=1,W57,V57="nd","nd")</f>
        <v>nd</v>
      </c>
      <c r="Z57" s="4" t="s">
        <v>84</v>
      </c>
      <c r="AA57" s="4" t="s">
        <v>393</v>
      </c>
      <c r="AB57" s="4">
        <v>3</v>
      </c>
      <c r="AC57" s="5" t="s">
        <v>4</v>
      </c>
      <c r="AD57" s="6">
        <v>1600</v>
      </c>
      <c r="AE57" s="4">
        <v>2</v>
      </c>
      <c r="AF57" s="12" t="s">
        <v>4</v>
      </c>
      <c r="AG57" s="4" t="s">
        <v>4</v>
      </c>
      <c r="AH57" s="5" t="s">
        <v>4</v>
      </c>
      <c r="AI57" s="12" t="s">
        <v>4</v>
      </c>
      <c r="AJ57" s="12" t="s">
        <v>4</v>
      </c>
      <c r="AK57" s="4" t="s">
        <v>4</v>
      </c>
      <c r="AL57" s="5" t="s">
        <v>4</v>
      </c>
      <c r="AM57" s="12" t="s">
        <v>4</v>
      </c>
      <c r="AN57" s="4" t="s">
        <v>4</v>
      </c>
      <c r="AO57" s="5" t="s">
        <v>4</v>
      </c>
      <c r="AP57" s="12" t="s">
        <v>4</v>
      </c>
      <c r="AQ57" s="4" t="s">
        <v>4</v>
      </c>
      <c r="AR57" s="5" t="s">
        <v>4</v>
      </c>
      <c r="AS57" s="12">
        <v>381</v>
      </c>
      <c r="AT57" s="4" t="s">
        <v>4</v>
      </c>
      <c r="AU57" s="5" t="s">
        <v>4</v>
      </c>
      <c r="AV57" s="5" t="s">
        <v>18</v>
      </c>
      <c r="AW57" s="12">
        <v>18.73</v>
      </c>
      <c r="AX57" s="4" t="s">
        <v>4</v>
      </c>
      <c r="AY57" s="5" t="s">
        <v>4</v>
      </c>
      <c r="AZ57" s="5" t="s">
        <v>5</v>
      </c>
      <c r="BA57" s="5">
        <v>98</v>
      </c>
      <c r="BB57" s="12" t="s">
        <v>4</v>
      </c>
      <c r="BC57" s="4" t="s">
        <v>4</v>
      </c>
      <c r="BD57" s="5" t="s">
        <v>4</v>
      </c>
      <c r="BE57" s="12">
        <v>690</v>
      </c>
      <c r="BF57" s="4" t="s">
        <v>4</v>
      </c>
      <c r="BG57" s="5" t="s">
        <v>4</v>
      </c>
      <c r="BH57" s="12" t="s">
        <v>4</v>
      </c>
      <c r="BI57" s="4" t="s">
        <v>4</v>
      </c>
      <c r="BJ57" s="5" t="s">
        <v>4</v>
      </c>
      <c r="BK57" s="12" t="s">
        <v>4</v>
      </c>
      <c r="BL57" s="4" t="s">
        <v>4</v>
      </c>
      <c r="BM57" s="5" t="s">
        <v>4</v>
      </c>
      <c r="BN57" s="31" t="s">
        <v>87</v>
      </c>
      <c r="BO57" s="31" t="s">
        <v>4</v>
      </c>
      <c r="BP57" s="12">
        <v>5.7</v>
      </c>
      <c r="BQ57" s="4" t="s">
        <v>4</v>
      </c>
      <c r="BR57" s="5" t="s">
        <v>4</v>
      </c>
      <c r="BS57" s="5" t="s">
        <v>61</v>
      </c>
      <c r="BT57" s="12" t="s">
        <v>4</v>
      </c>
      <c r="BU57" s="4" t="s">
        <v>4</v>
      </c>
      <c r="BV57" s="5" t="s">
        <v>4</v>
      </c>
      <c r="BW57" s="12" t="s">
        <v>4</v>
      </c>
      <c r="BX57" s="4" t="s">
        <v>4</v>
      </c>
      <c r="BY57" s="5" t="s">
        <v>4</v>
      </c>
      <c r="BZ57" s="40"/>
    </row>
    <row r="58" spans="1:78" s="17" customFormat="1" ht="25.2" customHeight="1" x14ac:dyDescent="0.25">
      <c r="A58" s="46">
        <v>57</v>
      </c>
      <c r="B58" s="47">
        <v>68</v>
      </c>
      <c r="C58" s="48"/>
      <c r="D58" s="46">
        <v>2012</v>
      </c>
      <c r="E58" s="11" t="s">
        <v>259</v>
      </c>
      <c r="F58" s="35" t="s">
        <v>423</v>
      </c>
      <c r="G58" s="4" t="s">
        <v>2</v>
      </c>
      <c r="H58" s="4" t="s">
        <v>83</v>
      </c>
      <c r="I58" s="4" t="s">
        <v>83</v>
      </c>
      <c r="J58" s="12"/>
      <c r="K58" s="4"/>
      <c r="L58" s="4"/>
      <c r="M58" s="5">
        <v>1</v>
      </c>
      <c r="N58" s="4">
        <v>100</v>
      </c>
      <c r="O58" s="4">
        <v>150</v>
      </c>
      <c r="P58" s="4"/>
      <c r="Q58" s="5">
        <v>0</v>
      </c>
      <c r="R58" s="4" t="s">
        <v>4</v>
      </c>
      <c r="S58" s="5">
        <v>0</v>
      </c>
      <c r="T58" s="5">
        <v>100</v>
      </c>
      <c r="U58" s="5">
        <f t="shared" si="0"/>
        <v>100</v>
      </c>
      <c r="V58" s="5" cm="1">
        <f t="array" ref="V58">_xlfn.IFS(S58=0,0,S58=100,1,AND(S58&gt;0,S58&lt;100),"nd")</f>
        <v>0</v>
      </c>
      <c r="W58" s="45">
        <v>0</v>
      </c>
      <c r="X58" s="45" t="s">
        <v>4</v>
      </c>
      <c r="Y58" s="45" t="str" cm="1">
        <f t="array" ref="Y58">_xlfn.IFS(V58=0,X58,V58=1,W58,V58="nd","nd")</f>
        <v>nd</v>
      </c>
      <c r="Z58" s="4" t="s">
        <v>84</v>
      </c>
      <c r="AA58" s="4"/>
      <c r="AB58" s="4"/>
      <c r="AC58" s="5" t="s">
        <v>4</v>
      </c>
      <c r="AD58" s="6">
        <v>1600</v>
      </c>
      <c r="AE58" s="4">
        <v>2</v>
      </c>
      <c r="AF58" s="12" t="s">
        <v>4</v>
      </c>
      <c r="AG58" s="4" t="s">
        <v>4</v>
      </c>
      <c r="AH58" s="5" t="s">
        <v>4</v>
      </c>
      <c r="AI58" s="12" t="s">
        <v>4</v>
      </c>
      <c r="AJ58" s="12" t="s">
        <v>4</v>
      </c>
      <c r="AK58" s="4" t="s">
        <v>4</v>
      </c>
      <c r="AL58" s="5" t="s">
        <v>4</v>
      </c>
      <c r="AM58" s="12" t="s">
        <v>4</v>
      </c>
      <c r="AN58" s="4" t="s">
        <v>4</v>
      </c>
      <c r="AO58" s="5" t="s">
        <v>4</v>
      </c>
      <c r="AP58" s="12" t="s">
        <v>4</v>
      </c>
      <c r="AQ58" s="4" t="s">
        <v>4</v>
      </c>
      <c r="AR58" s="5" t="s">
        <v>4</v>
      </c>
      <c r="AS58" s="12">
        <v>394</v>
      </c>
      <c r="AT58" s="4" t="s">
        <v>4</v>
      </c>
      <c r="AU58" s="5" t="s">
        <v>4</v>
      </c>
      <c r="AV58" s="5" t="s">
        <v>18</v>
      </c>
      <c r="AW58" s="12">
        <v>18.04</v>
      </c>
      <c r="AX58" s="4" t="s">
        <v>4</v>
      </c>
      <c r="AY58" s="5" t="s">
        <v>4</v>
      </c>
      <c r="AZ58" s="5" t="s">
        <v>5</v>
      </c>
      <c r="BA58" s="5">
        <v>98</v>
      </c>
      <c r="BB58" s="12" t="s">
        <v>4</v>
      </c>
      <c r="BC58" s="4" t="s">
        <v>4</v>
      </c>
      <c r="BD58" s="5" t="s">
        <v>4</v>
      </c>
      <c r="BE58" s="12">
        <v>500</v>
      </c>
      <c r="BF58" s="4" t="s">
        <v>4</v>
      </c>
      <c r="BG58" s="5" t="s">
        <v>4</v>
      </c>
      <c r="BH58" s="12" t="s">
        <v>4</v>
      </c>
      <c r="BI58" s="4" t="s">
        <v>4</v>
      </c>
      <c r="BJ58" s="5" t="s">
        <v>4</v>
      </c>
      <c r="BK58" s="12">
        <v>6.78</v>
      </c>
      <c r="BL58" s="4" t="s">
        <v>4</v>
      </c>
      <c r="BM58" s="5" t="s">
        <v>4</v>
      </c>
      <c r="BN58" s="31" t="s">
        <v>88</v>
      </c>
      <c r="BO58" s="31" t="s">
        <v>4</v>
      </c>
      <c r="BP58" s="12">
        <v>5</v>
      </c>
      <c r="BQ58" s="4" t="s">
        <v>4</v>
      </c>
      <c r="BR58" s="5" t="s">
        <v>4</v>
      </c>
      <c r="BS58" s="5" t="s">
        <v>61</v>
      </c>
      <c r="BT58" s="12" t="s">
        <v>4</v>
      </c>
      <c r="BU58" s="4" t="s">
        <v>4</v>
      </c>
      <c r="BV58" s="5" t="s">
        <v>4</v>
      </c>
      <c r="BW58" s="12" t="s">
        <v>4</v>
      </c>
      <c r="BX58" s="4" t="s">
        <v>4</v>
      </c>
      <c r="BY58" s="5" t="s">
        <v>4</v>
      </c>
      <c r="BZ58" s="36"/>
    </row>
    <row r="59" spans="1:78" s="17" customFormat="1" ht="25.2" customHeight="1" x14ac:dyDescent="0.25">
      <c r="A59" s="46">
        <v>58</v>
      </c>
      <c r="B59" s="47">
        <v>69</v>
      </c>
      <c r="C59" s="48"/>
      <c r="D59" s="46">
        <v>2016</v>
      </c>
      <c r="E59" s="11" t="s">
        <v>260</v>
      </c>
      <c r="F59" s="35" t="s">
        <v>423</v>
      </c>
      <c r="G59" s="4" t="s">
        <v>2</v>
      </c>
      <c r="H59" s="4" t="s">
        <v>83</v>
      </c>
      <c r="I59" s="4" t="s">
        <v>83</v>
      </c>
      <c r="J59" s="12"/>
      <c r="K59" s="4"/>
      <c r="L59" s="4"/>
      <c r="M59" s="5">
        <v>1</v>
      </c>
      <c r="N59" s="4">
        <v>50</v>
      </c>
      <c r="O59" s="4">
        <v>300</v>
      </c>
      <c r="P59" s="4"/>
      <c r="Q59" s="5">
        <v>0</v>
      </c>
      <c r="R59" s="4" t="s">
        <v>4</v>
      </c>
      <c r="S59" s="5">
        <v>50</v>
      </c>
      <c r="T59" s="5">
        <v>50</v>
      </c>
      <c r="U59" s="5">
        <f t="shared" si="0"/>
        <v>100</v>
      </c>
      <c r="V59" s="5" t="str" cm="1">
        <f t="array" ref="V59">_xlfn.IFS(S59=0,0,S59=100,1,AND(S59&gt;0,S59&lt;100),"nd")</f>
        <v>nd</v>
      </c>
      <c r="W59" s="45" t="s">
        <v>4</v>
      </c>
      <c r="X59" s="45" t="s">
        <v>4</v>
      </c>
      <c r="Y59" s="45" t="str" cm="1">
        <f t="array" ref="Y59">_xlfn.IFS(V59=0,X59,V59=1,W59,V59="nd","nd")</f>
        <v>nd</v>
      </c>
      <c r="Z59" s="4" t="s">
        <v>4</v>
      </c>
      <c r="AA59" s="4" t="s">
        <v>393</v>
      </c>
      <c r="AB59" s="4">
        <v>3</v>
      </c>
      <c r="AC59" s="5" t="s">
        <v>4</v>
      </c>
      <c r="AD59" s="6">
        <v>1500</v>
      </c>
      <c r="AE59" s="4">
        <v>2</v>
      </c>
      <c r="AF59" s="12" t="s">
        <v>4</v>
      </c>
      <c r="AG59" s="4" t="s">
        <v>4</v>
      </c>
      <c r="AH59" s="5" t="s">
        <v>4</v>
      </c>
      <c r="AI59" s="12" t="s">
        <v>4</v>
      </c>
      <c r="AJ59" s="12">
        <v>98.96</v>
      </c>
      <c r="AK59" s="4">
        <v>0.16</v>
      </c>
      <c r="AL59" s="5" t="s">
        <v>4</v>
      </c>
      <c r="AM59" s="12" t="s">
        <v>4</v>
      </c>
      <c r="AN59" s="4" t="s">
        <v>4</v>
      </c>
      <c r="AO59" s="5" t="s">
        <v>4</v>
      </c>
      <c r="AP59" s="15" t="s">
        <v>4</v>
      </c>
      <c r="AQ59" s="4" t="s">
        <v>4</v>
      </c>
      <c r="AR59" s="5" t="s">
        <v>4</v>
      </c>
      <c r="AS59" s="12" t="s">
        <v>4</v>
      </c>
      <c r="AT59" s="4" t="s">
        <v>4</v>
      </c>
      <c r="AU59" s="5" t="s">
        <v>4</v>
      </c>
      <c r="AV59" s="5"/>
      <c r="AW59" s="12" t="s">
        <v>4</v>
      </c>
      <c r="AX59" s="4" t="s">
        <v>4</v>
      </c>
      <c r="AY59" s="5" t="s">
        <v>4</v>
      </c>
      <c r="AZ59" s="5"/>
      <c r="BA59" s="5"/>
      <c r="BB59" s="12" t="s">
        <v>4</v>
      </c>
      <c r="BC59" s="4" t="s">
        <v>4</v>
      </c>
      <c r="BD59" s="5" t="s">
        <v>4</v>
      </c>
      <c r="BE59" s="12" t="s">
        <v>4</v>
      </c>
      <c r="BF59" s="4" t="s">
        <v>4</v>
      </c>
      <c r="BG59" s="5" t="s">
        <v>4</v>
      </c>
      <c r="BH59" s="12">
        <v>907.87</v>
      </c>
      <c r="BI59" s="4">
        <v>135.63999999999999</v>
      </c>
      <c r="BJ59" s="5" t="s">
        <v>4</v>
      </c>
      <c r="BK59" s="12" t="s">
        <v>4</v>
      </c>
      <c r="BL59" s="4" t="s">
        <v>4</v>
      </c>
      <c r="BM59" s="5" t="s">
        <v>4</v>
      </c>
      <c r="BN59" s="31" t="s">
        <v>89</v>
      </c>
      <c r="BO59" s="31">
        <v>0.11</v>
      </c>
      <c r="BP59" s="12">
        <v>6.57</v>
      </c>
      <c r="BQ59" s="4">
        <v>0.11</v>
      </c>
      <c r="BR59" s="5" t="s">
        <v>4</v>
      </c>
      <c r="BS59" s="5" t="s">
        <v>90</v>
      </c>
      <c r="BT59" s="12" t="s">
        <v>4</v>
      </c>
      <c r="BU59" s="4" t="s">
        <v>4</v>
      </c>
      <c r="BV59" s="5" t="s">
        <v>4</v>
      </c>
      <c r="BW59" s="12" t="s">
        <v>4</v>
      </c>
      <c r="BX59" s="4" t="s">
        <v>4</v>
      </c>
      <c r="BY59" s="5" t="s">
        <v>4</v>
      </c>
      <c r="BZ59" s="36"/>
    </row>
    <row r="60" spans="1:78" s="17" customFormat="1" ht="25.2" customHeight="1" x14ac:dyDescent="0.25">
      <c r="A60" s="46">
        <v>59</v>
      </c>
      <c r="B60" s="47">
        <v>70</v>
      </c>
      <c r="C60" s="48"/>
      <c r="D60" s="46">
        <v>2016</v>
      </c>
      <c r="E60" s="11" t="s">
        <v>260</v>
      </c>
      <c r="F60" s="35" t="s">
        <v>423</v>
      </c>
      <c r="G60" s="4" t="s">
        <v>2</v>
      </c>
      <c r="H60" s="4" t="s">
        <v>83</v>
      </c>
      <c r="I60" s="4" t="s">
        <v>83</v>
      </c>
      <c r="J60" s="12"/>
      <c r="K60" s="4"/>
      <c r="L60" s="4"/>
      <c r="M60" s="5">
        <v>1</v>
      </c>
      <c r="N60" s="4">
        <v>50</v>
      </c>
      <c r="O60" s="4">
        <v>300</v>
      </c>
      <c r="P60" s="4"/>
      <c r="Q60" s="5">
        <v>0</v>
      </c>
      <c r="R60" s="4" t="s">
        <v>4</v>
      </c>
      <c r="S60" s="5">
        <v>35</v>
      </c>
      <c r="T60" s="5">
        <v>65</v>
      </c>
      <c r="U60" s="5">
        <f t="shared" si="0"/>
        <v>100</v>
      </c>
      <c r="V60" s="5" t="str" cm="1">
        <f t="array" ref="V60">_xlfn.IFS(S60=0,0,S60=100,1,AND(S60&gt;0,S60&lt;100),"nd")</f>
        <v>nd</v>
      </c>
      <c r="W60" s="45" t="s">
        <v>4</v>
      </c>
      <c r="X60" s="45" t="s">
        <v>4</v>
      </c>
      <c r="Y60" s="45" t="str" cm="1">
        <f t="array" ref="Y60">_xlfn.IFS(V60=0,X60,V60=1,W60,V60="nd","nd")</f>
        <v>nd</v>
      </c>
      <c r="Z60" s="4" t="s">
        <v>4</v>
      </c>
      <c r="AA60" s="4" t="s">
        <v>393</v>
      </c>
      <c r="AB60" s="4">
        <v>3</v>
      </c>
      <c r="AC60" s="5" t="s">
        <v>4</v>
      </c>
      <c r="AD60" s="6">
        <v>1500</v>
      </c>
      <c r="AE60" s="4">
        <v>2</v>
      </c>
      <c r="AF60" s="12" t="s">
        <v>4</v>
      </c>
      <c r="AG60" s="4" t="s">
        <v>4</v>
      </c>
      <c r="AH60" s="5" t="s">
        <v>4</v>
      </c>
      <c r="AI60" s="12" t="s">
        <v>4</v>
      </c>
      <c r="AJ60" s="12">
        <v>99.04</v>
      </c>
      <c r="AK60" s="4">
        <v>0.03</v>
      </c>
      <c r="AL60" s="5" t="s">
        <v>4</v>
      </c>
      <c r="AM60" s="12" t="s">
        <v>4</v>
      </c>
      <c r="AN60" s="4" t="s">
        <v>4</v>
      </c>
      <c r="AO60" s="5" t="s">
        <v>4</v>
      </c>
      <c r="AP60" s="15" t="s">
        <v>4</v>
      </c>
      <c r="AQ60" s="4" t="s">
        <v>4</v>
      </c>
      <c r="AR60" s="5" t="s">
        <v>4</v>
      </c>
      <c r="AS60" s="12" t="s">
        <v>4</v>
      </c>
      <c r="AT60" s="4" t="s">
        <v>4</v>
      </c>
      <c r="AU60" s="5" t="s">
        <v>4</v>
      </c>
      <c r="AV60" s="5"/>
      <c r="AW60" s="12" t="s">
        <v>4</v>
      </c>
      <c r="AX60" s="4" t="s">
        <v>4</v>
      </c>
      <c r="AY60" s="5" t="s">
        <v>4</v>
      </c>
      <c r="AZ60" s="5"/>
      <c r="BA60" s="5"/>
      <c r="BB60" s="12" t="s">
        <v>4</v>
      </c>
      <c r="BC60" s="4" t="s">
        <v>4</v>
      </c>
      <c r="BD60" s="5" t="s">
        <v>4</v>
      </c>
      <c r="BE60" s="12" t="s">
        <v>4</v>
      </c>
      <c r="BF60" s="4" t="s">
        <v>4</v>
      </c>
      <c r="BG60" s="5" t="s">
        <v>4</v>
      </c>
      <c r="BH60" s="12">
        <v>780.61</v>
      </c>
      <c r="BI60" s="4">
        <v>106.25</v>
      </c>
      <c r="BJ60" s="5" t="s">
        <v>4</v>
      </c>
      <c r="BK60" s="12" t="s">
        <v>4</v>
      </c>
      <c r="BL60" s="4" t="s">
        <v>4</v>
      </c>
      <c r="BM60" s="5" t="s">
        <v>4</v>
      </c>
      <c r="BN60" s="31" t="s">
        <v>91</v>
      </c>
      <c r="BO60" s="31">
        <v>0.34</v>
      </c>
      <c r="BP60" s="12">
        <v>4.84</v>
      </c>
      <c r="BQ60" s="4">
        <v>0.34</v>
      </c>
      <c r="BR60" s="5" t="s">
        <v>4</v>
      </c>
      <c r="BS60" s="5" t="s">
        <v>90</v>
      </c>
      <c r="BT60" s="12" t="s">
        <v>4</v>
      </c>
      <c r="BU60" s="4" t="s">
        <v>4</v>
      </c>
      <c r="BV60" s="5" t="s">
        <v>4</v>
      </c>
      <c r="BW60" s="12" t="s">
        <v>4</v>
      </c>
      <c r="BX60" s="4" t="s">
        <v>4</v>
      </c>
      <c r="BY60" s="5" t="s">
        <v>4</v>
      </c>
      <c r="BZ60" s="36"/>
    </row>
    <row r="61" spans="1:78" s="17" customFormat="1" ht="25.2" customHeight="1" x14ac:dyDescent="0.25">
      <c r="A61" s="46">
        <v>60</v>
      </c>
      <c r="B61" s="47">
        <v>71</v>
      </c>
      <c r="C61" s="48"/>
      <c r="D61" s="46">
        <v>2016</v>
      </c>
      <c r="E61" s="11" t="s">
        <v>260</v>
      </c>
      <c r="F61" s="35" t="s">
        <v>423</v>
      </c>
      <c r="G61" s="4" t="s">
        <v>2</v>
      </c>
      <c r="H61" s="4" t="s">
        <v>83</v>
      </c>
      <c r="I61" s="4" t="s">
        <v>83</v>
      </c>
      <c r="J61" s="12"/>
      <c r="K61" s="4"/>
      <c r="L61" s="4"/>
      <c r="M61" s="5">
        <v>1</v>
      </c>
      <c r="N61" s="4">
        <v>50</v>
      </c>
      <c r="O61" s="4">
        <v>300</v>
      </c>
      <c r="P61" s="4"/>
      <c r="Q61" s="5">
        <v>0</v>
      </c>
      <c r="R61" s="4" t="s">
        <v>4</v>
      </c>
      <c r="S61" s="5">
        <v>15</v>
      </c>
      <c r="T61" s="5">
        <v>85</v>
      </c>
      <c r="U61" s="5">
        <f t="shared" si="0"/>
        <v>100</v>
      </c>
      <c r="V61" s="5" t="str" cm="1">
        <f t="array" ref="V61">_xlfn.IFS(S61=0,0,S61=100,1,AND(S61&gt;0,S61&lt;100),"nd")</f>
        <v>nd</v>
      </c>
      <c r="W61" s="45" t="s">
        <v>4</v>
      </c>
      <c r="X61" s="45" t="s">
        <v>4</v>
      </c>
      <c r="Y61" s="45" t="str" cm="1">
        <f t="array" ref="Y61">_xlfn.IFS(V61=0,X61,V61=1,W61,V61="nd","nd")</f>
        <v>nd</v>
      </c>
      <c r="Z61" s="4" t="s">
        <v>4</v>
      </c>
      <c r="AA61" s="4" t="s">
        <v>393</v>
      </c>
      <c r="AB61" s="4">
        <v>3</v>
      </c>
      <c r="AC61" s="5" t="s">
        <v>4</v>
      </c>
      <c r="AD61" s="6">
        <v>1500</v>
      </c>
      <c r="AE61" s="4">
        <v>2</v>
      </c>
      <c r="AF61" s="12" t="s">
        <v>4</v>
      </c>
      <c r="AG61" s="4" t="s">
        <v>4</v>
      </c>
      <c r="AH61" s="5" t="s">
        <v>4</v>
      </c>
      <c r="AI61" s="12" t="s">
        <v>4</v>
      </c>
      <c r="AJ61" s="12">
        <v>98.99</v>
      </c>
      <c r="AK61" s="4">
        <v>0.2</v>
      </c>
      <c r="AL61" s="5" t="s">
        <v>4</v>
      </c>
      <c r="AM61" s="12" t="s">
        <v>4</v>
      </c>
      <c r="AN61" s="4" t="s">
        <v>4</v>
      </c>
      <c r="AO61" s="5" t="s">
        <v>4</v>
      </c>
      <c r="AP61" s="15" t="s">
        <v>4</v>
      </c>
      <c r="AQ61" s="4" t="s">
        <v>4</v>
      </c>
      <c r="AR61" s="5" t="s">
        <v>4</v>
      </c>
      <c r="AS61" s="12" t="s">
        <v>4</v>
      </c>
      <c r="AT61" s="4" t="s">
        <v>4</v>
      </c>
      <c r="AU61" s="5" t="s">
        <v>4</v>
      </c>
      <c r="AV61" s="5"/>
      <c r="AW61" s="12" t="s">
        <v>4</v>
      </c>
      <c r="AX61" s="4" t="s">
        <v>4</v>
      </c>
      <c r="AY61" s="5" t="s">
        <v>4</v>
      </c>
      <c r="AZ61" s="5"/>
      <c r="BA61" s="5"/>
      <c r="BB61" s="12" t="s">
        <v>4</v>
      </c>
      <c r="BC61" s="4" t="s">
        <v>4</v>
      </c>
      <c r="BD61" s="5" t="s">
        <v>4</v>
      </c>
      <c r="BE61" s="12" t="s">
        <v>4</v>
      </c>
      <c r="BF61" s="4" t="s">
        <v>4</v>
      </c>
      <c r="BG61" s="5" t="s">
        <v>4</v>
      </c>
      <c r="BH61" s="12">
        <v>722.36</v>
      </c>
      <c r="BI61" s="4">
        <v>79.08</v>
      </c>
      <c r="BJ61" s="5" t="s">
        <v>4</v>
      </c>
      <c r="BK61" s="12" t="s">
        <v>4</v>
      </c>
      <c r="BL61" s="4" t="s">
        <v>4</v>
      </c>
      <c r="BM61" s="5" t="s">
        <v>4</v>
      </c>
      <c r="BN61" s="31" t="s">
        <v>92</v>
      </c>
      <c r="BO61" s="31">
        <v>0.14000000000000001</v>
      </c>
      <c r="BP61" s="12">
        <v>5.88</v>
      </c>
      <c r="BQ61" s="4">
        <v>0.14000000000000001</v>
      </c>
      <c r="BR61" s="5" t="s">
        <v>4</v>
      </c>
      <c r="BS61" s="5" t="s">
        <v>90</v>
      </c>
      <c r="BT61" s="12" t="s">
        <v>4</v>
      </c>
      <c r="BU61" s="4" t="s">
        <v>4</v>
      </c>
      <c r="BV61" s="5" t="s">
        <v>4</v>
      </c>
      <c r="BW61" s="12" t="s">
        <v>4</v>
      </c>
      <c r="BX61" s="4" t="s">
        <v>4</v>
      </c>
      <c r="BY61" s="5" t="s">
        <v>4</v>
      </c>
      <c r="BZ61" s="36"/>
    </row>
    <row r="62" spans="1:78" s="17" customFormat="1" ht="25.2" customHeight="1" x14ac:dyDescent="0.25">
      <c r="A62" s="46">
        <v>61</v>
      </c>
      <c r="B62" s="47">
        <v>72</v>
      </c>
      <c r="C62" s="48"/>
      <c r="D62" s="46">
        <v>2016</v>
      </c>
      <c r="E62" s="11" t="s">
        <v>260</v>
      </c>
      <c r="F62" s="35" t="s">
        <v>423</v>
      </c>
      <c r="G62" s="4" t="s">
        <v>2</v>
      </c>
      <c r="H62" s="4" t="s">
        <v>83</v>
      </c>
      <c r="I62" s="4" t="s">
        <v>83</v>
      </c>
      <c r="J62" s="12"/>
      <c r="K62" s="4"/>
      <c r="L62" s="4"/>
      <c r="M62" s="5">
        <v>1</v>
      </c>
      <c r="N62" s="4">
        <v>50</v>
      </c>
      <c r="O62" s="4">
        <v>300</v>
      </c>
      <c r="P62" s="4"/>
      <c r="Q62" s="5">
        <v>0</v>
      </c>
      <c r="R62" s="4" t="s">
        <v>4</v>
      </c>
      <c r="S62" s="5">
        <v>5</v>
      </c>
      <c r="T62" s="5">
        <v>95</v>
      </c>
      <c r="U62" s="5">
        <f t="shared" si="0"/>
        <v>100</v>
      </c>
      <c r="V62" s="5" t="str" cm="1">
        <f t="array" ref="V62">_xlfn.IFS(S62=0,0,S62=100,1,AND(S62&gt;0,S62&lt;100),"nd")</f>
        <v>nd</v>
      </c>
      <c r="W62" s="45" t="s">
        <v>4</v>
      </c>
      <c r="X62" s="45" t="s">
        <v>4</v>
      </c>
      <c r="Y62" s="45" t="str" cm="1">
        <f t="array" ref="Y62">_xlfn.IFS(V62=0,X62,V62=1,W62,V62="nd","nd")</f>
        <v>nd</v>
      </c>
      <c r="Z62" s="4" t="s">
        <v>4</v>
      </c>
      <c r="AA62" s="4" t="s">
        <v>393</v>
      </c>
      <c r="AB62" s="4">
        <v>3</v>
      </c>
      <c r="AC62" s="5" t="s">
        <v>4</v>
      </c>
      <c r="AD62" s="6">
        <v>1400</v>
      </c>
      <c r="AE62" s="4">
        <v>2</v>
      </c>
      <c r="AF62" s="12" t="s">
        <v>4</v>
      </c>
      <c r="AG62" s="4" t="s">
        <v>4</v>
      </c>
      <c r="AH62" s="5" t="s">
        <v>4</v>
      </c>
      <c r="AI62" s="12" t="s">
        <v>4</v>
      </c>
      <c r="AJ62" s="12">
        <v>98.55</v>
      </c>
      <c r="AK62" s="4">
        <v>0.36</v>
      </c>
      <c r="AL62" s="5" t="s">
        <v>4</v>
      </c>
      <c r="AM62" s="12" t="s">
        <v>4</v>
      </c>
      <c r="AN62" s="4" t="s">
        <v>4</v>
      </c>
      <c r="AO62" s="5" t="s">
        <v>4</v>
      </c>
      <c r="AP62" s="15" t="s">
        <v>4</v>
      </c>
      <c r="AQ62" s="4" t="s">
        <v>4</v>
      </c>
      <c r="AR62" s="5" t="s">
        <v>4</v>
      </c>
      <c r="AS62" s="12" t="s">
        <v>4</v>
      </c>
      <c r="AT62" s="4" t="s">
        <v>4</v>
      </c>
      <c r="AU62" s="5" t="s">
        <v>4</v>
      </c>
      <c r="AV62" s="5"/>
      <c r="AW62" s="12" t="s">
        <v>4</v>
      </c>
      <c r="AX62" s="4" t="s">
        <v>4</v>
      </c>
      <c r="AY62" s="5" t="s">
        <v>4</v>
      </c>
      <c r="AZ62" s="5"/>
      <c r="BA62" s="5"/>
      <c r="BB62" s="12" t="s">
        <v>4</v>
      </c>
      <c r="BC62" s="4" t="s">
        <v>4</v>
      </c>
      <c r="BD62" s="5" t="s">
        <v>4</v>
      </c>
      <c r="BE62" s="12" t="s">
        <v>4</v>
      </c>
      <c r="BF62" s="4" t="s">
        <v>4</v>
      </c>
      <c r="BG62" s="5" t="s">
        <v>4</v>
      </c>
      <c r="BH62" s="12">
        <v>561.14</v>
      </c>
      <c r="BI62" s="4">
        <v>67.599999999999994</v>
      </c>
      <c r="BJ62" s="5" t="s">
        <v>4</v>
      </c>
      <c r="BK62" s="12" t="s">
        <v>4</v>
      </c>
      <c r="BL62" s="4" t="s">
        <v>4</v>
      </c>
      <c r="BM62" s="5" t="s">
        <v>4</v>
      </c>
      <c r="BN62" s="31" t="s">
        <v>93</v>
      </c>
      <c r="BO62" s="31">
        <v>0.4</v>
      </c>
      <c r="BP62" s="12">
        <v>4.83</v>
      </c>
      <c r="BQ62" s="4">
        <v>0.4</v>
      </c>
      <c r="BR62" s="5" t="s">
        <v>4</v>
      </c>
      <c r="BS62" s="5" t="s">
        <v>90</v>
      </c>
      <c r="BT62" s="12" t="s">
        <v>4</v>
      </c>
      <c r="BU62" s="4" t="s">
        <v>4</v>
      </c>
      <c r="BV62" s="5" t="s">
        <v>4</v>
      </c>
      <c r="BW62" s="12" t="s">
        <v>4</v>
      </c>
      <c r="BX62" s="4" t="s">
        <v>4</v>
      </c>
      <c r="BY62" s="5" t="s">
        <v>4</v>
      </c>
      <c r="BZ62" s="36"/>
    </row>
    <row r="63" spans="1:78" s="17" customFormat="1" ht="25.2" customHeight="1" x14ac:dyDescent="0.25">
      <c r="A63" s="46">
        <v>62</v>
      </c>
      <c r="B63" s="47">
        <v>73</v>
      </c>
      <c r="C63" s="48"/>
      <c r="D63" s="46">
        <v>2016</v>
      </c>
      <c r="E63" s="11" t="s">
        <v>260</v>
      </c>
      <c r="F63" s="35" t="s">
        <v>423</v>
      </c>
      <c r="G63" s="4" t="s">
        <v>2</v>
      </c>
      <c r="H63" s="4" t="s">
        <v>83</v>
      </c>
      <c r="I63" s="4" t="s">
        <v>83</v>
      </c>
      <c r="J63" s="12"/>
      <c r="K63" s="4"/>
      <c r="L63" s="4"/>
      <c r="M63" s="5">
        <v>1</v>
      </c>
      <c r="N63" s="4">
        <v>50</v>
      </c>
      <c r="O63" s="4">
        <v>300</v>
      </c>
      <c r="P63" s="4"/>
      <c r="Q63" s="5">
        <v>0</v>
      </c>
      <c r="R63" s="4" t="s">
        <v>4</v>
      </c>
      <c r="S63" s="5">
        <v>0</v>
      </c>
      <c r="T63" s="5">
        <v>100</v>
      </c>
      <c r="U63" s="5">
        <f t="shared" si="0"/>
        <v>100</v>
      </c>
      <c r="V63" s="5" cm="1">
        <f t="array" ref="V63">_xlfn.IFS(S63=0,0,S63=100,1,AND(S63&gt;0,S63&lt;100),"nd")</f>
        <v>0</v>
      </c>
      <c r="W63" s="45">
        <v>0</v>
      </c>
      <c r="X63" s="45" t="s">
        <v>4</v>
      </c>
      <c r="Y63" s="45" t="str" cm="1">
        <f t="array" ref="Y63">_xlfn.IFS(V63=0,X63,V63=1,W63,V63="nd","nd")</f>
        <v>nd</v>
      </c>
      <c r="Z63" s="4" t="s">
        <v>4</v>
      </c>
      <c r="AA63" s="4"/>
      <c r="AB63" s="4"/>
      <c r="AC63" s="5" t="s">
        <v>4</v>
      </c>
      <c r="AD63" s="6">
        <v>1400</v>
      </c>
      <c r="AE63" s="4">
        <v>2</v>
      </c>
      <c r="AF63" s="12" t="s">
        <v>4</v>
      </c>
      <c r="AG63" s="4" t="s">
        <v>4</v>
      </c>
      <c r="AH63" s="5" t="s">
        <v>4</v>
      </c>
      <c r="AI63" s="12" t="s">
        <v>4</v>
      </c>
      <c r="AJ63" s="12">
        <v>99.28</v>
      </c>
      <c r="AK63" s="4">
        <v>0.05</v>
      </c>
      <c r="AL63" s="5" t="s">
        <v>4</v>
      </c>
      <c r="AM63" s="12" t="s">
        <v>4</v>
      </c>
      <c r="AN63" s="4" t="s">
        <v>4</v>
      </c>
      <c r="AO63" s="5" t="s">
        <v>4</v>
      </c>
      <c r="AP63" s="15" t="s">
        <v>4</v>
      </c>
      <c r="AQ63" s="4" t="s">
        <v>4</v>
      </c>
      <c r="AR63" s="5" t="s">
        <v>4</v>
      </c>
      <c r="AS63" s="12" t="s">
        <v>4</v>
      </c>
      <c r="AT63" s="4" t="s">
        <v>4</v>
      </c>
      <c r="AU63" s="5" t="s">
        <v>4</v>
      </c>
      <c r="AV63" s="5"/>
      <c r="AW63" s="12" t="s">
        <v>4</v>
      </c>
      <c r="AX63" s="4" t="s">
        <v>4</v>
      </c>
      <c r="AY63" s="5" t="s">
        <v>4</v>
      </c>
      <c r="AZ63" s="5"/>
      <c r="BA63" s="5"/>
      <c r="BB63" s="12" t="s">
        <v>4</v>
      </c>
      <c r="BC63" s="4" t="s">
        <v>4</v>
      </c>
      <c r="BD63" s="5" t="s">
        <v>4</v>
      </c>
      <c r="BE63" s="12" t="s">
        <v>4</v>
      </c>
      <c r="BF63" s="4" t="s">
        <v>4</v>
      </c>
      <c r="BG63" s="5" t="s">
        <v>4</v>
      </c>
      <c r="BH63" s="12">
        <v>413.04</v>
      </c>
      <c r="BI63" s="4">
        <v>103.35</v>
      </c>
      <c r="BJ63" s="5" t="s">
        <v>4</v>
      </c>
      <c r="BK63" s="12" t="s">
        <v>4</v>
      </c>
      <c r="BL63" s="4" t="s">
        <v>4</v>
      </c>
      <c r="BM63" s="5" t="s">
        <v>4</v>
      </c>
      <c r="BN63" s="31" t="s">
        <v>94</v>
      </c>
      <c r="BO63" s="31">
        <v>0.2</v>
      </c>
      <c r="BP63" s="12">
        <v>4.34</v>
      </c>
      <c r="BQ63" s="4">
        <v>0.2</v>
      </c>
      <c r="BR63" s="5" t="s">
        <v>4</v>
      </c>
      <c r="BS63" s="5" t="s">
        <v>90</v>
      </c>
      <c r="BT63" s="12" t="s">
        <v>4</v>
      </c>
      <c r="BU63" s="4" t="s">
        <v>4</v>
      </c>
      <c r="BV63" s="5" t="s">
        <v>4</v>
      </c>
      <c r="BW63" s="12" t="s">
        <v>4</v>
      </c>
      <c r="BX63" s="4" t="s">
        <v>4</v>
      </c>
      <c r="BY63" s="5" t="s">
        <v>4</v>
      </c>
      <c r="BZ63" s="36"/>
    </row>
    <row r="64" spans="1:78" s="17" customFormat="1" ht="25.2" customHeight="1" x14ac:dyDescent="0.25">
      <c r="A64" s="46">
        <v>63</v>
      </c>
      <c r="B64" s="47">
        <v>74</v>
      </c>
      <c r="C64" s="48"/>
      <c r="D64" s="46">
        <v>2017</v>
      </c>
      <c r="E64" s="11" t="s">
        <v>261</v>
      </c>
      <c r="F64" s="11" t="s">
        <v>429</v>
      </c>
      <c r="G64" s="4" t="s">
        <v>2</v>
      </c>
      <c r="H64" s="4" t="s">
        <v>83</v>
      </c>
      <c r="I64" s="4" t="s">
        <v>83</v>
      </c>
      <c r="J64" s="12"/>
      <c r="K64" s="4"/>
      <c r="L64" s="4"/>
      <c r="M64" s="5">
        <v>1</v>
      </c>
      <c r="N64" s="4">
        <v>70</v>
      </c>
      <c r="O64" s="4">
        <v>450</v>
      </c>
      <c r="P64" s="4"/>
      <c r="Q64" s="5">
        <v>0</v>
      </c>
      <c r="R64" s="4" t="s">
        <v>4</v>
      </c>
      <c r="S64" s="5">
        <v>85</v>
      </c>
      <c r="T64" s="5">
        <v>15</v>
      </c>
      <c r="U64" s="5">
        <f t="shared" si="0"/>
        <v>100</v>
      </c>
      <c r="V64" s="5" t="str" cm="1">
        <f t="array" ref="V64">_xlfn.IFS(S64=0,0,S64=100,1,AND(S64&gt;0,S64&lt;100),"nd")</f>
        <v>nd</v>
      </c>
      <c r="W64" s="45">
        <v>0.25</v>
      </c>
      <c r="X64" s="45">
        <v>0.25</v>
      </c>
      <c r="Y64" s="45" t="str" cm="1">
        <f t="array" ref="Y64">_xlfn.IFS(V64=0,X64,V64=1,W64,V64="nd","nd")</f>
        <v>nd</v>
      </c>
      <c r="Z64" s="4" t="s">
        <v>4</v>
      </c>
      <c r="AA64" s="4" t="s">
        <v>393</v>
      </c>
      <c r="AB64" s="4">
        <v>3</v>
      </c>
      <c r="AC64" s="5" t="s">
        <v>4</v>
      </c>
      <c r="AD64" s="6">
        <v>1400</v>
      </c>
      <c r="AE64" s="4">
        <v>3</v>
      </c>
      <c r="AF64" s="12" t="s">
        <v>4</v>
      </c>
      <c r="AG64" s="4" t="s">
        <v>4</v>
      </c>
      <c r="AH64" s="4" t="s">
        <v>4</v>
      </c>
      <c r="AI64" s="12" t="s">
        <v>4</v>
      </c>
      <c r="AJ64" s="12">
        <v>98</v>
      </c>
      <c r="AK64" s="4" t="s">
        <v>4</v>
      </c>
      <c r="AL64" s="5" t="s">
        <v>4</v>
      </c>
      <c r="AM64" s="12">
        <v>0.34300000000000003</v>
      </c>
      <c r="AN64" s="4">
        <v>2.1000000000000001E-2</v>
      </c>
      <c r="AO64" s="5" t="s">
        <v>4</v>
      </c>
      <c r="AP64" s="12">
        <v>0.35599999999999998</v>
      </c>
      <c r="AQ64" s="4">
        <v>1.7999999999999999E-2</v>
      </c>
      <c r="AR64" s="5" t="s">
        <v>4</v>
      </c>
      <c r="AS64" s="12" t="s">
        <v>4</v>
      </c>
      <c r="AT64" s="4" t="s">
        <v>4</v>
      </c>
      <c r="AU64" s="5" t="s">
        <v>4</v>
      </c>
      <c r="AV64" s="5"/>
      <c r="AW64" s="12">
        <v>14</v>
      </c>
      <c r="AX64" s="4" t="s">
        <v>4</v>
      </c>
      <c r="AY64" s="5" t="s">
        <v>4</v>
      </c>
      <c r="AZ64" s="5" t="s">
        <v>5</v>
      </c>
      <c r="BA64" s="6">
        <v>9.8000000000000007</v>
      </c>
      <c r="BB64" s="12" t="s">
        <v>4</v>
      </c>
      <c r="BC64" s="4" t="s">
        <v>4</v>
      </c>
      <c r="BD64" s="5" t="s">
        <v>4</v>
      </c>
      <c r="BE64" s="12" t="s">
        <v>4</v>
      </c>
      <c r="BF64" s="4" t="s">
        <v>4</v>
      </c>
      <c r="BG64" s="5" t="s">
        <v>4</v>
      </c>
      <c r="BH64" s="12">
        <v>1400</v>
      </c>
      <c r="BI64" s="4" t="s">
        <v>4</v>
      </c>
      <c r="BJ64" s="5" t="s">
        <v>4</v>
      </c>
      <c r="BK64" s="12" t="s">
        <v>4</v>
      </c>
      <c r="BL64" s="4" t="s">
        <v>4</v>
      </c>
      <c r="BM64" s="5" t="s">
        <v>4</v>
      </c>
      <c r="BN64" s="31" t="s">
        <v>95</v>
      </c>
      <c r="BO64" s="31" t="s">
        <v>4</v>
      </c>
      <c r="BP64" s="12">
        <v>5.0999999999999996</v>
      </c>
      <c r="BQ64" s="4" t="s">
        <v>4</v>
      </c>
      <c r="BR64" s="5" t="s">
        <v>4</v>
      </c>
      <c r="BS64" s="5" t="s">
        <v>80</v>
      </c>
      <c r="BT64" s="12" t="s">
        <v>4</v>
      </c>
      <c r="BU64" s="4" t="s">
        <v>4</v>
      </c>
      <c r="BV64" s="5" t="s">
        <v>4</v>
      </c>
      <c r="BW64" s="12" t="s">
        <v>4</v>
      </c>
      <c r="BX64" s="4" t="s">
        <v>4</v>
      </c>
      <c r="BY64" s="5" t="s">
        <v>4</v>
      </c>
      <c r="BZ64" s="36"/>
    </row>
    <row r="65" spans="1:78" s="17" customFormat="1" ht="25.2" customHeight="1" x14ac:dyDescent="0.25">
      <c r="A65" s="46">
        <v>64</v>
      </c>
      <c r="B65" s="47">
        <v>75</v>
      </c>
      <c r="C65" s="48"/>
      <c r="D65" s="46">
        <v>2017</v>
      </c>
      <c r="E65" s="11" t="s">
        <v>261</v>
      </c>
      <c r="F65" s="11" t="s">
        <v>429</v>
      </c>
      <c r="G65" s="4" t="s">
        <v>2</v>
      </c>
      <c r="H65" s="4" t="s">
        <v>83</v>
      </c>
      <c r="I65" s="4" t="s">
        <v>83</v>
      </c>
      <c r="J65" s="12"/>
      <c r="K65" s="4"/>
      <c r="L65" s="4"/>
      <c r="M65" s="5">
        <v>1</v>
      </c>
      <c r="N65" s="4">
        <v>70</v>
      </c>
      <c r="O65" s="4">
        <v>450</v>
      </c>
      <c r="P65" s="4"/>
      <c r="Q65" s="5">
        <v>0</v>
      </c>
      <c r="R65" s="4" t="s">
        <v>4</v>
      </c>
      <c r="S65" s="5">
        <v>79</v>
      </c>
      <c r="T65" s="5">
        <v>21</v>
      </c>
      <c r="U65" s="5">
        <f t="shared" si="0"/>
        <v>100</v>
      </c>
      <c r="V65" s="5" t="str" cm="1">
        <f t="array" ref="V65">_xlfn.IFS(S65=0,0,S65=100,1,AND(S65&gt;0,S65&lt;100),"nd")</f>
        <v>nd</v>
      </c>
      <c r="W65" s="45">
        <v>0.25</v>
      </c>
      <c r="X65" s="45">
        <v>0.25</v>
      </c>
      <c r="Y65" s="45" t="str" cm="1">
        <f t="array" ref="Y65">_xlfn.IFS(V65=0,X65,V65=1,W65,V65="nd","nd")</f>
        <v>nd</v>
      </c>
      <c r="Z65" s="4" t="s">
        <v>4</v>
      </c>
      <c r="AA65" s="4" t="s">
        <v>393</v>
      </c>
      <c r="AB65" s="4">
        <v>3</v>
      </c>
      <c r="AC65" s="5" t="s">
        <v>4</v>
      </c>
      <c r="AD65" s="6">
        <v>1400</v>
      </c>
      <c r="AE65" s="4">
        <v>3</v>
      </c>
      <c r="AF65" s="12" t="s">
        <v>4</v>
      </c>
      <c r="AG65" s="4" t="s">
        <v>4</v>
      </c>
      <c r="AH65" s="4" t="s">
        <v>4</v>
      </c>
      <c r="AI65" s="12" t="s">
        <v>4</v>
      </c>
      <c r="AJ65" s="12">
        <v>99.3</v>
      </c>
      <c r="AK65" s="4" t="s">
        <v>4</v>
      </c>
      <c r="AL65" s="5" t="s">
        <v>4</v>
      </c>
      <c r="AM65" s="12">
        <v>0.36699999999999999</v>
      </c>
      <c r="AN65" s="4">
        <v>1.2999999999999999E-2</v>
      </c>
      <c r="AO65" s="5" t="s">
        <v>4</v>
      </c>
      <c r="AP65" s="12">
        <v>0.34</v>
      </c>
      <c r="AQ65" s="4">
        <v>7.0000000000000001E-3</v>
      </c>
      <c r="AR65" s="5" t="s">
        <v>4</v>
      </c>
      <c r="AS65" s="12" t="s">
        <v>4</v>
      </c>
      <c r="AT65" s="4" t="s">
        <v>4</v>
      </c>
      <c r="AU65" s="5" t="s">
        <v>4</v>
      </c>
      <c r="AV65" s="5"/>
      <c r="AW65" s="12">
        <v>14.25</v>
      </c>
      <c r="AX65" s="4" t="s">
        <v>4</v>
      </c>
      <c r="AY65" s="5" t="s">
        <v>4</v>
      </c>
      <c r="AZ65" s="5" t="s">
        <v>5</v>
      </c>
      <c r="BA65" s="6">
        <v>9.8000000000000007</v>
      </c>
      <c r="BB65" s="12" t="s">
        <v>4</v>
      </c>
      <c r="BC65" s="4" t="s">
        <v>4</v>
      </c>
      <c r="BD65" s="5" t="s">
        <v>4</v>
      </c>
      <c r="BE65" s="12" t="s">
        <v>4</v>
      </c>
      <c r="BF65" s="4" t="s">
        <v>4</v>
      </c>
      <c r="BG65" s="5" t="s">
        <v>4</v>
      </c>
      <c r="BH65" s="12">
        <v>1300</v>
      </c>
      <c r="BI65" s="4" t="s">
        <v>4</v>
      </c>
      <c r="BJ65" s="5" t="s">
        <v>4</v>
      </c>
      <c r="BK65" s="12" t="s">
        <v>4</v>
      </c>
      <c r="BL65" s="4" t="s">
        <v>4</v>
      </c>
      <c r="BM65" s="5" t="s">
        <v>4</v>
      </c>
      <c r="BN65" s="31" t="s">
        <v>96</v>
      </c>
      <c r="BO65" s="31" t="s">
        <v>4</v>
      </c>
      <c r="BP65" s="12">
        <v>5</v>
      </c>
      <c r="BQ65" s="4" t="s">
        <v>4</v>
      </c>
      <c r="BR65" s="5" t="s">
        <v>4</v>
      </c>
      <c r="BS65" s="5" t="s">
        <v>80</v>
      </c>
      <c r="BT65" s="12" t="s">
        <v>4</v>
      </c>
      <c r="BU65" s="4" t="s">
        <v>4</v>
      </c>
      <c r="BV65" s="5" t="s">
        <v>4</v>
      </c>
      <c r="BW65" s="12" t="s">
        <v>4</v>
      </c>
      <c r="BX65" s="4" t="s">
        <v>4</v>
      </c>
      <c r="BY65" s="5" t="s">
        <v>4</v>
      </c>
      <c r="BZ65" s="36"/>
    </row>
    <row r="66" spans="1:78" s="17" customFormat="1" ht="25.2" customHeight="1" x14ac:dyDescent="0.25">
      <c r="A66" s="46">
        <v>65</v>
      </c>
      <c r="B66" s="47">
        <v>76</v>
      </c>
      <c r="C66" s="48"/>
      <c r="D66" s="46">
        <v>2017</v>
      </c>
      <c r="E66" s="11" t="s">
        <v>261</v>
      </c>
      <c r="F66" s="11" t="s">
        <v>429</v>
      </c>
      <c r="G66" s="4" t="s">
        <v>2</v>
      </c>
      <c r="H66" s="4" t="s">
        <v>83</v>
      </c>
      <c r="I66" s="4" t="s">
        <v>83</v>
      </c>
      <c r="J66" s="12"/>
      <c r="K66" s="4"/>
      <c r="L66" s="4"/>
      <c r="M66" s="5">
        <v>1</v>
      </c>
      <c r="N66" s="4">
        <v>70</v>
      </c>
      <c r="O66" s="4">
        <v>450</v>
      </c>
      <c r="P66" s="4"/>
      <c r="Q66" s="5">
        <v>0</v>
      </c>
      <c r="R66" s="4" t="s">
        <v>4</v>
      </c>
      <c r="S66" s="5">
        <v>72</v>
      </c>
      <c r="T66" s="5">
        <v>28</v>
      </c>
      <c r="U66" s="5">
        <f t="shared" si="0"/>
        <v>100</v>
      </c>
      <c r="V66" s="5" t="str" cm="1">
        <f t="array" ref="V66">_xlfn.IFS(S66=0,0,S66=100,1,AND(S66&gt;0,S66&lt;100),"nd")</f>
        <v>nd</v>
      </c>
      <c r="W66" s="45">
        <v>0.25</v>
      </c>
      <c r="X66" s="45">
        <v>0.25</v>
      </c>
      <c r="Y66" s="45" t="str" cm="1">
        <f t="array" ref="Y66">_xlfn.IFS(V66=0,X66,V66=1,W66,V66="nd","nd")</f>
        <v>nd</v>
      </c>
      <c r="Z66" s="4" t="s">
        <v>4</v>
      </c>
      <c r="AA66" s="4" t="s">
        <v>393</v>
      </c>
      <c r="AB66" s="4">
        <v>3</v>
      </c>
      <c r="AC66" s="5" t="s">
        <v>4</v>
      </c>
      <c r="AD66" s="6">
        <v>1400</v>
      </c>
      <c r="AE66" s="4">
        <v>3</v>
      </c>
      <c r="AF66" s="12" t="s">
        <v>4</v>
      </c>
      <c r="AG66" s="4" t="s">
        <v>4</v>
      </c>
      <c r="AH66" s="4" t="s">
        <v>4</v>
      </c>
      <c r="AI66" s="12" t="s">
        <v>4</v>
      </c>
      <c r="AJ66" s="12">
        <v>98.5</v>
      </c>
      <c r="AK66" s="4" t="s">
        <v>4</v>
      </c>
      <c r="AL66" s="5" t="s">
        <v>4</v>
      </c>
      <c r="AM66" s="12">
        <v>0.35299999999999998</v>
      </c>
      <c r="AN66" s="4">
        <v>3.0000000000000001E-3</v>
      </c>
      <c r="AO66" s="5" t="s">
        <v>4</v>
      </c>
      <c r="AP66" s="12">
        <v>0.35899999999999999</v>
      </c>
      <c r="AQ66" s="4">
        <v>1.2E-2</v>
      </c>
      <c r="AR66" s="5" t="s">
        <v>4</v>
      </c>
      <c r="AS66" s="12" t="s">
        <v>4</v>
      </c>
      <c r="AT66" s="4" t="s">
        <v>4</v>
      </c>
      <c r="AU66" s="5" t="s">
        <v>4</v>
      </c>
      <c r="AV66" s="5"/>
      <c r="AW66" s="12">
        <v>15</v>
      </c>
      <c r="AX66" s="4" t="s">
        <v>4</v>
      </c>
      <c r="AY66" s="5" t="s">
        <v>4</v>
      </c>
      <c r="AZ66" s="5" t="s">
        <v>5</v>
      </c>
      <c r="BA66" s="6">
        <v>9.8000000000000007</v>
      </c>
      <c r="BB66" s="12" t="s">
        <v>4</v>
      </c>
      <c r="BC66" s="4" t="s">
        <v>4</v>
      </c>
      <c r="BD66" s="5" t="s">
        <v>4</v>
      </c>
      <c r="BE66" s="12" t="s">
        <v>4</v>
      </c>
      <c r="BF66" s="4" t="s">
        <v>4</v>
      </c>
      <c r="BG66" s="5" t="s">
        <v>4</v>
      </c>
      <c r="BH66" s="12">
        <v>1210</v>
      </c>
      <c r="BI66" s="4" t="s">
        <v>4</v>
      </c>
      <c r="BJ66" s="5" t="s">
        <v>4</v>
      </c>
      <c r="BK66" s="12" t="s">
        <v>4</v>
      </c>
      <c r="BL66" s="4" t="s">
        <v>4</v>
      </c>
      <c r="BM66" s="5" t="s">
        <v>4</v>
      </c>
      <c r="BN66" s="31" t="s">
        <v>97</v>
      </c>
      <c r="BO66" s="31" t="s">
        <v>4</v>
      </c>
      <c r="BP66" s="12">
        <v>4.9000000000000004</v>
      </c>
      <c r="BQ66" s="4" t="s">
        <v>4</v>
      </c>
      <c r="BR66" s="5" t="s">
        <v>4</v>
      </c>
      <c r="BS66" s="5" t="s">
        <v>80</v>
      </c>
      <c r="BT66" s="12" t="s">
        <v>4</v>
      </c>
      <c r="BU66" s="4" t="s">
        <v>4</v>
      </c>
      <c r="BV66" s="5" t="s">
        <v>4</v>
      </c>
      <c r="BW66" s="12" t="s">
        <v>4</v>
      </c>
      <c r="BX66" s="4" t="s">
        <v>4</v>
      </c>
      <c r="BY66" s="5" t="s">
        <v>4</v>
      </c>
      <c r="BZ66" s="36"/>
    </row>
    <row r="67" spans="1:78" s="17" customFormat="1" ht="25.2" customHeight="1" x14ac:dyDescent="0.25">
      <c r="A67" s="46">
        <v>66</v>
      </c>
      <c r="B67" s="47">
        <v>77</v>
      </c>
      <c r="C67" s="48"/>
      <c r="D67" s="46">
        <v>2018</v>
      </c>
      <c r="E67" s="11" t="s">
        <v>262</v>
      </c>
      <c r="F67" s="35" t="s">
        <v>423</v>
      </c>
      <c r="G67" s="4" t="s">
        <v>2</v>
      </c>
      <c r="H67" s="4" t="s">
        <v>83</v>
      </c>
      <c r="I67" s="4" t="s">
        <v>83</v>
      </c>
      <c r="J67" s="12"/>
      <c r="K67" s="4"/>
      <c r="L67" s="4"/>
      <c r="M67" s="5">
        <v>1</v>
      </c>
      <c r="N67" s="4" t="s">
        <v>4</v>
      </c>
      <c r="O67" s="21" t="s">
        <v>4</v>
      </c>
      <c r="P67" s="4"/>
      <c r="Q67" s="5">
        <v>0</v>
      </c>
      <c r="R67" s="4" t="s">
        <v>4</v>
      </c>
      <c r="S67" s="5">
        <v>100</v>
      </c>
      <c r="T67" s="5">
        <v>0</v>
      </c>
      <c r="U67" s="5">
        <f t="shared" ref="U67:U130" si="1">S67+T67</f>
        <v>100</v>
      </c>
      <c r="V67" s="5" cm="1">
        <f t="array" ref="V67">_xlfn.IFS(S67=0,0,S67=100,1,AND(S67&gt;0,S67&lt;100),"nd")</f>
        <v>1</v>
      </c>
      <c r="W67" s="45">
        <v>0.2</v>
      </c>
      <c r="X67" s="45">
        <v>0</v>
      </c>
      <c r="Y67" s="45" cm="1">
        <f t="array" ref="Y67">_xlfn.IFS(V67=0,X67,V67=1,W67,V67="nd","nd")</f>
        <v>0.2</v>
      </c>
      <c r="Z67" s="4" t="s">
        <v>4</v>
      </c>
      <c r="AA67" s="4" t="s">
        <v>393</v>
      </c>
      <c r="AB67" s="4">
        <v>3</v>
      </c>
      <c r="AC67" s="5" t="s">
        <v>4</v>
      </c>
      <c r="AD67" s="6">
        <v>1650</v>
      </c>
      <c r="AE67" s="4">
        <v>2</v>
      </c>
      <c r="AF67" s="12" t="s">
        <v>4</v>
      </c>
      <c r="AG67" s="4" t="s">
        <v>4</v>
      </c>
      <c r="AH67" s="5" t="s">
        <v>4</v>
      </c>
      <c r="AI67" s="12" t="s">
        <v>4</v>
      </c>
      <c r="AJ67" s="12" t="s">
        <v>4</v>
      </c>
      <c r="AK67" s="4" t="s">
        <v>4</v>
      </c>
      <c r="AL67" s="5" t="s">
        <v>4</v>
      </c>
      <c r="AM67" s="12">
        <v>0.36</v>
      </c>
      <c r="AN67" s="4" t="s">
        <v>4</v>
      </c>
      <c r="AO67" s="5" t="s">
        <v>4</v>
      </c>
      <c r="AP67" s="12" t="s">
        <v>4</v>
      </c>
      <c r="AQ67" s="4" t="s">
        <v>4</v>
      </c>
      <c r="AR67" s="5" t="s">
        <v>4</v>
      </c>
      <c r="AS67" s="12" t="s">
        <v>4</v>
      </c>
      <c r="AT67" s="4" t="s">
        <v>4</v>
      </c>
      <c r="AU67" s="5" t="s">
        <v>4</v>
      </c>
      <c r="AV67" s="5"/>
      <c r="AW67" s="12">
        <v>12.7</v>
      </c>
      <c r="AX67" s="4">
        <v>0.6</v>
      </c>
      <c r="AY67" s="5" t="s">
        <v>4</v>
      </c>
      <c r="AZ67" s="5" t="s">
        <v>5</v>
      </c>
      <c r="BA67" s="5">
        <v>49</v>
      </c>
      <c r="BB67" s="12" t="s">
        <v>4</v>
      </c>
      <c r="BC67" s="4" t="s">
        <v>4</v>
      </c>
      <c r="BD67" s="5" t="s">
        <v>4</v>
      </c>
      <c r="BE67" s="12" t="s">
        <v>4</v>
      </c>
      <c r="BF67" s="4" t="s">
        <v>4</v>
      </c>
      <c r="BG67" s="5" t="s">
        <v>4</v>
      </c>
      <c r="BH67" s="12" t="s">
        <v>4</v>
      </c>
      <c r="BI67" s="4" t="s">
        <v>4</v>
      </c>
      <c r="BJ67" s="5" t="s">
        <v>4</v>
      </c>
      <c r="BK67" s="12" t="s">
        <v>4</v>
      </c>
      <c r="BL67" s="4" t="s">
        <v>4</v>
      </c>
      <c r="BM67" s="5" t="s">
        <v>4</v>
      </c>
      <c r="BN67" s="31" t="s">
        <v>98</v>
      </c>
      <c r="BO67" s="31">
        <v>0.3</v>
      </c>
      <c r="BP67" s="12">
        <v>7</v>
      </c>
      <c r="BQ67" s="4">
        <v>0.3</v>
      </c>
      <c r="BR67" s="5" t="s">
        <v>4</v>
      </c>
      <c r="BS67" s="5" t="s">
        <v>99</v>
      </c>
      <c r="BT67" s="12" t="s">
        <v>4</v>
      </c>
      <c r="BU67" s="4" t="s">
        <v>4</v>
      </c>
      <c r="BV67" s="5" t="s">
        <v>4</v>
      </c>
      <c r="BW67" s="12" t="s">
        <v>4</v>
      </c>
      <c r="BX67" s="4" t="s">
        <v>4</v>
      </c>
      <c r="BY67" s="5" t="s">
        <v>4</v>
      </c>
      <c r="BZ67" s="40" t="s">
        <v>100</v>
      </c>
    </row>
    <row r="68" spans="1:78" s="17" customFormat="1" ht="25.2" customHeight="1" x14ac:dyDescent="0.25">
      <c r="A68" s="46">
        <v>67</v>
      </c>
      <c r="B68" s="47">
        <v>78</v>
      </c>
      <c r="C68" s="48"/>
      <c r="D68" s="46">
        <v>2018</v>
      </c>
      <c r="E68" s="11" t="s">
        <v>262</v>
      </c>
      <c r="F68" s="35" t="s">
        <v>423</v>
      </c>
      <c r="G68" s="4" t="s">
        <v>2</v>
      </c>
      <c r="H68" s="4" t="s">
        <v>83</v>
      </c>
      <c r="I68" s="4" t="s">
        <v>83</v>
      </c>
      <c r="J68" s="4"/>
      <c r="K68" s="4"/>
      <c r="L68" s="4"/>
      <c r="M68" s="5">
        <v>1</v>
      </c>
      <c r="N68" s="4" t="s">
        <v>4</v>
      </c>
      <c r="O68" s="21" t="s">
        <v>4</v>
      </c>
      <c r="P68" s="4"/>
      <c r="Q68" s="5">
        <v>0</v>
      </c>
      <c r="R68" s="4" t="s">
        <v>4</v>
      </c>
      <c r="S68" s="5">
        <v>90</v>
      </c>
      <c r="T68" s="5">
        <v>10</v>
      </c>
      <c r="U68" s="5">
        <f t="shared" si="1"/>
        <v>100</v>
      </c>
      <c r="V68" s="5" t="str" cm="1">
        <f t="array" ref="V68">_xlfn.IFS(S68=0,0,S68=100,1,AND(S68&gt;0,S68&lt;100),"nd")</f>
        <v>nd</v>
      </c>
      <c r="W68" s="45">
        <v>0.2</v>
      </c>
      <c r="X68" s="45">
        <v>0.4</v>
      </c>
      <c r="Y68" s="45" t="str" cm="1">
        <f t="array" ref="Y68">_xlfn.IFS(V68=0,X68,V68=1,W68,V68="nd","nd")</f>
        <v>nd</v>
      </c>
      <c r="Z68" s="4" t="s">
        <v>4</v>
      </c>
      <c r="AA68" s="4" t="s">
        <v>393</v>
      </c>
      <c r="AB68" s="4">
        <v>3</v>
      </c>
      <c r="AC68" s="5" t="s">
        <v>4</v>
      </c>
      <c r="AD68" s="6">
        <v>1650</v>
      </c>
      <c r="AE68" s="4">
        <v>2</v>
      </c>
      <c r="AF68" s="12" t="s">
        <v>4</v>
      </c>
      <c r="AG68" s="4" t="s">
        <v>4</v>
      </c>
      <c r="AH68" s="5" t="s">
        <v>4</v>
      </c>
      <c r="AI68" s="12" t="s">
        <v>4</v>
      </c>
      <c r="AJ68" s="12" t="s">
        <v>4</v>
      </c>
      <c r="AK68" s="4" t="s">
        <v>4</v>
      </c>
      <c r="AL68" s="5" t="s">
        <v>4</v>
      </c>
      <c r="AM68" s="12">
        <v>0.31</v>
      </c>
      <c r="AN68" s="4" t="s">
        <v>4</v>
      </c>
      <c r="AO68" s="5" t="s">
        <v>4</v>
      </c>
      <c r="AP68" s="12">
        <v>0.67</v>
      </c>
      <c r="AQ68" s="4" t="s">
        <v>4</v>
      </c>
      <c r="AR68" s="5" t="s">
        <v>4</v>
      </c>
      <c r="AS68" s="12" t="s">
        <v>4</v>
      </c>
      <c r="AT68" s="4" t="s">
        <v>4</v>
      </c>
      <c r="AU68" s="5" t="s">
        <v>4</v>
      </c>
      <c r="AV68" s="5"/>
      <c r="AW68" s="12">
        <v>12.95</v>
      </c>
      <c r="AX68" s="4">
        <v>0.9</v>
      </c>
      <c r="AY68" s="5" t="s">
        <v>4</v>
      </c>
      <c r="AZ68" s="5" t="s">
        <v>5</v>
      </c>
      <c r="BA68" s="5">
        <v>49</v>
      </c>
      <c r="BB68" s="12" t="s">
        <v>4</v>
      </c>
      <c r="BC68" s="4" t="s">
        <v>4</v>
      </c>
      <c r="BD68" s="5" t="s">
        <v>4</v>
      </c>
      <c r="BE68" s="12" t="s">
        <v>4</v>
      </c>
      <c r="BF68" s="4" t="s">
        <v>4</v>
      </c>
      <c r="BG68" s="5" t="s">
        <v>4</v>
      </c>
      <c r="BH68" s="12" t="s">
        <v>4</v>
      </c>
      <c r="BI68" s="4" t="s">
        <v>4</v>
      </c>
      <c r="BJ68" s="5" t="s">
        <v>4</v>
      </c>
      <c r="BK68" s="12" t="s">
        <v>4</v>
      </c>
      <c r="BL68" s="4" t="s">
        <v>4</v>
      </c>
      <c r="BM68" s="5" t="s">
        <v>4</v>
      </c>
      <c r="BN68" s="31" t="s">
        <v>101</v>
      </c>
      <c r="BO68" s="31">
        <v>0.92</v>
      </c>
      <c r="BP68" s="12">
        <v>6.7</v>
      </c>
      <c r="BQ68" s="4">
        <v>0.92</v>
      </c>
      <c r="BR68" s="5" t="s">
        <v>4</v>
      </c>
      <c r="BS68" s="5" t="s">
        <v>99</v>
      </c>
      <c r="BT68" s="12" t="s">
        <v>4</v>
      </c>
      <c r="BU68" s="4" t="s">
        <v>4</v>
      </c>
      <c r="BV68" s="5" t="s">
        <v>4</v>
      </c>
      <c r="BW68" s="12" t="s">
        <v>4</v>
      </c>
      <c r="BX68" s="4" t="s">
        <v>4</v>
      </c>
      <c r="BY68" s="5" t="s">
        <v>4</v>
      </c>
      <c r="BZ68" s="40" t="s">
        <v>100</v>
      </c>
    </row>
    <row r="69" spans="1:78" s="17" customFormat="1" ht="25.2" customHeight="1" x14ac:dyDescent="0.25">
      <c r="A69" s="46">
        <v>68</v>
      </c>
      <c r="B69" s="47">
        <v>79</v>
      </c>
      <c r="C69" s="48"/>
      <c r="D69" s="46">
        <v>2018</v>
      </c>
      <c r="E69" s="11" t="s">
        <v>262</v>
      </c>
      <c r="F69" s="35" t="s">
        <v>423</v>
      </c>
      <c r="G69" s="4" t="s">
        <v>2</v>
      </c>
      <c r="H69" s="4" t="s">
        <v>83</v>
      </c>
      <c r="I69" s="4" t="s">
        <v>83</v>
      </c>
      <c r="J69" s="4"/>
      <c r="K69" s="4"/>
      <c r="L69" s="4"/>
      <c r="M69" s="5">
        <v>1</v>
      </c>
      <c r="N69" s="4" t="s">
        <v>4</v>
      </c>
      <c r="O69" s="21" t="s">
        <v>4</v>
      </c>
      <c r="P69" s="4"/>
      <c r="Q69" s="5">
        <v>0</v>
      </c>
      <c r="R69" s="4" t="s">
        <v>4</v>
      </c>
      <c r="S69" s="5">
        <v>85</v>
      </c>
      <c r="T69" s="5">
        <v>15</v>
      </c>
      <c r="U69" s="5">
        <f t="shared" si="1"/>
        <v>100</v>
      </c>
      <c r="V69" s="5" t="str" cm="1">
        <f t="array" ref="V69">_xlfn.IFS(S69=0,0,S69=100,1,AND(S69&gt;0,S69&lt;100),"nd")</f>
        <v>nd</v>
      </c>
      <c r="W69" s="45">
        <v>0.2</v>
      </c>
      <c r="X69" s="45">
        <v>0.4</v>
      </c>
      <c r="Y69" s="45" t="str" cm="1">
        <f t="array" ref="Y69">_xlfn.IFS(V69=0,X69,V69=1,W69,V69="nd","nd")</f>
        <v>nd</v>
      </c>
      <c r="Z69" s="4" t="s">
        <v>4</v>
      </c>
      <c r="AA69" s="4" t="s">
        <v>393</v>
      </c>
      <c r="AB69" s="4">
        <v>3</v>
      </c>
      <c r="AC69" s="5" t="s">
        <v>4</v>
      </c>
      <c r="AD69" s="6">
        <v>1650</v>
      </c>
      <c r="AE69" s="4">
        <v>2</v>
      </c>
      <c r="AF69" s="12" t="s">
        <v>4</v>
      </c>
      <c r="AG69" s="4" t="s">
        <v>4</v>
      </c>
      <c r="AH69" s="5" t="s">
        <v>4</v>
      </c>
      <c r="AI69" s="12" t="s">
        <v>4</v>
      </c>
      <c r="AJ69" s="12" t="s">
        <v>4</v>
      </c>
      <c r="AK69" s="4" t="s">
        <v>4</v>
      </c>
      <c r="AL69" s="5" t="s">
        <v>4</v>
      </c>
      <c r="AM69" s="12" t="s">
        <v>4</v>
      </c>
      <c r="AN69" s="4" t="s">
        <v>4</v>
      </c>
      <c r="AO69" s="5" t="s">
        <v>4</v>
      </c>
      <c r="AP69" s="12" t="s">
        <v>4</v>
      </c>
      <c r="AQ69" s="4" t="s">
        <v>4</v>
      </c>
      <c r="AR69" s="5" t="s">
        <v>4</v>
      </c>
      <c r="AS69" s="12" t="s">
        <v>4</v>
      </c>
      <c r="AT69" s="4" t="s">
        <v>4</v>
      </c>
      <c r="AU69" s="5" t="s">
        <v>4</v>
      </c>
      <c r="AV69" s="5"/>
      <c r="AW69" s="12">
        <v>13.074999999999999</v>
      </c>
      <c r="AX69" s="4">
        <v>0.2</v>
      </c>
      <c r="AY69" s="5" t="s">
        <v>4</v>
      </c>
      <c r="AZ69" s="5" t="s">
        <v>5</v>
      </c>
      <c r="BA69" s="5">
        <v>49</v>
      </c>
      <c r="BB69" s="12" t="s">
        <v>4</v>
      </c>
      <c r="BC69" s="4" t="s">
        <v>4</v>
      </c>
      <c r="BD69" s="5" t="s">
        <v>4</v>
      </c>
      <c r="BE69" s="12" t="s">
        <v>4</v>
      </c>
      <c r="BF69" s="4" t="s">
        <v>4</v>
      </c>
      <c r="BG69" s="5" t="s">
        <v>4</v>
      </c>
      <c r="BH69" s="12" t="s">
        <v>4</v>
      </c>
      <c r="BI69" s="4" t="s">
        <v>4</v>
      </c>
      <c r="BJ69" s="5" t="s">
        <v>4</v>
      </c>
      <c r="BK69" s="12" t="s">
        <v>4</v>
      </c>
      <c r="BL69" s="4" t="s">
        <v>4</v>
      </c>
      <c r="BM69" s="5" t="s">
        <v>4</v>
      </c>
      <c r="BN69" s="31" t="s">
        <v>102</v>
      </c>
      <c r="BO69" s="31">
        <v>0.95</v>
      </c>
      <c r="BP69" s="12">
        <v>6.55</v>
      </c>
      <c r="BQ69" s="4">
        <v>0.95</v>
      </c>
      <c r="BR69" s="5" t="s">
        <v>4</v>
      </c>
      <c r="BS69" s="5" t="s">
        <v>99</v>
      </c>
      <c r="BT69" s="12" t="s">
        <v>4</v>
      </c>
      <c r="BU69" s="4" t="s">
        <v>4</v>
      </c>
      <c r="BV69" s="5" t="s">
        <v>4</v>
      </c>
      <c r="BW69" s="12" t="s">
        <v>4</v>
      </c>
      <c r="BX69" s="4" t="s">
        <v>4</v>
      </c>
      <c r="BY69" s="5" t="s">
        <v>4</v>
      </c>
      <c r="BZ69" s="40" t="s">
        <v>100</v>
      </c>
    </row>
    <row r="70" spans="1:78" s="17" customFormat="1" ht="25.2" customHeight="1" x14ac:dyDescent="0.25">
      <c r="A70" s="46">
        <v>69</v>
      </c>
      <c r="B70" s="47">
        <v>80</v>
      </c>
      <c r="C70" s="48"/>
      <c r="D70" s="46">
        <v>2018</v>
      </c>
      <c r="E70" s="11" t="s">
        <v>262</v>
      </c>
      <c r="F70" s="35" t="s">
        <v>423</v>
      </c>
      <c r="G70" s="4" t="s">
        <v>2</v>
      </c>
      <c r="H70" s="4" t="s">
        <v>83</v>
      </c>
      <c r="I70" s="4" t="s">
        <v>83</v>
      </c>
      <c r="J70" s="4"/>
      <c r="K70" s="4"/>
      <c r="L70" s="4"/>
      <c r="M70" s="5">
        <v>1</v>
      </c>
      <c r="N70" s="4" t="s">
        <v>4</v>
      </c>
      <c r="O70" s="21" t="s">
        <v>4</v>
      </c>
      <c r="P70" s="4"/>
      <c r="Q70" s="5">
        <v>0</v>
      </c>
      <c r="R70" s="4" t="s">
        <v>4</v>
      </c>
      <c r="S70" s="5">
        <v>80</v>
      </c>
      <c r="T70" s="5">
        <v>20</v>
      </c>
      <c r="U70" s="5">
        <f t="shared" si="1"/>
        <v>100</v>
      </c>
      <c r="V70" s="5" t="str" cm="1">
        <f t="array" ref="V70">_xlfn.IFS(S70=0,0,S70=100,1,AND(S70&gt;0,S70&lt;100),"nd")</f>
        <v>nd</v>
      </c>
      <c r="W70" s="45">
        <v>0.2</v>
      </c>
      <c r="X70" s="45">
        <v>0.4</v>
      </c>
      <c r="Y70" s="45" t="str" cm="1">
        <f t="array" ref="Y70">_xlfn.IFS(V70=0,X70,V70=1,W70,V70="nd","nd")</f>
        <v>nd</v>
      </c>
      <c r="Z70" s="4" t="s">
        <v>4</v>
      </c>
      <c r="AA70" s="4" t="s">
        <v>393</v>
      </c>
      <c r="AB70" s="4">
        <v>3</v>
      </c>
      <c r="AC70" s="5" t="s">
        <v>4</v>
      </c>
      <c r="AD70" s="6">
        <v>1650</v>
      </c>
      <c r="AE70" s="4">
        <v>2</v>
      </c>
      <c r="AF70" s="12" t="s">
        <v>4</v>
      </c>
      <c r="AG70" s="4" t="s">
        <v>4</v>
      </c>
      <c r="AH70" s="5" t="s">
        <v>4</v>
      </c>
      <c r="AI70" s="12" t="s">
        <v>4</v>
      </c>
      <c r="AJ70" s="12" t="s">
        <v>4</v>
      </c>
      <c r="AK70" s="4" t="s">
        <v>4</v>
      </c>
      <c r="AL70" s="5" t="s">
        <v>4</v>
      </c>
      <c r="AM70" s="12">
        <v>0.26</v>
      </c>
      <c r="AN70" s="4" t="s">
        <v>4</v>
      </c>
      <c r="AO70" s="5" t="s">
        <v>4</v>
      </c>
      <c r="AP70" s="12">
        <v>0.78</v>
      </c>
      <c r="AQ70" s="4" t="s">
        <v>4</v>
      </c>
      <c r="AR70" s="5" t="s">
        <v>4</v>
      </c>
      <c r="AS70" s="12" t="s">
        <v>4</v>
      </c>
      <c r="AT70" s="4" t="s">
        <v>4</v>
      </c>
      <c r="AU70" s="5" t="s">
        <v>4</v>
      </c>
      <c r="AV70" s="5"/>
      <c r="AW70" s="12">
        <v>13.2</v>
      </c>
      <c r="AX70" s="4">
        <v>0.31</v>
      </c>
      <c r="AY70" s="5" t="s">
        <v>4</v>
      </c>
      <c r="AZ70" s="5" t="s">
        <v>5</v>
      </c>
      <c r="BA70" s="5">
        <v>49</v>
      </c>
      <c r="BB70" s="12" t="s">
        <v>4</v>
      </c>
      <c r="BC70" s="4" t="s">
        <v>4</v>
      </c>
      <c r="BD70" s="5" t="s">
        <v>4</v>
      </c>
      <c r="BE70" s="12" t="s">
        <v>4</v>
      </c>
      <c r="BF70" s="4" t="s">
        <v>4</v>
      </c>
      <c r="BG70" s="5" t="s">
        <v>4</v>
      </c>
      <c r="BH70" s="12" t="s">
        <v>4</v>
      </c>
      <c r="BI70" s="4" t="s">
        <v>4</v>
      </c>
      <c r="BJ70" s="5" t="s">
        <v>4</v>
      </c>
      <c r="BK70" s="12" t="s">
        <v>4</v>
      </c>
      <c r="BL70" s="4" t="s">
        <v>4</v>
      </c>
      <c r="BM70" s="5" t="s">
        <v>4</v>
      </c>
      <c r="BN70" s="31" t="s">
        <v>103</v>
      </c>
      <c r="BO70" s="31">
        <v>0.9</v>
      </c>
      <c r="BP70" s="12">
        <v>6.4</v>
      </c>
      <c r="BQ70" s="4">
        <v>0.9</v>
      </c>
      <c r="BR70" s="5" t="s">
        <v>4</v>
      </c>
      <c r="BS70" s="5" t="s">
        <v>99</v>
      </c>
      <c r="BT70" s="12" t="s">
        <v>4</v>
      </c>
      <c r="BU70" s="4" t="s">
        <v>4</v>
      </c>
      <c r="BV70" s="5" t="s">
        <v>4</v>
      </c>
      <c r="BW70" s="12" t="s">
        <v>4</v>
      </c>
      <c r="BX70" s="4" t="s">
        <v>4</v>
      </c>
      <c r="BY70" s="5" t="s">
        <v>4</v>
      </c>
      <c r="BZ70" s="40" t="s">
        <v>100</v>
      </c>
    </row>
    <row r="71" spans="1:78" s="17" customFormat="1" ht="25.2" customHeight="1" x14ac:dyDescent="0.25">
      <c r="A71" s="46">
        <v>70</v>
      </c>
      <c r="B71" s="47">
        <v>81</v>
      </c>
      <c r="C71" s="48"/>
      <c r="D71" s="46">
        <v>2018</v>
      </c>
      <c r="E71" s="11" t="s">
        <v>262</v>
      </c>
      <c r="F71" s="35" t="s">
        <v>423</v>
      </c>
      <c r="G71" s="4" t="s">
        <v>2</v>
      </c>
      <c r="H71" s="4" t="s">
        <v>83</v>
      </c>
      <c r="I71" s="4" t="s">
        <v>83</v>
      </c>
      <c r="J71" s="4"/>
      <c r="K71" s="4"/>
      <c r="L71" s="4"/>
      <c r="M71" s="5">
        <v>1</v>
      </c>
      <c r="N71" s="4" t="s">
        <v>4</v>
      </c>
      <c r="O71" s="21" t="s">
        <v>4</v>
      </c>
      <c r="P71" s="4"/>
      <c r="Q71" s="5">
        <v>0</v>
      </c>
      <c r="R71" s="4" t="s">
        <v>4</v>
      </c>
      <c r="S71" s="5">
        <v>75</v>
      </c>
      <c r="T71" s="5">
        <v>25</v>
      </c>
      <c r="U71" s="5">
        <f t="shared" si="1"/>
        <v>100</v>
      </c>
      <c r="V71" s="5" t="str" cm="1">
        <f t="array" ref="V71">_xlfn.IFS(S71=0,0,S71=100,1,AND(S71&gt;0,S71&lt;100),"nd")</f>
        <v>nd</v>
      </c>
      <c r="W71" s="45">
        <v>0.2</v>
      </c>
      <c r="X71" s="45">
        <v>0.4</v>
      </c>
      <c r="Y71" s="45" t="str" cm="1">
        <f t="array" ref="Y71">_xlfn.IFS(V71=0,X71,V71=1,W71,V71="nd","nd")</f>
        <v>nd</v>
      </c>
      <c r="Z71" s="4" t="s">
        <v>4</v>
      </c>
      <c r="AA71" s="4" t="s">
        <v>393</v>
      </c>
      <c r="AB71" s="4">
        <v>3</v>
      </c>
      <c r="AC71" s="5" t="s">
        <v>4</v>
      </c>
      <c r="AD71" s="6">
        <v>1650</v>
      </c>
      <c r="AE71" s="4">
        <v>2</v>
      </c>
      <c r="AF71" s="12" t="s">
        <v>4</v>
      </c>
      <c r="AG71" s="4" t="s">
        <v>4</v>
      </c>
      <c r="AH71" s="5" t="s">
        <v>4</v>
      </c>
      <c r="AI71" s="12" t="s">
        <v>4</v>
      </c>
      <c r="AJ71" s="12" t="s">
        <v>4</v>
      </c>
      <c r="AK71" s="4" t="s">
        <v>4</v>
      </c>
      <c r="AL71" s="5" t="s">
        <v>4</v>
      </c>
      <c r="AM71" s="12" t="s">
        <v>4</v>
      </c>
      <c r="AN71" s="4" t="s">
        <v>4</v>
      </c>
      <c r="AO71" s="5" t="s">
        <v>4</v>
      </c>
      <c r="AP71" s="12" t="s">
        <v>4</v>
      </c>
      <c r="AQ71" s="4" t="s">
        <v>4</v>
      </c>
      <c r="AR71" s="5" t="s">
        <v>4</v>
      </c>
      <c r="AS71" s="12" t="s">
        <v>4</v>
      </c>
      <c r="AT71" s="4" t="s">
        <v>4</v>
      </c>
      <c r="AU71" s="5" t="s">
        <v>4</v>
      </c>
      <c r="AV71" s="5"/>
      <c r="AW71" s="12">
        <v>13.324999999999999</v>
      </c>
      <c r="AX71" s="4">
        <v>0.45</v>
      </c>
      <c r="AY71" s="5" t="s">
        <v>4</v>
      </c>
      <c r="AZ71" s="5" t="s">
        <v>5</v>
      </c>
      <c r="BA71" s="5">
        <v>49</v>
      </c>
      <c r="BB71" s="12" t="s">
        <v>4</v>
      </c>
      <c r="BC71" s="4" t="s">
        <v>4</v>
      </c>
      <c r="BD71" s="5" t="s">
        <v>4</v>
      </c>
      <c r="BE71" s="12" t="s">
        <v>4</v>
      </c>
      <c r="BF71" s="4" t="s">
        <v>4</v>
      </c>
      <c r="BG71" s="5" t="s">
        <v>4</v>
      </c>
      <c r="BH71" s="12" t="s">
        <v>4</v>
      </c>
      <c r="BI71" s="4" t="s">
        <v>4</v>
      </c>
      <c r="BJ71" s="5" t="s">
        <v>4</v>
      </c>
      <c r="BK71" s="12" t="s">
        <v>4</v>
      </c>
      <c r="BL71" s="4" t="s">
        <v>4</v>
      </c>
      <c r="BM71" s="5" t="s">
        <v>4</v>
      </c>
      <c r="BN71" s="31" t="s">
        <v>104</v>
      </c>
      <c r="BO71" s="31">
        <v>0.17</v>
      </c>
      <c r="BP71" s="12">
        <v>6.25</v>
      </c>
      <c r="BQ71" s="4">
        <v>0.17</v>
      </c>
      <c r="BR71" s="5" t="s">
        <v>4</v>
      </c>
      <c r="BS71" s="5" t="s">
        <v>99</v>
      </c>
      <c r="BT71" s="12" t="s">
        <v>4</v>
      </c>
      <c r="BU71" s="4" t="s">
        <v>4</v>
      </c>
      <c r="BV71" s="5" t="s">
        <v>4</v>
      </c>
      <c r="BW71" s="12" t="s">
        <v>4</v>
      </c>
      <c r="BX71" s="4" t="s">
        <v>4</v>
      </c>
      <c r="BY71" s="5" t="s">
        <v>4</v>
      </c>
      <c r="BZ71" s="40" t="s">
        <v>100</v>
      </c>
    </row>
    <row r="72" spans="1:78" s="17" customFormat="1" ht="25.2" customHeight="1" x14ac:dyDescent="0.25">
      <c r="A72" s="46">
        <v>71</v>
      </c>
      <c r="B72" s="47">
        <v>82</v>
      </c>
      <c r="C72" s="48"/>
      <c r="D72" s="46">
        <v>2018</v>
      </c>
      <c r="E72" s="11" t="s">
        <v>262</v>
      </c>
      <c r="F72" s="35" t="s">
        <v>423</v>
      </c>
      <c r="G72" s="4" t="s">
        <v>2</v>
      </c>
      <c r="H72" s="4" t="s">
        <v>83</v>
      </c>
      <c r="I72" s="4" t="s">
        <v>83</v>
      </c>
      <c r="J72" s="4"/>
      <c r="K72" s="4"/>
      <c r="L72" s="4"/>
      <c r="M72" s="5">
        <v>1</v>
      </c>
      <c r="N72" s="4" t="s">
        <v>4</v>
      </c>
      <c r="O72" s="21" t="s">
        <v>4</v>
      </c>
      <c r="P72" s="4"/>
      <c r="Q72" s="5">
        <v>0</v>
      </c>
      <c r="R72" s="4" t="s">
        <v>4</v>
      </c>
      <c r="S72" s="5">
        <v>70</v>
      </c>
      <c r="T72" s="5">
        <v>30</v>
      </c>
      <c r="U72" s="5">
        <f t="shared" si="1"/>
        <v>100</v>
      </c>
      <c r="V72" s="5" t="str" cm="1">
        <f t="array" ref="V72">_xlfn.IFS(S72=0,0,S72=100,1,AND(S72&gt;0,S72&lt;100),"nd")</f>
        <v>nd</v>
      </c>
      <c r="W72" s="45">
        <v>0.2</v>
      </c>
      <c r="X72" s="45">
        <v>0.4</v>
      </c>
      <c r="Y72" s="45" t="str" cm="1">
        <f t="array" ref="Y72">_xlfn.IFS(V72=0,X72,V72=1,W72,V72="nd","nd")</f>
        <v>nd</v>
      </c>
      <c r="Z72" s="4" t="s">
        <v>4</v>
      </c>
      <c r="AA72" s="4" t="s">
        <v>393</v>
      </c>
      <c r="AB72" s="4">
        <v>3</v>
      </c>
      <c r="AC72" s="5" t="s">
        <v>4</v>
      </c>
      <c r="AD72" s="6">
        <v>1650</v>
      </c>
      <c r="AE72" s="4">
        <v>2</v>
      </c>
      <c r="AF72" s="12" t="s">
        <v>4</v>
      </c>
      <c r="AG72" s="4" t="s">
        <v>4</v>
      </c>
      <c r="AH72" s="5" t="s">
        <v>4</v>
      </c>
      <c r="AI72" s="12" t="s">
        <v>4</v>
      </c>
      <c r="AJ72" s="12" t="s">
        <v>4</v>
      </c>
      <c r="AK72" s="4" t="s">
        <v>4</v>
      </c>
      <c r="AL72" s="5" t="s">
        <v>4</v>
      </c>
      <c r="AM72" s="12">
        <v>0.21</v>
      </c>
      <c r="AN72" s="4" t="s">
        <v>4</v>
      </c>
      <c r="AO72" s="5" t="s">
        <v>4</v>
      </c>
      <c r="AP72" s="12">
        <v>0.87</v>
      </c>
      <c r="AQ72" s="4" t="s">
        <v>4</v>
      </c>
      <c r="AR72" s="5" t="s">
        <v>4</v>
      </c>
      <c r="AS72" s="12" t="s">
        <v>4</v>
      </c>
      <c r="AT72" s="4" t="s">
        <v>4</v>
      </c>
      <c r="AU72" s="5" t="s">
        <v>4</v>
      </c>
      <c r="AV72" s="5"/>
      <c r="AW72" s="12">
        <v>13.45</v>
      </c>
      <c r="AX72" s="4">
        <v>0.24</v>
      </c>
      <c r="AY72" s="5" t="s">
        <v>4</v>
      </c>
      <c r="AZ72" s="5" t="s">
        <v>5</v>
      </c>
      <c r="BA72" s="5">
        <v>49</v>
      </c>
      <c r="BB72" s="12" t="s">
        <v>4</v>
      </c>
      <c r="BC72" s="4" t="s">
        <v>4</v>
      </c>
      <c r="BD72" s="5" t="s">
        <v>4</v>
      </c>
      <c r="BE72" s="12" t="s">
        <v>4</v>
      </c>
      <c r="BF72" s="4" t="s">
        <v>4</v>
      </c>
      <c r="BG72" s="5" t="s">
        <v>4</v>
      </c>
      <c r="BH72" s="12" t="s">
        <v>4</v>
      </c>
      <c r="BI72" s="4" t="s">
        <v>4</v>
      </c>
      <c r="BJ72" s="5" t="s">
        <v>4</v>
      </c>
      <c r="BK72" s="12" t="s">
        <v>4</v>
      </c>
      <c r="BL72" s="4" t="s">
        <v>4</v>
      </c>
      <c r="BM72" s="5" t="s">
        <v>4</v>
      </c>
      <c r="BN72" s="31" t="s">
        <v>105</v>
      </c>
      <c r="BO72" s="31">
        <v>0.14000000000000001</v>
      </c>
      <c r="BP72" s="12">
        <v>6.1</v>
      </c>
      <c r="BQ72" s="4">
        <v>0.14000000000000001</v>
      </c>
      <c r="BR72" s="5" t="s">
        <v>4</v>
      </c>
      <c r="BS72" s="5" t="s">
        <v>99</v>
      </c>
      <c r="BT72" s="12" t="s">
        <v>4</v>
      </c>
      <c r="BU72" s="4" t="s">
        <v>4</v>
      </c>
      <c r="BV72" s="5" t="s">
        <v>4</v>
      </c>
      <c r="BW72" s="12" t="s">
        <v>4</v>
      </c>
      <c r="BX72" s="4" t="s">
        <v>4</v>
      </c>
      <c r="BY72" s="5" t="s">
        <v>4</v>
      </c>
      <c r="BZ72" s="40" t="s">
        <v>100</v>
      </c>
    </row>
    <row r="73" spans="1:78" s="17" customFormat="1" ht="25.2" customHeight="1" x14ac:dyDescent="0.25">
      <c r="A73" s="46">
        <v>72</v>
      </c>
      <c r="B73" s="47">
        <v>83</v>
      </c>
      <c r="C73" s="48" t="s">
        <v>0</v>
      </c>
      <c r="D73" s="46">
        <v>2004</v>
      </c>
      <c r="E73" s="11" t="s">
        <v>263</v>
      </c>
      <c r="F73" s="35" t="s">
        <v>423</v>
      </c>
      <c r="G73" s="4" t="s">
        <v>2</v>
      </c>
      <c r="H73" s="4" t="s">
        <v>106</v>
      </c>
      <c r="I73" s="4" t="s">
        <v>106</v>
      </c>
      <c r="J73" s="4"/>
      <c r="K73" s="4"/>
      <c r="L73" s="4"/>
      <c r="M73" s="5">
        <v>1</v>
      </c>
      <c r="N73" s="4">
        <v>55</v>
      </c>
      <c r="O73" s="4"/>
      <c r="P73" s="4"/>
      <c r="Q73" s="5">
        <v>0</v>
      </c>
      <c r="R73" s="4" t="s">
        <v>4</v>
      </c>
      <c r="S73" s="5">
        <v>100</v>
      </c>
      <c r="T73" s="5">
        <v>0</v>
      </c>
      <c r="U73" s="5">
        <f t="shared" si="1"/>
        <v>100</v>
      </c>
      <c r="V73" s="5" cm="1">
        <f t="array" ref="V73">_xlfn.IFS(S73=0,0,S73=100,1,AND(S73&gt;0,S73&lt;100),"nd")</f>
        <v>1</v>
      </c>
      <c r="W73" s="45">
        <v>0.35</v>
      </c>
      <c r="X73" s="45">
        <v>0</v>
      </c>
      <c r="Y73" s="45" cm="1">
        <f t="array" ref="Y73">_xlfn.IFS(V73=0,X73,V73=1,W73,V73="nd","nd")</f>
        <v>0.35</v>
      </c>
      <c r="Z73" s="4" t="s">
        <v>107</v>
      </c>
      <c r="AA73" s="4" t="s">
        <v>393</v>
      </c>
      <c r="AB73" s="4">
        <v>3</v>
      </c>
      <c r="AC73" s="5" t="s">
        <v>4</v>
      </c>
      <c r="AD73" s="6">
        <v>1550</v>
      </c>
      <c r="AE73" s="4">
        <v>2</v>
      </c>
      <c r="AF73" s="12" t="s">
        <v>4</v>
      </c>
      <c r="AG73" s="4" t="s">
        <v>4</v>
      </c>
      <c r="AH73" s="5" t="s">
        <v>4</v>
      </c>
      <c r="AI73" s="12" t="s">
        <v>4</v>
      </c>
      <c r="AJ73" s="12">
        <v>99.46</v>
      </c>
      <c r="AK73" s="4">
        <v>0.08</v>
      </c>
      <c r="AL73" s="5" t="s">
        <v>4</v>
      </c>
      <c r="AM73" s="12" t="s">
        <v>4</v>
      </c>
      <c r="AN73" s="4" t="s">
        <v>4</v>
      </c>
      <c r="AO73" s="5">
        <v>150</v>
      </c>
      <c r="AP73" s="12" t="s">
        <v>4</v>
      </c>
      <c r="AQ73" s="4" t="s">
        <v>4</v>
      </c>
      <c r="AR73" s="5" t="s">
        <v>4</v>
      </c>
      <c r="AS73" s="12">
        <v>210</v>
      </c>
      <c r="AT73" s="4" t="s">
        <v>4</v>
      </c>
      <c r="AU73" s="5" t="s">
        <v>4</v>
      </c>
      <c r="AV73" s="5" t="s">
        <v>108</v>
      </c>
      <c r="AW73" s="12">
        <v>13.2</v>
      </c>
      <c r="AX73" s="4">
        <v>0.48</v>
      </c>
      <c r="AY73" s="5">
        <v>30</v>
      </c>
      <c r="AZ73" s="5" t="s">
        <v>5</v>
      </c>
      <c r="BA73" s="6">
        <v>98.1</v>
      </c>
      <c r="BB73" s="12" t="s">
        <v>4</v>
      </c>
      <c r="BC73" s="4" t="s">
        <v>4</v>
      </c>
      <c r="BD73" s="5" t="s">
        <v>4</v>
      </c>
      <c r="BE73" s="12">
        <v>736.55</v>
      </c>
      <c r="BF73" s="4" t="s">
        <v>4</v>
      </c>
      <c r="BG73" s="5" t="s">
        <v>4</v>
      </c>
      <c r="BH73" s="12" t="s">
        <v>4</v>
      </c>
      <c r="BI73" s="4" t="s">
        <v>4</v>
      </c>
      <c r="BJ73" s="5" t="s">
        <v>4</v>
      </c>
      <c r="BK73" s="12" t="s">
        <v>4</v>
      </c>
      <c r="BL73" s="4" t="s">
        <v>4</v>
      </c>
      <c r="BM73" s="5" t="s">
        <v>4</v>
      </c>
      <c r="BN73" s="31" t="s">
        <v>109</v>
      </c>
      <c r="BO73" s="31" t="s">
        <v>110</v>
      </c>
      <c r="BP73" s="12">
        <v>4.7699999999999996</v>
      </c>
      <c r="BQ73" s="4">
        <v>0.24</v>
      </c>
      <c r="BR73" s="5">
        <v>60</v>
      </c>
      <c r="BS73" s="5" t="s">
        <v>36</v>
      </c>
      <c r="BT73" s="12" t="s">
        <v>4</v>
      </c>
      <c r="BU73" s="4" t="s">
        <v>4</v>
      </c>
      <c r="BV73" s="5" t="s">
        <v>4</v>
      </c>
      <c r="BW73" s="12" t="s">
        <v>4</v>
      </c>
      <c r="BX73" s="4" t="s">
        <v>4</v>
      </c>
      <c r="BY73" s="5" t="s">
        <v>4</v>
      </c>
      <c r="BZ73" s="36"/>
    </row>
    <row r="74" spans="1:78" s="17" customFormat="1" ht="25.2" customHeight="1" x14ac:dyDescent="0.25">
      <c r="A74" s="46">
        <v>73</v>
      </c>
      <c r="B74" s="47">
        <v>84</v>
      </c>
      <c r="C74" s="48" t="s">
        <v>0</v>
      </c>
      <c r="D74" s="46">
        <v>2004</v>
      </c>
      <c r="E74" s="11" t="s">
        <v>263</v>
      </c>
      <c r="F74" s="35" t="s">
        <v>423</v>
      </c>
      <c r="G74" s="4" t="s">
        <v>2</v>
      </c>
      <c r="H74" s="4" t="s">
        <v>106</v>
      </c>
      <c r="I74" s="4" t="s">
        <v>106</v>
      </c>
      <c r="J74" s="4"/>
      <c r="K74" s="4"/>
      <c r="L74" s="4"/>
      <c r="M74" s="5">
        <v>1</v>
      </c>
      <c r="N74" s="4">
        <v>55</v>
      </c>
      <c r="O74" s="4"/>
      <c r="P74" s="4"/>
      <c r="Q74" s="5">
        <v>0</v>
      </c>
      <c r="R74" s="4" t="s">
        <v>4</v>
      </c>
      <c r="S74" s="5">
        <v>72</v>
      </c>
      <c r="T74" s="5">
        <v>28</v>
      </c>
      <c r="U74" s="5">
        <f t="shared" si="1"/>
        <v>100</v>
      </c>
      <c r="V74" s="5" t="str" cm="1">
        <f t="array" ref="V74">_xlfn.IFS(S74=0,0,S74=100,1,AND(S74&gt;0,S74&lt;100),"nd")</f>
        <v>nd</v>
      </c>
      <c r="W74" s="45">
        <v>0.35</v>
      </c>
      <c r="X74" s="45">
        <v>0.44</v>
      </c>
      <c r="Y74" s="45" t="str" cm="1">
        <f t="array" ref="Y74">_xlfn.IFS(V74=0,X74,V74=1,W74,V74="nd","nd")</f>
        <v>nd</v>
      </c>
      <c r="Z74" s="4" t="s">
        <v>107</v>
      </c>
      <c r="AA74" s="4" t="s">
        <v>393</v>
      </c>
      <c r="AB74" s="4">
        <v>3</v>
      </c>
      <c r="AC74" s="5" t="s">
        <v>4</v>
      </c>
      <c r="AD74" s="6">
        <v>1550</v>
      </c>
      <c r="AE74" s="4">
        <v>2</v>
      </c>
      <c r="AF74" s="12" t="s">
        <v>4</v>
      </c>
      <c r="AG74" s="4" t="s">
        <v>4</v>
      </c>
      <c r="AH74" s="5" t="s">
        <v>4</v>
      </c>
      <c r="AI74" s="12" t="s">
        <v>4</v>
      </c>
      <c r="AJ74" s="12">
        <v>99.6</v>
      </c>
      <c r="AK74" s="4">
        <v>0.46</v>
      </c>
      <c r="AL74" s="5" t="s">
        <v>4</v>
      </c>
      <c r="AM74" s="12" t="s">
        <v>4</v>
      </c>
      <c r="AN74" s="4" t="s">
        <v>4</v>
      </c>
      <c r="AO74" s="5">
        <v>150</v>
      </c>
      <c r="AP74" s="12" t="s">
        <v>4</v>
      </c>
      <c r="AQ74" s="4" t="s">
        <v>4</v>
      </c>
      <c r="AR74" s="5">
        <v>150</v>
      </c>
      <c r="AS74" s="12">
        <v>230.64</v>
      </c>
      <c r="AT74" s="4" t="s">
        <v>4</v>
      </c>
      <c r="AU74" s="5" t="s">
        <v>4</v>
      </c>
      <c r="AV74" s="5" t="s">
        <v>108</v>
      </c>
      <c r="AW74" s="12">
        <v>15.44</v>
      </c>
      <c r="AX74" s="4">
        <v>0.46</v>
      </c>
      <c r="AY74" s="5">
        <v>30</v>
      </c>
      <c r="AZ74" s="5" t="s">
        <v>5</v>
      </c>
      <c r="BA74" s="6">
        <v>98.1</v>
      </c>
      <c r="BB74" s="12" t="s">
        <v>4</v>
      </c>
      <c r="BC74" s="4" t="s">
        <v>4</v>
      </c>
      <c r="BD74" s="5" t="s">
        <v>4</v>
      </c>
      <c r="BE74" s="12">
        <v>755.35</v>
      </c>
      <c r="BF74" s="4" t="s">
        <v>4</v>
      </c>
      <c r="BG74" s="5" t="s">
        <v>4</v>
      </c>
      <c r="BH74" s="12" t="s">
        <v>4</v>
      </c>
      <c r="BI74" s="4" t="s">
        <v>4</v>
      </c>
      <c r="BJ74" s="5" t="s">
        <v>4</v>
      </c>
      <c r="BK74" s="12" t="s">
        <v>4</v>
      </c>
      <c r="BL74" s="4" t="s">
        <v>4</v>
      </c>
      <c r="BM74" s="5" t="s">
        <v>4</v>
      </c>
      <c r="BN74" s="31" t="s">
        <v>111</v>
      </c>
      <c r="BO74" s="31" t="s">
        <v>112</v>
      </c>
      <c r="BP74" s="12">
        <v>5</v>
      </c>
      <c r="BQ74" s="4">
        <v>0.32</v>
      </c>
      <c r="BR74" s="5">
        <v>60</v>
      </c>
      <c r="BS74" s="5" t="s">
        <v>36</v>
      </c>
      <c r="BT74" s="12" t="s">
        <v>4</v>
      </c>
      <c r="BU74" s="4" t="s">
        <v>4</v>
      </c>
      <c r="BV74" s="5" t="s">
        <v>4</v>
      </c>
      <c r="BW74" s="12" t="s">
        <v>4</v>
      </c>
      <c r="BX74" s="4" t="s">
        <v>4</v>
      </c>
      <c r="BY74" s="5" t="s">
        <v>4</v>
      </c>
      <c r="BZ74" s="36"/>
    </row>
    <row r="75" spans="1:78" s="17" customFormat="1" ht="25.2" customHeight="1" x14ac:dyDescent="0.25">
      <c r="A75" s="46">
        <v>74</v>
      </c>
      <c r="B75" s="47">
        <v>85</v>
      </c>
      <c r="C75" s="48" t="s">
        <v>0</v>
      </c>
      <c r="D75" s="46">
        <v>2004</v>
      </c>
      <c r="E75" s="11" t="s">
        <v>263</v>
      </c>
      <c r="F75" s="35" t="s">
        <v>423</v>
      </c>
      <c r="G75" s="4" t="s">
        <v>2</v>
      </c>
      <c r="H75" s="4" t="s">
        <v>106</v>
      </c>
      <c r="I75" s="4" t="s">
        <v>106</v>
      </c>
      <c r="J75" s="4"/>
      <c r="K75" s="4"/>
      <c r="L75" s="4"/>
      <c r="M75" s="5">
        <v>1</v>
      </c>
      <c r="N75" s="4">
        <v>55</v>
      </c>
      <c r="O75" s="4"/>
      <c r="P75" s="4"/>
      <c r="Q75" s="5">
        <v>0</v>
      </c>
      <c r="R75" s="4" t="s">
        <v>4</v>
      </c>
      <c r="S75" s="5">
        <v>15</v>
      </c>
      <c r="T75" s="5">
        <v>85</v>
      </c>
      <c r="U75" s="5">
        <f t="shared" si="1"/>
        <v>100</v>
      </c>
      <c r="V75" s="5" t="str" cm="1">
        <f t="array" ref="V75">_xlfn.IFS(S75=0,0,S75=100,1,AND(S75&gt;0,S75&lt;100),"nd")</f>
        <v>nd</v>
      </c>
      <c r="W75" s="45">
        <v>0.35</v>
      </c>
      <c r="X75" s="45">
        <v>0.44</v>
      </c>
      <c r="Y75" s="45" t="str" cm="1">
        <f t="array" ref="Y75">_xlfn.IFS(V75=0,X75,V75=1,W75,V75="nd","nd")</f>
        <v>nd</v>
      </c>
      <c r="Z75" s="4" t="s">
        <v>107</v>
      </c>
      <c r="AA75" s="4" t="s">
        <v>393</v>
      </c>
      <c r="AB75" s="4">
        <v>3</v>
      </c>
      <c r="AC75" s="5" t="s">
        <v>4</v>
      </c>
      <c r="AD75" s="6">
        <v>1550</v>
      </c>
      <c r="AE75" s="4">
        <v>2</v>
      </c>
      <c r="AF75" s="12" t="s">
        <v>4</v>
      </c>
      <c r="AG75" s="4" t="s">
        <v>4</v>
      </c>
      <c r="AH75" s="5" t="s">
        <v>4</v>
      </c>
      <c r="AI75" s="12" t="s">
        <v>4</v>
      </c>
      <c r="AJ75" s="12">
        <v>99.55</v>
      </c>
      <c r="AK75" s="4">
        <v>0.04</v>
      </c>
      <c r="AL75" s="5" t="s">
        <v>4</v>
      </c>
      <c r="AM75" s="12" t="s">
        <v>4</v>
      </c>
      <c r="AN75" s="4" t="s">
        <v>4</v>
      </c>
      <c r="AO75" s="5">
        <v>150</v>
      </c>
      <c r="AP75" s="12" t="s">
        <v>4</v>
      </c>
      <c r="AQ75" s="4" t="s">
        <v>4</v>
      </c>
      <c r="AR75" s="5">
        <v>150</v>
      </c>
      <c r="AS75" s="12">
        <v>324.79000000000002</v>
      </c>
      <c r="AT75" s="4" t="s">
        <v>4</v>
      </c>
      <c r="AU75" s="5" t="s">
        <v>4</v>
      </c>
      <c r="AV75" s="5" t="s">
        <v>108</v>
      </c>
      <c r="AW75" s="12">
        <v>17.14</v>
      </c>
      <c r="AX75" s="4">
        <v>0.38</v>
      </c>
      <c r="AY75" s="5">
        <v>30</v>
      </c>
      <c r="AZ75" s="5" t="s">
        <v>5</v>
      </c>
      <c r="BA75" s="6">
        <v>98.1</v>
      </c>
      <c r="BB75" s="12" t="s">
        <v>4</v>
      </c>
      <c r="BC75" s="4" t="s">
        <v>4</v>
      </c>
      <c r="BD75" s="5" t="s">
        <v>4</v>
      </c>
      <c r="BE75" s="12">
        <v>510.79</v>
      </c>
      <c r="BF75" s="4" t="s">
        <v>4</v>
      </c>
      <c r="BG75" s="5" t="s">
        <v>4</v>
      </c>
      <c r="BH75" s="12" t="s">
        <v>4</v>
      </c>
      <c r="BI75" s="4" t="s">
        <v>4</v>
      </c>
      <c r="BJ75" s="5" t="s">
        <v>4</v>
      </c>
      <c r="BK75" s="12" t="s">
        <v>4</v>
      </c>
      <c r="BL75" s="4" t="s">
        <v>4</v>
      </c>
      <c r="BM75" s="5" t="s">
        <v>4</v>
      </c>
      <c r="BN75" s="31" t="s">
        <v>113</v>
      </c>
      <c r="BO75" s="31" t="s">
        <v>114</v>
      </c>
      <c r="BP75" s="12">
        <v>4.57</v>
      </c>
      <c r="BQ75" s="4">
        <v>0.69</v>
      </c>
      <c r="BR75" s="5">
        <v>60</v>
      </c>
      <c r="BS75" s="5" t="s">
        <v>36</v>
      </c>
      <c r="BT75" s="12" t="s">
        <v>4</v>
      </c>
      <c r="BU75" s="4" t="s">
        <v>4</v>
      </c>
      <c r="BV75" s="5" t="s">
        <v>4</v>
      </c>
      <c r="BW75" s="12" t="s">
        <v>4</v>
      </c>
      <c r="BX75" s="4" t="s">
        <v>4</v>
      </c>
      <c r="BY75" s="5" t="s">
        <v>4</v>
      </c>
      <c r="BZ75" s="36"/>
    </row>
    <row r="76" spans="1:78" s="17" customFormat="1" ht="25.2" customHeight="1" x14ac:dyDescent="0.25">
      <c r="A76" s="46">
        <v>75</v>
      </c>
      <c r="B76" s="47">
        <v>86</v>
      </c>
      <c r="C76" s="48" t="s">
        <v>0</v>
      </c>
      <c r="D76" s="46">
        <v>2004</v>
      </c>
      <c r="E76" s="11" t="s">
        <v>263</v>
      </c>
      <c r="F76" s="35" t="s">
        <v>423</v>
      </c>
      <c r="G76" s="4" t="s">
        <v>2</v>
      </c>
      <c r="H76" s="4" t="s">
        <v>106</v>
      </c>
      <c r="I76" s="4" t="s">
        <v>106</v>
      </c>
      <c r="J76" s="4"/>
      <c r="K76" s="4"/>
      <c r="L76" s="4"/>
      <c r="M76" s="5">
        <v>1</v>
      </c>
      <c r="N76" s="4">
        <v>55</v>
      </c>
      <c r="O76" s="4"/>
      <c r="P76" s="4"/>
      <c r="Q76" s="5">
        <v>0</v>
      </c>
      <c r="R76" s="4" t="s">
        <v>4</v>
      </c>
      <c r="S76" s="5">
        <v>10</v>
      </c>
      <c r="T76" s="5">
        <v>90</v>
      </c>
      <c r="U76" s="5">
        <f t="shared" si="1"/>
        <v>100</v>
      </c>
      <c r="V76" s="5" t="str" cm="1">
        <f t="array" ref="V76">_xlfn.IFS(S76=0,0,S76=100,1,AND(S76&gt;0,S76&lt;100),"nd")</f>
        <v>nd</v>
      </c>
      <c r="W76" s="45">
        <v>0.35</v>
      </c>
      <c r="X76" s="45">
        <v>0.44</v>
      </c>
      <c r="Y76" s="45" t="str" cm="1">
        <f t="array" ref="Y76">_xlfn.IFS(V76=0,X76,V76=1,W76,V76="nd","nd")</f>
        <v>nd</v>
      </c>
      <c r="Z76" s="4" t="s">
        <v>107</v>
      </c>
      <c r="AA76" s="4" t="s">
        <v>393</v>
      </c>
      <c r="AB76" s="4">
        <v>3</v>
      </c>
      <c r="AC76" s="5" t="s">
        <v>4</v>
      </c>
      <c r="AD76" s="6">
        <v>1550</v>
      </c>
      <c r="AE76" s="4">
        <v>2</v>
      </c>
      <c r="AF76" s="12" t="s">
        <v>4</v>
      </c>
      <c r="AG76" s="4" t="s">
        <v>4</v>
      </c>
      <c r="AH76" s="5" t="s">
        <v>4</v>
      </c>
      <c r="AI76" s="12" t="s">
        <v>4</v>
      </c>
      <c r="AJ76" s="12">
        <v>99.52</v>
      </c>
      <c r="AK76" s="4">
        <v>0.35</v>
      </c>
      <c r="AL76" s="5" t="s">
        <v>4</v>
      </c>
      <c r="AM76" s="12" t="s">
        <v>4</v>
      </c>
      <c r="AN76" s="4" t="s">
        <v>4</v>
      </c>
      <c r="AO76" s="5">
        <v>150</v>
      </c>
      <c r="AP76" s="12" t="s">
        <v>4</v>
      </c>
      <c r="AQ76" s="4" t="s">
        <v>4</v>
      </c>
      <c r="AR76" s="5">
        <v>150</v>
      </c>
      <c r="AS76" s="12">
        <v>338.85</v>
      </c>
      <c r="AT76" s="4" t="s">
        <v>4</v>
      </c>
      <c r="AU76" s="5" t="s">
        <v>4</v>
      </c>
      <c r="AV76" s="5" t="s">
        <v>108</v>
      </c>
      <c r="AW76" s="12">
        <v>17.38</v>
      </c>
      <c r="AX76" s="4">
        <v>0.23</v>
      </c>
      <c r="AY76" s="5">
        <v>30</v>
      </c>
      <c r="AZ76" s="5" t="s">
        <v>5</v>
      </c>
      <c r="BA76" s="6">
        <v>98.1</v>
      </c>
      <c r="BB76" s="12" t="s">
        <v>4</v>
      </c>
      <c r="BC76" s="4" t="s">
        <v>4</v>
      </c>
      <c r="BD76" s="5" t="s">
        <v>4</v>
      </c>
      <c r="BE76" s="12">
        <v>491.14</v>
      </c>
      <c r="BF76" s="4" t="s">
        <v>4</v>
      </c>
      <c r="BG76" s="5" t="s">
        <v>4</v>
      </c>
      <c r="BH76" s="12" t="s">
        <v>4</v>
      </c>
      <c r="BI76" s="4" t="s">
        <v>4</v>
      </c>
      <c r="BJ76" s="5" t="s">
        <v>4</v>
      </c>
      <c r="BK76" s="12" t="s">
        <v>4</v>
      </c>
      <c r="BL76" s="4" t="s">
        <v>4</v>
      </c>
      <c r="BM76" s="5" t="s">
        <v>4</v>
      </c>
      <c r="BN76" s="31" t="s">
        <v>115</v>
      </c>
      <c r="BO76" s="31" t="s">
        <v>116</v>
      </c>
      <c r="BP76" s="12">
        <v>4.43</v>
      </c>
      <c r="BQ76" s="4">
        <v>0.54</v>
      </c>
      <c r="BR76" s="5">
        <v>60</v>
      </c>
      <c r="BS76" s="5" t="s">
        <v>36</v>
      </c>
      <c r="BT76" s="12" t="s">
        <v>4</v>
      </c>
      <c r="BU76" s="4" t="s">
        <v>4</v>
      </c>
      <c r="BV76" s="5" t="s">
        <v>4</v>
      </c>
      <c r="BW76" s="12" t="s">
        <v>4</v>
      </c>
      <c r="BX76" s="4" t="s">
        <v>4</v>
      </c>
      <c r="BY76" s="5" t="s">
        <v>4</v>
      </c>
      <c r="BZ76" s="36"/>
    </row>
    <row r="77" spans="1:78" s="17" customFormat="1" ht="25.2" customHeight="1" x14ac:dyDescent="0.25">
      <c r="A77" s="46">
        <v>76</v>
      </c>
      <c r="B77" s="47">
        <v>87</v>
      </c>
      <c r="C77" s="48" t="s">
        <v>0</v>
      </c>
      <c r="D77" s="46">
        <v>2004</v>
      </c>
      <c r="E77" s="11" t="s">
        <v>263</v>
      </c>
      <c r="F77" s="35" t="s">
        <v>423</v>
      </c>
      <c r="G77" s="4" t="s">
        <v>2</v>
      </c>
      <c r="H77" s="4" t="s">
        <v>106</v>
      </c>
      <c r="I77" s="4" t="s">
        <v>106</v>
      </c>
      <c r="J77" s="4"/>
      <c r="K77" s="4"/>
      <c r="L77" s="4"/>
      <c r="M77" s="5">
        <v>1</v>
      </c>
      <c r="N77" s="4">
        <v>55</v>
      </c>
      <c r="O77" s="4"/>
      <c r="P77" s="4"/>
      <c r="Q77" s="5">
        <v>0</v>
      </c>
      <c r="R77" s="4" t="s">
        <v>4</v>
      </c>
      <c r="S77" s="5">
        <v>7</v>
      </c>
      <c r="T77" s="5">
        <v>93</v>
      </c>
      <c r="U77" s="5">
        <f t="shared" si="1"/>
        <v>100</v>
      </c>
      <c r="V77" s="5" t="str" cm="1">
        <f t="array" ref="V77">_xlfn.IFS(S77=0,0,S77=100,1,AND(S77&gt;0,S77&lt;100),"nd")</f>
        <v>nd</v>
      </c>
      <c r="W77" s="45">
        <v>0.35</v>
      </c>
      <c r="X77" s="45">
        <v>0.44</v>
      </c>
      <c r="Y77" s="45" t="str" cm="1">
        <f t="array" ref="Y77">_xlfn.IFS(V77=0,X77,V77=1,W77,V77="nd","nd")</f>
        <v>nd</v>
      </c>
      <c r="Z77" s="4" t="s">
        <v>107</v>
      </c>
      <c r="AA77" s="4" t="s">
        <v>393</v>
      </c>
      <c r="AB77" s="4">
        <v>3</v>
      </c>
      <c r="AC77" s="5" t="s">
        <v>4</v>
      </c>
      <c r="AD77" s="6">
        <v>1550</v>
      </c>
      <c r="AE77" s="4">
        <v>2</v>
      </c>
      <c r="AF77" s="12" t="s">
        <v>4</v>
      </c>
      <c r="AG77" s="4" t="s">
        <v>4</v>
      </c>
      <c r="AH77" s="5" t="s">
        <v>4</v>
      </c>
      <c r="AI77" s="12" t="s">
        <v>4</v>
      </c>
      <c r="AJ77" s="12">
        <v>99.35</v>
      </c>
      <c r="AK77" s="4">
        <v>0.2</v>
      </c>
      <c r="AL77" s="5" t="s">
        <v>4</v>
      </c>
      <c r="AM77" s="12" t="s">
        <v>4</v>
      </c>
      <c r="AN77" s="4" t="s">
        <v>4</v>
      </c>
      <c r="AO77" s="5">
        <v>150</v>
      </c>
      <c r="AP77" s="12" t="s">
        <v>4</v>
      </c>
      <c r="AQ77" s="4" t="s">
        <v>4</v>
      </c>
      <c r="AR77" s="5">
        <v>150</v>
      </c>
      <c r="AS77" s="12">
        <v>351.54</v>
      </c>
      <c r="AT77" s="4" t="s">
        <v>4</v>
      </c>
      <c r="AU77" s="5" t="s">
        <v>4</v>
      </c>
      <c r="AV77" s="5" t="s">
        <v>108</v>
      </c>
      <c r="AW77" s="12">
        <v>17.41</v>
      </c>
      <c r="AX77" s="4">
        <v>0.21</v>
      </c>
      <c r="AY77" s="5">
        <v>30</v>
      </c>
      <c r="AZ77" s="5" t="s">
        <v>5</v>
      </c>
      <c r="BA77" s="6">
        <v>98.1</v>
      </c>
      <c r="BB77" s="12" t="s">
        <v>4</v>
      </c>
      <c r="BC77" s="4" t="s">
        <v>4</v>
      </c>
      <c r="BD77" s="5" t="s">
        <v>4</v>
      </c>
      <c r="BE77" s="12">
        <v>473.13</v>
      </c>
      <c r="BF77" s="4" t="s">
        <v>4</v>
      </c>
      <c r="BG77" s="5" t="s">
        <v>4</v>
      </c>
      <c r="BH77" s="12" t="s">
        <v>4</v>
      </c>
      <c r="BI77" s="4" t="s">
        <v>4</v>
      </c>
      <c r="BJ77" s="5" t="s">
        <v>4</v>
      </c>
      <c r="BK77" s="12" t="s">
        <v>4</v>
      </c>
      <c r="BL77" s="4" t="s">
        <v>4</v>
      </c>
      <c r="BM77" s="5" t="s">
        <v>4</v>
      </c>
      <c r="BN77" s="31" t="s">
        <v>117</v>
      </c>
      <c r="BO77" s="31" t="s">
        <v>118</v>
      </c>
      <c r="BP77" s="12">
        <v>4.29</v>
      </c>
      <c r="BQ77" s="4">
        <v>0.38</v>
      </c>
      <c r="BR77" s="5">
        <v>60</v>
      </c>
      <c r="BS77" s="5" t="s">
        <v>36</v>
      </c>
      <c r="BT77" s="12" t="s">
        <v>4</v>
      </c>
      <c r="BU77" s="4" t="s">
        <v>4</v>
      </c>
      <c r="BV77" s="5" t="s">
        <v>4</v>
      </c>
      <c r="BW77" s="12" t="s">
        <v>4</v>
      </c>
      <c r="BX77" s="4" t="s">
        <v>4</v>
      </c>
      <c r="BY77" s="5" t="s">
        <v>4</v>
      </c>
      <c r="BZ77" s="36"/>
    </row>
    <row r="78" spans="1:78" s="17" customFormat="1" ht="25.2" customHeight="1" x14ac:dyDescent="0.25">
      <c r="A78" s="46">
        <v>77</v>
      </c>
      <c r="B78" s="47">
        <v>88</v>
      </c>
      <c r="C78" s="48" t="s">
        <v>0</v>
      </c>
      <c r="D78" s="46">
        <v>2004</v>
      </c>
      <c r="E78" s="11" t="s">
        <v>263</v>
      </c>
      <c r="F78" s="35" t="s">
        <v>423</v>
      </c>
      <c r="G78" s="4" t="s">
        <v>2</v>
      </c>
      <c r="H78" s="4" t="s">
        <v>106</v>
      </c>
      <c r="I78" s="4" t="s">
        <v>106</v>
      </c>
      <c r="J78" s="4"/>
      <c r="K78" s="4"/>
      <c r="L78" s="4"/>
      <c r="M78" s="5">
        <v>1</v>
      </c>
      <c r="N78" s="4">
        <v>55</v>
      </c>
      <c r="O78" s="4"/>
      <c r="P78" s="4"/>
      <c r="Q78" s="5">
        <v>0</v>
      </c>
      <c r="R78" s="4" t="s">
        <v>4</v>
      </c>
      <c r="S78" s="5">
        <v>3</v>
      </c>
      <c r="T78" s="5">
        <v>97</v>
      </c>
      <c r="U78" s="5">
        <f t="shared" si="1"/>
        <v>100</v>
      </c>
      <c r="V78" s="5" t="str" cm="1">
        <f t="array" ref="V78">_xlfn.IFS(S78=0,0,S78=100,1,AND(S78&gt;0,S78&lt;100),"nd")</f>
        <v>nd</v>
      </c>
      <c r="W78" s="45">
        <v>0.35</v>
      </c>
      <c r="X78" s="45">
        <v>0.44</v>
      </c>
      <c r="Y78" s="45" t="str" cm="1">
        <f t="array" ref="Y78">_xlfn.IFS(V78=0,X78,V78=1,W78,V78="nd","nd")</f>
        <v>nd</v>
      </c>
      <c r="Z78" s="4" t="s">
        <v>107</v>
      </c>
      <c r="AA78" s="4" t="s">
        <v>393</v>
      </c>
      <c r="AB78" s="4">
        <v>3</v>
      </c>
      <c r="AC78" s="5" t="s">
        <v>4</v>
      </c>
      <c r="AD78" s="6">
        <v>1550</v>
      </c>
      <c r="AE78" s="4">
        <v>2</v>
      </c>
      <c r="AF78" s="12" t="s">
        <v>4</v>
      </c>
      <c r="AG78" s="4" t="s">
        <v>4</v>
      </c>
      <c r="AH78" s="5" t="s">
        <v>4</v>
      </c>
      <c r="AI78" s="12" t="s">
        <v>4</v>
      </c>
      <c r="AJ78" s="12">
        <v>99.29</v>
      </c>
      <c r="AK78" s="4">
        <v>0.1</v>
      </c>
      <c r="AL78" s="5" t="s">
        <v>4</v>
      </c>
      <c r="AM78" s="12" t="s">
        <v>4</v>
      </c>
      <c r="AN78" s="4" t="s">
        <v>4</v>
      </c>
      <c r="AO78" s="5">
        <v>150</v>
      </c>
      <c r="AP78" s="12" t="s">
        <v>4</v>
      </c>
      <c r="AQ78" s="4" t="s">
        <v>4</v>
      </c>
      <c r="AR78" s="5">
        <v>150</v>
      </c>
      <c r="AS78" s="12">
        <v>365.22</v>
      </c>
      <c r="AT78" s="4" t="s">
        <v>4</v>
      </c>
      <c r="AU78" s="5" t="s">
        <v>4</v>
      </c>
      <c r="AV78" s="5" t="s">
        <v>108</v>
      </c>
      <c r="AW78" s="12">
        <v>17.48</v>
      </c>
      <c r="AX78" s="4">
        <v>0.76</v>
      </c>
      <c r="AY78" s="5">
        <v>30</v>
      </c>
      <c r="AZ78" s="5" t="s">
        <v>5</v>
      </c>
      <c r="BA78" s="6">
        <v>98.1</v>
      </c>
      <c r="BB78" s="12" t="s">
        <v>4</v>
      </c>
      <c r="BC78" s="4" t="s">
        <v>4</v>
      </c>
      <c r="BD78" s="5" t="s">
        <v>4</v>
      </c>
      <c r="BE78" s="12">
        <v>441.4</v>
      </c>
      <c r="BF78" s="4" t="s">
        <v>4</v>
      </c>
      <c r="BG78" s="5" t="s">
        <v>4</v>
      </c>
      <c r="BH78" s="12" t="s">
        <v>4</v>
      </c>
      <c r="BI78" s="4" t="s">
        <v>4</v>
      </c>
      <c r="BJ78" s="5" t="s">
        <v>4</v>
      </c>
      <c r="BK78" s="12" t="s">
        <v>4</v>
      </c>
      <c r="BL78" s="4" t="s">
        <v>4</v>
      </c>
      <c r="BM78" s="5" t="s">
        <v>4</v>
      </c>
      <c r="BN78" s="31" t="s">
        <v>119</v>
      </c>
      <c r="BO78" s="31" t="s">
        <v>120</v>
      </c>
      <c r="BP78" s="12">
        <v>4.25</v>
      </c>
      <c r="BQ78" s="4">
        <v>0.6</v>
      </c>
      <c r="BR78" s="5">
        <v>60</v>
      </c>
      <c r="BS78" s="5" t="s">
        <v>36</v>
      </c>
      <c r="BT78" s="12" t="s">
        <v>4</v>
      </c>
      <c r="BU78" s="4" t="s">
        <v>4</v>
      </c>
      <c r="BV78" s="5" t="s">
        <v>4</v>
      </c>
      <c r="BW78" s="12" t="s">
        <v>4</v>
      </c>
      <c r="BX78" s="4" t="s">
        <v>4</v>
      </c>
      <c r="BY78" s="5" t="s">
        <v>4</v>
      </c>
      <c r="BZ78" s="36"/>
    </row>
    <row r="79" spans="1:78" s="17" customFormat="1" ht="25.2" customHeight="1" x14ac:dyDescent="0.25">
      <c r="A79" s="46">
        <v>78</v>
      </c>
      <c r="B79" s="47">
        <v>89</v>
      </c>
      <c r="C79" s="48" t="s">
        <v>0</v>
      </c>
      <c r="D79" s="46">
        <v>2004</v>
      </c>
      <c r="E79" s="11" t="s">
        <v>263</v>
      </c>
      <c r="F79" s="35" t="s">
        <v>423</v>
      </c>
      <c r="G79" s="4" t="s">
        <v>2</v>
      </c>
      <c r="H79" s="4" t="s">
        <v>106</v>
      </c>
      <c r="I79" s="4" t="s">
        <v>106</v>
      </c>
      <c r="J79" s="4"/>
      <c r="K79" s="4"/>
      <c r="L79" s="4"/>
      <c r="M79" s="5">
        <v>1</v>
      </c>
      <c r="N79" s="4">
        <v>55</v>
      </c>
      <c r="O79" s="4"/>
      <c r="P79" s="4"/>
      <c r="Q79" s="5">
        <v>0</v>
      </c>
      <c r="R79" s="4" t="s">
        <v>4</v>
      </c>
      <c r="S79" s="5">
        <v>0</v>
      </c>
      <c r="T79" s="5">
        <v>100</v>
      </c>
      <c r="U79" s="5">
        <f t="shared" si="1"/>
        <v>100</v>
      </c>
      <c r="V79" s="5" cm="1">
        <f t="array" ref="V79">_xlfn.IFS(S79=0,0,S79=100,1,AND(S79&gt;0,S79&lt;100),"nd")</f>
        <v>0</v>
      </c>
      <c r="W79" s="45">
        <v>0</v>
      </c>
      <c r="X79" s="45">
        <v>0.44</v>
      </c>
      <c r="Y79" s="45" cm="1">
        <f t="array" ref="Y79">_xlfn.IFS(V79=0,X79,V79=1,W79,V79="nd","nd")</f>
        <v>0.44</v>
      </c>
      <c r="Z79" s="4" t="s">
        <v>107</v>
      </c>
      <c r="AA79" s="4"/>
      <c r="AB79" s="4"/>
      <c r="AC79" s="5" t="s">
        <v>4</v>
      </c>
      <c r="AD79" s="6">
        <v>1550</v>
      </c>
      <c r="AE79" s="4">
        <v>2</v>
      </c>
      <c r="AF79" s="12" t="s">
        <v>4</v>
      </c>
      <c r="AG79" s="4" t="s">
        <v>4</v>
      </c>
      <c r="AH79" s="5" t="s">
        <v>4</v>
      </c>
      <c r="AI79" s="12" t="s">
        <v>4</v>
      </c>
      <c r="AJ79" s="12">
        <v>99.13</v>
      </c>
      <c r="AK79" s="4">
        <v>0.13</v>
      </c>
      <c r="AL79" s="5" t="s">
        <v>4</v>
      </c>
      <c r="AM79" s="12" t="s">
        <v>4</v>
      </c>
      <c r="AN79" s="4" t="s">
        <v>4</v>
      </c>
      <c r="AO79" s="5">
        <v>150</v>
      </c>
      <c r="AP79" s="12" t="s">
        <v>4</v>
      </c>
      <c r="AQ79" s="4" t="s">
        <v>4</v>
      </c>
      <c r="AR79" s="5">
        <v>150</v>
      </c>
      <c r="AS79" s="12">
        <v>380</v>
      </c>
      <c r="AT79" s="4" t="s">
        <v>4</v>
      </c>
      <c r="AU79" s="5" t="s">
        <v>4</v>
      </c>
      <c r="AV79" s="5" t="s">
        <v>108</v>
      </c>
      <c r="AW79" s="12">
        <v>17.53</v>
      </c>
      <c r="AX79" s="4">
        <v>0.52</v>
      </c>
      <c r="AY79" s="5">
        <v>30</v>
      </c>
      <c r="AZ79" s="5" t="s">
        <v>5</v>
      </c>
      <c r="BA79" s="6">
        <v>98.1</v>
      </c>
      <c r="BB79" s="12" t="s">
        <v>4</v>
      </c>
      <c r="BC79" s="4" t="s">
        <v>4</v>
      </c>
      <c r="BD79" s="5" t="s">
        <v>4</v>
      </c>
      <c r="BE79" s="12">
        <v>396.71</v>
      </c>
      <c r="BF79" s="4" t="s">
        <v>4</v>
      </c>
      <c r="BG79" s="5" t="s">
        <v>4</v>
      </c>
      <c r="BH79" s="12" t="s">
        <v>4</v>
      </c>
      <c r="BI79" s="4" t="s">
        <v>4</v>
      </c>
      <c r="BJ79" s="5" t="s">
        <v>4</v>
      </c>
      <c r="BK79" s="12" t="s">
        <v>4</v>
      </c>
      <c r="BL79" s="4" t="s">
        <v>4</v>
      </c>
      <c r="BM79" s="5" t="s">
        <v>4</v>
      </c>
      <c r="BN79" s="31" t="s">
        <v>121</v>
      </c>
      <c r="BO79" s="31" t="s">
        <v>122</v>
      </c>
      <c r="BP79" s="12">
        <v>4.0599999999999996</v>
      </c>
      <c r="BQ79" s="4">
        <v>0.36</v>
      </c>
      <c r="BR79" s="5">
        <v>60</v>
      </c>
      <c r="BS79" s="5" t="s">
        <v>36</v>
      </c>
      <c r="BT79" s="12" t="s">
        <v>4</v>
      </c>
      <c r="BU79" s="4" t="s">
        <v>4</v>
      </c>
      <c r="BV79" s="5" t="s">
        <v>4</v>
      </c>
      <c r="BW79" s="12" t="s">
        <v>4</v>
      </c>
      <c r="BX79" s="4" t="s">
        <v>4</v>
      </c>
      <c r="BY79" s="5" t="s">
        <v>4</v>
      </c>
      <c r="BZ79" s="36"/>
    </row>
    <row r="80" spans="1:78" s="17" customFormat="1" ht="25.2" customHeight="1" x14ac:dyDescent="0.25">
      <c r="A80" s="46">
        <v>79</v>
      </c>
      <c r="B80" s="33">
        <v>91</v>
      </c>
      <c r="C80" s="15"/>
      <c r="D80" s="5">
        <v>2015</v>
      </c>
      <c r="E80" s="11" t="s">
        <v>264</v>
      </c>
      <c r="F80" s="11" t="s">
        <v>430</v>
      </c>
      <c r="G80" s="4" t="s">
        <v>45</v>
      </c>
      <c r="H80" s="4" t="s">
        <v>123</v>
      </c>
      <c r="I80" s="4" t="s">
        <v>46</v>
      </c>
      <c r="J80" s="4"/>
      <c r="K80" s="4" t="s">
        <v>414</v>
      </c>
      <c r="L80" s="4"/>
      <c r="M80" s="24">
        <v>0</v>
      </c>
      <c r="N80" s="4"/>
      <c r="O80" s="4"/>
      <c r="P80" s="4"/>
      <c r="Q80" s="5">
        <v>0</v>
      </c>
      <c r="R80" s="4" t="s">
        <v>4</v>
      </c>
      <c r="S80" s="5">
        <v>0</v>
      </c>
      <c r="T80" s="5">
        <v>100</v>
      </c>
      <c r="U80" s="5">
        <f t="shared" si="1"/>
        <v>100</v>
      </c>
      <c r="V80" s="5" cm="1">
        <f t="array" ref="V80">_xlfn.IFS(S80=0,0,S80=100,1,AND(S80&gt;0,S80&lt;100),"nd")</f>
        <v>0</v>
      </c>
      <c r="W80" s="45">
        <v>0</v>
      </c>
      <c r="X80" s="45">
        <v>0.33</v>
      </c>
      <c r="Y80" s="45" cm="1">
        <f t="array" ref="Y80">_xlfn.IFS(V80=0,X80,V80=1,W80,V80="nd","nd")</f>
        <v>0.33</v>
      </c>
      <c r="Z80" s="4" t="s">
        <v>124</v>
      </c>
      <c r="AA80" s="4"/>
      <c r="AB80" s="4"/>
      <c r="AC80" s="6">
        <v>50</v>
      </c>
      <c r="AD80" s="6">
        <v>1550</v>
      </c>
      <c r="AE80" s="4">
        <v>2</v>
      </c>
      <c r="AF80" s="12">
        <v>2.38</v>
      </c>
      <c r="AG80" s="4" t="s">
        <v>4</v>
      </c>
      <c r="AH80" s="5" t="s">
        <v>4</v>
      </c>
      <c r="AI80" s="12">
        <v>19.2</v>
      </c>
      <c r="AJ80" s="12">
        <v>98.3</v>
      </c>
      <c r="AK80" s="4" t="s">
        <v>4</v>
      </c>
      <c r="AL80" s="5" t="s">
        <v>4</v>
      </c>
      <c r="AM80" s="12" t="s">
        <v>4</v>
      </c>
      <c r="AN80" s="4" t="s">
        <v>4</v>
      </c>
      <c r="AO80" s="5" t="s">
        <v>4</v>
      </c>
      <c r="AP80" s="12" t="s">
        <v>4</v>
      </c>
      <c r="AQ80" s="4" t="s">
        <v>4</v>
      </c>
      <c r="AR80" s="5" t="s">
        <v>4</v>
      </c>
      <c r="AS80" s="12" t="s">
        <v>4</v>
      </c>
      <c r="AT80" s="4" t="s">
        <v>4</v>
      </c>
      <c r="AU80" s="5" t="s">
        <v>4</v>
      </c>
      <c r="AV80" s="5"/>
      <c r="AW80" s="12" t="s">
        <v>4</v>
      </c>
      <c r="AX80" s="4" t="s">
        <v>4</v>
      </c>
      <c r="AY80" s="5" t="s">
        <v>4</v>
      </c>
      <c r="AZ80" s="5"/>
      <c r="BA80" s="5"/>
      <c r="BB80" s="12">
        <v>347</v>
      </c>
      <c r="BC80" s="4">
        <v>14</v>
      </c>
      <c r="BD80" s="5">
        <v>10</v>
      </c>
      <c r="BE80" s="12" t="s">
        <v>4</v>
      </c>
      <c r="BF80" s="4" t="s">
        <v>4</v>
      </c>
      <c r="BG80" s="5" t="s">
        <v>4</v>
      </c>
      <c r="BH80" s="12" t="s">
        <v>4</v>
      </c>
      <c r="BI80" s="4" t="s">
        <v>4</v>
      </c>
      <c r="BJ80" s="5" t="s">
        <v>4</v>
      </c>
      <c r="BK80" s="12" t="s">
        <v>4</v>
      </c>
      <c r="BL80" s="4" t="s">
        <v>4</v>
      </c>
      <c r="BM80" s="5" t="s">
        <v>4</v>
      </c>
      <c r="BN80" s="31" t="s">
        <v>4</v>
      </c>
      <c r="BO80" s="31" t="s">
        <v>4</v>
      </c>
      <c r="BP80" s="12" t="s">
        <v>4</v>
      </c>
      <c r="BQ80" s="4" t="s">
        <v>4</v>
      </c>
      <c r="BR80" s="5" t="s">
        <v>4</v>
      </c>
      <c r="BS80" s="5"/>
      <c r="BT80" s="12" t="s">
        <v>4</v>
      </c>
      <c r="BU80" s="4" t="s">
        <v>4</v>
      </c>
      <c r="BV80" s="5" t="s">
        <v>4</v>
      </c>
      <c r="BW80" s="12" t="s">
        <v>4</v>
      </c>
      <c r="BX80" s="4" t="s">
        <v>4</v>
      </c>
      <c r="BY80" s="5" t="s">
        <v>4</v>
      </c>
      <c r="BZ80" s="40"/>
    </row>
    <row r="81" spans="1:78" s="17" customFormat="1" ht="25.2" customHeight="1" x14ac:dyDescent="0.25">
      <c r="A81" s="46">
        <v>80</v>
      </c>
      <c r="B81" s="33">
        <v>92</v>
      </c>
      <c r="C81" s="15"/>
      <c r="D81" s="5">
        <v>2015</v>
      </c>
      <c r="E81" s="11" t="s">
        <v>264</v>
      </c>
      <c r="F81" s="11" t="s">
        <v>430</v>
      </c>
      <c r="G81" s="4" t="s">
        <v>45</v>
      </c>
      <c r="H81" s="4" t="s">
        <v>123</v>
      </c>
      <c r="I81" s="4" t="s">
        <v>46</v>
      </c>
      <c r="J81" s="4"/>
      <c r="K81" s="4" t="s">
        <v>414</v>
      </c>
      <c r="L81" s="4"/>
      <c r="M81" s="24">
        <v>0</v>
      </c>
      <c r="N81" s="4"/>
      <c r="O81" s="4"/>
      <c r="P81" s="4"/>
      <c r="Q81" s="5">
        <v>0</v>
      </c>
      <c r="R81" s="4" t="s">
        <v>4</v>
      </c>
      <c r="S81" s="5">
        <v>0</v>
      </c>
      <c r="T81" s="5">
        <v>100</v>
      </c>
      <c r="U81" s="5">
        <f t="shared" si="1"/>
        <v>100</v>
      </c>
      <c r="V81" s="5" cm="1">
        <f t="array" ref="V81">_xlfn.IFS(S81=0,0,S81=100,1,AND(S81&gt;0,S81&lt;100),"nd")</f>
        <v>0</v>
      </c>
      <c r="W81" s="45">
        <v>0</v>
      </c>
      <c r="X81" s="45">
        <v>0.33</v>
      </c>
      <c r="Y81" s="45" cm="1">
        <f t="array" ref="Y81">_xlfn.IFS(V81=0,X81,V81=1,W81,V81="nd","nd")</f>
        <v>0.33</v>
      </c>
      <c r="Z81" s="4" t="s">
        <v>125</v>
      </c>
      <c r="AA81" s="4"/>
      <c r="AB81" s="4"/>
      <c r="AC81" s="6">
        <v>50</v>
      </c>
      <c r="AD81" s="6">
        <v>1550</v>
      </c>
      <c r="AE81" s="4">
        <v>2</v>
      </c>
      <c r="AF81" s="12">
        <v>2.14</v>
      </c>
      <c r="AG81" s="4" t="s">
        <v>4</v>
      </c>
      <c r="AH81" s="5" t="s">
        <v>4</v>
      </c>
      <c r="AI81" s="12">
        <v>17.899999999999999</v>
      </c>
      <c r="AJ81" s="12">
        <v>97.6</v>
      </c>
      <c r="AK81" s="4" t="s">
        <v>4</v>
      </c>
      <c r="AL81" s="5" t="s">
        <v>4</v>
      </c>
      <c r="AM81" s="12" t="s">
        <v>4</v>
      </c>
      <c r="AN81" s="4" t="s">
        <v>4</v>
      </c>
      <c r="AO81" s="5" t="s">
        <v>4</v>
      </c>
      <c r="AP81" s="12" t="s">
        <v>4</v>
      </c>
      <c r="AQ81" s="4" t="s">
        <v>4</v>
      </c>
      <c r="AR81" s="5" t="s">
        <v>4</v>
      </c>
      <c r="AS81" s="12" t="s">
        <v>4</v>
      </c>
      <c r="AT81" s="4" t="s">
        <v>4</v>
      </c>
      <c r="AU81" s="5" t="s">
        <v>4</v>
      </c>
      <c r="AV81" s="5"/>
      <c r="AW81" s="12" t="s">
        <v>4</v>
      </c>
      <c r="AX81" s="4" t="s">
        <v>4</v>
      </c>
      <c r="AY81" s="5" t="s">
        <v>4</v>
      </c>
      <c r="AZ81" s="5"/>
      <c r="BA81" s="5"/>
      <c r="BB81" s="12">
        <v>325</v>
      </c>
      <c r="BC81" s="4">
        <v>25</v>
      </c>
      <c r="BD81" s="5">
        <v>10</v>
      </c>
      <c r="BE81" s="12" t="s">
        <v>4</v>
      </c>
      <c r="BF81" s="4" t="s">
        <v>4</v>
      </c>
      <c r="BG81" s="5" t="s">
        <v>4</v>
      </c>
      <c r="BH81" s="12" t="s">
        <v>4</v>
      </c>
      <c r="BI81" s="4" t="s">
        <v>4</v>
      </c>
      <c r="BJ81" s="5" t="s">
        <v>4</v>
      </c>
      <c r="BK81" s="12" t="s">
        <v>4</v>
      </c>
      <c r="BL81" s="4" t="s">
        <v>4</v>
      </c>
      <c r="BM81" s="5" t="s">
        <v>4</v>
      </c>
      <c r="BN81" s="31" t="s">
        <v>4</v>
      </c>
      <c r="BO81" s="31" t="s">
        <v>4</v>
      </c>
      <c r="BP81" s="12" t="s">
        <v>4</v>
      </c>
      <c r="BQ81" s="4" t="s">
        <v>4</v>
      </c>
      <c r="BR81" s="5" t="s">
        <v>4</v>
      </c>
      <c r="BS81" s="5"/>
      <c r="BT81" s="12" t="s">
        <v>4</v>
      </c>
      <c r="BU81" s="4" t="s">
        <v>4</v>
      </c>
      <c r="BV81" s="5" t="s">
        <v>4</v>
      </c>
      <c r="BW81" s="12" t="s">
        <v>4</v>
      </c>
      <c r="BX81" s="4" t="s">
        <v>4</v>
      </c>
      <c r="BY81" s="5" t="s">
        <v>4</v>
      </c>
      <c r="BZ81" s="40"/>
    </row>
    <row r="82" spans="1:78" s="17" customFormat="1" ht="25.2" customHeight="1" x14ac:dyDescent="0.25">
      <c r="A82" s="46">
        <v>81</v>
      </c>
      <c r="B82" s="33">
        <v>93</v>
      </c>
      <c r="C82" s="15"/>
      <c r="D82" s="5">
        <v>2014</v>
      </c>
      <c r="E82" s="11" t="s">
        <v>265</v>
      </c>
      <c r="F82" s="11" t="s">
        <v>430</v>
      </c>
      <c r="G82" s="4" t="s">
        <v>45</v>
      </c>
      <c r="H82" s="4" t="s">
        <v>123</v>
      </c>
      <c r="I82" s="4" t="s">
        <v>46</v>
      </c>
      <c r="J82" s="4"/>
      <c r="K82" s="4" t="s">
        <v>414</v>
      </c>
      <c r="L82" s="4"/>
      <c r="M82" s="24">
        <v>0</v>
      </c>
      <c r="N82" s="4"/>
      <c r="O82" s="4"/>
      <c r="P82" s="4"/>
      <c r="Q82" s="5">
        <v>0</v>
      </c>
      <c r="R82" s="4" t="s">
        <v>4</v>
      </c>
      <c r="S82" s="5">
        <v>100</v>
      </c>
      <c r="T82" s="5">
        <v>0</v>
      </c>
      <c r="U82" s="5">
        <f t="shared" si="1"/>
        <v>100</v>
      </c>
      <c r="V82" s="5" cm="1">
        <f t="array" ref="V82">_xlfn.IFS(S82=0,0,S82=100,1,AND(S82&gt;0,S82&lt;100),"nd")</f>
        <v>1</v>
      </c>
      <c r="W82" s="45">
        <v>0.4</v>
      </c>
      <c r="X82" s="45">
        <v>0</v>
      </c>
      <c r="Y82" s="45" cm="1">
        <f t="array" ref="Y82">_xlfn.IFS(V82=0,X82,V82=1,W82,V82="nd","nd")</f>
        <v>0.4</v>
      </c>
      <c r="Z82" s="4" t="s">
        <v>126</v>
      </c>
      <c r="AA82" s="4" t="s">
        <v>393</v>
      </c>
      <c r="AB82" s="4">
        <v>3</v>
      </c>
      <c r="AC82" s="6">
        <v>40</v>
      </c>
      <c r="AD82" s="6">
        <v>1650</v>
      </c>
      <c r="AE82" s="4">
        <v>1</v>
      </c>
      <c r="AF82" s="12" t="s">
        <v>4</v>
      </c>
      <c r="AG82" s="4" t="s">
        <v>4</v>
      </c>
      <c r="AH82" s="5" t="s">
        <v>4</v>
      </c>
      <c r="AI82" s="12" t="s">
        <v>4</v>
      </c>
      <c r="AJ82" s="12">
        <v>99</v>
      </c>
      <c r="AK82" s="4" t="s">
        <v>4</v>
      </c>
      <c r="AL82" s="5" t="s">
        <v>4</v>
      </c>
      <c r="AM82" s="12">
        <v>0.84</v>
      </c>
      <c r="AN82" s="4" t="s">
        <v>4</v>
      </c>
      <c r="AO82" s="5" t="s">
        <v>4</v>
      </c>
      <c r="AP82" s="12" t="s">
        <v>4</v>
      </c>
      <c r="AQ82" s="4" t="s">
        <v>4</v>
      </c>
      <c r="AR82" s="5" t="s">
        <v>4</v>
      </c>
      <c r="AS82" s="12" t="s">
        <v>4</v>
      </c>
      <c r="AT82" s="4" t="s">
        <v>4</v>
      </c>
      <c r="AU82" s="5" t="s">
        <v>4</v>
      </c>
      <c r="AV82" s="5"/>
      <c r="AW82" s="12" t="s">
        <v>4</v>
      </c>
      <c r="AX82" s="4" t="s">
        <v>4</v>
      </c>
      <c r="AY82" s="5" t="s">
        <v>4</v>
      </c>
      <c r="AZ82" s="5"/>
      <c r="BA82" s="5"/>
      <c r="BB82" s="12" t="s">
        <v>4</v>
      </c>
      <c r="BC82" s="4" t="s">
        <v>4</v>
      </c>
      <c r="BD82" s="5" t="s">
        <v>4</v>
      </c>
      <c r="BE82" s="12" t="s">
        <v>4</v>
      </c>
      <c r="BF82" s="4" t="s">
        <v>4</v>
      </c>
      <c r="BG82" s="5" t="s">
        <v>4</v>
      </c>
      <c r="BH82" s="12">
        <v>749</v>
      </c>
      <c r="BI82" s="4">
        <v>140</v>
      </c>
      <c r="BJ82" s="4">
        <v>10</v>
      </c>
      <c r="BK82" s="12" t="s">
        <v>4</v>
      </c>
      <c r="BL82" s="4" t="s">
        <v>4</v>
      </c>
      <c r="BM82" s="5" t="s">
        <v>4</v>
      </c>
      <c r="BN82" s="31" t="s">
        <v>4</v>
      </c>
      <c r="BO82" s="31" t="s">
        <v>4</v>
      </c>
      <c r="BP82" s="12" t="s">
        <v>4</v>
      </c>
      <c r="BQ82" s="4" t="s">
        <v>4</v>
      </c>
      <c r="BR82" s="5" t="s">
        <v>4</v>
      </c>
      <c r="BS82" s="5"/>
      <c r="BT82" s="12" t="s">
        <v>4</v>
      </c>
      <c r="BU82" s="4" t="s">
        <v>4</v>
      </c>
      <c r="BV82" s="5" t="s">
        <v>4</v>
      </c>
      <c r="BW82" s="12" t="s">
        <v>4</v>
      </c>
      <c r="BX82" s="4" t="s">
        <v>4</v>
      </c>
      <c r="BY82" s="5" t="s">
        <v>4</v>
      </c>
      <c r="BZ82" s="36"/>
    </row>
    <row r="83" spans="1:78" s="17" customFormat="1" ht="25.2" customHeight="1" x14ac:dyDescent="0.25">
      <c r="A83" s="46">
        <v>82</v>
      </c>
      <c r="B83" s="33">
        <v>94</v>
      </c>
      <c r="C83" s="48" t="s">
        <v>0</v>
      </c>
      <c r="D83" s="46">
        <v>2017</v>
      </c>
      <c r="E83" s="11" t="s">
        <v>266</v>
      </c>
      <c r="F83" s="11" t="s">
        <v>430</v>
      </c>
      <c r="G83" s="4" t="s">
        <v>45</v>
      </c>
      <c r="H83" s="4" t="s">
        <v>127</v>
      </c>
      <c r="I83" s="4" t="s">
        <v>127</v>
      </c>
      <c r="J83" s="4"/>
      <c r="K83" s="4" t="s">
        <v>413</v>
      </c>
      <c r="L83" s="4"/>
      <c r="M83" s="24">
        <v>0</v>
      </c>
      <c r="N83" s="4"/>
      <c r="O83" s="4"/>
      <c r="P83" s="4"/>
      <c r="Q83" s="5">
        <v>0</v>
      </c>
      <c r="R83" s="4" t="s">
        <v>4</v>
      </c>
      <c r="S83" s="5">
        <v>0</v>
      </c>
      <c r="T83" s="5">
        <v>100</v>
      </c>
      <c r="U83" s="5">
        <f t="shared" si="1"/>
        <v>100</v>
      </c>
      <c r="V83" s="5" cm="1">
        <f t="array" ref="V83">_xlfn.IFS(S83=0,0,S83=100,1,AND(S83&gt;0,S83&lt;100),"nd")</f>
        <v>0</v>
      </c>
      <c r="W83" s="45">
        <v>0</v>
      </c>
      <c r="X83" s="45">
        <v>0.45</v>
      </c>
      <c r="Y83" s="45" cm="1">
        <f t="array" ref="Y83">_xlfn.IFS(V83=0,X83,V83=1,W83,V83="nd","nd")</f>
        <v>0.45</v>
      </c>
      <c r="Z83" s="4" t="s">
        <v>128</v>
      </c>
      <c r="AA83" s="4"/>
      <c r="AB83" s="4"/>
      <c r="AC83" s="6">
        <v>56</v>
      </c>
      <c r="AD83" s="6">
        <v>1550</v>
      </c>
      <c r="AE83" s="4">
        <v>3</v>
      </c>
      <c r="AF83" s="12" t="s">
        <v>4</v>
      </c>
      <c r="AG83" s="4" t="s">
        <v>4</v>
      </c>
      <c r="AH83" s="5" t="s">
        <v>4</v>
      </c>
      <c r="AI83" s="12" t="s">
        <v>4</v>
      </c>
      <c r="AJ83" s="12" t="s">
        <v>4</v>
      </c>
      <c r="AK83" s="4" t="s">
        <v>4</v>
      </c>
      <c r="AL83" s="5" t="s">
        <v>4</v>
      </c>
      <c r="AM83" s="12" t="s">
        <v>4</v>
      </c>
      <c r="AN83" s="4" t="s">
        <v>4</v>
      </c>
      <c r="AO83" s="5" t="s">
        <v>4</v>
      </c>
      <c r="AP83" s="12" t="s">
        <v>4</v>
      </c>
      <c r="AQ83" s="4" t="s">
        <v>4</v>
      </c>
      <c r="AR83" s="5" t="s">
        <v>4</v>
      </c>
      <c r="AS83" s="12" t="s">
        <v>4</v>
      </c>
      <c r="AT83" s="4" t="s">
        <v>4</v>
      </c>
      <c r="AU83" s="5" t="s">
        <v>4</v>
      </c>
      <c r="AV83" s="5"/>
      <c r="AW83" s="12" t="s">
        <v>4</v>
      </c>
      <c r="AX83" s="4" t="s">
        <v>4</v>
      </c>
      <c r="AY83" s="5" t="s">
        <v>4</v>
      </c>
      <c r="AZ83" s="5"/>
      <c r="BA83" s="5"/>
      <c r="BB83" s="12">
        <v>531</v>
      </c>
      <c r="BC83" s="5">
        <v>13</v>
      </c>
      <c r="BD83" s="5" t="s">
        <v>4</v>
      </c>
      <c r="BE83" s="12" t="s">
        <v>4</v>
      </c>
      <c r="BF83" s="4" t="s">
        <v>4</v>
      </c>
      <c r="BG83" s="5" t="s">
        <v>4</v>
      </c>
      <c r="BH83" s="12" t="s">
        <v>4</v>
      </c>
      <c r="BI83" s="4" t="s">
        <v>4</v>
      </c>
      <c r="BJ83" s="5" t="s">
        <v>4</v>
      </c>
      <c r="BK83" s="12" t="s">
        <v>4</v>
      </c>
      <c r="BL83" s="4" t="s">
        <v>4</v>
      </c>
      <c r="BM83" s="5" t="s">
        <v>4</v>
      </c>
      <c r="BN83" s="31" t="s">
        <v>4</v>
      </c>
      <c r="BO83" s="31" t="s">
        <v>4</v>
      </c>
      <c r="BP83" s="12" t="s">
        <v>4</v>
      </c>
      <c r="BQ83" s="4" t="s">
        <v>4</v>
      </c>
      <c r="BR83" s="5" t="s">
        <v>4</v>
      </c>
      <c r="BS83" s="5"/>
      <c r="BT83" s="12" t="s">
        <v>4</v>
      </c>
      <c r="BU83" s="4" t="s">
        <v>4</v>
      </c>
      <c r="BV83" s="5" t="s">
        <v>4</v>
      </c>
      <c r="BW83" s="12" t="s">
        <v>4</v>
      </c>
      <c r="BX83" s="4" t="s">
        <v>4</v>
      </c>
      <c r="BY83" s="5" t="s">
        <v>4</v>
      </c>
      <c r="BZ83" s="41"/>
    </row>
    <row r="84" spans="1:78" s="17" customFormat="1" ht="24.75" customHeight="1" x14ac:dyDescent="0.25">
      <c r="A84" s="46">
        <v>83</v>
      </c>
      <c r="B84" s="33">
        <v>95</v>
      </c>
      <c r="C84" s="48" t="s">
        <v>0</v>
      </c>
      <c r="D84" s="46">
        <v>2017</v>
      </c>
      <c r="E84" s="11" t="s">
        <v>266</v>
      </c>
      <c r="F84" s="11" t="s">
        <v>430</v>
      </c>
      <c r="G84" s="4" t="s">
        <v>45</v>
      </c>
      <c r="H84" s="4" t="s">
        <v>127</v>
      </c>
      <c r="I84" s="4" t="s">
        <v>127</v>
      </c>
      <c r="J84" s="4"/>
      <c r="K84" s="4" t="s">
        <v>413</v>
      </c>
      <c r="L84" s="4"/>
      <c r="M84" s="24">
        <v>0</v>
      </c>
      <c r="N84" s="4"/>
      <c r="O84" s="4"/>
      <c r="P84" s="4"/>
      <c r="Q84" s="5">
        <v>0</v>
      </c>
      <c r="R84" s="4" t="s">
        <v>4</v>
      </c>
      <c r="S84" s="5">
        <v>0</v>
      </c>
      <c r="T84" s="5">
        <v>100</v>
      </c>
      <c r="U84" s="5">
        <f t="shared" si="1"/>
        <v>100</v>
      </c>
      <c r="V84" s="5" cm="1">
        <f t="array" ref="V84">_xlfn.IFS(S84=0,0,S84=100,1,AND(S84&gt;0,S84&lt;100),"nd")</f>
        <v>0</v>
      </c>
      <c r="W84" s="45">
        <v>0</v>
      </c>
      <c r="X84" s="45">
        <v>0.45</v>
      </c>
      <c r="Y84" s="45" cm="1">
        <f t="array" ref="Y84">_xlfn.IFS(V84=0,X84,V84=1,W84,V84="nd","nd")</f>
        <v>0.45</v>
      </c>
      <c r="Z84" s="4" t="s">
        <v>128</v>
      </c>
      <c r="AA84" s="4"/>
      <c r="AB84" s="4"/>
      <c r="AC84" s="6">
        <v>58</v>
      </c>
      <c r="AD84" s="6">
        <v>1550</v>
      </c>
      <c r="AE84" s="4">
        <v>3</v>
      </c>
      <c r="AF84" s="12" t="s">
        <v>4</v>
      </c>
      <c r="AG84" s="4" t="s">
        <v>4</v>
      </c>
      <c r="AH84" s="5" t="s">
        <v>4</v>
      </c>
      <c r="AI84" s="12" t="s">
        <v>4</v>
      </c>
      <c r="AJ84" s="12" t="s">
        <v>4</v>
      </c>
      <c r="AK84" s="4" t="s">
        <v>4</v>
      </c>
      <c r="AL84" s="5" t="s">
        <v>4</v>
      </c>
      <c r="AM84" s="12" t="s">
        <v>4</v>
      </c>
      <c r="AN84" s="4" t="s">
        <v>4</v>
      </c>
      <c r="AO84" s="5" t="s">
        <v>4</v>
      </c>
      <c r="AP84" s="12" t="s">
        <v>4</v>
      </c>
      <c r="AQ84" s="4" t="s">
        <v>4</v>
      </c>
      <c r="AR84" s="5" t="s">
        <v>4</v>
      </c>
      <c r="AS84" s="12" t="s">
        <v>4</v>
      </c>
      <c r="AT84" s="4" t="s">
        <v>4</v>
      </c>
      <c r="AU84" s="5" t="s">
        <v>4</v>
      </c>
      <c r="AV84" s="5"/>
      <c r="AW84" s="12" t="s">
        <v>4</v>
      </c>
      <c r="AX84" s="4" t="s">
        <v>4</v>
      </c>
      <c r="AY84" s="5" t="s">
        <v>4</v>
      </c>
      <c r="AZ84" s="5"/>
      <c r="BA84" s="5"/>
      <c r="BB84" s="12">
        <v>546</v>
      </c>
      <c r="BC84" s="5">
        <v>10</v>
      </c>
      <c r="BD84" s="5" t="s">
        <v>4</v>
      </c>
      <c r="BE84" s="12" t="s">
        <v>4</v>
      </c>
      <c r="BF84" s="4" t="s">
        <v>4</v>
      </c>
      <c r="BG84" s="5" t="s">
        <v>4</v>
      </c>
      <c r="BH84" s="12" t="s">
        <v>4</v>
      </c>
      <c r="BI84" s="4" t="s">
        <v>4</v>
      </c>
      <c r="BJ84" s="5" t="s">
        <v>4</v>
      </c>
      <c r="BK84" s="12" t="s">
        <v>4</v>
      </c>
      <c r="BL84" s="4" t="s">
        <v>4</v>
      </c>
      <c r="BM84" s="5" t="s">
        <v>4</v>
      </c>
      <c r="BN84" s="31" t="s">
        <v>4</v>
      </c>
      <c r="BO84" s="31" t="s">
        <v>4</v>
      </c>
      <c r="BP84" s="12" t="s">
        <v>4</v>
      </c>
      <c r="BQ84" s="4" t="s">
        <v>4</v>
      </c>
      <c r="BR84" s="5" t="s">
        <v>4</v>
      </c>
      <c r="BS84" s="5"/>
      <c r="BT84" s="12" t="s">
        <v>4</v>
      </c>
      <c r="BU84" s="4" t="s">
        <v>4</v>
      </c>
      <c r="BV84" s="5" t="s">
        <v>4</v>
      </c>
      <c r="BW84" s="12" t="s">
        <v>4</v>
      </c>
      <c r="BX84" s="4" t="s">
        <v>4</v>
      </c>
      <c r="BY84" s="5" t="s">
        <v>4</v>
      </c>
      <c r="BZ84" s="41"/>
    </row>
    <row r="85" spans="1:78" s="17" customFormat="1" ht="25.2" customHeight="1" x14ac:dyDescent="0.25">
      <c r="A85" s="46">
        <v>84</v>
      </c>
      <c r="B85" s="33">
        <v>96</v>
      </c>
      <c r="C85" s="48" t="s">
        <v>0</v>
      </c>
      <c r="D85" s="46">
        <v>2013</v>
      </c>
      <c r="E85" s="11" t="s">
        <v>267</v>
      </c>
      <c r="F85" s="11" t="s">
        <v>430</v>
      </c>
      <c r="G85" s="4" t="s">
        <v>45</v>
      </c>
      <c r="H85" s="4" t="s">
        <v>127</v>
      </c>
      <c r="I85" s="4" t="s">
        <v>127</v>
      </c>
      <c r="J85" s="4"/>
      <c r="K85" s="4" t="s">
        <v>413</v>
      </c>
      <c r="L85" s="4"/>
      <c r="M85" s="24">
        <v>0</v>
      </c>
      <c r="N85" s="4"/>
      <c r="O85" s="4"/>
      <c r="P85" s="4"/>
      <c r="Q85" s="5">
        <v>0</v>
      </c>
      <c r="R85" s="4" t="s">
        <v>4</v>
      </c>
      <c r="S85" s="5">
        <v>0</v>
      </c>
      <c r="T85" s="5">
        <v>100</v>
      </c>
      <c r="U85" s="5">
        <f t="shared" si="1"/>
        <v>100</v>
      </c>
      <c r="V85" s="5" cm="1">
        <f t="array" ref="V85">_xlfn.IFS(S85=0,0,S85=100,1,AND(S85&gt;0,S85&lt;100),"nd")</f>
        <v>0</v>
      </c>
      <c r="W85" s="45">
        <v>0</v>
      </c>
      <c r="X85" s="45">
        <v>1.55</v>
      </c>
      <c r="Y85" s="45" cm="1">
        <f t="array" ref="Y85">_xlfn.IFS(V85=0,X85,V85=1,W85,V85="nd","nd")</f>
        <v>1.55</v>
      </c>
      <c r="Z85" s="4" t="s">
        <v>129</v>
      </c>
      <c r="AA85" s="4"/>
      <c r="AB85" s="4"/>
      <c r="AC85" s="6">
        <v>50</v>
      </c>
      <c r="AD85" s="6">
        <v>1650</v>
      </c>
      <c r="AE85" s="4">
        <v>4</v>
      </c>
      <c r="AF85" s="12" t="s">
        <v>4</v>
      </c>
      <c r="AG85" s="4" t="s">
        <v>4</v>
      </c>
      <c r="AH85" s="5" t="s">
        <v>4</v>
      </c>
      <c r="AI85" s="12" t="s">
        <v>4</v>
      </c>
      <c r="AJ85" s="12">
        <v>96.6</v>
      </c>
      <c r="AK85" s="4" t="s">
        <v>4</v>
      </c>
      <c r="AL85" s="5" t="s">
        <v>4</v>
      </c>
      <c r="AM85" s="12" t="s">
        <v>4</v>
      </c>
      <c r="AN85" s="4" t="s">
        <v>4</v>
      </c>
      <c r="AO85" s="5" t="s">
        <v>4</v>
      </c>
      <c r="AP85" s="12" t="s">
        <v>4</v>
      </c>
      <c r="AQ85" s="4" t="s">
        <v>4</v>
      </c>
      <c r="AR85" s="5" t="s">
        <v>4</v>
      </c>
      <c r="AS85" s="12" t="s">
        <v>4</v>
      </c>
      <c r="AT85" s="4" t="s">
        <v>4</v>
      </c>
      <c r="AU85" s="5" t="s">
        <v>4</v>
      </c>
      <c r="AV85" s="5"/>
      <c r="AW85" s="12">
        <v>17.5</v>
      </c>
      <c r="AX85" s="4">
        <v>2.5</v>
      </c>
      <c r="AY85" s="5">
        <v>6</v>
      </c>
      <c r="AZ85" s="5" t="s">
        <v>5</v>
      </c>
      <c r="BA85" s="6">
        <v>98.1</v>
      </c>
      <c r="BB85" s="12">
        <v>320</v>
      </c>
      <c r="BC85" s="5">
        <v>20</v>
      </c>
      <c r="BD85" s="5" t="s">
        <v>4</v>
      </c>
      <c r="BE85" s="12" t="s">
        <v>4</v>
      </c>
      <c r="BF85" s="4" t="s">
        <v>4</v>
      </c>
      <c r="BG85" s="5" t="s">
        <v>4</v>
      </c>
      <c r="BH85" s="12" t="s">
        <v>4</v>
      </c>
      <c r="BI85" s="4" t="s">
        <v>4</v>
      </c>
      <c r="BJ85" s="5" t="s">
        <v>4</v>
      </c>
      <c r="BK85" s="12" t="s">
        <v>4</v>
      </c>
      <c r="BL85" s="4" t="s">
        <v>4</v>
      </c>
      <c r="BM85" s="5" t="s">
        <v>4</v>
      </c>
      <c r="BN85" s="31" t="s">
        <v>38</v>
      </c>
      <c r="BO85" s="31">
        <v>0.4</v>
      </c>
      <c r="BP85" s="12">
        <v>3.8</v>
      </c>
      <c r="BQ85" s="4">
        <v>0.4</v>
      </c>
      <c r="BR85" s="5">
        <v>6</v>
      </c>
      <c r="BS85" s="5" t="s">
        <v>36</v>
      </c>
      <c r="BT85" s="12" t="s">
        <v>4</v>
      </c>
      <c r="BU85" s="4" t="s">
        <v>4</v>
      </c>
      <c r="BV85" s="5" t="s">
        <v>4</v>
      </c>
      <c r="BW85" s="12" t="s">
        <v>4</v>
      </c>
      <c r="BX85" s="4" t="s">
        <v>4</v>
      </c>
      <c r="BY85" s="5" t="s">
        <v>4</v>
      </c>
      <c r="BZ85" s="36"/>
    </row>
    <row r="86" spans="1:78" s="17" customFormat="1" ht="25.2" customHeight="1" x14ac:dyDescent="0.25">
      <c r="A86" s="46">
        <v>85</v>
      </c>
      <c r="B86" s="33">
        <v>97</v>
      </c>
      <c r="C86" s="48" t="s">
        <v>0</v>
      </c>
      <c r="D86" s="46">
        <v>2013</v>
      </c>
      <c r="E86" s="11" t="s">
        <v>267</v>
      </c>
      <c r="F86" s="11" t="s">
        <v>430</v>
      </c>
      <c r="G86" s="4" t="s">
        <v>45</v>
      </c>
      <c r="H86" s="4" t="s">
        <v>127</v>
      </c>
      <c r="I86" s="4" t="s">
        <v>127</v>
      </c>
      <c r="J86" s="4"/>
      <c r="K86" s="4" t="s">
        <v>413</v>
      </c>
      <c r="L86" s="4"/>
      <c r="M86" s="24">
        <v>0</v>
      </c>
      <c r="N86" s="4"/>
      <c r="O86" s="4"/>
      <c r="P86" s="4"/>
      <c r="Q86" s="5">
        <v>0</v>
      </c>
      <c r="R86" s="4" t="s">
        <v>4</v>
      </c>
      <c r="S86" s="5">
        <v>10</v>
      </c>
      <c r="T86" s="5">
        <v>90</v>
      </c>
      <c r="U86" s="5">
        <f t="shared" si="1"/>
        <v>100</v>
      </c>
      <c r="V86" s="5" t="str" cm="1">
        <f t="array" ref="V86">_xlfn.IFS(S86=0,0,S86=100,1,AND(S86&gt;0,S86&lt;100),"nd")</f>
        <v>nd</v>
      </c>
      <c r="W86" s="45">
        <v>5</v>
      </c>
      <c r="X86" s="45">
        <v>1.55</v>
      </c>
      <c r="Y86" s="45" t="str" cm="1">
        <f t="array" ref="Y86">_xlfn.IFS(V86=0,X86,V86=1,W86,V86="nd","nd")</f>
        <v>nd</v>
      </c>
      <c r="Z86" s="4" t="s">
        <v>129</v>
      </c>
      <c r="AA86" s="4" t="s">
        <v>4</v>
      </c>
      <c r="AB86" s="4">
        <v>0</v>
      </c>
      <c r="AC86" s="6">
        <v>50</v>
      </c>
      <c r="AD86" s="6">
        <v>1650</v>
      </c>
      <c r="AE86" s="4">
        <v>4</v>
      </c>
      <c r="AF86" s="12" t="s">
        <v>4</v>
      </c>
      <c r="AG86" s="4" t="s">
        <v>4</v>
      </c>
      <c r="AH86" s="5" t="s">
        <v>4</v>
      </c>
      <c r="AI86" s="12" t="s">
        <v>4</v>
      </c>
      <c r="AJ86" s="12">
        <v>96.6</v>
      </c>
      <c r="AK86" s="4" t="s">
        <v>4</v>
      </c>
      <c r="AL86" s="5" t="s">
        <v>4</v>
      </c>
      <c r="AM86" s="12" t="s">
        <v>4</v>
      </c>
      <c r="AN86" s="4" t="s">
        <v>4</v>
      </c>
      <c r="AO86" s="5" t="s">
        <v>4</v>
      </c>
      <c r="AP86" s="12" t="s">
        <v>4</v>
      </c>
      <c r="AQ86" s="4" t="s">
        <v>4</v>
      </c>
      <c r="AR86" s="5" t="s">
        <v>4</v>
      </c>
      <c r="AS86" s="12" t="s">
        <v>4</v>
      </c>
      <c r="AT86" s="4" t="s">
        <v>4</v>
      </c>
      <c r="AU86" s="5" t="s">
        <v>4</v>
      </c>
      <c r="AV86" s="5"/>
      <c r="AW86" s="12">
        <v>17.5</v>
      </c>
      <c r="AX86" s="4">
        <v>2.5</v>
      </c>
      <c r="AY86" s="5">
        <v>6</v>
      </c>
      <c r="AZ86" s="5" t="s">
        <v>5</v>
      </c>
      <c r="BA86" s="6">
        <v>98.1</v>
      </c>
      <c r="BB86" s="12">
        <v>375</v>
      </c>
      <c r="BC86" s="5">
        <v>45</v>
      </c>
      <c r="BD86" s="5" t="s">
        <v>4</v>
      </c>
      <c r="BE86" s="12" t="s">
        <v>4</v>
      </c>
      <c r="BF86" s="4" t="s">
        <v>4</v>
      </c>
      <c r="BG86" s="5" t="s">
        <v>4</v>
      </c>
      <c r="BH86" s="12" t="s">
        <v>4</v>
      </c>
      <c r="BI86" s="4" t="s">
        <v>4</v>
      </c>
      <c r="BJ86" s="5" t="s">
        <v>4</v>
      </c>
      <c r="BK86" s="12" t="s">
        <v>4</v>
      </c>
      <c r="BL86" s="4" t="s">
        <v>4</v>
      </c>
      <c r="BM86" s="5" t="s">
        <v>4</v>
      </c>
      <c r="BN86" s="31" t="s">
        <v>130</v>
      </c>
      <c r="BO86" s="31">
        <v>0.3</v>
      </c>
      <c r="BP86" s="12">
        <v>4.4000000000000004</v>
      </c>
      <c r="BQ86" s="4">
        <v>0.3</v>
      </c>
      <c r="BR86" s="5">
        <v>6</v>
      </c>
      <c r="BS86" s="5" t="s">
        <v>36</v>
      </c>
      <c r="BT86" s="12" t="s">
        <v>4</v>
      </c>
      <c r="BU86" s="4" t="s">
        <v>4</v>
      </c>
      <c r="BV86" s="5" t="s">
        <v>4</v>
      </c>
      <c r="BW86" s="12" t="s">
        <v>4</v>
      </c>
      <c r="BX86" s="4" t="s">
        <v>4</v>
      </c>
      <c r="BY86" s="5" t="s">
        <v>4</v>
      </c>
      <c r="BZ86" s="36"/>
    </row>
    <row r="87" spans="1:78" s="17" customFormat="1" ht="25.2" customHeight="1" x14ac:dyDescent="0.25">
      <c r="A87" s="46">
        <v>86</v>
      </c>
      <c r="B87" s="33">
        <v>98</v>
      </c>
      <c r="C87" s="48" t="s">
        <v>0</v>
      </c>
      <c r="D87" s="46">
        <v>2013</v>
      </c>
      <c r="E87" s="11" t="s">
        <v>267</v>
      </c>
      <c r="F87" s="11" t="s">
        <v>430</v>
      </c>
      <c r="G87" s="4" t="s">
        <v>45</v>
      </c>
      <c r="H87" s="4" t="s">
        <v>127</v>
      </c>
      <c r="I87" s="4" t="s">
        <v>127</v>
      </c>
      <c r="J87" s="4"/>
      <c r="K87" s="4" t="s">
        <v>413</v>
      </c>
      <c r="L87" s="4"/>
      <c r="M87" s="24">
        <v>0</v>
      </c>
      <c r="N87" s="4"/>
      <c r="O87" s="4"/>
      <c r="P87" s="4"/>
      <c r="Q87" s="5">
        <v>0</v>
      </c>
      <c r="R87" s="4" t="s">
        <v>4</v>
      </c>
      <c r="S87" s="5">
        <v>15</v>
      </c>
      <c r="T87" s="5">
        <v>85</v>
      </c>
      <c r="U87" s="5">
        <f t="shared" si="1"/>
        <v>100</v>
      </c>
      <c r="V87" s="5" t="str" cm="1">
        <f t="array" ref="V87">_xlfn.IFS(S87=0,0,S87=100,1,AND(S87&gt;0,S87&lt;100),"nd")</f>
        <v>nd</v>
      </c>
      <c r="W87" s="45">
        <v>5</v>
      </c>
      <c r="X87" s="45">
        <v>1.55</v>
      </c>
      <c r="Y87" s="45" t="str" cm="1">
        <f t="array" ref="Y87">_xlfn.IFS(V87=0,X87,V87=1,W87,V87="nd","nd")</f>
        <v>nd</v>
      </c>
      <c r="Z87" s="4" t="s">
        <v>129</v>
      </c>
      <c r="AA87" s="4" t="s">
        <v>4</v>
      </c>
      <c r="AB87" s="4">
        <v>0</v>
      </c>
      <c r="AC87" s="6">
        <v>50</v>
      </c>
      <c r="AD87" s="6">
        <v>1650</v>
      </c>
      <c r="AE87" s="4">
        <v>4</v>
      </c>
      <c r="AF87" s="12" t="s">
        <v>4</v>
      </c>
      <c r="AG87" s="4" t="s">
        <v>4</v>
      </c>
      <c r="AH87" s="5" t="s">
        <v>4</v>
      </c>
      <c r="AI87" s="12" t="s">
        <v>4</v>
      </c>
      <c r="AJ87" s="12">
        <v>96.6</v>
      </c>
      <c r="AK87" s="4" t="s">
        <v>4</v>
      </c>
      <c r="AL87" s="5" t="s">
        <v>4</v>
      </c>
      <c r="AM87" s="12" t="s">
        <v>4</v>
      </c>
      <c r="AN87" s="4" t="s">
        <v>4</v>
      </c>
      <c r="AO87" s="5" t="s">
        <v>4</v>
      </c>
      <c r="AP87" s="12" t="s">
        <v>4</v>
      </c>
      <c r="AQ87" s="4" t="s">
        <v>4</v>
      </c>
      <c r="AR87" s="5" t="s">
        <v>4</v>
      </c>
      <c r="AS87" s="12" t="s">
        <v>4</v>
      </c>
      <c r="AT87" s="4" t="s">
        <v>4</v>
      </c>
      <c r="AU87" s="5" t="s">
        <v>4</v>
      </c>
      <c r="AV87" s="5"/>
      <c r="AW87" s="12">
        <v>17</v>
      </c>
      <c r="AX87" s="4">
        <v>2</v>
      </c>
      <c r="AY87" s="5">
        <v>6</v>
      </c>
      <c r="AZ87" s="5" t="s">
        <v>5</v>
      </c>
      <c r="BA87" s="6">
        <v>98.1</v>
      </c>
      <c r="BB87" s="12">
        <v>390</v>
      </c>
      <c r="BC87" s="5">
        <v>30</v>
      </c>
      <c r="BD87" s="5" t="s">
        <v>4</v>
      </c>
      <c r="BE87" s="12" t="s">
        <v>4</v>
      </c>
      <c r="BF87" s="4" t="s">
        <v>4</v>
      </c>
      <c r="BG87" s="5" t="s">
        <v>4</v>
      </c>
      <c r="BH87" s="12" t="s">
        <v>4</v>
      </c>
      <c r="BI87" s="4" t="s">
        <v>4</v>
      </c>
      <c r="BJ87" s="5" t="s">
        <v>4</v>
      </c>
      <c r="BK87" s="12" t="s">
        <v>4</v>
      </c>
      <c r="BL87" s="4" t="s">
        <v>4</v>
      </c>
      <c r="BM87" s="5" t="s">
        <v>4</v>
      </c>
      <c r="BN87" s="31" t="s">
        <v>40</v>
      </c>
      <c r="BO87" s="31">
        <v>0.3</v>
      </c>
      <c r="BP87" s="12">
        <v>4.3</v>
      </c>
      <c r="BQ87" s="4">
        <v>0.3</v>
      </c>
      <c r="BR87" s="5">
        <v>6</v>
      </c>
      <c r="BS87" s="5" t="s">
        <v>36</v>
      </c>
      <c r="BT87" s="12" t="s">
        <v>4</v>
      </c>
      <c r="BU87" s="4" t="s">
        <v>4</v>
      </c>
      <c r="BV87" s="5" t="s">
        <v>4</v>
      </c>
      <c r="BW87" s="12" t="s">
        <v>4</v>
      </c>
      <c r="BX87" s="4" t="s">
        <v>4</v>
      </c>
      <c r="BY87" s="5" t="s">
        <v>4</v>
      </c>
      <c r="BZ87" s="36"/>
    </row>
    <row r="88" spans="1:78" s="17" customFormat="1" ht="25.2" customHeight="1" x14ac:dyDescent="0.25">
      <c r="A88" s="46">
        <v>87</v>
      </c>
      <c r="B88" s="33">
        <v>99</v>
      </c>
      <c r="C88" s="48" t="s">
        <v>0</v>
      </c>
      <c r="D88" s="46">
        <v>2013</v>
      </c>
      <c r="E88" s="11" t="s">
        <v>267</v>
      </c>
      <c r="F88" s="11" t="s">
        <v>430</v>
      </c>
      <c r="G88" s="4" t="s">
        <v>45</v>
      </c>
      <c r="H88" s="4" t="s">
        <v>127</v>
      </c>
      <c r="I88" s="4" t="s">
        <v>127</v>
      </c>
      <c r="J88" s="4"/>
      <c r="K88" s="4" t="s">
        <v>413</v>
      </c>
      <c r="L88" s="4"/>
      <c r="M88" s="24">
        <v>0</v>
      </c>
      <c r="N88" s="4"/>
      <c r="O88" s="4"/>
      <c r="P88" s="4"/>
      <c r="Q88" s="5">
        <v>0</v>
      </c>
      <c r="R88" s="4" t="s">
        <v>4</v>
      </c>
      <c r="S88" s="5">
        <v>20</v>
      </c>
      <c r="T88" s="5">
        <v>80</v>
      </c>
      <c r="U88" s="5">
        <f t="shared" si="1"/>
        <v>100</v>
      </c>
      <c r="V88" s="5" t="str" cm="1">
        <f t="array" ref="V88">_xlfn.IFS(S88=0,0,S88=100,1,AND(S88&gt;0,S88&lt;100),"nd")</f>
        <v>nd</v>
      </c>
      <c r="W88" s="45">
        <v>5</v>
      </c>
      <c r="X88" s="45">
        <v>1.55</v>
      </c>
      <c r="Y88" s="45" t="str" cm="1">
        <f t="array" ref="Y88">_xlfn.IFS(V88=0,X88,V88=1,W88,V88="nd","nd")</f>
        <v>nd</v>
      </c>
      <c r="Z88" s="4" t="s">
        <v>129</v>
      </c>
      <c r="AA88" s="4" t="s">
        <v>4</v>
      </c>
      <c r="AB88" s="4">
        <v>0</v>
      </c>
      <c r="AC88" s="6">
        <v>50</v>
      </c>
      <c r="AD88" s="6">
        <v>1650</v>
      </c>
      <c r="AE88" s="4">
        <v>4</v>
      </c>
      <c r="AF88" s="12" t="s">
        <v>4</v>
      </c>
      <c r="AG88" s="4" t="s">
        <v>4</v>
      </c>
      <c r="AH88" s="5" t="s">
        <v>4</v>
      </c>
      <c r="AI88" s="12" t="s">
        <v>4</v>
      </c>
      <c r="AJ88" s="12">
        <v>96.6</v>
      </c>
      <c r="AK88" s="4" t="s">
        <v>4</v>
      </c>
      <c r="AL88" s="5" t="s">
        <v>4</v>
      </c>
      <c r="AM88" s="12" t="s">
        <v>4</v>
      </c>
      <c r="AN88" s="4" t="s">
        <v>4</v>
      </c>
      <c r="AO88" s="5" t="s">
        <v>4</v>
      </c>
      <c r="AP88" s="12">
        <v>1.75</v>
      </c>
      <c r="AQ88" s="4" t="s">
        <v>4</v>
      </c>
      <c r="AR88" s="5" t="s">
        <v>4</v>
      </c>
      <c r="AS88" s="12" t="s">
        <v>4</v>
      </c>
      <c r="AT88" s="4" t="s">
        <v>4</v>
      </c>
      <c r="AU88" s="5" t="s">
        <v>4</v>
      </c>
      <c r="AV88" s="5"/>
      <c r="AW88" s="12">
        <v>17</v>
      </c>
      <c r="AX88" s="4">
        <v>2.5</v>
      </c>
      <c r="AY88" s="5">
        <v>6</v>
      </c>
      <c r="AZ88" s="5" t="s">
        <v>5</v>
      </c>
      <c r="BA88" s="6">
        <v>98.1</v>
      </c>
      <c r="BB88" s="12">
        <v>390</v>
      </c>
      <c r="BC88" s="5">
        <v>30</v>
      </c>
      <c r="BD88" s="5" t="s">
        <v>4</v>
      </c>
      <c r="BE88" s="12" t="s">
        <v>4</v>
      </c>
      <c r="BF88" s="4" t="s">
        <v>4</v>
      </c>
      <c r="BG88" s="5" t="s">
        <v>4</v>
      </c>
      <c r="BH88" s="12" t="s">
        <v>4</v>
      </c>
      <c r="BI88" s="4" t="s">
        <v>4</v>
      </c>
      <c r="BJ88" s="5" t="s">
        <v>4</v>
      </c>
      <c r="BK88" s="12" t="s">
        <v>4</v>
      </c>
      <c r="BL88" s="4" t="s">
        <v>4</v>
      </c>
      <c r="BM88" s="5" t="s">
        <v>4</v>
      </c>
      <c r="BN88" s="31" t="s">
        <v>131</v>
      </c>
      <c r="BO88" s="31">
        <v>0.4</v>
      </c>
      <c r="BP88" s="12">
        <v>3.9</v>
      </c>
      <c r="BQ88" s="4">
        <v>0.4</v>
      </c>
      <c r="BR88" s="5">
        <v>6</v>
      </c>
      <c r="BS88" s="5" t="s">
        <v>36</v>
      </c>
      <c r="BT88" s="12" t="s">
        <v>4</v>
      </c>
      <c r="BU88" s="4" t="s">
        <v>4</v>
      </c>
      <c r="BV88" s="5" t="s">
        <v>4</v>
      </c>
      <c r="BW88" s="12" t="s">
        <v>4</v>
      </c>
      <c r="BX88" s="4" t="s">
        <v>4</v>
      </c>
      <c r="BY88" s="5" t="s">
        <v>4</v>
      </c>
      <c r="BZ88" s="36"/>
    </row>
    <row r="89" spans="1:78" s="17" customFormat="1" ht="25.2" customHeight="1" x14ac:dyDescent="0.25">
      <c r="A89" s="46">
        <v>88</v>
      </c>
      <c r="B89" s="33">
        <v>100</v>
      </c>
      <c r="C89" s="48" t="s">
        <v>0</v>
      </c>
      <c r="D89" s="46">
        <v>2014</v>
      </c>
      <c r="E89" s="11" t="s">
        <v>268</v>
      </c>
      <c r="F89" s="11" t="s">
        <v>427</v>
      </c>
      <c r="G89" s="4" t="s">
        <v>45</v>
      </c>
      <c r="H89" s="4" t="s">
        <v>46</v>
      </c>
      <c r="I89" s="4" t="s">
        <v>46</v>
      </c>
      <c r="J89" s="4"/>
      <c r="K89" s="4" t="s">
        <v>414</v>
      </c>
      <c r="L89" s="4"/>
      <c r="M89" s="24">
        <v>0</v>
      </c>
      <c r="N89" s="4"/>
      <c r="O89" s="4"/>
      <c r="P89" s="4"/>
      <c r="Q89" s="5">
        <v>0</v>
      </c>
      <c r="R89" s="4" t="s">
        <v>4</v>
      </c>
      <c r="S89" s="5">
        <v>0</v>
      </c>
      <c r="T89" s="5">
        <v>100</v>
      </c>
      <c r="U89" s="5">
        <f t="shared" si="1"/>
        <v>100</v>
      </c>
      <c r="V89" s="5" cm="1">
        <f t="array" ref="V89">_xlfn.IFS(S89=0,0,S89=100,1,AND(S89&gt;0,S89&lt;100),"nd")</f>
        <v>0</v>
      </c>
      <c r="W89" s="45">
        <v>0</v>
      </c>
      <c r="X89" s="45">
        <v>0.5</v>
      </c>
      <c r="Y89" s="45" cm="1">
        <f t="array" ref="Y89">_xlfn.IFS(V89=0,X89,V89=1,W89,V89="nd","nd")</f>
        <v>0.5</v>
      </c>
      <c r="Z89" s="4" t="s">
        <v>132</v>
      </c>
      <c r="AA89" s="4"/>
      <c r="AB89" s="4"/>
      <c r="AC89" s="6" t="s">
        <v>4</v>
      </c>
      <c r="AD89" s="6">
        <v>1550</v>
      </c>
      <c r="AE89" s="4" t="s">
        <v>4</v>
      </c>
      <c r="AF89" s="12" t="s">
        <v>4</v>
      </c>
      <c r="AG89" s="4" t="s">
        <v>4</v>
      </c>
      <c r="AH89" s="5" t="s">
        <v>4</v>
      </c>
      <c r="AI89" s="12" t="s">
        <v>4</v>
      </c>
      <c r="AJ89" s="12">
        <v>97</v>
      </c>
      <c r="AK89" s="4" t="s">
        <v>4</v>
      </c>
      <c r="AL89" s="5" t="s">
        <v>4</v>
      </c>
      <c r="AM89" s="12" t="s">
        <v>4</v>
      </c>
      <c r="AN89" s="4" t="s">
        <v>4</v>
      </c>
      <c r="AO89" s="5" t="s">
        <v>4</v>
      </c>
      <c r="AP89" s="49" t="s">
        <v>133</v>
      </c>
      <c r="AQ89" s="4" t="s">
        <v>4</v>
      </c>
      <c r="AR89" s="5" t="s">
        <v>4</v>
      </c>
      <c r="AS89" s="12" t="s">
        <v>4</v>
      </c>
      <c r="AT89" s="4" t="s">
        <v>4</v>
      </c>
      <c r="AU89" s="5" t="s">
        <v>4</v>
      </c>
      <c r="AV89" s="5"/>
      <c r="AW89" s="12">
        <v>15.3</v>
      </c>
      <c r="AX89" s="4" t="s">
        <v>4</v>
      </c>
      <c r="AY89" s="5" t="s">
        <v>4</v>
      </c>
      <c r="AZ89" s="5" t="s">
        <v>5</v>
      </c>
      <c r="BA89" s="5">
        <v>20</v>
      </c>
      <c r="BB89" s="12">
        <v>300</v>
      </c>
      <c r="BC89" s="4" t="s">
        <v>4</v>
      </c>
      <c r="BD89" s="5" t="s">
        <v>4</v>
      </c>
      <c r="BE89" s="12" t="s">
        <v>4</v>
      </c>
      <c r="BF89" s="4" t="s">
        <v>4</v>
      </c>
      <c r="BG89" s="5" t="s">
        <v>4</v>
      </c>
      <c r="BH89" s="12" t="s">
        <v>4</v>
      </c>
      <c r="BI89" s="4" t="s">
        <v>4</v>
      </c>
      <c r="BJ89" s="5" t="s">
        <v>4</v>
      </c>
      <c r="BK89" s="12" t="s">
        <v>4</v>
      </c>
      <c r="BL89" s="4" t="s">
        <v>4</v>
      </c>
      <c r="BM89" s="5" t="s">
        <v>4</v>
      </c>
      <c r="BN89" s="31" t="s">
        <v>134</v>
      </c>
      <c r="BO89" s="31" t="s">
        <v>4</v>
      </c>
      <c r="BP89" s="12">
        <v>4.5</v>
      </c>
      <c r="BQ89" s="4" t="s">
        <v>4</v>
      </c>
      <c r="BR89" s="5" t="s">
        <v>4</v>
      </c>
      <c r="BS89" s="5" t="s">
        <v>90</v>
      </c>
      <c r="BT89" s="12" t="s">
        <v>4</v>
      </c>
      <c r="BU89" s="4" t="s">
        <v>4</v>
      </c>
      <c r="BV89" s="5" t="s">
        <v>4</v>
      </c>
      <c r="BW89" s="12" t="s">
        <v>4</v>
      </c>
      <c r="BX89" s="4" t="s">
        <v>4</v>
      </c>
      <c r="BY89" s="5" t="s">
        <v>4</v>
      </c>
      <c r="BZ89" s="36"/>
    </row>
    <row r="90" spans="1:78" s="17" customFormat="1" ht="25.2" customHeight="1" x14ac:dyDescent="0.25">
      <c r="A90" s="46">
        <v>89</v>
      </c>
      <c r="B90" s="33">
        <v>101</v>
      </c>
      <c r="C90" s="48" t="s">
        <v>0</v>
      </c>
      <c r="D90" s="46">
        <v>2014</v>
      </c>
      <c r="E90" s="11" t="s">
        <v>268</v>
      </c>
      <c r="F90" s="11" t="s">
        <v>427</v>
      </c>
      <c r="G90" s="4" t="s">
        <v>45</v>
      </c>
      <c r="H90" s="4" t="s">
        <v>46</v>
      </c>
      <c r="I90" s="4" t="s">
        <v>46</v>
      </c>
      <c r="J90" s="4"/>
      <c r="K90" s="4" t="s">
        <v>414</v>
      </c>
      <c r="L90" s="4"/>
      <c r="M90" s="24">
        <v>0</v>
      </c>
      <c r="N90" s="4"/>
      <c r="O90" s="4"/>
      <c r="P90" s="4"/>
      <c r="Q90" s="5">
        <v>0</v>
      </c>
      <c r="R90" s="4" t="s">
        <v>4</v>
      </c>
      <c r="S90" s="5">
        <v>7</v>
      </c>
      <c r="T90" s="5">
        <v>93</v>
      </c>
      <c r="U90" s="5">
        <f t="shared" si="1"/>
        <v>100</v>
      </c>
      <c r="V90" s="5" t="str" cm="1">
        <f t="array" ref="V90">_xlfn.IFS(S90=0,0,S90=100,1,AND(S90&gt;0,S90&lt;100),"nd")</f>
        <v>nd</v>
      </c>
      <c r="W90" s="45">
        <v>0.05</v>
      </c>
      <c r="X90" s="45">
        <v>0.5</v>
      </c>
      <c r="Y90" s="45" t="str" cm="1">
        <f t="array" ref="Y90">_xlfn.IFS(V90=0,X90,V90=1,W90,V90="nd","nd")</f>
        <v>nd</v>
      </c>
      <c r="Z90" s="4" t="s">
        <v>135</v>
      </c>
      <c r="AA90" s="4" t="s">
        <v>393</v>
      </c>
      <c r="AB90" s="4">
        <v>3</v>
      </c>
      <c r="AC90" s="6" t="s">
        <v>4</v>
      </c>
      <c r="AD90" s="6">
        <v>1550</v>
      </c>
      <c r="AE90" s="4" t="s">
        <v>4</v>
      </c>
      <c r="AF90" s="12" t="s">
        <v>4</v>
      </c>
      <c r="AG90" s="4" t="s">
        <v>4</v>
      </c>
      <c r="AH90" s="5" t="s">
        <v>4</v>
      </c>
      <c r="AI90" s="12" t="s">
        <v>4</v>
      </c>
      <c r="AJ90" s="12">
        <v>97</v>
      </c>
      <c r="AK90" s="4" t="s">
        <v>4</v>
      </c>
      <c r="AL90" s="5" t="s">
        <v>4</v>
      </c>
      <c r="AM90" s="12" t="s">
        <v>4</v>
      </c>
      <c r="AN90" s="4" t="s">
        <v>4</v>
      </c>
      <c r="AO90" s="5" t="s">
        <v>4</v>
      </c>
      <c r="AP90" s="12" t="s">
        <v>4</v>
      </c>
      <c r="AQ90" s="4" t="s">
        <v>4</v>
      </c>
      <c r="AR90" s="5" t="s">
        <v>4</v>
      </c>
      <c r="AS90" s="12" t="s">
        <v>4</v>
      </c>
      <c r="AT90" s="4" t="s">
        <v>4</v>
      </c>
      <c r="AU90" s="5" t="s">
        <v>4</v>
      </c>
      <c r="AV90" s="5"/>
      <c r="AW90" s="12">
        <v>16.5</v>
      </c>
      <c r="AX90" s="4" t="s">
        <v>4</v>
      </c>
      <c r="AY90" s="5" t="s">
        <v>4</v>
      </c>
      <c r="AZ90" s="5" t="s">
        <v>5</v>
      </c>
      <c r="BA90" s="5">
        <v>20</v>
      </c>
      <c r="BB90" s="12">
        <v>430</v>
      </c>
      <c r="BC90" s="4" t="s">
        <v>4</v>
      </c>
      <c r="BD90" s="5" t="s">
        <v>4</v>
      </c>
      <c r="BE90" s="12" t="s">
        <v>4</v>
      </c>
      <c r="BF90" s="4" t="s">
        <v>4</v>
      </c>
      <c r="BG90" s="5" t="s">
        <v>4</v>
      </c>
      <c r="BH90" s="12" t="s">
        <v>4</v>
      </c>
      <c r="BI90" s="4" t="s">
        <v>4</v>
      </c>
      <c r="BJ90" s="5" t="s">
        <v>4</v>
      </c>
      <c r="BK90" s="12" t="s">
        <v>4</v>
      </c>
      <c r="BL90" s="4" t="s">
        <v>4</v>
      </c>
      <c r="BM90" s="5" t="s">
        <v>4</v>
      </c>
      <c r="BN90" s="31" t="s">
        <v>136</v>
      </c>
      <c r="BO90" s="31" t="s">
        <v>4</v>
      </c>
      <c r="BP90" s="12">
        <v>6.5</v>
      </c>
      <c r="BQ90" s="4" t="s">
        <v>4</v>
      </c>
      <c r="BR90" s="5" t="s">
        <v>4</v>
      </c>
      <c r="BS90" s="5" t="s">
        <v>90</v>
      </c>
      <c r="BT90" s="12" t="s">
        <v>4</v>
      </c>
      <c r="BU90" s="4" t="s">
        <v>4</v>
      </c>
      <c r="BV90" s="5" t="s">
        <v>4</v>
      </c>
      <c r="BW90" s="12" t="s">
        <v>4</v>
      </c>
      <c r="BX90" s="4" t="s">
        <v>4</v>
      </c>
      <c r="BY90" s="5" t="s">
        <v>4</v>
      </c>
      <c r="BZ90" s="36"/>
    </row>
    <row r="91" spans="1:78" s="17" customFormat="1" ht="25.2" customHeight="1" x14ac:dyDescent="0.25">
      <c r="A91" s="46">
        <v>90</v>
      </c>
      <c r="B91" s="33">
        <v>102</v>
      </c>
      <c r="C91" s="48" t="s">
        <v>0</v>
      </c>
      <c r="D91" s="46">
        <v>2014</v>
      </c>
      <c r="E91" s="11" t="s">
        <v>268</v>
      </c>
      <c r="F91" s="11" t="s">
        <v>427</v>
      </c>
      <c r="G91" s="4" t="s">
        <v>45</v>
      </c>
      <c r="H91" s="4" t="s">
        <v>46</v>
      </c>
      <c r="I91" s="4" t="s">
        <v>46</v>
      </c>
      <c r="J91" s="4"/>
      <c r="K91" s="4" t="s">
        <v>414</v>
      </c>
      <c r="L91" s="4"/>
      <c r="M91" s="24">
        <v>0</v>
      </c>
      <c r="N91" s="4"/>
      <c r="O91" s="4"/>
      <c r="P91" s="4"/>
      <c r="Q91" s="5">
        <v>0</v>
      </c>
      <c r="R91" s="4" t="s">
        <v>4</v>
      </c>
      <c r="S91" s="5">
        <v>10</v>
      </c>
      <c r="T91" s="5">
        <v>90</v>
      </c>
      <c r="U91" s="5">
        <f t="shared" si="1"/>
        <v>100</v>
      </c>
      <c r="V91" s="5" t="str" cm="1">
        <f t="array" ref="V91">_xlfn.IFS(S91=0,0,S91=100,1,AND(S91&gt;0,S91&lt;100),"nd")</f>
        <v>nd</v>
      </c>
      <c r="W91" s="45">
        <v>0.05</v>
      </c>
      <c r="X91" s="45">
        <v>0.5</v>
      </c>
      <c r="Y91" s="45" t="str" cm="1">
        <f t="array" ref="Y91">_xlfn.IFS(V91=0,X91,V91=1,W91,V91="nd","nd")</f>
        <v>nd</v>
      </c>
      <c r="Z91" s="4" t="s">
        <v>135</v>
      </c>
      <c r="AA91" s="4" t="s">
        <v>393</v>
      </c>
      <c r="AB91" s="4">
        <v>3</v>
      </c>
      <c r="AC91" s="6" t="s">
        <v>4</v>
      </c>
      <c r="AD91" s="6">
        <v>1550</v>
      </c>
      <c r="AE91" s="4" t="s">
        <v>4</v>
      </c>
      <c r="AF91" s="12" t="s">
        <v>4</v>
      </c>
      <c r="AG91" s="4" t="s">
        <v>4</v>
      </c>
      <c r="AH91" s="5" t="s">
        <v>4</v>
      </c>
      <c r="AI91" s="12" t="s">
        <v>4</v>
      </c>
      <c r="AJ91" s="12">
        <v>98</v>
      </c>
      <c r="AK91" s="4" t="s">
        <v>4</v>
      </c>
      <c r="AL91" s="5" t="s">
        <v>4</v>
      </c>
      <c r="AM91" s="12" t="s">
        <v>4</v>
      </c>
      <c r="AN91" s="4" t="s">
        <v>4</v>
      </c>
      <c r="AO91" s="5" t="s">
        <v>4</v>
      </c>
      <c r="AP91" s="49" t="s">
        <v>137</v>
      </c>
      <c r="AQ91" s="4" t="s">
        <v>4</v>
      </c>
      <c r="AR91" s="5" t="s">
        <v>4</v>
      </c>
      <c r="AS91" s="12" t="s">
        <v>4</v>
      </c>
      <c r="AT91" s="4" t="s">
        <v>4</v>
      </c>
      <c r="AU91" s="5" t="s">
        <v>4</v>
      </c>
      <c r="AV91" s="5"/>
      <c r="AW91" s="12">
        <v>16.8</v>
      </c>
      <c r="AX91" s="4" t="s">
        <v>4</v>
      </c>
      <c r="AY91" s="5" t="s">
        <v>4</v>
      </c>
      <c r="AZ91" s="5" t="s">
        <v>5</v>
      </c>
      <c r="BA91" s="5">
        <v>20</v>
      </c>
      <c r="BB91" s="12">
        <v>490</v>
      </c>
      <c r="BC91" s="4" t="s">
        <v>4</v>
      </c>
      <c r="BD91" s="5" t="s">
        <v>4</v>
      </c>
      <c r="BE91" s="12" t="s">
        <v>4</v>
      </c>
      <c r="BF91" s="4" t="s">
        <v>4</v>
      </c>
      <c r="BG91" s="5" t="s">
        <v>4</v>
      </c>
      <c r="BH91" s="12" t="s">
        <v>4</v>
      </c>
      <c r="BI91" s="4" t="s">
        <v>4</v>
      </c>
      <c r="BJ91" s="5" t="s">
        <v>4</v>
      </c>
      <c r="BK91" s="12" t="s">
        <v>4</v>
      </c>
      <c r="BL91" s="4" t="s">
        <v>4</v>
      </c>
      <c r="BM91" s="5" t="s">
        <v>4</v>
      </c>
      <c r="BN91" s="31" t="s">
        <v>138</v>
      </c>
      <c r="BO91" s="31" t="s">
        <v>4</v>
      </c>
      <c r="BP91" s="12">
        <v>6.9</v>
      </c>
      <c r="BQ91" s="4" t="s">
        <v>4</v>
      </c>
      <c r="BR91" s="5" t="s">
        <v>4</v>
      </c>
      <c r="BS91" s="5" t="s">
        <v>90</v>
      </c>
      <c r="BT91" s="12" t="s">
        <v>4</v>
      </c>
      <c r="BU91" s="4" t="s">
        <v>4</v>
      </c>
      <c r="BV91" s="5" t="s">
        <v>4</v>
      </c>
      <c r="BW91" s="12" t="s">
        <v>4</v>
      </c>
      <c r="BX91" s="4" t="s">
        <v>4</v>
      </c>
      <c r="BY91" s="5" t="s">
        <v>4</v>
      </c>
      <c r="BZ91" s="36"/>
    </row>
    <row r="92" spans="1:78" s="17" customFormat="1" ht="25.2" customHeight="1" x14ac:dyDescent="0.25">
      <c r="A92" s="46">
        <v>91</v>
      </c>
      <c r="B92" s="33">
        <v>103</v>
      </c>
      <c r="C92" s="48" t="s">
        <v>0</v>
      </c>
      <c r="D92" s="46">
        <v>2014</v>
      </c>
      <c r="E92" s="11" t="s">
        <v>268</v>
      </c>
      <c r="F92" s="11" t="s">
        <v>427</v>
      </c>
      <c r="G92" s="4" t="s">
        <v>45</v>
      </c>
      <c r="H92" s="4" t="s">
        <v>46</v>
      </c>
      <c r="I92" s="4" t="s">
        <v>46</v>
      </c>
      <c r="J92" s="4"/>
      <c r="K92" s="4" t="s">
        <v>414</v>
      </c>
      <c r="L92" s="4"/>
      <c r="M92" s="24">
        <v>0</v>
      </c>
      <c r="N92" s="4"/>
      <c r="O92" s="4"/>
      <c r="P92" s="4"/>
      <c r="Q92" s="5">
        <v>0</v>
      </c>
      <c r="R92" s="4" t="s">
        <v>4</v>
      </c>
      <c r="S92" s="5">
        <v>14</v>
      </c>
      <c r="T92" s="5">
        <v>86</v>
      </c>
      <c r="U92" s="5">
        <f t="shared" si="1"/>
        <v>100</v>
      </c>
      <c r="V92" s="5" t="str" cm="1">
        <f t="array" ref="V92">_xlfn.IFS(S92=0,0,S92=100,1,AND(S92&gt;0,S92&lt;100),"nd")</f>
        <v>nd</v>
      </c>
      <c r="W92" s="45">
        <v>0.05</v>
      </c>
      <c r="X92" s="45">
        <v>0.5</v>
      </c>
      <c r="Y92" s="45" t="str" cm="1">
        <f t="array" ref="Y92">_xlfn.IFS(V92=0,X92,V92=1,W92,V92="nd","nd")</f>
        <v>nd</v>
      </c>
      <c r="Z92" s="4" t="s">
        <v>135</v>
      </c>
      <c r="AA92" s="4" t="s">
        <v>393</v>
      </c>
      <c r="AB92" s="4">
        <v>3</v>
      </c>
      <c r="AC92" s="6" t="s">
        <v>4</v>
      </c>
      <c r="AD92" s="6">
        <v>1550</v>
      </c>
      <c r="AE92" s="4" t="s">
        <v>4</v>
      </c>
      <c r="AF92" s="12" t="s">
        <v>4</v>
      </c>
      <c r="AG92" s="4" t="s">
        <v>4</v>
      </c>
      <c r="AH92" s="5" t="s">
        <v>4</v>
      </c>
      <c r="AI92" s="12" t="s">
        <v>4</v>
      </c>
      <c r="AJ92" s="12">
        <v>98</v>
      </c>
      <c r="AK92" s="4" t="s">
        <v>4</v>
      </c>
      <c r="AL92" s="5" t="s">
        <v>4</v>
      </c>
      <c r="AM92" s="12" t="s">
        <v>4</v>
      </c>
      <c r="AN92" s="4" t="s">
        <v>4</v>
      </c>
      <c r="AO92" s="5" t="s">
        <v>4</v>
      </c>
      <c r="AP92" s="12" t="s">
        <v>4</v>
      </c>
      <c r="AQ92" s="4" t="s">
        <v>4</v>
      </c>
      <c r="AR92" s="5" t="s">
        <v>4</v>
      </c>
      <c r="AS92" s="12" t="s">
        <v>4</v>
      </c>
      <c r="AT92" s="4" t="s">
        <v>4</v>
      </c>
      <c r="AU92" s="5" t="s">
        <v>4</v>
      </c>
      <c r="AV92" s="5"/>
      <c r="AW92" s="12">
        <v>15.7</v>
      </c>
      <c r="AX92" s="4" t="s">
        <v>4</v>
      </c>
      <c r="AY92" s="5" t="s">
        <v>4</v>
      </c>
      <c r="AZ92" s="5" t="s">
        <v>5</v>
      </c>
      <c r="BA92" s="5">
        <v>20</v>
      </c>
      <c r="BB92" s="12">
        <v>480</v>
      </c>
      <c r="BC92" s="4" t="s">
        <v>4</v>
      </c>
      <c r="BD92" s="5" t="s">
        <v>4</v>
      </c>
      <c r="BE92" s="12" t="s">
        <v>4</v>
      </c>
      <c r="BF92" s="4" t="s">
        <v>4</v>
      </c>
      <c r="BG92" s="5" t="s">
        <v>4</v>
      </c>
      <c r="BH92" s="12" t="s">
        <v>4</v>
      </c>
      <c r="BI92" s="4" t="s">
        <v>4</v>
      </c>
      <c r="BJ92" s="5" t="s">
        <v>4</v>
      </c>
      <c r="BK92" s="12" t="s">
        <v>4</v>
      </c>
      <c r="BL92" s="4" t="s">
        <v>4</v>
      </c>
      <c r="BM92" s="5" t="s">
        <v>4</v>
      </c>
      <c r="BN92" s="31" t="s">
        <v>139</v>
      </c>
      <c r="BO92" s="31" t="s">
        <v>4</v>
      </c>
      <c r="BP92" s="12">
        <v>6</v>
      </c>
      <c r="BQ92" s="4" t="s">
        <v>4</v>
      </c>
      <c r="BR92" s="5" t="s">
        <v>4</v>
      </c>
      <c r="BS92" s="5" t="s">
        <v>90</v>
      </c>
      <c r="BT92" s="12" t="s">
        <v>4</v>
      </c>
      <c r="BU92" s="4" t="s">
        <v>4</v>
      </c>
      <c r="BV92" s="5" t="s">
        <v>4</v>
      </c>
      <c r="BW92" s="12" t="s">
        <v>4</v>
      </c>
      <c r="BX92" s="4" t="s">
        <v>4</v>
      </c>
      <c r="BY92" s="5" t="s">
        <v>4</v>
      </c>
      <c r="BZ92" s="36"/>
    </row>
    <row r="93" spans="1:78" s="17" customFormat="1" ht="25.2" customHeight="1" x14ac:dyDescent="0.25">
      <c r="A93" s="46">
        <v>92</v>
      </c>
      <c r="B93" s="33">
        <v>104</v>
      </c>
      <c r="C93" s="15" t="s">
        <v>0</v>
      </c>
      <c r="D93" s="5">
        <v>2013</v>
      </c>
      <c r="E93" s="11" t="s">
        <v>269</v>
      </c>
      <c r="F93" s="11" t="s">
        <v>431</v>
      </c>
      <c r="G93" s="4" t="s">
        <v>45</v>
      </c>
      <c r="H93" s="4" t="s">
        <v>46</v>
      </c>
      <c r="I93" s="4" t="s">
        <v>46</v>
      </c>
      <c r="J93" s="4"/>
      <c r="K93" s="4" t="s">
        <v>414</v>
      </c>
      <c r="L93" s="4"/>
      <c r="M93" s="24">
        <v>0</v>
      </c>
      <c r="N93" s="4"/>
      <c r="O93" s="4"/>
      <c r="P93" s="4"/>
      <c r="Q93" s="5">
        <v>0</v>
      </c>
      <c r="R93" s="4" t="s">
        <v>4</v>
      </c>
      <c r="S93" s="5">
        <v>5</v>
      </c>
      <c r="T93" s="5">
        <v>95</v>
      </c>
      <c r="U93" s="5">
        <f t="shared" si="1"/>
        <v>100</v>
      </c>
      <c r="V93" s="5" t="str" cm="1">
        <f t="array" ref="V93">_xlfn.IFS(S93=0,0,S93=100,1,AND(S93&gt;0,S93&lt;100),"nd")</f>
        <v>nd</v>
      </c>
      <c r="W93" s="45" t="s">
        <v>4</v>
      </c>
      <c r="X93" s="45" t="s">
        <v>4</v>
      </c>
      <c r="Y93" s="45" t="str" cm="1">
        <f t="array" ref="Y93">_xlfn.IFS(V93=0,X93,V93=1,W93,V93="nd","nd")</f>
        <v>nd</v>
      </c>
      <c r="Z93" s="4" t="s">
        <v>4</v>
      </c>
      <c r="AA93" s="4" t="s">
        <v>393</v>
      </c>
      <c r="AB93" s="4">
        <v>3</v>
      </c>
      <c r="AC93" s="6">
        <v>27</v>
      </c>
      <c r="AD93" s="6">
        <v>1500</v>
      </c>
      <c r="AE93" s="4">
        <v>1</v>
      </c>
      <c r="AF93" s="12" t="s">
        <v>4</v>
      </c>
      <c r="AG93" s="4" t="s">
        <v>4</v>
      </c>
      <c r="AH93" s="5" t="s">
        <v>4</v>
      </c>
      <c r="AI93" s="12" t="s">
        <v>4</v>
      </c>
      <c r="AJ93" s="12">
        <v>99</v>
      </c>
      <c r="AK93" s="4" t="s">
        <v>4</v>
      </c>
      <c r="AL93" s="5" t="s">
        <v>4</v>
      </c>
      <c r="AM93" s="12">
        <v>0.26</v>
      </c>
      <c r="AN93" s="4" t="s">
        <v>4</v>
      </c>
      <c r="AO93" s="5" t="s">
        <v>4</v>
      </c>
      <c r="AP93" s="12">
        <v>0.88</v>
      </c>
      <c r="AQ93" s="4" t="s">
        <v>4</v>
      </c>
      <c r="AR93" s="5" t="s">
        <v>4</v>
      </c>
      <c r="AS93" s="12" t="s">
        <v>4</v>
      </c>
      <c r="AT93" s="4" t="s">
        <v>4</v>
      </c>
      <c r="AU93" s="5" t="s">
        <v>4</v>
      </c>
      <c r="AV93" s="5"/>
      <c r="AW93" s="12">
        <v>18.14</v>
      </c>
      <c r="AX93" s="4">
        <v>0.39</v>
      </c>
      <c r="AY93" s="5">
        <v>10</v>
      </c>
      <c r="AZ93" s="5" t="s">
        <v>5</v>
      </c>
      <c r="BA93" s="6">
        <v>98.1</v>
      </c>
      <c r="BB93" s="12" t="s">
        <v>4</v>
      </c>
      <c r="BC93" s="4" t="s">
        <v>4</v>
      </c>
      <c r="BD93" s="5" t="s">
        <v>4</v>
      </c>
      <c r="BE93" s="12" t="s">
        <v>4</v>
      </c>
      <c r="BF93" s="4" t="s">
        <v>4</v>
      </c>
      <c r="BG93" s="5" t="s">
        <v>4</v>
      </c>
      <c r="BH93" s="12" t="s">
        <v>4</v>
      </c>
      <c r="BI93" s="4" t="s">
        <v>4</v>
      </c>
      <c r="BJ93" s="5" t="s">
        <v>4</v>
      </c>
      <c r="BK93" s="12" t="s">
        <v>4</v>
      </c>
      <c r="BL93" s="4" t="s">
        <v>4</v>
      </c>
      <c r="BM93" s="5" t="s">
        <v>4</v>
      </c>
      <c r="BN93" s="31" t="s">
        <v>140</v>
      </c>
      <c r="BO93" s="31">
        <v>0.21</v>
      </c>
      <c r="BP93" s="12">
        <v>2.7</v>
      </c>
      <c r="BQ93" s="4">
        <v>0.21</v>
      </c>
      <c r="BR93" s="5">
        <v>10</v>
      </c>
      <c r="BS93" s="5" t="s">
        <v>36</v>
      </c>
      <c r="BT93" s="12" t="s">
        <v>4</v>
      </c>
      <c r="BU93" s="4" t="s">
        <v>4</v>
      </c>
      <c r="BV93" s="5" t="s">
        <v>4</v>
      </c>
      <c r="BW93" s="12" t="s">
        <v>4</v>
      </c>
      <c r="BX93" s="4" t="s">
        <v>4</v>
      </c>
      <c r="BY93" s="5" t="s">
        <v>4</v>
      </c>
      <c r="BZ93" s="36"/>
    </row>
    <row r="94" spans="1:78" s="17" customFormat="1" ht="25.2" customHeight="1" x14ac:dyDescent="0.25">
      <c r="A94" s="46">
        <v>93</v>
      </c>
      <c r="B94" s="33">
        <v>105</v>
      </c>
      <c r="C94" s="15" t="s">
        <v>0</v>
      </c>
      <c r="D94" s="5">
        <v>2013</v>
      </c>
      <c r="E94" s="11" t="s">
        <v>269</v>
      </c>
      <c r="F94" s="11" t="s">
        <v>431</v>
      </c>
      <c r="G94" s="4" t="s">
        <v>45</v>
      </c>
      <c r="H94" s="4" t="s">
        <v>46</v>
      </c>
      <c r="I94" s="4" t="s">
        <v>46</v>
      </c>
      <c r="J94" s="4"/>
      <c r="K94" s="4" t="s">
        <v>414</v>
      </c>
      <c r="L94" s="4"/>
      <c r="M94" s="24">
        <v>0</v>
      </c>
      <c r="N94" s="4"/>
      <c r="O94" s="4"/>
      <c r="P94" s="4"/>
      <c r="Q94" s="5">
        <v>0</v>
      </c>
      <c r="R94" s="4" t="s">
        <v>4</v>
      </c>
      <c r="S94" s="5">
        <v>10</v>
      </c>
      <c r="T94" s="5">
        <v>90</v>
      </c>
      <c r="U94" s="5">
        <f t="shared" si="1"/>
        <v>100</v>
      </c>
      <c r="V94" s="5" t="str" cm="1">
        <f t="array" ref="V94">_xlfn.IFS(S94=0,0,S94=100,1,AND(S94&gt;0,S94&lt;100),"nd")</f>
        <v>nd</v>
      </c>
      <c r="W94" s="45" t="s">
        <v>4</v>
      </c>
      <c r="X94" s="45" t="s">
        <v>4</v>
      </c>
      <c r="Y94" s="45" t="str" cm="1">
        <f t="array" ref="Y94">_xlfn.IFS(V94=0,X94,V94=1,W94,V94="nd","nd")</f>
        <v>nd</v>
      </c>
      <c r="Z94" s="4" t="s">
        <v>4</v>
      </c>
      <c r="AA94" s="4" t="s">
        <v>393</v>
      </c>
      <c r="AB94" s="4">
        <v>3</v>
      </c>
      <c r="AC94" s="6">
        <v>26.5</v>
      </c>
      <c r="AD94" s="6">
        <v>1500</v>
      </c>
      <c r="AE94" s="4">
        <v>1</v>
      </c>
      <c r="AF94" s="12" t="s">
        <v>4</v>
      </c>
      <c r="AG94" s="4" t="s">
        <v>4</v>
      </c>
      <c r="AH94" s="5" t="s">
        <v>4</v>
      </c>
      <c r="AI94" s="12" t="s">
        <v>4</v>
      </c>
      <c r="AJ94" s="12">
        <v>100</v>
      </c>
      <c r="AK94" s="4" t="s">
        <v>4</v>
      </c>
      <c r="AL94" s="5" t="s">
        <v>4</v>
      </c>
      <c r="AM94" s="12">
        <v>0.31</v>
      </c>
      <c r="AN94" s="4" t="s">
        <v>4</v>
      </c>
      <c r="AO94" s="5" t="s">
        <v>4</v>
      </c>
      <c r="AP94" s="12">
        <v>0.81</v>
      </c>
      <c r="AQ94" s="4" t="s">
        <v>4</v>
      </c>
      <c r="AR94" s="5" t="s">
        <v>4</v>
      </c>
      <c r="AS94" s="12" t="s">
        <v>4</v>
      </c>
      <c r="AT94" s="4" t="s">
        <v>4</v>
      </c>
      <c r="AU94" s="5" t="s">
        <v>4</v>
      </c>
      <c r="AV94" s="5"/>
      <c r="AW94" s="12">
        <v>17.7</v>
      </c>
      <c r="AX94" s="4">
        <v>0</v>
      </c>
      <c r="AY94" s="5">
        <v>10</v>
      </c>
      <c r="AZ94" s="5" t="s">
        <v>5</v>
      </c>
      <c r="BA94" s="6">
        <v>98.1</v>
      </c>
      <c r="BB94" s="12" t="s">
        <v>4</v>
      </c>
      <c r="BC94" s="4" t="s">
        <v>4</v>
      </c>
      <c r="BD94" s="5" t="s">
        <v>4</v>
      </c>
      <c r="BE94" s="12" t="s">
        <v>4</v>
      </c>
      <c r="BF94" s="4" t="s">
        <v>4</v>
      </c>
      <c r="BG94" s="5" t="s">
        <v>4</v>
      </c>
      <c r="BH94" s="12" t="s">
        <v>4</v>
      </c>
      <c r="BI94" s="4" t="s">
        <v>4</v>
      </c>
      <c r="BJ94" s="5" t="s">
        <v>4</v>
      </c>
      <c r="BK94" s="12" t="s">
        <v>4</v>
      </c>
      <c r="BL94" s="4" t="s">
        <v>4</v>
      </c>
      <c r="BM94" s="5" t="s">
        <v>4</v>
      </c>
      <c r="BN94" s="31" t="s">
        <v>141</v>
      </c>
      <c r="BO94" s="31">
        <v>0.3</v>
      </c>
      <c r="BP94" s="12">
        <v>3.55</v>
      </c>
      <c r="BQ94" s="4">
        <v>0.3</v>
      </c>
      <c r="BR94" s="5">
        <v>10</v>
      </c>
      <c r="BS94" s="5" t="s">
        <v>36</v>
      </c>
      <c r="BT94" s="12" t="s">
        <v>4</v>
      </c>
      <c r="BU94" s="4" t="s">
        <v>4</v>
      </c>
      <c r="BV94" s="5" t="s">
        <v>4</v>
      </c>
      <c r="BW94" s="12" t="s">
        <v>4</v>
      </c>
      <c r="BX94" s="4" t="s">
        <v>4</v>
      </c>
      <c r="BY94" s="5" t="s">
        <v>4</v>
      </c>
      <c r="BZ94" s="36"/>
    </row>
    <row r="95" spans="1:78" s="17" customFormat="1" ht="25.2" customHeight="1" x14ac:dyDescent="0.25">
      <c r="A95" s="46">
        <v>94</v>
      </c>
      <c r="B95" s="33">
        <v>106</v>
      </c>
      <c r="C95" s="15" t="s">
        <v>0</v>
      </c>
      <c r="D95" s="5">
        <v>2013</v>
      </c>
      <c r="E95" s="11" t="s">
        <v>269</v>
      </c>
      <c r="F95" s="11" t="s">
        <v>431</v>
      </c>
      <c r="G95" s="4" t="s">
        <v>45</v>
      </c>
      <c r="H95" s="4" t="s">
        <v>46</v>
      </c>
      <c r="I95" s="4" t="s">
        <v>46</v>
      </c>
      <c r="J95" s="4"/>
      <c r="K95" s="4" t="s">
        <v>414</v>
      </c>
      <c r="L95" s="4"/>
      <c r="M95" s="24">
        <v>0</v>
      </c>
      <c r="N95" s="4"/>
      <c r="O95" s="4"/>
      <c r="P95" s="4"/>
      <c r="Q95" s="5">
        <v>0</v>
      </c>
      <c r="R95" s="4" t="s">
        <v>4</v>
      </c>
      <c r="S95" s="5">
        <v>15</v>
      </c>
      <c r="T95" s="5">
        <v>85</v>
      </c>
      <c r="U95" s="5">
        <f t="shared" si="1"/>
        <v>100</v>
      </c>
      <c r="V95" s="5" t="str" cm="1">
        <f t="array" ref="V95">_xlfn.IFS(S95=0,0,S95=100,1,AND(S95&gt;0,S95&lt;100),"nd")</f>
        <v>nd</v>
      </c>
      <c r="W95" s="45" t="s">
        <v>4</v>
      </c>
      <c r="X95" s="45" t="s">
        <v>4</v>
      </c>
      <c r="Y95" s="45" t="str" cm="1">
        <f t="array" ref="Y95">_xlfn.IFS(V95=0,X95,V95=1,W95,V95="nd","nd")</f>
        <v>nd</v>
      </c>
      <c r="Z95" s="4" t="s">
        <v>4</v>
      </c>
      <c r="AA95" s="4" t="s">
        <v>393</v>
      </c>
      <c r="AB95" s="4">
        <v>3</v>
      </c>
      <c r="AC95" s="6">
        <v>26</v>
      </c>
      <c r="AD95" s="6">
        <v>1500</v>
      </c>
      <c r="AE95" s="4">
        <v>1</v>
      </c>
      <c r="AF95" s="12" t="s">
        <v>4</v>
      </c>
      <c r="AG95" s="4" t="s">
        <v>4</v>
      </c>
      <c r="AH95" s="5" t="s">
        <v>4</v>
      </c>
      <c r="AI95" s="12" t="s">
        <v>4</v>
      </c>
      <c r="AJ95" s="12">
        <v>100</v>
      </c>
      <c r="AK95" s="4" t="s">
        <v>4</v>
      </c>
      <c r="AL95" s="5" t="s">
        <v>4</v>
      </c>
      <c r="AM95" s="12">
        <v>0.31</v>
      </c>
      <c r="AN95" s="4" t="s">
        <v>4</v>
      </c>
      <c r="AO95" s="5" t="s">
        <v>4</v>
      </c>
      <c r="AP95" s="12">
        <v>0.75</v>
      </c>
      <c r="AQ95" s="4" t="s">
        <v>4</v>
      </c>
      <c r="AR95" s="5" t="s">
        <v>4</v>
      </c>
      <c r="AS95" s="12" t="s">
        <v>4</v>
      </c>
      <c r="AT95" s="4" t="s">
        <v>4</v>
      </c>
      <c r="AU95" s="5" t="s">
        <v>4</v>
      </c>
      <c r="AV95" s="5"/>
      <c r="AW95" s="12">
        <v>16.38</v>
      </c>
      <c r="AX95" s="4">
        <v>0.25</v>
      </c>
      <c r="AY95" s="5">
        <v>10</v>
      </c>
      <c r="AZ95" s="5" t="s">
        <v>5</v>
      </c>
      <c r="BA95" s="6">
        <v>98.1</v>
      </c>
      <c r="BB95" s="12" t="s">
        <v>4</v>
      </c>
      <c r="BC95" s="4" t="s">
        <v>4</v>
      </c>
      <c r="BD95" s="5" t="s">
        <v>4</v>
      </c>
      <c r="BE95" s="12" t="s">
        <v>4</v>
      </c>
      <c r="BF95" s="4" t="s">
        <v>4</v>
      </c>
      <c r="BG95" s="5" t="s">
        <v>4</v>
      </c>
      <c r="BH95" s="12" t="s">
        <v>4</v>
      </c>
      <c r="BI95" s="4" t="s">
        <v>4</v>
      </c>
      <c r="BJ95" s="5" t="s">
        <v>4</v>
      </c>
      <c r="BK95" s="12" t="s">
        <v>4</v>
      </c>
      <c r="BL95" s="4" t="s">
        <v>4</v>
      </c>
      <c r="BM95" s="5" t="s">
        <v>4</v>
      </c>
      <c r="BN95" s="31" t="s">
        <v>142</v>
      </c>
      <c r="BO95" s="31">
        <v>0.1</v>
      </c>
      <c r="BP95" s="12">
        <v>3.3</v>
      </c>
      <c r="BQ95" s="4">
        <v>0.1</v>
      </c>
      <c r="BR95" s="5">
        <v>10</v>
      </c>
      <c r="BS95" s="5" t="s">
        <v>36</v>
      </c>
      <c r="BT95" s="12" t="s">
        <v>4</v>
      </c>
      <c r="BU95" s="4" t="s">
        <v>4</v>
      </c>
      <c r="BV95" s="5" t="s">
        <v>4</v>
      </c>
      <c r="BW95" s="12" t="s">
        <v>4</v>
      </c>
      <c r="BX95" s="4" t="s">
        <v>4</v>
      </c>
      <c r="BY95" s="5" t="s">
        <v>4</v>
      </c>
      <c r="BZ95" s="36"/>
    </row>
    <row r="96" spans="1:78" s="17" customFormat="1" ht="25.2" customHeight="1" x14ac:dyDescent="0.25">
      <c r="A96" s="46">
        <v>95</v>
      </c>
      <c r="B96" s="33">
        <v>107</v>
      </c>
      <c r="C96" s="15" t="s">
        <v>0</v>
      </c>
      <c r="D96" s="5">
        <v>2013</v>
      </c>
      <c r="E96" s="11" t="s">
        <v>269</v>
      </c>
      <c r="F96" s="11" t="s">
        <v>431</v>
      </c>
      <c r="G96" s="4" t="s">
        <v>45</v>
      </c>
      <c r="H96" s="4" t="s">
        <v>46</v>
      </c>
      <c r="I96" s="4" t="s">
        <v>46</v>
      </c>
      <c r="J96" s="4"/>
      <c r="K96" s="4" t="s">
        <v>414</v>
      </c>
      <c r="L96" s="4"/>
      <c r="M96" s="24">
        <v>0</v>
      </c>
      <c r="N96" s="4"/>
      <c r="O96" s="4"/>
      <c r="P96" s="4"/>
      <c r="Q96" s="5">
        <v>0</v>
      </c>
      <c r="R96" s="4" t="s">
        <v>4</v>
      </c>
      <c r="S96" s="5">
        <v>20</v>
      </c>
      <c r="T96" s="5">
        <v>80</v>
      </c>
      <c r="U96" s="5">
        <f t="shared" si="1"/>
        <v>100</v>
      </c>
      <c r="V96" s="5" t="str" cm="1">
        <f t="array" ref="V96">_xlfn.IFS(S96=0,0,S96=100,1,AND(S96&gt;0,S96&lt;100),"nd")</f>
        <v>nd</v>
      </c>
      <c r="W96" s="45" t="s">
        <v>4</v>
      </c>
      <c r="X96" s="45" t="s">
        <v>4</v>
      </c>
      <c r="Y96" s="45" t="str" cm="1">
        <f t="array" ref="Y96">_xlfn.IFS(V96=0,X96,V96=1,W96,V96="nd","nd")</f>
        <v>nd</v>
      </c>
      <c r="Z96" s="4" t="s">
        <v>4</v>
      </c>
      <c r="AA96" s="4" t="s">
        <v>393</v>
      </c>
      <c r="AB96" s="4">
        <v>3</v>
      </c>
      <c r="AC96" s="6">
        <v>25</v>
      </c>
      <c r="AD96" s="6">
        <v>1500</v>
      </c>
      <c r="AE96" s="4">
        <v>1</v>
      </c>
      <c r="AF96" s="12" t="s">
        <v>4</v>
      </c>
      <c r="AG96" s="4" t="s">
        <v>4</v>
      </c>
      <c r="AH96" s="5" t="s">
        <v>4</v>
      </c>
      <c r="AI96" s="12" t="s">
        <v>4</v>
      </c>
      <c r="AJ96" s="12">
        <v>100</v>
      </c>
      <c r="AK96" s="4" t="s">
        <v>4</v>
      </c>
      <c r="AL96" s="5" t="s">
        <v>4</v>
      </c>
      <c r="AM96" s="12">
        <v>0.36</v>
      </c>
      <c r="AN96" s="4" t="s">
        <v>4</v>
      </c>
      <c r="AO96" s="5" t="s">
        <v>4</v>
      </c>
      <c r="AP96" s="12">
        <v>0.7</v>
      </c>
      <c r="AQ96" s="4" t="s">
        <v>4</v>
      </c>
      <c r="AR96" s="5" t="s">
        <v>4</v>
      </c>
      <c r="AS96" s="12" t="s">
        <v>4</v>
      </c>
      <c r="AT96" s="4" t="s">
        <v>4</v>
      </c>
      <c r="AU96" s="5" t="s">
        <v>4</v>
      </c>
      <c r="AV96" s="5"/>
      <c r="AW96" s="12">
        <v>16.079999999999998</v>
      </c>
      <c r="AX96" s="4">
        <v>0.28999999999999998</v>
      </c>
      <c r="AY96" s="5">
        <v>10</v>
      </c>
      <c r="AZ96" s="5" t="s">
        <v>5</v>
      </c>
      <c r="BA96" s="6">
        <v>98.1</v>
      </c>
      <c r="BB96" s="12" t="s">
        <v>4</v>
      </c>
      <c r="BC96" s="4" t="s">
        <v>4</v>
      </c>
      <c r="BD96" s="5" t="s">
        <v>4</v>
      </c>
      <c r="BE96" s="12" t="s">
        <v>4</v>
      </c>
      <c r="BF96" s="4" t="s">
        <v>4</v>
      </c>
      <c r="BG96" s="5" t="s">
        <v>4</v>
      </c>
      <c r="BH96" s="12" t="s">
        <v>4</v>
      </c>
      <c r="BI96" s="4" t="s">
        <v>4</v>
      </c>
      <c r="BJ96" s="5" t="s">
        <v>4</v>
      </c>
      <c r="BK96" s="12" t="s">
        <v>4</v>
      </c>
      <c r="BL96" s="4" t="s">
        <v>4</v>
      </c>
      <c r="BM96" s="5" t="s">
        <v>4</v>
      </c>
      <c r="BN96" s="31" t="s">
        <v>143</v>
      </c>
      <c r="BO96" s="31">
        <v>0.06</v>
      </c>
      <c r="BP96" s="12">
        <v>3.05</v>
      </c>
      <c r="BQ96" s="4">
        <v>0.06</v>
      </c>
      <c r="BR96" s="5">
        <v>10</v>
      </c>
      <c r="BS96" s="5" t="s">
        <v>36</v>
      </c>
      <c r="BT96" s="12" t="s">
        <v>4</v>
      </c>
      <c r="BU96" s="4" t="s">
        <v>4</v>
      </c>
      <c r="BV96" s="5" t="s">
        <v>4</v>
      </c>
      <c r="BW96" s="12" t="s">
        <v>4</v>
      </c>
      <c r="BX96" s="4" t="s">
        <v>4</v>
      </c>
      <c r="BY96" s="5" t="s">
        <v>4</v>
      </c>
      <c r="BZ96" s="36"/>
    </row>
    <row r="97" spans="1:78" s="17" customFormat="1" ht="25.2" customHeight="1" x14ac:dyDescent="0.25">
      <c r="A97" s="46">
        <v>96</v>
      </c>
      <c r="B97" s="33">
        <v>108</v>
      </c>
      <c r="C97" s="15" t="s">
        <v>0</v>
      </c>
      <c r="D97" s="5">
        <v>2012</v>
      </c>
      <c r="E97" s="11" t="s">
        <v>270</v>
      </c>
      <c r="F97" s="11" t="s">
        <v>427</v>
      </c>
      <c r="G97" s="4" t="s">
        <v>45</v>
      </c>
      <c r="H97" s="4" t="s">
        <v>46</v>
      </c>
      <c r="I97" s="4" t="s">
        <v>46</v>
      </c>
      <c r="J97" s="4"/>
      <c r="K97" s="4" t="s">
        <v>414</v>
      </c>
      <c r="L97" s="4"/>
      <c r="M97" s="24">
        <v>0</v>
      </c>
      <c r="N97" s="4"/>
      <c r="O97" s="4"/>
      <c r="P97" s="4"/>
      <c r="Q97" s="5">
        <v>0</v>
      </c>
      <c r="R97" s="4" t="s">
        <v>4</v>
      </c>
      <c r="S97" s="5">
        <v>100</v>
      </c>
      <c r="T97" s="5">
        <v>0</v>
      </c>
      <c r="U97" s="5">
        <f t="shared" si="1"/>
        <v>100</v>
      </c>
      <c r="V97" s="5" cm="1">
        <f t="array" ref="V97">_xlfn.IFS(S97=0,0,S97=100,1,AND(S97&gt;0,S97&lt;100),"nd")</f>
        <v>1</v>
      </c>
      <c r="W97" s="45">
        <v>0.2</v>
      </c>
      <c r="X97" s="45">
        <v>0</v>
      </c>
      <c r="Y97" s="45" cm="1">
        <f t="array" ref="Y97">_xlfn.IFS(V97=0,X97,V97=1,W97,V97="nd","nd")</f>
        <v>0.2</v>
      </c>
      <c r="Z97" s="4" t="s">
        <v>144</v>
      </c>
      <c r="AA97" s="4" t="s">
        <v>393</v>
      </c>
      <c r="AB97" s="4">
        <v>3</v>
      </c>
      <c r="AC97" s="6">
        <v>27.7</v>
      </c>
      <c r="AD97" s="6">
        <v>1350</v>
      </c>
      <c r="AE97" s="4">
        <v>2</v>
      </c>
      <c r="AF97" s="12" t="s">
        <v>4</v>
      </c>
      <c r="AG97" s="4" t="s">
        <v>4</v>
      </c>
      <c r="AH97" s="5" t="s">
        <v>4</v>
      </c>
      <c r="AI97" s="12">
        <v>20.7</v>
      </c>
      <c r="AJ97" s="12">
        <v>98</v>
      </c>
      <c r="AK97" s="4" t="s">
        <v>4</v>
      </c>
      <c r="AL97" s="5" t="s">
        <v>4</v>
      </c>
      <c r="AM97" s="12" t="s">
        <v>4</v>
      </c>
      <c r="AN97" s="4" t="s">
        <v>4</v>
      </c>
      <c r="AO97" s="5" t="s">
        <v>4</v>
      </c>
      <c r="AP97" s="12" t="s">
        <v>4</v>
      </c>
      <c r="AQ97" s="4" t="s">
        <v>4</v>
      </c>
      <c r="AR97" s="5" t="s">
        <v>4</v>
      </c>
      <c r="AS97" s="12">
        <v>218.2</v>
      </c>
      <c r="AT97" s="4" t="s">
        <v>4</v>
      </c>
      <c r="AU97" s="5" t="s">
        <v>4</v>
      </c>
      <c r="AV97" s="5" t="s">
        <v>18</v>
      </c>
      <c r="AW97" s="12" t="s">
        <v>4</v>
      </c>
      <c r="AX97" s="4" t="s">
        <v>4</v>
      </c>
      <c r="AY97" s="5" t="s">
        <v>4</v>
      </c>
      <c r="AZ97" s="5"/>
      <c r="BA97" s="5"/>
      <c r="BB97" s="12" t="s">
        <v>4</v>
      </c>
      <c r="BC97" s="4" t="s">
        <v>4</v>
      </c>
      <c r="BD97" s="5" t="s">
        <v>4</v>
      </c>
      <c r="BE97" s="12" t="s">
        <v>4</v>
      </c>
      <c r="BF97" s="4" t="s">
        <v>4</v>
      </c>
      <c r="BG97" s="5" t="s">
        <v>4</v>
      </c>
      <c r="BH97" s="12" t="s">
        <v>4</v>
      </c>
      <c r="BI97" s="4" t="s">
        <v>4</v>
      </c>
      <c r="BJ97" s="5" t="s">
        <v>4</v>
      </c>
      <c r="BK97" s="12" t="s">
        <v>4</v>
      </c>
      <c r="BL97" s="4" t="s">
        <v>4</v>
      </c>
      <c r="BM97" s="5" t="s">
        <v>4</v>
      </c>
      <c r="BN97" s="31" t="s">
        <v>4</v>
      </c>
      <c r="BO97" s="31" t="s">
        <v>4</v>
      </c>
      <c r="BP97" s="12" t="s">
        <v>4</v>
      </c>
      <c r="BQ97" s="4" t="s">
        <v>4</v>
      </c>
      <c r="BR97" s="5" t="s">
        <v>4</v>
      </c>
      <c r="BS97" s="5"/>
      <c r="BT97" s="12" t="s">
        <v>4</v>
      </c>
      <c r="BU97" s="4" t="s">
        <v>4</v>
      </c>
      <c r="BV97" s="5" t="s">
        <v>4</v>
      </c>
      <c r="BW97" s="12" t="s">
        <v>4</v>
      </c>
      <c r="BX97" s="4" t="s">
        <v>4</v>
      </c>
      <c r="BY97" s="5" t="s">
        <v>4</v>
      </c>
      <c r="BZ97" s="36"/>
    </row>
    <row r="98" spans="1:78" s="17" customFormat="1" ht="25.2" customHeight="1" x14ac:dyDescent="0.25">
      <c r="A98" s="46">
        <v>97</v>
      </c>
      <c r="B98" s="33">
        <v>109</v>
      </c>
      <c r="C98" s="15" t="s">
        <v>0</v>
      </c>
      <c r="D98" s="5">
        <v>2012</v>
      </c>
      <c r="E98" s="11" t="s">
        <v>270</v>
      </c>
      <c r="F98" s="11" t="s">
        <v>427</v>
      </c>
      <c r="G98" s="4" t="s">
        <v>45</v>
      </c>
      <c r="H98" s="4" t="s">
        <v>46</v>
      </c>
      <c r="I98" s="4" t="s">
        <v>46</v>
      </c>
      <c r="J98" s="4"/>
      <c r="K98" s="4" t="s">
        <v>414</v>
      </c>
      <c r="L98" s="4"/>
      <c r="M98" s="24">
        <v>0</v>
      </c>
      <c r="N98" s="4"/>
      <c r="O98" s="4"/>
      <c r="P98" s="4"/>
      <c r="Q98" s="5">
        <v>0</v>
      </c>
      <c r="R98" s="4" t="s">
        <v>4</v>
      </c>
      <c r="S98" s="5">
        <v>90</v>
      </c>
      <c r="T98" s="5">
        <v>10</v>
      </c>
      <c r="U98" s="5">
        <f t="shared" si="1"/>
        <v>100</v>
      </c>
      <c r="V98" s="5" t="str" cm="1">
        <f t="array" ref="V98">_xlfn.IFS(S98=0,0,S98=100,1,AND(S98&gt;0,S98&lt;100),"nd")</f>
        <v>nd</v>
      </c>
      <c r="W98" s="45">
        <v>0.2</v>
      </c>
      <c r="X98" s="45">
        <v>0.15</v>
      </c>
      <c r="Y98" s="45" t="str" cm="1">
        <f t="array" ref="Y98">_xlfn.IFS(V98=0,X98,V98=1,W98,V98="nd","nd")</f>
        <v>nd</v>
      </c>
      <c r="Z98" s="4" t="s">
        <v>144</v>
      </c>
      <c r="AA98" s="4" t="s">
        <v>393</v>
      </c>
      <c r="AB98" s="4">
        <v>3</v>
      </c>
      <c r="AC98" s="6">
        <v>28.61</v>
      </c>
      <c r="AD98" s="6">
        <v>1350</v>
      </c>
      <c r="AE98" s="4">
        <v>2</v>
      </c>
      <c r="AF98" s="12" t="s">
        <v>4</v>
      </c>
      <c r="AG98" s="4" t="s">
        <v>4</v>
      </c>
      <c r="AH98" s="5" t="s">
        <v>4</v>
      </c>
      <c r="AI98" s="12">
        <v>20.3</v>
      </c>
      <c r="AJ98" s="12">
        <v>98.4</v>
      </c>
      <c r="AK98" s="4" t="s">
        <v>4</v>
      </c>
      <c r="AL98" s="5" t="s">
        <v>4</v>
      </c>
      <c r="AM98" s="12" t="s">
        <v>4</v>
      </c>
      <c r="AN98" s="4" t="s">
        <v>4</v>
      </c>
      <c r="AO98" s="5" t="s">
        <v>4</v>
      </c>
      <c r="AP98" s="12" t="s">
        <v>4</v>
      </c>
      <c r="AQ98" s="4" t="s">
        <v>4</v>
      </c>
      <c r="AR98" s="5" t="s">
        <v>4</v>
      </c>
      <c r="AS98" s="12">
        <v>218.9</v>
      </c>
      <c r="AT98" s="4" t="s">
        <v>4</v>
      </c>
      <c r="AU98" s="5" t="s">
        <v>4</v>
      </c>
      <c r="AV98" s="5" t="s">
        <v>18</v>
      </c>
      <c r="AW98" s="12" t="s">
        <v>4</v>
      </c>
      <c r="AX98" s="4" t="s">
        <v>4</v>
      </c>
      <c r="AY98" s="5" t="s">
        <v>4</v>
      </c>
      <c r="AZ98" s="5"/>
      <c r="BA98" s="5"/>
      <c r="BB98" s="12" t="s">
        <v>4</v>
      </c>
      <c r="BC98" s="4" t="s">
        <v>4</v>
      </c>
      <c r="BD98" s="5" t="s">
        <v>4</v>
      </c>
      <c r="BE98" s="12" t="s">
        <v>4</v>
      </c>
      <c r="BF98" s="4" t="s">
        <v>4</v>
      </c>
      <c r="BG98" s="5" t="s">
        <v>4</v>
      </c>
      <c r="BH98" s="12" t="s">
        <v>4</v>
      </c>
      <c r="BI98" s="4" t="s">
        <v>4</v>
      </c>
      <c r="BJ98" s="5" t="s">
        <v>4</v>
      </c>
      <c r="BK98" s="12" t="s">
        <v>4</v>
      </c>
      <c r="BL98" s="4" t="s">
        <v>4</v>
      </c>
      <c r="BM98" s="5" t="s">
        <v>4</v>
      </c>
      <c r="BN98" s="31" t="s">
        <v>4</v>
      </c>
      <c r="BO98" s="31" t="s">
        <v>4</v>
      </c>
      <c r="BP98" s="12" t="s">
        <v>4</v>
      </c>
      <c r="BQ98" s="4" t="s">
        <v>4</v>
      </c>
      <c r="BR98" s="5" t="s">
        <v>4</v>
      </c>
      <c r="BS98" s="5"/>
      <c r="BT98" s="12" t="s">
        <v>4</v>
      </c>
      <c r="BU98" s="4" t="s">
        <v>4</v>
      </c>
      <c r="BV98" s="5" t="s">
        <v>4</v>
      </c>
      <c r="BW98" s="12" t="s">
        <v>4</v>
      </c>
      <c r="BX98" s="4" t="s">
        <v>4</v>
      </c>
      <c r="BY98" s="5" t="s">
        <v>4</v>
      </c>
      <c r="BZ98" s="36"/>
    </row>
    <row r="99" spans="1:78" s="17" customFormat="1" ht="25.2" customHeight="1" x14ac:dyDescent="0.25">
      <c r="A99" s="46">
        <v>98</v>
      </c>
      <c r="B99" s="33">
        <v>110</v>
      </c>
      <c r="C99" s="15" t="s">
        <v>0</v>
      </c>
      <c r="D99" s="5">
        <v>2012</v>
      </c>
      <c r="E99" s="11" t="s">
        <v>270</v>
      </c>
      <c r="F99" s="11" t="s">
        <v>427</v>
      </c>
      <c r="G99" s="4" t="s">
        <v>45</v>
      </c>
      <c r="H99" s="4" t="s">
        <v>46</v>
      </c>
      <c r="I99" s="4" t="s">
        <v>46</v>
      </c>
      <c r="J99" s="4"/>
      <c r="K99" s="4" t="s">
        <v>414</v>
      </c>
      <c r="L99" s="4"/>
      <c r="M99" s="24">
        <v>0</v>
      </c>
      <c r="N99" s="4"/>
      <c r="O99" s="4"/>
      <c r="P99" s="4"/>
      <c r="Q99" s="5">
        <v>0</v>
      </c>
      <c r="R99" s="4" t="s">
        <v>4</v>
      </c>
      <c r="S99" s="5">
        <v>80</v>
      </c>
      <c r="T99" s="5">
        <v>20</v>
      </c>
      <c r="U99" s="5">
        <f t="shared" si="1"/>
        <v>100</v>
      </c>
      <c r="V99" s="5" t="str" cm="1">
        <f t="array" ref="V99">_xlfn.IFS(S99=0,0,S99=100,1,AND(S99&gt;0,S99&lt;100),"nd")</f>
        <v>nd</v>
      </c>
      <c r="W99" s="45">
        <v>0.2</v>
      </c>
      <c r="X99" s="45">
        <v>0.15</v>
      </c>
      <c r="Y99" s="45" t="str" cm="1">
        <f t="array" ref="Y99">_xlfn.IFS(V99=0,X99,V99=1,W99,V99="nd","nd")</f>
        <v>nd</v>
      </c>
      <c r="Z99" s="4" t="s">
        <v>144</v>
      </c>
      <c r="AA99" s="4" t="s">
        <v>393</v>
      </c>
      <c r="AB99" s="4">
        <v>3</v>
      </c>
      <c r="AC99" s="6">
        <v>29.52</v>
      </c>
      <c r="AD99" s="6">
        <v>1350</v>
      </c>
      <c r="AE99" s="4">
        <v>2</v>
      </c>
      <c r="AF99" s="12" t="s">
        <v>4</v>
      </c>
      <c r="AG99" s="4" t="s">
        <v>4</v>
      </c>
      <c r="AH99" s="5" t="s">
        <v>4</v>
      </c>
      <c r="AI99" s="12">
        <v>19.8</v>
      </c>
      <c r="AJ99" s="12">
        <v>97.5</v>
      </c>
      <c r="AK99" s="4" t="s">
        <v>4</v>
      </c>
      <c r="AL99" s="5" t="s">
        <v>4</v>
      </c>
      <c r="AM99" s="12" t="s">
        <v>4</v>
      </c>
      <c r="AN99" s="4" t="s">
        <v>4</v>
      </c>
      <c r="AO99" s="5" t="s">
        <v>4</v>
      </c>
      <c r="AP99" s="12" t="s">
        <v>4</v>
      </c>
      <c r="AQ99" s="4" t="s">
        <v>4</v>
      </c>
      <c r="AR99" s="5" t="s">
        <v>4</v>
      </c>
      <c r="AS99" s="12">
        <v>221.8</v>
      </c>
      <c r="AT99" s="4" t="s">
        <v>4</v>
      </c>
      <c r="AU99" s="5" t="s">
        <v>4</v>
      </c>
      <c r="AV99" s="5" t="s">
        <v>18</v>
      </c>
      <c r="AW99" s="12" t="s">
        <v>4</v>
      </c>
      <c r="AX99" s="4" t="s">
        <v>4</v>
      </c>
      <c r="AY99" s="5" t="s">
        <v>4</v>
      </c>
      <c r="AZ99" s="5"/>
      <c r="BA99" s="5"/>
      <c r="BB99" s="12" t="s">
        <v>4</v>
      </c>
      <c r="BC99" s="4" t="s">
        <v>4</v>
      </c>
      <c r="BD99" s="5" t="s">
        <v>4</v>
      </c>
      <c r="BE99" s="12" t="s">
        <v>4</v>
      </c>
      <c r="BF99" s="4" t="s">
        <v>4</v>
      </c>
      <c r="BG99" s="5" t="s">
        <v>4</v>
      </c>
      <c r="BH99" s="12" t="s">
        <v>4</v>
      </c>
      <c r="BI99" s="4" t="s">
        <v>4</v>
      </c>
      <c r="BJ99" s="5" t="s">
        <v>4</v>
      </c>
      <c r="BK99" s="12" t="s">
        <v>4</v>
      </c>
      <c r="BL99" s="4" t="s">
        <v>4</v>
      </c>
      <c r="BM99" s="5" t="s">
        <v>4</v>
      </c>
      <c r="BN99" s="31" t="s">
        <v>4</v>
      </c>
      <c r="BO99" s="31" t="s">
        <v>4</v>
      </c>
      <c r="BP99" s="12" t="s">
        <v>4</v>
      </c>
      <c r="BQ99" s="4" t="s">
        <v>4</v>
      </c>
      <c r="BR99" s="5" t="s">
        <v>4</v>
      </c>
      <c r="BS99" s="5"/>
      <c r="BT99" s="12" t="s">
        <v>4</v>
      </c>
      <c r="BU99" s="4" t="s">
        <v>4</v>
      </c>
      <c r="BV99" s="5" t="s">
        <v>4</v>
      </c>
      <c r="BW99" s="12" t="s">
        <v>4</v>
      </c>
      <c r="BX99" s="4" t="s">
        <v>4</v>
      </c>
      <c r="BY99" s="5" t="s">
        <v>4</v>
      </c>
      <c r="BZ99" s="36"/>
    </row>
    <row r="100" spans="1:78" s="17" customFormat="1" ht="25.2" customHeight="1" x14ac:dyDescent="0.25">
      <c r="A100" s="46">
        <v>99</v>
      </c>
      <c r="B100" s="33">
        <v>111</v>
      </c>
      <c r="C100" s="15" t="s">
        <v>0</v>
      </c>
      <c r="D100" s="5">
        <v>2012</v>
      </c>
      <c r="E100" s="11" t="s">
        <v>270</v>
      </c>
      <c r="F100" s="11" t="s">
        <v>427</v>
      </c>
      <c r="G100" s="4" t="s">
        <v>45</v>
      </c>
      <c r="H100" s="4" t="s">
        <v>46</v>
      </c>
      <c r="I100" s="4" t="s">
        <v>46</v>
      </c>
      <c r="J100" s="4"/>
      <c r="K100" s="4" t="s">
        <v>414</v>
      </c>
      <c r="L100" s="4"/>
      <c r="M100" s="24">
        <v>0</v>
      </c>
      <c r="N100" s="4"/>
      <c r="O100" s="4"/>
      <c r="P100" s="4"/>
      <c r="Q100" s="5">
        <v>0</v>
      </c>
      <c r="R100" s="4" t="s">
        <v>4</v>
      </c>
      <c r="S100" s="5">
        <v>70</v>
      </c>
      <c r="T100" s="5">
        <v>30</v>
      </c>
      <c r="U100" s="5">
        <f t="shared" si="1"/>
        <v>100</v>
      </c>
      <c r="V100" s="5" t="str" cm="1">
        <f t="array" ref="V100">_xlfn.IFS(S100=0,0,S100=100,1,AND(S100&gt;0,S100&lt;100),"nd")</f>
        <v>nd</v>
      </c>
      <c r="W100" s="45">
        <v>0.2</v>
      </c>
      <c r="X100" s="45">
        <v>0.15</v>
      </c>
      <c r="Y100" s="45" t="str" cm="1">
        <f t="array" ref="Y100">_xlfn.IFS(V100=0,X100,V100=1,W100,V100="nd","nd")</f>
        <v>nd</v>
      </c>
      <c r="Z100" s="4" t="s">
        <v>144</v>
      </c>
      <c r="AA100" s="4" t="s">
        <v>393</v>
      </c>
      <c r="AB100" s="4">
        <v>3</v>
      </c>
      <c r="AC100" s="6">
        <v>30.4</v>
      </c>
      <c r="AD100" s="6">
        <v>1350</v>
      </c>
      <c r="AE100" s="4">
        <v>2</v>
      </c>
      <c r="AF100" s="12" t="s">
        <v>4</v>
      </c>
      <c r="AG100" s="4" t="s">
        <v>4</v>
      </c>
      <c r="AH100" s="5" t="s">
        <v>4</v>
      </c>
      <c r="AI100" s="12">
        <v>18.8</v>
      </c>
      <c r="AJ100" s="12">
        <v>96.5</v>
      </c>
      <c r="AK100" s="4" t="s">
        <v>4</v>
      </c>
      <c r="AL100" s="5" t="s">
        <v>4</v>
      </c>
      <c r="AM100" s="12" t="s">
        <v>4</v>
      </c>
      <c r="AN100" s="4" t="s">
        <v>4</v>
      </c>
      <c r="AO100" s="5" t="s">
        <v>4</v>
      </c>
      <c r="AP100" s="12" t="s">
        <v>4</v>
      </c>
      <c r="AQ100" s="4" t="s">
        <v>4</v>
      </c>
      <c r="AR100" s="5" t="s">
        <v>4</v>
      </c>
      <c r="AS100" s="12">
        <v>229.4</v>
      </c>
      <c r="AT100" s="4" t="s">
        <v>4</v>
      </c>
      <c r="AU100" s="5" t="s">
        <v>4</v>
      </c>
      <c r="AV100" s="5" t="s">
        <v>18</v>
      </c>
      <c r="AW100" s="12" t="s">
        <v>4</v>
      </c>
      <c r="AX100" s="4" t="s">
        <v>4</v>
      </c>
      <c r="AY100" s="5" t="s">
        <v>4</v>
      </c>
      <c r="AZ100" s="5"/>
      <c r="BA100" s="5"/>
      <c r="BB100" s="12" t="s">
        <v>4</v>
      </c>
      <c r="BC100" s="4" t="s">
        <v>4</v>
      </c>
      <c r="BD100" s="5" t="s">
        <v>4</v>
      </c>
      <c r="BE100" s="12" t="s">
        <v>4</v>
      </c>
      <c r="BF100" s="4" t="s">
        <v>4</v>
      </c>
      <c r="BG100" s="5" t="s">
        <v>4</v>
      </c>
      <c r="BH100" s="12" t="s">
        <v>4</v>
      </c>
      <c r="BI100" s="4" t="s">
        <v>4</v>
      </c>
      <c r="BJ100" s="5" t="s">
        <v>4</v>
      </c>
      <c r="BK100" s="12" t="s">
        <v>4</v>
      </c>
      <c r="BL100" s="4" t="s">
        <v>4</v>
      </c>
      <c r="BM100" s="5" t="s">
        <v>4</v>
      </c>
      <c r="BN100" s="31" t="s">
        <v>4</v>
      </c>
      <c r="BO100" s="31" t="s">
        <v>4</v>
      </c>
      <c r="BP100" s="12" t="s">
        <v>4</v>
      </c>
      <c r="BQ100" s="4" t="s">
        <v>4</v>
      </c>
      <c r="BR100" s="5" t="s">
        <v>4</v>
      </c>
      <c r="BS100" s="5"/>
      <c r="BT100" s="12" t="s">
        <v>4</v>
      </c>
      <c r="BU100" s="4" t="s">
        <v>4</v>
      </c>
      <c r="BV100" s="5" t="s">
        <v>4</v>
      </c>
      <c r="BW100" s="12" t="s">
        <v>4</v>
      </c>
      <c r="BX100" s="4" t="s">
        <v>4</v>
      </c>
      <c r="BY100" s="5" t="s">
        <v>4</v>
      </c>
      <c r="BZ100" s="36"/>
    </row>
    <row r="101" spans="1:78" s="17" customFormat="1" ht="25.2" customHeight="1" x14ac:dyDescent="0.25">
      <c r="A101" s="46">
        <v>100</v>
      </c>
      <c r="B101" s="33">
        <v>112</v>
      </c>
      <c r="C101" s="15" t="s">
        <v>0</v>
      </c>
      <c r="D101" s="5">
        <v>2012</v>
      </c>
      <c r="E101" s="11" t="s">
        <v>270</v>
      </c>
      <c r="F101" s="11" t="s">
        <v>427</v>
      </c>
      <c r="G101" s="4" t="s">
        <v>45</v>
      </c>
      <c r="H101" s="4" t="s">
        <v>46</v>
      </c>
      <c r="I101" s="4" t="s">
        <v>46</v>
      </c>
      <c r="J101" s="4"/>
      <c r="K101" s="4" t="s">
        <v>414</v>
      </c>
      <c r="L101" s="4"/>
      <c r="M101" s="24">
        <v>0</v>
      </c>
      <c r="N101" s="4"/>
      <c r="O101" s="4"/>
      <c r="P101" s="4"/>
      <c r="Q101" s="5">
        <v>0</v>
      </c>
      <c r="R101" s="4" t="s">
        <v>4</v>
      </c>
      <c r="S101" s="5">
        <v>60</v>
      </c>
      <c r="T101" s="5">
        <v>40</v>
      </c>
      <c r="U101" s="5">
        <f t="shared" si="1"/>
        <v>100</v>
      </c>
      <c r="V101" s="5" t="str" cm="1">
        <f t="array" ref="V101">_xlfn.IFS(S101=0,0,S101=100,1,AND(S101&gt;0,S101&lt;100),"nd")</f>
        <v>nd</v>
      </c>
      <c r="W101" s="45">
        <v>0.2</v>
      </c>
      <c r="X101" s="45">
        <v>0.15</v>
      </c>
      <c r="Y101" s="45" t="str" cm="1">
        <f t="array" ref="Y101">_xlfn.IFS(V101=0,X101,V101=1,W101,V101="nd","nd")</f>
        <v>nd</v>
      </c>
      <c r="Z101" s="4" t="s">
        <v>144</v>
      </c>
      <c r="AA101" s="4" t="s">
        <v>393</v>
      </c>
      <c r="AB101" s="4">
        <v>3</v>
      </c>
      <c r="AC101" s="6">
        <v>31.34</v>
      </c>
      <c r="AD101" s="6">
        <v>1350</v>
      </c>
      <c r="AE101" s="4">
        <v>2</v>
      </c>
      <c r="AF101" s="12" t="s">
        <v>4</v>
      </c>
      <c r="AG101" s="4" t="s">
        <v>4</v>
      </c>
      <c r="AH101" s="5" t="s">
        <v>4</v>
      </c>
      <c r="AI101" s="12">
        <v>17.2</v>
      </c>
      <c r="AJ101" s="12">
        <v>92.3</v>
      </c>
      <c r="AK101" s="4" t="s">
        <v>4</v>
      </c>
      <c r="AL101" s="5" t="s">
        <v>4</v>
      </c>
      <c r="AM101" s="12" t="s">
        <v>4</v>
      </c>
      <c r="AN101" s="4" t="s">
        <v>4</v>
      </c>
      <c r="AO101" s="5" t="s">
        <v>4</v>
      </c>
      <c r="AP101" s="12" t="s">
        <v>4</v>
      </c>
      <c r="AQ101" s="4" t="s">
        <v>4</v>
      </c>
      <c r="AR101" s="5" t="s">
        <v>4</v>
      </c>
      <c r="AS101" s="12">
        <v>251</v>
      </c>
      <c r="AT101" s="4" t="s">
        <v>4</v>
      </c>
      <c r="AU101" s="5" t="s">
        <v>4</v>
      </c>
      <c r="AV101" s="5" t="s">
        <v>18</v>
      </c>
      <c r="AW101" s="12" t="s">
        <v>4</v>
      </c>
      <c r="AX101" s="4" t="s">
        <v>4</v>
      </c>
      <c r="AY101" s="5" t="s">
        <v>4</v>
      </c>
      <c r="AZ101" s="5"/>
      <c r="BA101" s="5"/>
      <c r="BB101" s="12" t="s">
        <v>4</v>
      </c>
      <c r="BC101" s="4" t="s">
        <v>4</v>
      </c>
      <c r="BD101" s="5" t="s">
        <v>4</v>
      </c>
      <c r="BE101" s="12" t="s">
        <v>4</v>
      </c>
      <c r="BF101" s="4" t="s">
        <v>4</v>
      </c>
      <c r="BG101" s="5" t="s">
        <v>4</v>
      </c>
      <c r="BH101" s="12" t="s">
        <v>4</v>
      </c>
      <c r="BI101" s="4" t="s">
        <v>4</v>
      </c>
      <c r="BJ101" s="5" t="s">
        <v>4</v>
      </c>
      <c r="BK101" s="12" t="s">
        <v>4</v>
      </c>
      <c r="BL101" s="4" t="s">
        <v>4</v>
      </c>
      <c r="BM101" s="5" t="s">
        <v>4</v>
      </c>
      <c r="BN101" s="31" t="s">
        <v>4</v>
      </c>
      <c r="BO101" s="31" t="s">
        <v>4</v>
      </c>
      <c r="BP101" s="12" t="s">
        <v>4</v>
      </c>
      <c r="BQ101" s="4" t="s">
        <v>4</v>
      </c>
      <c r="BR101" s="5" t="s">
        <v>4</v>
      </c>
      <c r="BS101" s="5"/>
      <c r="BT101" s="12" t="s">
        <v>4</v>
      </c>
      <c r="BU101" s="4" t="s">
        <v>4</v>
      </c>
      <c r="BV101" s="5" t="s">
        <v>4</v>
      </c>
      <c r="BW101" s="12" t="s">
        <v>4</v>
      </c>
      <c r="BX101" s="4" t="s">
        <v>4</v>
      </c>
      <c r="BY101" s="5" t="s">
        <v>4</v>
      </c>
      <c r="BZ101" s="36"/>
    </row>
    <row r="102" spans="1:78" s="17" customFormat="1" ht="25.2" customHeight="1" x14ac:dyDescent="0.25">
      <c r="A102" s="46">
        <v>101</v>
      </c>
      <c r="B102" s="33">
        <v>113</v>
      </c>
      <c r="C102" s="15" t="s">
        <v>0</v>
      </c>
      <c r="D102" s="5">
        <v>2012</v>
      </c>
      <c r="E102" s="11" t="s">
        <v>270</v>
      </c>
      <c r="F102" s="11" t="s">
        <v>427</v>
      </c>
      <c r="G102" s="4" t="s">
        <v>45</v>
      </c>
      <c r="H102" s="4" t="s">
        <v>46</v>
      </c>
      <c r="I102" s="4" t="s">
        <v>46</v>
      </c>
      <c r="J102" s="4"/>
      <c r="K102" s="4" t="s">
        <v>414</v>
      </c>
      <c r="L102" s="4"/>
      <c r="M102" s="24">
        <v>0</v>
      </c>
      <c r="N102" s="4"/>
      <c r="O102" s="4"/>
      <c r="P102" s="4"/>
      <c r="Q102" s="5">
        <v>0</v>
      </c>
      <c r="R102" s="4" t="s">
        <v>4</v>
      </c>
      <c r="S102" s="5">
        <v>50</v>
      </c>
      <c r="T102" s="5">
        <v>50</v>
      </c>
      <c r="U102" s="5">
        <f t="shared" si="1"/>
        <v>100</v>
      </c>
      <c r="V102" s="5" t="str" cm="1">
        <f t="array" ref="V102">_xlfn.IFS(S102=0,0,S102=100,1,AND(S102&gt;0,S102&lt;100),"nd")</f>
        <v>nd</v>
      </c>
      <c r="W102" s="45">
        <v>0.2</v>
      </c>
      <c r="X102" s="45">
        <v>0.15</v>
      </c>
      <c r="Y102" s="45" t="str" cm="1">
        <f t="array" ref="Y102">_xlfn.IFS(V102=0,X102,V102=1,W102,V102="nd","nd")</f>
        <v>nd</v>
      </c>
      <c r="Z102" s="4" t="s">
        <v>144</v>
      </c>
      <c r="AA102" s="4" t="s">
        <v>393</v>
      </c>
      <c r="AB102" s="4">
        <v>3</v>
      </c>
      <c r="AC102" s="6">
        <v>32.25</v>
      </c>
      <c r="AD102" s="6">
        <v>1350</v>
      </c>
      <c r="AE102" s="4">
        <v>2</v>
      </c>
      <c r="AF102" s="12" t="s">
        <v>4</v>
      </c>
      <c r="AG102" s="4" t="s">
        <v>4</v>
      </c>
      <c r="AH102" s="5" t="s">
        <v>4</v>
      </c>
      <c r="AI102" s="12">
        <v>15.6</v>
      </c>
      <c r="AJ102" s="12">
        <v>95</v>
      </c>
      <c r="AK102" s="4" t="s">
        <v>4</v>
      </c>
      <c r="AL102" s="5" t="s">
        <v>4</v>
      </c>
      <c r="AM102" s="12" t="s">
        <v>4</v>
      </c>
      <c r="AN102" s="4" t="s">
        <v>4</v>
      </c>
      <c r="AO102" s="5" t="s">
        <v>4</v>
      </c>
      <c r="AP102" s="12" t="s">
        <v>4</v>
      </c>
      <c r="AQ102" s="4" t="s">
        <v>4</v>
      </c>
      <c r="AR102" s="5" t="s">
        <v>4</v>
      </c>
      <c r="AS102" s="12">
        <v>273.7</v>
      </c>
      <c r="AT102" s="4" t="s">
        <v>4</v>
      </c>
      <c r="AU102" s="5" t="s">
        <v>4</v>
      </c>
      <c r="AV102" s="5" t="s">
        <v>18</v>
      </c>
      <c r="AW102" s="12" t="s">
        <v>4</v>
      </c>
      <c r="AX102" s="4" t="s">
        <v>4</v>
      </c>
      <c r="AY102" s="5" t="s">
        <v>4</v>
      </c>
      <c r="AZ102" s="5"/>
      <c r="BA102" s="5"/>
      <c r="BB102" s="12" t="s">
        <v>4</v>
      </c>
      <c r="BC102" s="4" t="s">
        <v>4</v>
      </c>
      <c r="BD102" s="5" t="s">
        <v>4</v>
      </c>
      <c r="BE102" s="12" t="s">
        <v>4</v>
      </c>
      <c r="BF102" s="4" t="s">
        <v>4</v>
      </c>
      <c r="BG102" s="5" t="s">
        <v>4</v>
      </c>
      <c r="BH102" s="12" t="s">
        <v>4</v>
      </c>
      <c r="BI102" s="4" t="s">
        <v>4</v>
      </c>
      <c r="BJ102" s="5" t="s">
        <v>4</v>
      </c>
      <c r="BK102" s="12" t="s">
        <v>4</v>
      </c>
      <c r="BL102" s="4" t="s">
        <v>4</v>
      </c>
      <c r="BM102" s="5" t="s">
        <v>4</v>
      </c>
      <c r="BN102" s="31" t="s">
        <v>4</v>
      </c>
      <c r="BO102" s="31" t="s">
        <v>4</v>
      </c>
      <c r="BP102" s="12" t="s">
        <v>4</v>
      </c>
      <c r="BQ102" s="4" t="s">
        <v>4</v>
      </c>
      <c r="BR102" s="5" t="s">
        <v>4</v>
      </c>
      <c r="BS102" s="5"/>
      <c r="BT102" s="12" t="s">
        <v>4</v>
      </c>
      <c r="BU102" s="4" t="s">
        <v>4</v>
      </c>
      <c r="BV102" s="5" t="s">
        <v>4</v>
      </c>
      <c r="BW102" s="12" t="s">
        <v>4</v>
      </c>
      <c r="BX102" s="4" t="s">
        <v>4</v>
      </c>
      <c r="BY102" s="5" t="s">
        <v>4</v>
      </c>
      <c r="BZ102" s="36"/>
    </row>
    <row r="103" spans="1:78" s="17" customFormat="1" ht="25.2" customHeight="1" x14ac:dyDescent="0.25">
      <c r="A103" s="46">
        <v>102</v>
      </c>
      <c r="B103" s="33">
        <v>114</v>
      </c>
      <c r="C103" s="15" t="s">
        <v>0</v>
      </c>
      <c r="D103" s="5">
        <v>2012</v>
      </c>
      <c r="E103" s="11" t="s">
        <v>270</v>
      </c>
      <c r="F103" s="11" t="s">
        <v>427</v>
      </c>
      <c r="G103" s="4" t="s">
        <v>45</v>
      </c>
      <c r="H103" s="4" t="s">
        <v>46</v>
      </c>
      <c r="I103" s="4" t="s">
        <v>46</v>
      </c>
      <c r="J103" s="4"/>
      <c r="K103" s="4" t="s">
        <v>414</v>
      </c>
      <c r="L103" s="4"/>
      <c r="M103" s="24">
        <v>0</v>
      </c>
      <c r="N103" s="4"/>
      <c r="O103" s="4"/>
      <c r="P103" s="4"/>
      <c r="Q103" s="5">
        <v>0</v>
      </c>
      <c r="R103" s="4" t="s">
        <v>4</v>
      </c>
      <c r="S103" s="5">
        <v>40</v>
      </c>
      <c r="T103" s="5">
        <v>60</v>
      </c>
      <c r="U103" s="5">
        <f t="shared" si="1"/>
        <v>100</v>
      </c>
      <c r="V103" s="5" t="str" cm="1">
        <f t="array" ref="V103">_xlfn.IFS(S103=0,0,S103=100,1,AND(S103&gt;0,S103&lt;100),"nd")</f>
        <v>nd</v>
      </c>
      <c r="W103" s="45">
        <v>0.2</v>
      </c>
      <c r="X103" s="45">
        <v>0.15</v>
      </c>
      <c r="Y103" s="45" t="str" cm="1">
        <f t="array" ref="Y103">_xlfn.IFS(V103=0,X103,V103=1,W103,V103="nd","nd")</f>
        <v>nd</v>
      </c>
      <c r="Z103" s="4" t="s">
        <v>144</v>
      </c>
      <c r="AA103" s="4" t="s">
        <v>393</v>
      </c>
      <c r="AB103" s="4">
        <v>3</v>
      </c>
      <c r="AC103" s="6">
        <v>33</v>
      </c>
      <c r="AD103" s="6">
        <v>1350</v>
      </c>
      <c r="AE103" s="4">
        <v>2</v>
      </c>
      <c r="AF103" s="12" t="s">
        <v>4</v>
      </c>
      <c r="AG103" s="4" t="s">
        <v>4</v>
      </c>
      <c r="AH103" s="5" t="s">
        <v>4</v>
      </c>
      <c r="AI103" s="12">
        <v>15</v>
      </c>
      <c r="AJ103" s="12">
        <v>93.7</v>
      </c>
      <c r="AK103" s="4" t="s">
        <v>4</v>
      </c>
      <c r="AL103" s="5" t="s">
        <v>4</v>
      </c>
      <c r="AM103" s="12" t="s">
        <v>4</v>
      </c>
      <c r="AN103" s="4" t="s">
        <v>4</v>
      </c>
      <c r="AO103" s="5" t="s">
        <v>4</v>
      </c>
      <c r="AP103" s="12" t="s">
        <v>4</v>
      </c>
      <c r="AQ103" s="4" t="s">
        <v>4</v>
      </c>
      <c r="AR103" s="5" t="s">
        <v>4</v>
      </c>
      <c r="AS103" s="12">
        <v>272.2</v>
      </c>
      <c r="AT103" s="4" t="s">
        <v>4</v>
      </c>
      <c r="AU103" s="5" t="s">
        <v>4</v>
      </c>
      <c r="AV103" s="5" t="s">
        <v>18</v>
      </c>
      <c r="AW103" s="12" t="s">
        <v>4</v>
      </c>
      <c r="AX103" s="4" t="s">
        <v>4</v>
      </c>
      <c r="AY103" s="5" t="s">
        <v>4</v>
      </c>
      <c r="AZ103" s="5"/>
      <c r="BA103" s="5"/>
      <c r="BB103" s="12" t="s">
        <v>4</v>
      </c>
      <c r="BC103" s="4" t="s">
        <v>4</v>
      </c>
      <c r="BD103" s="5" t="s">
        <v>4</v>
      </c>
      <c r="BE103" s="12" t="s">
        <v>4</v>
      </c>
      <c r="BF103" s="4" t="s">
        <v>4</v>
      </c>
      <c r="BG103" s="5" t="s">
        <v>4</v>
      </c>
      <c r="BH103" s="12" t="s">
        <v>4</v>
      </c>
      <c r="BI103" s="4" t="s">
        <v>4</v>
      </c>
      <c r="BJ103" s="5" t="s">
        <v>4</v>
      </c>
      <c r="BK103" s="12" t="s">
        <v>4</v>
      </c>
      <c r="BL103" s="4" t="s">
        <v>4</v>
      </c>
      <c r="BM103" s="5" t="s">
        <v>4</v>
      </c>
      <c r="BN103" s="31" t="s">
        <v>4</v>
      </c>
      <c r="BO103" s="31" t="s">
        <v>4</v>
      </c>
      <c r="BP103" s="12" t="s">
        <v>4</v>
      </c>
      <c r="BQ103" s="4" t="s">
        <v>4</v>
      </c>
      <c r="BR103" s="5" t="s">
        <v>4</v>
      </c>
      <c r="BS103" s="5"/>
      <c r="BT103" s="12" t="s">
        <v>4</v>
      </c>
      <c r="BU103" s="4" t="s">
        <v>4</v>
      </c>
      <c r="BV103" s="5" t="s">
        <v>4</v>
      </c>
      <c r="BW103" s="12" t="s">
        <v>4</v>
      </c>
      <c r="BX103" s="4" t="s">
        <v>4</v>
      </c>
      <c r="BY103" s="5" t="s">
        <v>4</v>
      </c>
      <c r="BZ103" s="36"/>
    </row>
    <row r="104" spans="1:78" s="17" customFormat="1" ht="25.2" customHeight="1" x14ac:dyDescent="0.25">
      <c r="A104" s="46">
        <v>103</v>
      </c>
      <c r="B104" s="33">
        <v>115</v>
      </c>
      <c r="C104" s="15" t="s">
        <v>0</v>
      </c>
      <c r="D104" s="5">
        <v>2012</v>
      </c>
      <c r="E104" s="11" t="s">
        <v>270</v>
      </c>
      <c r="F104" s="11" t="s">
        <v>427</v>
      </c>
      <c r="G104" s="4" t="s">
        <v>45</v>
      </c>
      <c r="H104" s="4" t="s">
        <v>46</v>
      </c>
      <c r="I104" s="4" t="s">
        <v>46</v>
      </c>
      <c r="J104" s="4"/>
      <c r="K104" s="4" t="s">
        <v>414</v>
      </c>
      <c r="L104" s="4"/>
      <c r="M104" s="24">
        <v>0</v>
      </c>
      <c r="N104" s="4"/>
      <c r="O104" s="4"/>
      <c r="P104" s="4"/>
      <c r="Q104" s="5">
        <v>0</v>
      </c>
      <c r="R104" s="4" t="s">
        <v>4</v>
      </c>
      <c r="S104" s="5">
        <v>30</v>
      </c>
      <c r="T104" s="5">
        <v>70</v>
      </c>
      <c r="U104" s="5">
        <f t="shared" si="1"/>
        <v>100</v>
      </c>
      <c r="V104" s="5" t="str" cm="1">
        <f t="array" ref="V104">_xlfn.IFS(S104=0,0,S104=100,1,AND(S104&gt;0,S104&lt;100),"nd")</f>
        <v>nd</v>
      </c>
      <c r="W104" s="45">
        <v>0.2</v>
      </c>
      <c r="X104" s="45">
        <v>0.15</v>
      </c>
      <c r="Y104" s="45" t="str" cm="1">
        <f t="array" ref="Y104">_xlfn.IFS(V104=0,X104,V104=1,W104,V104="nd","nd")</f>
        <v>nd</v>
      </c>
      <c r="Z104" s="4" t="s">
        <v>144</v>
      </c>
      <c r="AA104" s="4" t="s">
        <v>393</v>
      </c>
      <c r="AB104" s="4">
        <v>3</v>
      </c>
      <c r="AC104" s="6">
        <v>34.07</v>
      </c>
      <c r="AD104" s="6">
        <v>1350</v>
      </c>
      <c r="AE104" s="4">
        <v>2</v>
      </c>
      <c r="AF104" s="12" t="s">
        <v>4</v>
      </c>
      <c r="AG104" s="4" t="s">
        <v>4</v>
      </c>
      <c r="AH104" s="5" t="s">
        <v>4</v>
      </c>
      <c r="AI104" s="12">
        <v>15.7</v>
      </c>
      <c r="AJ104" s="12">
        <v>92.7</v>
      </c>
      <c r="AK104" s="4" t="s">
        <v>4</v>
      </c>
      <c r="AL104" s="5" t="s">
        <v>4</v>
      </c>
      <c r="AM104" s="12" t="s">
        <v>4</v>
      </c>
      <c r="AN104" s="4" t="s">
        <v>4</v>
      </c>
      <c r="AO104" s="5" t="s">
        <v>4</v>
      </c>
      <c r="AP104" s="12" t="s">
        <v>4</v>
      </c>
      <c r="AQ104" s="4" t="s">
        <v>4</v>
      </c>
      <c r="AR104" s="5" t="s">
        <v>4</v>
      </c>
      <c r="AS104" s="12">
        <v>314.10000000000002</v>
      </c>
      <c r="AT104" s="4" t="s">
        <v>4</v>
      </c>
      <c r="AU104" s="5" t="s">
        <v>4</v>
      </c>
      <c r="AV104" s="5" t="s">
        <v>18</v>
      </c>
      <c r="AW104" s="12" t="s">
        <v>4</v>
      </c>
      <c r="AX104" s="4" t="s">
        <v>4</v>
      </c>
      <c r="AY104" s="5" t="s">
        <v>4</v>
      </c>
      <c r="AZ104" s="5"/>
      <c r="BA104" s="5"/>
      <c r="BB104" s="12" t="s">
        <v>4</v>
      </c>
      <c r="BC104" s="4" t="s">
        <v>4</v>
      </c>
      <c r="BD104" s="5" t="s">
        <v>4</v>
      </c>
      <c r="BE104" s="12" t="s">
        <v>4</v>
      </c>
      <c r="BF104" s="4" t="s">
        <v>4</v>
      </c>
      <c r="BG104" s="5" t="s">
        <v>4</v>
      </c>
      <c r="BH104" s="12" t="s">
        <v>4</v>
      </c>
      <c r="BI104" s="4" t="s">
        <v>4</v>
      </c>
      <c r="BJ104" s="5" t="s">
        <v>4</v>
      </c>
      <c r="BK104" s="12" t="s">
        <v>4</v>
      </c>
      <c r="BL104" s="4" t="s">
        <v>4</v>
      </c>
      <c r="BM104" s="5" t="s">
        <v>4</v>
      </c>
      <c r="BN104" s="31" t="s">
        <v>4</v>
      </c>
      <c r="BO104" s="31" t="s">
        <v>4</v>
      </c>
      <c r="BP104" s="12" t="s">
        <v>4</v>
      </c>
      <c r="BQ104" s="4" t="s">
        <v>4</v>
      </c>
      <c r="BR104" s="5" t="s">
        <v>4</v>
      </c>
      <c r="BS104" s="5"/>
      <c r="BT104" s="12" t="s">
        <v>4</v>
      </c>
      <c r="BU104" s="4" t="s">
        <v>4</v>
      </c>
      <c r="BV104" s="5" t="s">
        <v>4</v>
      </c>
      <c r="BW104" s="12" t="s">
        <v>4</v>
      </c>
      <c r="BX104" s="4" t="s">
        <v>4</v>
      </c>
      <c r="BY104" s="5" t="s">
        <v>4</v>
      </c>
      <c r="BZ104" s="36"/>
    </row>
    <row r="105" spans="1:78" s="17" customFormat="1" ht="25.2" customHeight="1" x14ac:dyDescent="0.25">
      <c r="A105" s="46">
        <v>104</v>
      </c>
      <c r="B105" s="33">
        <v>116</v>
      </c>
      <c r="C105" s="15" t="s">
        <v>0</v>
      </c>
      <c r="D105" s="5">
        <v>2012</v>
      </c>
      <c r="E105" s="11" t="s">
        <v>270</v>
      </c>
      <c r="F105" s="11" t="s">
        <v>427</v>
      </c>
      <c r="G105" s="4" t="s">
        <v>45</v>
      </c>
      <c r="H105" s="4" t="s">
        <v>46</v>
      </c>
      <c r="I105" s="4" t="s">
        <v>46</v>
      </c>
      <c r="J105" s="4"/>
      <c r="K105" s="4" t="s">
        <v>414</v>
      </c>
      <c r="L105" s="4"/>
      <c r="M105" s="24">
        <v>0</v>
      </c>
      <c r="N105" s="4"/>
      <c r="O105" s="4"/>
      <c r="P105" s="4"/>
      <c r="Q105" s="5">
        <v>0</v>
      </c>
      <c r="R105" s="4" t="s">
        <v>4</v>
      </c>
      <c r="S105" s="5">
        <v>20</v>
      </c>
      <c r="T105" s="5">
        <v>80</v>
      </c>
      <c r="U105" s="5">
        <f t="shared" si="1"/>
        <v>100</v>
      </c>
      <c r="V105" s="5" t="str" cm="1">
        <f t="array" ref="V105">_xlfn.IFS(S105=0,0,S105=100,1,AND(S105&gt;0,S105&lt;100),"nd")</f>
        <v>nd</v>
      </c>
      <c r="W105" s="45">
        <v>0.2</v>
      </c>
      <c r="X105" s="45">
        <v>0.15</v>
      </c>
      <c r="Y105" s="45" t="str" cm="1">
        <f t="array" ref="Y105">_xlfn.IFS(V105=0,X105,V105=1,W105,V105="nd","nd")</f>
        <v>nd</v>
      </c>
      <c r="Z105" s="4" t="s">
        <v>144</v>
      </c>
      <c r="AA105" s="4" t="s">
        <v>393</v>
      </c>
      <c r="AB105" s="4">
        <v>3</v>
      </c>
      <c r="AC105" s="6">
        <v>34.979999999999997</v>
      </c>
      <c r="AD105" s="6">
        <v>1350</v>
      </c>
      <c r="AE105" s="4">
        <v>2</v>
      </c>
      <c r="AF105" s="12" t="s">
        <v>4</v>
      </c>
      <c r="AG105" s="4" t="s">
        <v>4</v>
      </c>
      <c r="AH105" s="5" t="s">
        <v>4</v>
      </c>
      <c r="AI105" s="12">
        <v>14.6</v>
      </c>
      <c r="AJ105" s="12">
        <v>93.3</v>
      </c>
      <c r="AK105" s="4" t="s">
        <v>4</v>
      </c>
      <c r="AL105" s="5" t="s">
        <v>4</v>
      </c>
      <c r="AM105" s="12" t="s">
        <v>4</v>
      </c>
      <c r="AN105" s="4" t="s">
        <v>4</v>
      </c>
      <c r="AO105" s="5" t="s">
        <v>4</v>
      </c>
      <c r="AP105" s="12" t="s">
        <v>4</v>
      </c>
      <c r="AQ105" s="4" t="s">
        <v>4</v>
      </c>
      <c r="AR105" s="5" t="s">
        <v>4</v>
      </c>
      <c r="AS105" s="12">
        <v>336.1</v>
      </c>
      <c r="AT105" s="4" t="s">
        <v>4</v>
      </c>
      <c r="AU105" s="5" t="s">
        <v>4</v>
      </c>
      <c r="AV105" s="5" t="s">
        <v>18</v>
      </c>
      <c r="AW105" s="12" t="s">
        <v>4</v>
      </c>
      <c r="AX105" s="4" t="s">
        <v>4</v>
      </c>
      <c r="AY105" s="5" t="s">
        <v>4</v>
      </c>
      <c r="AZ105" s="5"/>
      <c r="BA105" s="5"/>
      <c r="BB105" s="12" t="s">
        <v>4</v>
      </c>
      <c r="BC105" s="4" t="s">
        <v>4</v>
      </c>
      <c r="BD105" s="5" t="s">
        <v>4</v>
      </c>
      <c r="BE105" s="12" t="s">
        <v>4</v>
      </c>
      <c r="BF105" s="4" t="s">
        <v>4</v>
      </c>
      <c r="BG105" s="5" t="s">
        <v>4</v>
      </c>
      <c r="BH105" s="12" t="s">
        <v>4</v>
      </c>
      <c r="BI105" s="4" t="s">
        <v>4</v>
      </c>
      <c r="BJ105" s="5" t="s">
        <v>4</v>
      </c>
      <c r="BK105" s="12" t="s">
        <v>4</v>
      </c>
      <c r="BL105" s="4" t="s">
        <v>4</v>
      </c>
      <c r="BM105" s="5" t="s">
        <v>4</v>
      </c>
      <c r="BN105" s="31" t="s">
        <v>4</v>
      </c>
      <c r="BO105" s="31" t="s">
        <v>4</v>
      </c>
      <c r="BP105" s="12" t="s">
        <v>4</v>
      </c>
      <c r="BQ105" s="4" t="s">
        <v>4</v>
      </c>
      <c r="BR105" s="5" t="s">
        <v>4</v>
      </c>
      <c r="BS105" s="5"/>
      <c r="BT105" s="12" t="s">
        <v>4</v>
      </c>
      <c r="BU105" s="4" t="s">
        <v>4</v>
      </c>
      <c r="BV105" s="5" t="s">
        <v>4</v>
      </c>
      <c r="BW105" s="12" t="s">
        <v>4</v>
      </c>
      <c r="BX105" s="4" t="s">
        <v>4</v>
      </c>
      <c r="BY105" s="5" t="s">
        <v>4</v>
      </c>
      <c r="BZ105" s="36"/>
    </row>
    <row r="106" spans="1:78" s="17" customFormat="1" ht="25.2" customHeight="1" x14ac:dyDescent="0.25">
      <c r="A106" s="46">
        <v>105</v>
      </c>
      <c r="B106" s="33">
        <v>117</v>
      </c>
      <c r="C106" s="15" t="s">
        <v>0</v>
      </c>
      <c r="D106" s="5">
        <v>2012</v>
      </c>
      <c r="E106" s="11" t="s">
        <v>270</v>
      </c>
      <c r="F106" s="11" t="s">
        <v>427</v>
      </c>
      <c r="G106" s="4" t="s">
        <v>45</v>
      </c>
      <c r="H106" s="4" t="s">
        <v>46</v>
      </c>
      <c r="I106" s="4" t="s">
        <v>46</v>
      </c>
      <c r="J106" s="4"/>
      <c r="K106" s="4" t="s">
        <v>414</v>
      </c>
      <c r="L106" s="4"/>
      <c r="M106" s="24">
        <v>0</v>
      </c>
      <c r="N106" s="4"/>
      <c r="O106" s="4"/>
      <c r="P106" s="4"/>
      <c r="Q106" s="5">
        <v>0</v>
      </c>
      <c r="R106" s="4" t="s">
        <v>4</v>
      </c>
      <c r="S106" s="5">
        <v>10</v>
      </c>
      <c r="T106" s="5">
        <v>90</v>
      </c>
      <c r="U106" s="5">
        <f t="shared" si="1"/>
        <v>100</v>
      </c>
      <c r="V106" s="5" t="str" cm="1">
        <f t="array" ref="V106">_xlfn.IFS(S106=0,0,S106=100,1,AND(S106&gt;0,S106&lt;100),"nd")</f>
        <v>nd</v>
      </c>
      <c r="W106" s="45">
        <v>0.2</v>
      </c>
      <c r="X106" s="45">
        <v>0.15</v>
      </c>
      <c r="Y106" s="45" t="str" cm="1">
        <f t="array" ref="Y106">_xlfn.IFS(V106=0,X106,V106=1,W106,V106="nd","nd")</f>
        <v>nd</v>
      </c>
      <c r="Z106" s="4" t="s">
        <v>144</v>
      </c>
      <c r="AA106" s="4" t="s">
        <v>393</v>
      </c>
      <c r="AB106" s="4">
        <v>3</v>
      </c>
      <c r="AC106" s="6">
        <v>35.9</v>
      </c>
      <c r="AD106" s="6">
        <v>1350</v>
      </c>
      <c r="AE106" s="4">
        <v>2</v>
      </c>
      <c r="AF106" s="12" t="s">
        <v>4</v>
      </c>
      <c r="AG106" s="4" t="s">
        <v>4</v>
      </c>
      <c r="AH106" s="5" t="s">
        <v>4</v>
      </c>
      <c r="AI106" s="12">
        <v>14.2</v>
      </c>
      <c r="AJ106" s="12">
        <v>95.7</v>
      </c>
      <c r="AK106" s="4" t="s">
        <v>4</v>
      </c>
      <c r="AL106" s="5" t="s">
        <v>4</v>
      </c>
      <c r="AM106" s="12" t="s">
        <v>4</v>
      </c>
      <c r="AN106" s="4" t="s">
        <v>4</v>
      </c>
      <c r="AO106" s="5" t="s">
        <v>4</v>
      </c>
      <c r="AP106" s="12" t="s">
        <v>4</v>
      </c>
      <c r="AQ106" s="4" t="s">
        <v>4</v>
      </c>
      <c r="AR106" s="5" t="s">
        <v>4</v>
      </c>
      <c r="AS106" s="12">
        <v>374.8</v>
      </c>
      <c r="AT106" s="4" t="s">
        <v>4</v>
      </c>
      <c r="AU106" s="5" t="s">
        <v>4</v>
      </c>
      <c r="AV106" s="5" t="s">
        <v>18</v>
      </c>
      <c r="AW106" s="12" t="s">
        <v>4</v>
      </c>
      <c r="AX106" s="4" t="s">
        <v>4</v>
      </c>
      <c r="AY106" s="5" t="s">
        <v>4</v>
      </c>
      <c r="AZ106" s="5"/>
      <c r="BA106" s="5"/>
      <c r="BB106" s="12" t="s">
        <v>4</v>
      </c>
      <c r="BC106" s="4" t="s">
        <v>4</v>
      </c>
      <c r="BD106" s="5" t="s">
        <v>4</v>
      </c>
      <c r="BE106" s="12" t="s">
        <v>4</v>
      </c>
      <c r="BF106" s="4" t="s">
        <v>4</v>
      </c>
      <c r="BG106" s="5" t="s">
        <v>4</v>
      </c>
      <c r="BH106" s="12" t="s">
        <v>4</v>
      </c>
      <c r="BI106" s="4" t="s">
        <v>4</v>
      </c>
      <c r="BJ106" s="5" t="s">
        <v>4</v>
      </c>
      <c r="BK106" s="12" t="s">
        <v>4</v>
      </c>
      <c r="BL106" s="4" t="s">
        <v>4</v>
      </c>
      <c r="BM106" s="5" t="s">
        <v>4</v>
      </c>
      <c r="BN106" s="31" t="s">
        <v>4</v>
      </c>
      <c r="BO106" s="31" t="s">
        <v>4</v>
      </c>
      <c r="BP106" s="12" t="s">
        <v>4</v>
      </c>
      <c r="BQ106" s="4" t="s">
        <v>4</v>
      </c>
      <c r="BR106" s="5" t="s">
        <v>4</v>
      </c>
      <c r="BS106" s="5"/>
      <c r="BT106" s="12" t="s">
        <v>4</v>
      </c>
      <c r="BU106" s="4" t="s">
        <v>4</v>
      </c>
      <c r="BV106" s="5" t="s">
        <v>4</v>
      </c>
      <c r="BW106" s="12" t="s">
        <v>4</v>
      </c>
      <c r="BX106" s="4" t="s">
        <v>4</v>
      </c>
      <c r="BY106" s="5" t="s">
        <v>4</v>
      </c>
      <c r="BZ106" s="36"/>
    </row>
    <row r="107" spans="1:78" s="17" customFormat="1" ht="25.2" customHeight="1" x14ac:dyDescent="0.25">
      <c r="A107" s="46">
        <v>106</v>
      </c>
      <c r="B107" s="33">
        <v>118</v>
      </c>
      <c r="C107" s="15" t="s">
        <v>0</v>
      </c>
      <c r="D107" s="5">
        <v>2012</v>
      </c>
      <c r="E107" s="11" t="s">
        <v>270</v>
      </c>
      <c r="F107" s="11" t="s">
        <v>427</v>
      </c>
      <c r="G107" s="4" t="s">
        <v>45</v>
      </c>
      <c r="H107" s="4" t="s">
        <v>46</v>
      </c>
      <c r="I107" s="4" t="s">
        <v>46</v>
      </c>
      <c r="J107" s="4"/>
      <c r="K107" s="4" t="s">
        <v>414</v>
      </c>
      <c r="L107" s="4"/>
      <c r="M107" s="24">
        <v>0</v>
      </c>
      <c r="N107" s="4"/>
      <c r="O107" s="4"/>
      <c r="P107" s="4"/>
      <c r="Q107" s="5">
        <v>0</v>
      </c>
      <c r="R107" s="4" t="s">
        <v>4</v>
      </c>
      <c r="S107" s="5">
        <v>0</v>
      </c>
      <c r="T107" s="5">
        <v>100</v>
      </c>
      <c r="U107" s="5">
        <f t="shared" si="1"/>
        <v>100</v>
      </c>
      <c r="V107" s="5" cm="1">
        <f t="array" ref="V107">_xlfn.IFS(S107=0,0,S107=100,1,AND(S107&gt;0,S107&lt;100),"nd")</f>
        <v>0</v>
      </c>
      <c r="W107" s="45">
        <v>0</v>
      </c>
      <c r="X107" s="45">
        <v>0.15</v>
      </c>
      <c r="Y107" s="45" cm="1">
        <f t="array" ref="Y107">_xlfn.IFS(V107=0,X107,V107=1,W107,V107="nd","nd")</f>
        <v>0.15</v>
      </c>
      <c r="Z107" s="4" t="s">
        <v>144</v>
      </c>
      <c r="AA107" s="4"/>
      <c r="AB107" s="4"/>
      <c r="AC107" s="6">
        <v>36.799999999999997</v>
      </c>
      <c r="AD107" s="6">
        <v>1350</v>
      </c>
      <c r="AE107" s="4">
        <v>2</v>
      </c>
      <c r="AF107" s="12" t="s">
        <v>4</v>
      </c>
      <c r="AG107" s="4" t="s">
        <v>4</v>
      </c>
      <c r="AH107" s="5" t="s">
        <v>4</v>
      </c>
      <c r="AI107" s="12">
        <v>14.4</v>
      </c>
      <c r="AJ107" s="12">
        <v>98.9</v>
      </c>
      <c r="AK107" s="4" t="s">
        <v>4</v>
      </c>
      <c r="AL107" s="5" t="s">
        <v>4</v>
      </c>
      <c r="AM107" s="12" t="s">
        <v>4</v>
      </c>
      <c r="AN107" s="4" t="s">
        <v>4</v>
      </c>
      <c r="AO107" s="5" t="s">
        <v>4</v>
      </c>
      <c r="AP107" s="12" t="s">
        <v>4</v>
      </c>
      <c r="AQ107" s="4" t="s">
        <v>4</v>
      </c>
      <c r="AR107" s="5" t="s">
        <v>4</v>
      </c>
      <c r="AS107" s="12">
        <v>397.1</v>
      </c>
      <c r="AT107" s="4" t="s">
        <v>4</v>
      </c>
      <c r="AU107" s="5" t="s">
        <v>4</v>
      </c>
      <c r="AV107" s="5" t="s">
        <v>18</v>
      </c>
      <c r="AW107" s="12" t="s">
        <v>4</v>
      </c>
      <c r="AX107" s="4" t="s">
        <v>4</v>
      </c>
      <c r="AY107" s="5" t="s">
        <v>4</v>
      </c>
      <c r="AZ107" s="5"/>
      <c r="BA107" s="5"/>
      <c r="BB107" s="12" t="s">
        <v>4</v>
      </c>
      <c r="BC107" s="4" t="s">
        <v>4</v>
      </c>
      <c r="BD107" s="5" t="s">
        <v>4</v>
      </c>
      <c r="BE107" s="12" t="s">
        <v>4</v>
      </c>
      <c r="BF107" s="4" t="s">
        <v>4</v>
      </c>
      <c r="BG107" s="5" t="s">
        <v>4</v>
      </c>
      <c r="BH107" s="12" t="s">
        <v>4</v>
      </c>
      <c r="BI107" s="4" t="s">
        <v>4</v>
      </c>
      <c r="BJ107" s="5" t="s">
        <v>4</v>
      </c>
      <c r="BK107" s="12" t="s">
        <v>4</v>
      </c>
      <c r="BL107" s="4" t="s">
        <v>4</v>
      </c>
      <c r="BM107" s="5" t="s">
        <v>4</v>
      </c>
      <c r="BN107" s="31" t="s">
        <v>4</v>
      </c>
      <c r="BO107" s="31" t="s">
        <v>4</v>
      </c>
      <c r="BP107" s="12" t="s">
        <v>4</v>
      </c>
      <c r="BQ107" s="4" t="s">
        <v>4</v>
      </c>
      <c r="BR107" s="5" t="s">
        <v>4</v>
      </c>
      <c r="BS107" s="5"/>
      <c r="BT107" s="12" t="s">
        <v>4</v>
      </c>
      <c r="BU107" s="4" t="s">
        <v>4</v>
      </c>
      <c r="BV107" s="5" t="s">
        <v>4</v>
      </c>
      <c r="BW107" s="12" t="s">
        <v>4</v>
      </c>
      <c r="BX107" s="4" t="s">
        <v>4</v>
      </c>
      <c r="BY107" s="5" t="s">
        <v>4</v>
      </c>
      <c r="BZ107" s="36"/>
    </row>
    <row r="108" spans="1:78" s="17" customFormat="1" ht="25.2" customHeight="1" x14ac:dyDescent="0.25">
      <c r="A108" s="46">
        <v>107</v>
      </c>
      <c r="B108" s="33">
        <v>119</v>
      </c>
      <c r="C108" s="15"/>
      <c r="D108" s="5">
        <v>2013</v>
      </c>
      <c r="E108" s="11" t="s">
        <v>271</v>
      </c>
      <c r="F108" s="11" t="s">
        <v>427</v>
      </c>
      <c r="G108" s="4" t="s">
        <v>45</v>
      </c>
      <c r="H108" s="4" t="s">
        <v>46</v>
      </c>
      <c r="I108" s="4" t="s">
        <v>46</v>
      </c>
      <c r="J108" s="4"/>
      <c r="K108" s="4" t="s">
        <v>414</v>
      </c>
      <c r="L108" s="4"/>
      <c r="M108" s="24">
        <v>0</v>
      </c>
      <c r="N108" s="4"/>
      <c r="O108" s="4"/>
      <c r="P108" s="4"/>
      <c r="Q108" s="5">
        <v>0</v>
      </c>
      <c r="R108" s="4" t="s">
        <v>4</v>
      </c>
      <c r="S108" s="5">
        <v>100</v>
      </c>
      <c r="T108" s="5">
        <v>0</v>
      </c>
      <c r="U108" s="5">
        <f t="shared" si="1"/>
        <v>100</v>
      </c>
      <c r="V108" s="5" cm="1">
        <f t="array" ref="V108">_xlfn.IFS(S108=0,0,S108=100,1,AND(S108&gt;0,S108&lt;100),"nd")</f>
        <v>1</v>
      </c>
      <c r="W108" s="45">
        <v>0.9</v>
      </c>
      <c r="X108" s="45">
        <v>0</v>
      </c>
      <c r="Y108" s="45" cm="1">
        <f t="array" ref="Y108">_xlfn.IFS(V108=0,X108,V108=1,W108,V108="nd","nd")</f>
        <v>0.9</v>
      </c>
      <c r="Z108" s="4" t="s">
        <v>145</v>
      </c>
      <c r="AA108" s="4" t="s">
        <v>393</v>
      </c>
      <c r="AB108" s="4">
        <v>3</v>
      </c>
      <c r="AC108" s="6">
        <v>28</v>
      </c>
      <c r="AD108" s="6">
        <v>1300</v>
      </c>
      <c r="AE108" s="4">
        <v>2</v>
      </c>
      <c r="AF108" s="12" t="s">
        <v>4</v>
      </c>
      <c r="AG108" s="4" t="s">
        <v>4</v>
      </c>
      <c r="AH108" s="5" t="s">
        <v>4</v>
      </c>
      <c r="AI108" s="12" t="s">
        <v>4</v>
      </c>
      <c r="AJ108" s="12">
        <v>98.9</v>
      </c>
      <c r="AK108" s="4" t="s">
        <v>4</v>
      </c>
      <c r="AL108" s="5" t="s">
        <v>4</v>
      </c>
      <c r="AM108" s="12">
        <v>0.25</v>
      </c>
      <c r="AN108" s="4" t="s">
        <v>4</v>
      </c>
      <c r="AO108" s="5" t="s">
        <v>4</v>
      </c>
      <c r="AP108" s="12" t="s">
        <v>4</v>
      </c>
      <c r="AQ108" s="4" t="s">
        <v>4</v>
      </c>
      <c r="AR108" s="5" t="s">
        <v>4</v>
      </c>
      <c r="AS108" s="12">
        <v>250</v>
      </c>
      <c r="AT108" s="4" t="s">
        <v>4</v>
      </c>
      <c r="AU108" s="5" t="s">
        <v>4</v>
      </c>
      <c r="AV108" s="5" t="s">
        <v>77</v>
      </c>
      <c r="AW108" s="12">
        <v>17</v>
      </c>
      <c r="AX108" s="4" t="s">
        <v>4</v>
      </c>
      <c r="AY108" s="5" t="s">
        <v>4</v>
      </c>
      <c r="AZ108" s="5" t="s">
        <v>77</v>
      </c>
      <c r="BA108" s="5" t="s">
        <v>4</v>
      </c>
      <c r="BB108" s="12" t="s">
        <v>4</v>
      </c>
      <c r="BC108" s="4" t="s">
        <v>4</v>
      </c>
      <c r="BD108" s="5" t="s">
        <v>4</v>
      </c>
      <c r="BE108" s="12" t="s">
        <v>4</v>
      </c>
      <c r="BF108" s="4" t="s">
        <v>4</v>
      </c>
      <c r="BG108" s="5" t="s">
        <v>4</v>
      </c>
      <c r="BH108" s="12" t="s">
        <v>4</v>
      </c>
      <c r="BI108" s="4" t="s">
        <v>4</v>
      </c>
      <c r="BJ108" s="5" t="s">
        <v>4</v>
      </c>
      <c r="BK108" s="12" t="s">
        <v>4</v>
      </c>
      <c r="BL108" s="4" t="s">
        <v>4</v>
      </c>
      <c r="BM108" s="5" t="s">
        <v>4</v>
      </c>
      <c r="BN108" s="31" t="s">
        <v>4</v>
      </c>
      <c r="BO108" s="31" t="s">
        <v>4</v>
      </c>
      <c r="BP108" s="12" t="s">
        <v>4</v>
      </c>
      <c r="BQ108" s="4" t="s">
        <v>4</v>
      </c>
      <c r="BR108" s="5" t="s">
        <v>4</v>
      </c>
      <c r="BS108" s="5"/>
      <c r="BT108" s="12" t="s">
        <v>4</v>
      </c>
      <c r="BU108" s="4" t="s">
        <v>4</v>
      </c>
      <c r="BV108" s="5" t="s">
        <v>4</v>
      </c>
      <c r="BW108" s="12" t="s">
        <v>4</v>
      </c>
      <c r="BX108" s="4" t="s">
        <v>4</v>
      </c>
      <c r="BY108" s="5" t="s">
        <v>4</v>
      </c>
      <c r="BZ108" s="36"/>
    </row>
    <row r="109" spans="1:78" s="17" customFormat="1" ht="25.2" customHeight="1" x14ac:dyDescent="0.25">
      <c r="A109" s="46">
        <v>108</v>
      </c>
      <c r="B109" s="33">
        <v>120</v>
      </c>
      <c r="C109" s="15"/>
      <c r="D109" s="5">
        <v>2013</v>
      </c>
      <c r="E109" s="11" t="s">
        <v>271</v>
      </c>
      <c r="F109" s="11" t="s">
        <v>427</v>
      </c>
      <c r="G109" s="4" t="s">
        <v>45</v>
      </c>
      <c r="H109" s="4" t="s">
        <v>46</v>
      </c>
      <c r="I109" s="4" t="s">
        <v>46</v>
      </c>
      <c r="J109" s="4"/>
      <c r="K109" s="4" t="s">
        <v>414</v>
      </c>
      <c r="L109" s="4"/>
      <c r="M109" s="24">
        <v>0</v>
      </c>
      <c r="N109" s="4"/>
      <c r="O109" s="4"/>
      <c r="P109" s="4"/>
      <c r="Q109" s="5">
        <v>0</v>
      </c>
      <c r="R109" s="4" t="s">
        <v>4</v>
      </c>
      <c r="S109" s="5">
        <v>100</v>
      </c>
      <c r="T109" s="5">
        <v>0</v>
      </c>
      <c r="U109" s="5">
        <f t="shared" si="1"/>
        <v>100</v>
      </c>
      <c r="V109" s="5" cm="1">
        <f t="array" ref="V109">_xlfn.IFS(S109=0,0,S109=100,1,AND(S109&gt;0,S109&lt;100),"nd")</f>
        <v>1</v>
      </c>
      <c r="W109" s="45">
        <v>0.4</v>
      </c>
      <c r="X109" s="45">
        <v>0</v>
      </c>
      <c r="Y109" s="45" cm="1">
        <f t="array" ref="Y109">_xlfn.IFS(V109=0,X109,V109=1,W109,V109="nd","nd")</f>
        <v>0.4</v>
      </c>
      <c r="Z109" s="4" t="s">
        <v>146</v>
      </c>
      <c r="AA109" s="4" t="s">
        <v>393</v>
      </c>
      <c r="AB109" s="4">
        <v>3</v>
      </c>
      <c r="AC109" s="6">
        <v>30</v>
      </c>
      <c r="AD109" s="6">
        <v>1400</v>
      </c>
      <c r="AE109" s="4">
        <v>2</v>
      </c>
      <c r="AF109" s="12" t="s">
        <v>4</v>
      </c>
      <c r="AG109" s="4" t="s">
        <v>4</v>
      </c>
      <c r="AH109" s="5" t="s">
        <v>4</v>
      </c>
      <c r="AI109" s="12" t="s">
        <v>4</v>
      </c>
      <c r="AJ109" s="12" t="s">
        <v>4</v>
      </c>
      <c r="AK109" s="4" t="s">
        <v>4</v>
      </c>
      <c r="AL109" s="5" t="s">
        <v>4</v>
      </c>
      <c r="AM109" s="12">
        <v>0.2</v>
      </c>
      <c r="AN109" s="4" t="s">
        <v>4</v>
      </c>
      <c r="AO109" s="5" t="s">
        <v>4</v>
      </c>
      <c r="AP109" s="12" t="s">
        <v>4</v>
      </c>
      <c r="AQ109" s="4" t="s">
        <v>4</v>
      </c>
      <c r="AR109" s="5" t="s">
        <v>4</v>
      </c>
      <c r="AS109" s="12">
        <v>250</v>
      </c>
      <c r="AT109" s="4" t="s">
        <v>4</v>
      </c>
      <c r="AU109" s="5" t="s">
        <v>4</v>
      </c>
      <c r="AV109" s="5" t="s">
        <v>77</v>
      </c>
      <c r="AW109" s="12">
        <v>17</v>
      </c>
      <c r="AX109" s="4" t="s">
        <v>4</v>
      </c>
      <c r="AY109" s="5" t="s">
        <v>4</v>
      </c>
      <c r="AZ109" s="5" t="s">
        <v>77</v>
      </c>
      <c r="BA109" s="5" t="s">
        <v>4</v>
      </c>
      <c r="BB109" s="12" t="s">
        <v>4</v>
      </c>
      <c r="BC109" s="4" t="s">
        <v>4</v>
      </c>
      <c r="BD109" s="5" t="s">
        <v>4</v>
      </c>
      <c r="BE109" s="12" t="s">
        <v>4</v>
      </c>
      <c r="BF109" s="4" t="s">
        <v>4</v>
      </c>
      <c r="BG109" s="5" t="s">
        <v>4</v>
      </c>
      <c r="BH109" s="12" t="s">
        <v>4</v>
      </c>
      <c r="BI109" s="4" t="s">
        <v>4</v>
      </c>
      <c r="BJ109" s="5" t="s">
        <v>4</v>
      </c>
      <c r="BK109" s="12" t="s">
        <v>4</v>
      </c>
      <c r="BL109" s="4" t="s">
        <v>4</v>
      </c>
      <c r="BM109" s="5" t="s">
        <v>4</v>
      </c>
      <c r="BN109" s="31" t="s">
        <v>4</v>
      </c>
      <c r="BO109" s="31" t="s">
        <v>4</v>
      </c>
      <c r="BP109" s="12" t="s">
        <v>4</v>
      </c>
      <c r="BQ109" s="4" t="s">
        <v>4</v>
      </c>
      <c r="BR109" s="5" t="s">
        <v>4</v>
      </c>
      <c r="BS109" s="5"/>
      <c r="BT109" s="12" t="s">
        <v>4</v>
      </c>
      <c r="BU109" s="4" t="s">
        <v>4</v>
      </c>
      <c r="BV109" s="5" t="s">
        <v>4</v>
      </c>
      <c r="BW109" s="12" t="s">
        <v>4</v>
      </c>
      <c r="BX109" s="4" t="s">
        <v>4</v>
      </c>
      <c r="BY109" s="5" t="s">
        <v>4</v>
      </c>
      <c r="BZ109" s="36"/>
    </row>
    <row r="110" spans="1:78" s="17" customFormat="1" ht="25.2" customHeight="1" x14ac:dyDescent="0.25">
      <c r="A110" s="46">
        <v>109</v>
      </c>
      <c r="B110" s="33">
        <v>121</v>
      </c>
      <c r="C110" s="15" t="s">
        <v>0</v>
      </c>
      <c r="D110" s="5">
        <v>2016</v>
      </c>
      <c r="E110" s="11" t="s">
        <v>239</v>
      </c>
      <c r="F110" s="11" t="s">
        <v>432</v>
      </c>
      <c r="G110" s="4" t="s">
        <v>45</v>
      </c>
      <c r="H110" s="4" t="s">
        <v>147</v>
      </c>
      <c r="I110" s="4" t="s">
        <v>46</v>
      </c>
      <c r="J110" s="4"/>
      <c r="K110" s="4" t="s">
        <v>414</v>
      </c>
      <c r="L110" s="4"/>
      <c r="M110" s="24">
        <v>0</v>
      </c>
      <c r="N110" s="4"/>
      <c r="O110" s="4">
        <v>200</v>
      </c>
      <c r="P110" s="4"/>
      <c r="Q110" s="5">
        <v>0</v>
      </c>
      <c r="R110" s="4" t="s">
        <v>4</v>
      </c>
      <c r="S110" s="5">
        <v>100</v>
      </c>
      <c r="T110" s="5">
        <v>0</v>
      </c>
      <c r="U110" s="5">
        <f t="shared" si="1"/>
        <v>100</v>
      </c>
      <c r="V110" s="5" cm="1">
        <f t="array" ref="V110">_xlfn.IFS(S110=0,0,S110=100,1,AND(S110&gt;0,S110&lt;100),"nd")</f>
        <v>1</v>
      </c>
      <c r="W110" s="45" t="s">
        <v>4</v>
      </c>
      <c r="X110" s="45">
        <v>0</v>
      </c>
      <c r="Y110" s="45" t="str" cm="1">
        <f t="array" ref="Y110">_xlfn.IFS(V110=0,X110,V110=1,W110,V110="nd","nd")</f>
        <v>nd</v>
      </c>
      <c r="Z110" s="4" t="s">
        <v>148</v>
      </c>
      <c r="AA110" s="4" t="s">
        <v>393</v>
      </c>
      <c r="AB110" s="4">
        <v>3</v>
      </c>
      <c r="AC110" s="6">
        <v>7.26</v>
      </c>
      <c r="AD110" s="6">
        <v>1600</v>
      </c>
      <c r="AE110" s="4">
        <v>2</v>
      </c>
      <c r="AF110" s="12" t="s">
        <v>4</v>
      </c>
      <c r="AG110" s="4" t="s">
        <v>4</v>
      </c>
      <c r="AH110" s="5" t="s">
        <v>4</v>
      </c>
      <c r="AI110" s="12" t="s">
        <v>4</v>
      </c>
      <c r="AJ110" s="12">
        <v>98.9</v>
      </c>
      <c r="AK110" s="4">
        <v>0.6</v>
      </c>
      <c r="AL110" s="5" t="s">
        <v>4</v>
      </c>
      <c r="AM110" s="12">
        <v>0.501</v>
      </c>
      <c r="AN110" s="4" t="s">
        <v>4</v>
      </c>
      <c r="AO110" s="5" t="s">
        <v>4</v>
      </c>
      <c r="AP110" s="12" t="s">
        <v>4</v>
      </c>
      <c r="AQ110" s="4" t="s">
        <v>4</v>
      </c>
      <c r="AR110" s="5" t="s">
        <v>4</v>
      </c>
      <c r="AS110" s="12" t="s">
        <v>4</v>
      </c>
      <c r="AT110" s="4" t="s">
        <v>4</v>
      </c>
      <c r="AU110" s="5" t="s">
        <v>4</v>
      </c>
      <c r="AV110" s="5"/>
      <c r="AW110" s="12">
        <v>14.4</v>
      </c>
      <c r="AX110" s="4">
        <v>0.5</v>
      </c>
      <c r="AY110" s="5" t="s">
        <v>4</v>
      </c>
      <c r="AZ110" s="5" t="s">
        <v>294</v>
      </c>
      <c r="BA110" s="5" t="s">
        <v>4</v>
      </c>
      <c r="BB110" s="12" t="s">
        <v>4</v>
      </c>
      <c r="BC110" s="4" t="s">
        <v>4</v>
      </c>
      <c r="BD110" s="5" t="s">
        <v>4</v>
      </c>
      <c r="BE110" s="12" t="s">
        <v>4</v>
      </c>
      <c r="BF110" s="4" t="s">
        <v>4</v>
      </c>
      <c r="BG110" s="5" t="s">
        <v>4</v>
      </c>
      <c r="BH110" s="12">
        <v>975</v>
      </c>
      <c r="BI110" s="4">
        <f>1070-975</f>
        <v>95</v>
      </c>
      <c r="BJ110" s="5" t="s">
        <v>4</v>
      </c>
      <c r="BK110" s="12" t="s">
        <v>4</v>
      </c>
      <c r="BL110" s="4" t="s">
        <v>4</v>
      </c>
      <c r="BM110" s="5" t="s">
        <v>4</v>
      </c>
      <c r="BN110" s="31" t="s">
        <v>4</v>
      </c>
      <c r="BO110" s="31" t="s">
        <v>4</v>
      </c>
      <c r="BP110" s="12" t="s">
        <v>4</v>
      </c>
      <c r="BQ110" s="4" t="s">
        <v>4</v>
      </c>
      <c r="BR110" s="5" t="s">
        <v>4</v>
      </c>
      <c r="BS110" s="5"/>
      <c r="BT110" s="12" t="s">
        <v>4</v>
      </c>
      <c r="BU110" s="4" t="s">
        <v>4</v>
      </c>
      <c r="BV110" s="5" t="s">
        <v>4</v>
      </c>
      <c r="BW110" s="12" t="s">
        <v>4</v>
      </c>
      <c r="BX110" s="4" t="s">
        <v>4</v>
      </c>
      <c r="BY110" s="5" t="s">
        <v>4</v>
      </c>
      <c r="BZ110" s="36"/>
    </row>
    <row r="111" spans="1:78" s="17" customFormat="1" ht="25.2" customHeight="1" x14ac:dyDescent="0.25">
      <c r="A111" s="46">
        <v>110</v>
      </c>
      <c r="B111" s="33">
        <v>122</v>
      </c>
      <c r="C111" s="15" t="s">
        <v>0</v>
      </c>
      <c r="D111" s="5">
        <v>2016</v>
      </c>
      <c r="E111" s="11" t="s">
        <v>239</v>
      </c>
      <c r="F111" s="11" t="s">
        <v>432</v>
      </c>
      <c r="G111" s="4" t="s">
        <v>45</v>
      </c>
      <c r="H111" s="4" t="s">
        <v>46</v>
      </c>
      <c r="I111" s="4" t="s">
        <v>46</v>
      </c>
      <c r="J111" s="4"/>
      <c r="K111" s="4" t="s">
        <v>414</v>
      </c>
      <c r="L111" s="4"/>
      <c r="M111" s="24">
        <v>0</v>
      </c>
      <c r="N111" s="4"/>
      <c r="O111" s="4"/>
      <c r="P111" s="4"/>
      <c r="Q111" s="5">
        <v>0</v>
      </c>
      <c r="R111" s="4" t="s">
        <v>4</v>
      </c>
      <c r="S111" s="5">
        <v>100</v>
      </c>
      <c r="T111" s="5">
        <v>0</v>
      </c>
      <c r="U111" s="5">
        <f t="shared" si="1"/>
        <v>100</v>
      </c>
      <c r="V111" s="5" cm="1">
        <f t="array" ref="V111">_xlfn.IFS(S111=0,0,S111=100,1,AND(S111&gt;0,S111&lt;100),"nd")</f>
        <v>1</v>
      </c>
      <c r="W111" s="45" t="s">
        <v>4</v>
      </c>
      <c r="X111" s="45">
        <v>0</v>
      </c>
      <c r="Y111" s="45" t="str" cm="1">
        <f t="array" ref="Y111">_xlfn.IFS(V111=0,X111,V111=1,W111,V111="nd","nd")</f>
        <v>nd</v>
      </c>
      <c r="Z111" s="4" t="s">
        <v>149</v>
      </c>
      <c r="AA111" s="4" t="s">
        <v>393</v>
      </c>
      <c r="AB111" s="4">
        <v>3</v>
      </c>
      <c r="AC111" s="6">
        <v>7.26</v>
      </c>
      <c r="AD111" s="6">
        <v>1600</v>
      </c>
      <c r="AE111" s="4">
        <v>2</v>
      </c>
      <c r="AF111" s="12" t="s">
        <v>4</v>
      </c>
      <c r="AG111" s="4" t="s">
        <v>4</v>
      </c>
      <c r="AH111" s="5" t="s">
        <v>4</v>
      </c>
      <c r="AI111" s="12" t="s">
        <v>4</v>
      </c>
      <c r="AJ111" s="12">
        <v>93</v>
      </c>
      <c r="AK111" s="4">
        <v>0.6</v>
      </c>
      <c r="AL111" s="5" t="s">
        <v>4</v>
      </c>
      <c r="AM111" s="12">
        <v>0.49099999999999999</v>
      </c>
      <c r="AN111" s="4" t="s">
        <v>4</v>
      </c>
      <c r="AO111" s="5" t="s">
        <v>4</v>
      </c>
      <c r="AP111" s="12" t="s">
        <v>4</v>
      </c>
      <c r="AQ111" s="4" t="s">
        <v>4</v>
      </c>
      <c r="AR111" s="5" t="s">
        <v>4</v>
      </c>
      <c r="AS111" s="12" t="s">
        <v>4</v>
      </c>
      <c r="AT111" s="4" t="s">
        <v>4</v>
      </c>
      <c r="AU111" s="5" t="s">
        <v>4</v>
      </c>
      <c r="AV111" s="5"/>
      <c r="AW111" s="12">
        <v>9.8000000000000007</v>
      </c>
      <c r="AX111" s="4">
        <v>0.6</v>
      </c>
      <c r="AY111" s="5" t="s">
        <v>4</v>
      </c>
      <c r="AZ111" s="5" t="s">
        <v>294</v>
      </c>
      <c r="BA111" s="5" t="s">
        <v>4</v>
      </c>
      <c r="BB111" s="12" t="s">
        <v>4</v>
      </c>
      <c r="BC111" s="4" t="s">
        <v>4</v>
      </c>
      <c r="BD111" s="5" t="s">
        <v>4</v>
      </c>
      <c r="BE111" s="12" t="s">
        <v>4</v>
      </c>
      <c r="BF111" s="4" t="s">
        <v>4</v>
      </c>
      <c r="BG111" s="5" t="s">
        <v>4</v>
      </c>
      <c r="BH111" s="12">
        <v>755</v>
      </c>
      <c r="BI111" s="4">
        <f>835-755</f>
        <v>80</v>
      </c>
      <c r="BJ111" s="5" t="s">
        <v>4</v>
      </c>
      <c r="BK111" s="12" t="s">
        <v>4</v>
      </c>
      <c r="BL111" s="4" t="s">
        <v>4</v>
      </c>
      <c r="BM111" s="5" t="s">
        <v>4</v>
      </c>
      <c r="BN111" s="31" t="s">
        <v>4</v>
      </c>
      <c r="BO111" s="31" t="s">
        <v>4</v>
      </c>
      <c r="BP111" s="12" t="s">
        <v>4</v>
      </c>
      <c r="BQ111" s="4" t="s">
        <v>4</v>
      </c>
      <c r="BR111" s="5" t="s">
        <v>4</v>
      </c>
      <c r="BS111" s="5"/>
      <c r="BT111" s="12" t="s">
        <v>4</v>
      </c>
      <c r="BU111" s="4" t="s">
        <v>4</v>
      </c>
      <c r="BV111" s="5" t="s">
        <v>4</v>
      </c>
      <c r="BW111" s="12" t="s">
        <v>4</v>
      </c>
      <c r="BX111" s="4" t="s">
        <v>4</v>
      </c>
      <c r="BY111" s="5" t="s">
        <v>4</v>
      </c>
      <c r="BZ111" s="36"/>
    </row>
    <row r="112" spans="1:78" s="17" customFormat="1" ht="25.2" customHeight="1" x14ac:dyDescent="0.25">
      <c r="A112" s="46">
        <v>111</v>
      </c>
      <c r="B112" s="33">
        <v>123</v>
      </c>
      <c r="C112" s="15" t="s">
        <v>0</v>
      </c>
      <c r="D112" s="5">
        <v>2013</v>
      </c>
      <c r="E112" s="11" t="s">
        <v>272</v>
      </c>
      <c r="F112" s="11" t="s">
        <v>427</v>
      </c>
      <c r="G112" s="4" t="s">
        <v>45</v>
      </c>
      <c r="H112" s="4" t="s">
        <v>46</v>
      </c>
      <c r="I112" s="4" t="s">
        <v>46</v>
      </c>
      <c r="J112" s="4"/>
      <c r="K112" s="4" t="s">
        <v>414</v>
      </c>
      <c r="L112" s="4"/>
      <c r="M112" s="24">
        <v>0</v>
      </c>
      <c r="N112" s="4"/>
      <c r="O112" s="4"/>
      <c r="P112" s="4"/>
      <c r="Q112" s="5">
        <v>0</v>
      </c>
      <c r="R112" s="4" t="s">
        <v>4</v>
      </c>
      <c r="S112" s="5">
        <v>100</v>
      </c>
      <c r="T112" s="5">
        <v>0</v>
      </c>
      <c r="U112" s="5">
        <f t="shared" si="1"/>
        <v>100</v>
      </c>
      <c r="V112" s="5" cm="1">
        <f t="array" ref="V112">_xlfn.IFS(S112=0,0,S112=100,1,AND(S112&gt;0,S112&lt;100),"nd")</f>
        <v>1</v>
      </c>
      <c r="W112" s="45">
        <v>0.4</v>
      </c>
      <c r="X112" s="45">
        <v>0</v>
      </c>
      <c r="Y112" s="45" cm="1">
        <f t="array" ref="Y112">_xlfn.IFS(V112=0,X112,V112=1,W112,V112="nd","nd")</f>
        <v>0.4</v>
      </c>
      <c r="Z112" s="4" t="s">
        <v>150</v>
      </c>
      <c r="AA112" s="4" t="s">
        <v>393</v>
      </c>
      <c r="AB112" s="4" t="s">
        <v>4</v>
      </c>
      <c r="AC112" s="6">
        <v>50</v>
      </c>
      <c r="AD112" s="6">
        <v>1500</v>
      </c>
      <c r="AE112" s="4">
        <v>2</v>
      </c>
      <c r="AF112" s="13">
        <v>21</v>
      </c>
      <c r="AG112" s="4" t="s">
        <v>4</v>
      </c>
      <c r="AH112" s="5" t="s">
        <v>4</v>
      </c>
      <c r="AI112" s="12" t="s">
        <v>4</v>
      </c>
      <c r="AJ112" s="12">
        <v>98.6</v>
      </c>
      <c r="AK112" s="4" t="s">
        <v>4</v>
      </c>
      <c r="AL112" s="5" t="s">
        <v>4</v>
      </c>
      <c r="AM112" s="12">
        <v>3.14</v>
      </c>
      <c r="AN112" s="4" t="s">
        <v>4</v>
      </c>
      <c r="AO112" s="5" t="s">
        <v>4</v>
      </c>
      <c r="AP112" s="12" t="s">
        <v>4</v>
      </c>
      <c r="AQ112" s="4" t="s">
        <v>4</v>
      </c>
      <c r="AR112" s="5" t="s">
        <v>4</v>
      </c>
      <c r="AS112" s="12" t="s">
        <v>4</v>
      </c>
      <c r="AT112" s="4" t="s">
        <v>4</v>
      </c>
      <c r="AU112" s="5" t="s">
        <v>4</v>
      </c>
      <c r="AV112" s="5"/>
      <c r="AW112" s="12">
        <v>14.7</v>
      </c>
      <c r="AX112" s="4" t="s">
        <v>4</v>
      </c>
      <c r="AY112" s="5" t="s">
        <v>4</v>
      </c>
      <c r="AZ112" s="5" t="s">
        <v>294</v>
      </c>
      <c r="BA112" s="6">
        <v>9.8000000000000007</v>
      </c>
      <c r="BB112" s="12">
        <v>497</v>
      </c>
      <c r="BC112" s="4" t="s">
        <v>4</v>
      </c>
      <c r="BD112" s="5" t="s">
        <v>4</v>
      </c>
      <c r="BE112" s="12" t="s">
        <v>4</v>
      </c>
      <c r="BF112" s="4" t="s">
        <v>4</v>
      </c>
      <c r="BG112" s="5" t="s">
        <v>4</v>
      </c>
      <c r="BH112" s="12" t="s">
        <v>4</v>
      </c>
      <c r="BI112" s="4" t="s">
        <v>4</v>
      </c>
      <c r="BJ112" s="5" t="s">
        <v>4</v>
      </c>
      <c r="BK112" s="12" t="s">
        <v>4</v>
      </c>
      <c r="BL112" s="4" t="s">
        <v>4</v>
      </c>
      <c r="BM112" s="5" t="s">
        <v>4</v>
      </c>
      <c r="BN112" s="31" t="s">
        <v>4</v>
      </c>
      <c r="BO112" s="31" t="s">
        <v>4</v>
      </c>
      <c r="BP112" s="12" t="s">
        <v>4</v>
      </c>
      <c r="BQ112" s="4" t="s">
        <v>4</v>
      </c>
      <c r="BR112" s="5" t="s">
        <v>4</v>
      </c>
      <c r="BS112" s="5"/>
      <c r="BT112" s="12" t="s">
        <v>4</v>
      </c>
      <c r="BU112" s="4" t="s">
        <v>4</v>
      </c>
      <c r="BV112" s="5" t="s">
        <v>4</v>
      </c>
      <c r="BW112" s="12" t="s">
        <v>4</v>
      </c>
      <c r="BX112" s="4" t="s">
        <v>4</v>
      </c>
      <c r="BY112" s="5" t="s">
        <v>4</v>
      </c>
      <c r="BZ112" s="40"/>
    </row>
    <row r="113" spans="1:78" s="17" customFormat="1" ht="25.2" customHeight="1" x14ac:dyDescent="0.25">
      <c r="A113" s="46">
        <v>112</v>
      </c>
      <c r="B113" s="33">
        <v>124</v>
      </c>
      <c r="C113" s="15" t="s">
        <v>0</v>
      </c>
      <c r="D113" s="5">
        <v>2013</v>
      </c>
      <c r="E113" s="11" t="s">
        <v>272</v>
      </c>
      <c r="F113" s="11" t="s">
        <v>427</v>
      </c>
      <c r="G113" s="4" t="s">
        <v>45</v>
      </c>
      <c r="H113" s="4" t="s">
        <v>46</v>
      </c>
      <c r="I113" s="4" t="s">
        <v>46</v>
      </c>
      <c r="J113" s="4"/>
      <c r="K113" s="4" t="s">
        <v>414</v>
      </c>
      <c r="L113" s="4"/>
      <c r="M113" s="24">
        <v>0</v>
      </c>
      <c r="N113" s="4"/>
      <c r="O113" s="4"/>
      <c r="P113" s="4"/>
      <c r="Q113" s="5">
        <v>0</v>
      </c>
      <c r="R113" s="4" t="s">
        <v>4</v>
      </c>
      <c r="S113" s="5">
        <v>100</v>
      </c>
      <c r="T113" s="5">
        <v>0</v>
      </c>
      <c r="U113" s="5">
        <f t="shared" si="1"/>
        <v>100</v>
      </c>
      <c r="V113" s="5" cm="1">
        <f t="array" ref="V113">_xlfn.IFS(S113=0,0,S113=100,1,AND(S113&gt;0,S113&lt;100),"nd")</f>
        <v>1</v>
      </c>
      <c r="W113" s="45">
        <v>0.65</v>
      </c>
      <c r="X113" s="45">
        <v>0</v>
      </c>
      <c r="Y113" s="45" cm="1">
        <f t="array" ref="Y113">_xlfn.IFS(V113=0,X113,V113=1,W113,V113="nd","nd")</f>
        <v>0.65</v>
      </c>
      <c r="Z113" s="4" t="s">
        <v>150</v>
      </c>
      <c r="AA113" s="4" t="s">
        <v>393</v>
      </c>
      <c r="AB113" s="4" t="s">
        <v>4</v>
      </c>
      <c r="AC113" s="6">
        <v>50</v>
      </c>
      <c r="AD113" s="6">
        <v>1500</v>
      </c>
      <c r="AE113" s="4">
        <v>2</v>
      </c>
      <c r="AF113" s="13">
        <v>20.9</v>
      </c>
      <c r="AG113" s="4" t="s">
        <v>4</v>
      </c>
      <c r="AH113" s="5" t="s">
        <v>4</v>
      </c>
      <c r="AI113" s="12" t="s">
        <v>4</v>
      </c>
      <c r="AJ113" s="12">
        <v>98.5</v>
      </c>
      <c r="AK113" s="4" t="s">
        <v>4</v>
      </c>
      <c r="AL113" s="5" t="s">
        <v>4</v>
      </c>
      <c r="AM113" s="12">
        <v>2.74</v>
      </c>
      <c r="AN113" s="4" t="s">
        <v>4</v>
      </c>
      <c r="AO113" s="5" t="s">
        <v>4</v>
      </c>
      <c r="AP113" s="12" t="s">
        <v>4</v>
      </c>
      <c r="AQ113" s="4" t="s">
        <v>4</v>
      </c>
      <c r="AR113" s="5" t="s">
        <v>4</v>
      </c>
      <c r="AS113" s="12" t="s">
        <v>4</v>
      </c>
      <c r="AT113" s="4" t="s">
        <v>4</v>
      </c>
      <c r="AU113" s="5" t="s">
        <v>4</v>
      </c>
      <c r="AV113" s="5"/>
      <c r="AW113" s="12">
        <v>14.65</v>
      </c>
      <c r="AX113" s="4" t="s">
        <v>4</v>
      </c>
      <c r="AY113" s="5" t="s">
        <v>4</v>
      </c>
      <c r="AZ113" s="5" t="s">
        <v>294</v>
      </c>
      <c r="BA113" s="6">
        <v>9.8000000000000007</v>
      </c>
      <c r="BB113" s="12">
        <v>508</v>
      </c>
      <c r="BC113" s="4" t="s">
        <v>4</v>
      </c>
      <c r="BD113" s="5" t="s">
        <v>4</v>
      </c>
      <c r="BE113" s="12" t="s">
        <v>4</v>
      </c>
      <c r="BF113" s="4" t="s">
        <v>4</v>
      </c>
      <c r="BG113" s="5" t="s">
        <v>4</v>
      </c>
      <c r="BH113" s="12" t="s">
        <v>4</v>
      </c>
      <c r="BI113" s="4" t="s">
        <v>4</v>
      </c>
      <c r="BJ113" s="5" t="s">
        <v>4</v>
      </c>
      <c r="BK113" s="12" t="s">
        <v>4</v>
      </c>
      <c r="BL113" s="4" t="s">
        <v>4</v>
      </c>
      <c r="BM113" s="5" t="s">
        <v>4</v>
      </c>
      <c r="BN113" s="31" t="s">
        <v>4</v>
      </c>
      <c r="BO113" s="31" t="s">
        <v>4</v>
      </c>
      <c r="BP113" s="12" t="s">
        <v>4</v>
      </c>
      <c r="BQ113" s="4" t="s">
        <v>4</v>
      </c>
      <c r="BR113" s="5" t="s">
        <v>4</v>
      </c>
      <c r="BS113" s="5"/>
      <c r="BT113" s="12" t="s">
        <v>4</v>
      </c>
      <c r="BU113" s="4" t="s">
        <v>4</v>
      </c>
      <c r="BV113" s="5" t="s">
        <v>4</v>
      </c>
      <c r="BW113" s="12" t="s">
        <v>4</v>
      </c>
      <c r="BX113" s="4" t="s">
        <v>4</v>
      </c>
      <c r="BY113" s="5" t="s">
        <v>4</v>
      </c>
      <c r="BZ113" s="41"/>
    </row>
    <row r="114" spans="1:78" s="17" customFormat="1" ht="25.2" customHeight="1" x14ac:dyDescent="0.25">
      <c r="A114" s="46">
        <v>113</v>
      </c>
      <c r="B114" s="33">
        <v>125</v>
      </c>
      <c r="C114" s="15" t="s">
        <v>0</v>
      </c>
      <c r="D114" s="5">
        <v>2013</v>
      </c>
      <c r="E114" s="11" t="s">
        <v>272</v>
      </c>
      <c r="F114" s="11" t="s">
        <v>427</v>
      </c>
      <c r="G114" s="4" t="s">
        <v>45</v>
      </c>
      <c r="H114" s="4" t="s">
        <v>46</v>
      </c>
      <c r="I114" s="4" t="s">
        <v>46</v>
      </c>
      <c r="J114" s="4"/>
      <c r="K114" s="4" t="s">
        <v>414</v>
      </c>
      <c r="L114" s="4"/>
      <c r="M114" s="24">
        <v>0</v>
      </c>
      <c r="N114" s="4"/>
      <c r="O114" s="4"/>
      <c r="P114" s="4"/>
      <c r="Q114" s="5">
        <v>0</v>
      </c>
      <c r="R114" s="4" t="s">
        <v>4</v>
      </c>
      <c r="S114" s="5">
        <v>100</v>
      </c>
      <c r="T114" s="5">
        <v>0</v>
      </c>
      <c r="U114" s="5">
        <f t="shared" si="1"/>
        <v>100</v>
      </c>
      <c r="V114" s="5" cm="1">
        <f t="array" ref="V114">_xlfn.IFS(S114=0,0,S114=100,1,AND(S114&gt;0,S114&lt;100),"nd")</f>
        <v>1</v>
      </c>
      <c r="W114" s="45">
        <v>1</v>
      </c>
      <c r="X114" s="45">
        <v>0</v>
      </c>
      <c r="Y114" s="45" cm="1">
        <f t="array" ref="Y114">_xlfn.IFS(V114=0,X114,V114=1,W114,V114="nd","nd")</f>
        <v>1</v>
      </c>
      <c r="Z114" s="4" t="s">
        <v>150</v>
      </c>
      <c r="AA114" s="4" t="s">
        <v>393</v>
      </c>
      <c r="AB114" s="4" t="s">
        <v>4</v>
      </c>
      <c r="AC114" s="6">
        <v>50</v>
      </c>
      <c r="AD114" s="6">
        <v>1500</v>
      </c>
      <c r="AE114" s="4">
        <v>2</v>
      </c>
      <c r="AF114" s="13">
        <v>18.899999999999999</v>
      </c>
      <c r="AG114" s="4" t="s">
        <v>4</v>
      </c>
      <c r="AH114" s="5" t="s">
        <v>4</v>
      </c>
      <c r="AI114" s="12" t="s">
        <v>4</v>
      </c>
      <c r="AJ114" s="12">
        <v>98</v>
      </c>
      <c r="AK114" s="4" t="s">
        <v>4</v>
      </c>
      <c r="AL114" s="5" t="s">
        <v>4</v>
      </c>
      <c r="AM114" s="12">
        <v>2.79</v>
      </c>
      <c r="AN114" s="4" t="s">
        <v>4</v>
      </c>
      <c r="AO114" s="5" t="s">
        <v>4</v>
      </c>
      <c r="AP114" s="12" t="s">
        <v>4</v>
      </c>
      <c r="AQ114" s="4" t="s">
        <v>4</v>
      </c>
      <c r="AR114" s="5" t="s">
        <v>4</v>
      </c>
      <c r="AS114" s="12" t="s">
        <v>4</v>
      </c>
      <c r="AT114" s="4" t="s">
        <v>4</v>
      </c>
      <c r="AU114" s="5" t="s">
        <v>4</v>
      </c>
      <c r="AV114" s="5"/>
      <c r="AW114" s="12">
        <v>14.5</v>
      </c>
      <c r="AX114" s="4" t="s">
        <v>4</v>
      </c>
      <c r="AY114" s="5" t="s">
        <v>4</v>
      </c>
      <c r="AZ114" s="5" t="s">
        <v>294</v>
      </c>
      <c r="BA114" s="6">
        <v>9.8000000000000007</v>
      </c>
      <c r="BB114" s="12">
        <v>315</v>
      </c>
      <c r="BC114" s="4" t="s">
        <v>4</v>
      </c>
      <c r="BD114" s="5" t="s">
        <v>4</v>
      </c>
      <c r="BE114" s="12" t="s">
        <v>4</v>
      </c>
      <c r="BF114" s="4" t="s">
        <v>4</v>
      </c>
      <c r="BG114" s="5" t="s">
        <v>4</v>
      </c>
      <c r="BH114" s="12" t="s">
        <v>4</v>
      </c>
      <c r="BI114" s="4" t="s">
        <v>4</v>
      </c>
      <c r="BJ114" s="5" t="s">
        <v>4</v>
      </c>
      <c r="BK114" s="12" t="s">
        <v>4</v>
      </c>
      <c r="BL114" s="4" t="s">
        <v>4</v>
      </c>
      <c r="BM114" s="5" t="s">
        <v>4</v>
      </c>
      <c r="BN114" s="31" t="s">
        <v>4</v>
      </c>
      <c r="BO114" s="31" t="s">
        <v>4</v>
      </c>
      <c r="BP114" s="12" t="s">
        <v>4</v>
      </c>
      <c r="BQ114" s="4" t="s">
        <v>4</v>
      </c>
      <c r="BR114" s="5" t="s">
        <v>4</v>
      </c>
      <c r="BS114" s="5"/>
      <c r="BT114" s="12" t="s">
        <v>4</v>
      </c>
      <c r="BU114" s="4" t="s">
        <v>4</v>
      </c>
      <c r="BV114" s="5" t="s">
        <v>4</v>
      </c>
      <c r="BW114" s="12" t="s">
        <v>4</v>
      </c>
      <c r="BX114" s="4" t="s">
        <v>4</v>
      </c>
      <c r="BY114" s="5" t="s">
        <v>4</v>
      </c>
      <c r="BZ114" s="41"/>
    </row>
    <row r="115" spans="1:78" s="17" customFormat="1" ht="25.2" customHeight="1" x14ac:dyDescent="0.25">
      <c r="A115" s="46">
        <v>114</v>
      </c>
      <c r="B115" s="33">
        <v>126</v>
      </c>
      <c r="C115" s="15" t="s">
        <v>0</v>
      </c>
      <c r="D115" s="5">
        <v>2013</v>
      </c>
      <c r="E115" s="11" t="s">
        <v>272</v>
      </c>
      <c r="F115" s="11" t="s">
        <v>427</v>
      </c>
      <c r="G115" s="4" t="s">
        <v>45</v>
      </c>
      <c r="H115" s="4" t="s">
        <v>46</v>
      </c>
      <c r="I115" s="4" t="s">
        <v>46</v>
      </c>
      <c r="J115" s="4"/>
      <c r="K115" s="4" t="s">
        <v>414</v>
      </c>
      <c r="L115" s="4"/>
      <c r="M115" s="24">
        <v>0</v>
      </c>
      <c r="N115" s="4"/>
      <c r="O115" s="4"/>
      <c r="P115" s="4"/>
      <c r="Q115" s="5">
        <v>0</v>
      </c>
      <c r="R115" s="4" t="s">
        <v>4</v>
      </c>
      <c r="S115" s="5">
        <v>100</v>
      </c>
      <c r="T115" s="5">
        <v>0</v>
      </c>
      <c r="U115" s="5">
        <f t="shared" si="1"/>
        <v>100</v>
      </c>
      <c r="V115" s="5" cm="1">
        <f t="array" ref="V115">_xlfn.IFS(S115=0,0,S115=100,1,AND(S115&gt;0,S115&lt;100),"nd")</f>
        <v>1</v>
      </c>
      <c r="W115" s="45">
        <v>1.9</v>
      </c>
      <c r="X115" s="45">
        <v>0</v>
      </c>
      <c r="Y115" s="45" cm="1">
        <f t="array" ref="Y115">_xlfn.IFS(V115=0,X115,V115=1,W115,V115="nd","nd")</f>
        <v>1.9</v>
      </c>
      <c r="Z115" s="4" t="s">
        <v>150</v>
      </c>
      <c r="AA115" s="4" t="s">
        <v>393</v>
      </c>
      <c r="AB115" s="4" t="s">
        <v>4</v>
      </c>
      <c r="AC115" s="6">
        <v>50</v>
      </c>
      <c r="AD115" s="6">
        <v>1500</v>
      </c>
      <c r="AE115" s="4">
        <v>2</v>
      </c>
      <c r="AF115" s="13">
        <v>18.100000000000001</v>
      </c>
      <c r="AG115" s="4" t="s">
        <v>4</v>
      </c>
      <c r="AH115" s="5" t="s">
        <v>4</v>
      </c>
      <c r="AI115" s="12" t="s">
        <v>4</v>
      </c>
      <c r="AJ115" s="12">
        <v>95.1</v>
      </c>
      <c r="AK115" s="4" t="s">
        <v>4</v>
      </c>
      <c r="AL115" s="5" t="s">
        <v>4</v>
      </c>
      <c r="AM115" s="12">
        <v>2.97</v>
      </c>
      <c r="AN115" s="4" t="s">
        <v>4</v>
      </c>
      <c r="AO115" s="5" t="s">
        <v>4</v>
      </c>
      <c r="AP115" s="12" t="s">
        <v>4</v>
      </c>
      <c r="AQ115" s="4" t="s">
        <v>4</v>
      </c>
      <c r="AR115" s="5" t="s">
        <v>4</v>
      </c>
      <c r="AS115" s="12" t="s">
        <v>4</v>
      </c>
      <c r="AT115" s="4" t="s">
        <v>4</v>
      </c>
      <c r="AU115" s="5" t="s">
        <v>4</v>
      </c>
      <c r="AV115" s="5"/>
      <c r="AW115" s="12">
        <v>14</v>
      </c>
      <c r="AX115" s="4" t="s">
        <v>4</v>
      </c>
      <c r="AY115" s="5" t="s">
        <v>4</v>
      </c>
      <c r="AZ115" s="5" t="s">
        <v>294</v>
      </c>
      <c r="BA115" s="6">
        <v>9.8000000000000007</v>
      </c>
      <c r="BB115" s="12">
        <v>210</v>
      </c>
      <c r="BC115" s="4" t="s">
        <v>4</v>
      </c>
      <c r="BD115" s="5" t="s">
        <v>4</v>
      </c>
      <c r="BE115" s="12" t="s">
        <v>4</v>
      </c>
      <c r="BF115" s="4" t="s">
        <v>4</v>
      </c>
      <c r="BG115" s="5" t="s">
        <v>4</v>
      </c>
      <c r="BH115" s="12" t="s">
        <v>4</v>
      </c>
      <c r="BI115" s="4" t="s">
        <v>4</v>
      </c>
      <c r="BJ115" s="5" t="s">
        <v>4</v>
      </c>
      <c r="BK115" s="12" t="s">
        <v>4</v>
      </c>
      <c r="BL115" s="4" t="s">
        <v>4</v>
      </c>
      <c r="BM115" s="5" t="s">
        <v>4</v>
      </c>
      <c r="BN115" s="31" t="s">
        <v>4</v>
      </c>
      <c r="BO115" s="31" t="s">
        <v>4</v>
      </c>
      <c r="BP115" s="12" t="s">
        <v>4</v>
      </c>
      <c r="BQ115" s="4" t="s">
        <v>4</v>
      </c>
      <c r="BR115" s="5" t="s">
        <v>4</v>
      </c>
      <c r="BS115" s="5"/>
      <c r="BT115" s="12" t="s">
        <v>4</v>
      </c>
      <c r="BU115" s="4" t="s">
        <v>4</v>
      </c>
      <c r="BV115" s="5" t="s">
        <v>4</v>
      </c>
      <c r="BW115" s="12" t="s">
        <v>4</v>
      </c>
      <c r="BX115" s="4" t="s">
        <v>4</v>
      </c>
      <c r="BY115" s="5" t="s">
        <v>4</v>
      </c>
      <c r="BZ115" s="41"/>
    </row>
    <row r="116" spans="1:78" s="17" customFormat="1" ht="25.2" customHeight="1" x14ac:dyDescent="0.25">
      <c r="A116" s="46">
        <v>115</v>
      </c>
      <c r="B116" s="33">
        <v>127</v>
      </c>
      <c r="C116" s="15" t="s">
        <v>0</v>
      </c>
      <c r="D116" s="5">
        <v>2016</v>
      </c>
      <c r="E116" s="11" t="s">
        <v>273</v>
      </c>
      <c r="F116" s="11" t="s">
        <v>433</v>
      </c>
      <c r="G116" s="4" t="s">
        <v>45</v>
      </c>
      <c r="H116" s="4" t="s">
        <v>46</v>
      </c>
      <c r="I116" s="4" t="s">
        <v>46</v>
      </c>
      <c r="J116" s="4"/>
      <c r="K116" s="4" t="s">
        <v>414</v>
      </c>
      <c r="L116" s="4"/>
      <c r="M116" s="24">
        <v>0</v>
      </c>
      <c r="N116" s="4"/>
      <c r="O116" s="4"/>
      <c r="P116" s="4"/>
      <c r="Q116" s="5">
        <v>0</v>
      </c>
      <c r="R116" s="4" t="s">
        <v>4</v>
      </c>
      <c r="S116" s="5">
        <v>100</v>
      </c>
      <c r="T116" s="5">
        <v>0</v>
      </c>
      <c r="U116" s="5">
        <f t="shared" si="1"/>
        <v>100</v>
      </c>
      <c r="V116" s="5" cm="1">
        <f t="array" ref="V116">_xlfn.IFS(S116=0,0,S116=100,1,AND(S116&gt;0,S116&lt;100),"nd")</f>
        <v>1</v>
      </c>
      <c r="W116" s="45">
        <v>0.02</v>
      </c>
      <c r="X116" s="45">
        <v>0</v>
      </c>
      <c r="Y116" s="45" cm="1">
        <f t="array" ref="Y116">_xlfn.IFS(V116=0,X116,V116=1,W116,V116="nd","nd")</f>
        <v>0.02</v>
      </c>
      <c r="Z116" s="4" t="s">
        <v>151</v>
      </c>
      <c r="AA116" s="4" t="s">
        <v>393</v>
      </c>
      <c r="AB116" s="4">
        <v>3</v>
      </c>
      <c r="AC116" s="6">
        <v>7.26</v>
      </c>
      <c r="AD116" s="6">
        <v>1600</v>
      </c>
      <c r="AE116" s="4">
        <v>2</v>
      </c>
      <c r="AF116" s="12" t="s">
        <v>4</v>
      </c>
      <c r="AG116" s="4" t="s">
        <v>4</v>
      </c>
      <c r="AH116" s="5" t="s">
        <v>4</v>
      </c>
      <c r="AI116" s="12" t="s">
        <v>4</v>
      </c>
      <c r="AJ116" s="12">
        <v>92</v>
      </c>
      <c r="AK116" s="4" t="s">
        <v>4</v>
      </c>
      <c r="AL116" s="5" t="s">
        <v>4</v>
      </c>
      <c r="AM116" s="12">
        <v>0.56899999999999995</v>
      </c>
      <c r="AN116" s="4" t="s">
        <v>4</v>
      </c>
      <c r="AO116" s="5" t="s">
        <v>4</v>
      </c>
      <c r="AP116" s="12" t="s">
        <v>4</v>
      </c>
      <c r="AQ116" s="4" t="s">
        <v>4</v>
      </c>
      <c r="AR116" s="5" t="s">
        <v>4</v>
      </c>
      <c r="AS116" s="12" t="s">
        <v>4</v>
      </c>
      <c r="AT116" s="4" t="s">
        <v>4</v>
      </c>
      <c r="AU116" s="5" t="s">
        <v>4</v>
      </c>
      <c r="AV116" s="5"/>
      <c r="AW116" s="12">
        <v>10.4</v>
      </c>
      <c r="AX116" s="4">
        <v>0.1</v>
      </c>
      <c r="AY116" s="5">
        <v>6</v>
      </c>
      <c r="AZ116" s="5" t="s">
        <v>294</v>
      </c>
      <c r="BA116" s="4">
        <v>1.96</v>
      </c>
      <c r="BB116" s="12" t="s">
        <v>4</v>
      </c>
      <c r="BC116" s="4" t="s">
        <v>4</v>
      </c>
      <c r="BD116" s="5" t="s">
        <v>4</v>
      </c>
      <c r="BE116" s="12" t="s">
        <v>4</v>
      </c>
      <c r="BF116" s="4" t="s">
        <v>4</v>
      </c>
      <c r="BG116" s="5" t="s">
        <v>4</v>
      </c>
      <c r="BH116" s="12" t="s">
        <v>4</v>
      </c>
      <c r="BI116" s="4" t="s">
        <v>4</v>
      </c>
      <c r="BJ116" s="5" t="s">
        <v>4</v>
      </c>
      <c r="BK116" s="12" t="s">
        <v>4</v>
      </c>
      <c r="BL116" s="4" t="s">
        <v>4</v>
      </c>
      <c r="BM116" s="5" t="s">
        <v>4</v>
      </c>
      <c r="BN116" s="31" t="s">
        <v>4</v>
      </c>
      <c r="BO116" s="31" t="s">
        <v>4</v>
      </c>
      <c r="BP116" s="12" t="s">
        <v>4</v>
      </c>
      <c r="BQ116" s="4" t="s">
        <v>4</v>
      </c>
      <c r="BR116" s="5" t="s">
        <v>4</v>
      </c>
      <c r="BS116" s="5"/>
      <c r="BT116" s="12" t="s">
        <v>4</v>
      </c>
      <c r="BU116" s="4" t="s">
        <v>4</v>
      </c>
      <c r="BV116" s="5" t="s">
        <v>4</v>
      </c>
      <c r="BW116" s="12" t="s">
        <v>4</v>
      </c>
      <c r="BX116" s="4" t="s">
        <v>4</v>
      </c>
      <c r="BY116" s="5" t="s">
        <v>4</v>
      </c>
      <c r="BZ116" s="41"/>
    </row>
    <row r="117" spans="1:78" s="17" customFormat="1" ht="25.2" customHeight="1" x14ac:dyDescent="0.25">
      <c r="A117" s="46">
        <v>116</v>
      </c>
      <c r="B117" s="33">
        <v>128</v>
      </c>
      <c r="C117" s="15" t="s">
        <v>0</v>
      </c>
      <c r="D117" s="5">
        <v>2016</v>
      </c>
      <c r="E117" s="11" t="s">
        <v>273</v>
      </c>
      <c r="F117" s="11" t="s">
        <v>433</v>
      </c>
      <c r="G117" s="4" t="s">
        <v>2</v>
      </c>
      <c r="H117" s="4" t="s">
        <v>83</v>
      </c>
      <c r="I117" s="4" t="s">
        <v>83</v>
      </c>
      <c r="J117" s="4"/>
      <c r="K117" s="4"/>
      <c r="L117" s="4"/>
      <c r="M117" s="5">
        <v>1</v>
      </c>
      <c r="N117" s="4">
        <v>25</v>
      </c>
      <c r="O117" s="4">
        <v>200</v>
      </c>
      <c r="P117" s="4"/>
      <c r="Q117" s="5">
        <v>0</v>
      </c>
      <c r="R117" s="4" t="s">
        <v>4</v>
      </c>
      <c r="S117" s="5">
        <v>100</v>
      </c>
      <c r="T117" s="5">
        <v>0</v>
      </c>
      <c r="U117" s="5">
        <f t="shared" si="1"/>
        <v>100</v>
      </c>
      <c r="V117" s="5" cm="1">
        <f t="array" ref="V117">_xlfn.IFS(S117=0,0,S117=100,1,AND(S117&gt;0,S117&lt;100),"nd")</f>
        <v>1</v>
      </c>
      <c r="W117" s="45">
        <v>0.02</v>
      </c>
      <c r="X117" s="45">
        <v>0</v>
      </c>
      <c r="Y117" s="45" cm="1">
        <f t="array" ref="Y117">_xlfn.IFS(V117=0,X117,V117=1,W117,V117="nd","nd")</f>
        <v>0.02</v>
      </c>
      <c r="Z117" s="22" t="s">
        <v>4</v>
      </c>
      <c r="AA117" s="4" t="s">
        <v>393</v>
      </c>
      <c r="AB117" s="4">
        <v>3</v>
      </c>
      <c r="AC117" s="5" t="s">
        <v>4</v>
      </c>
      <c r="AD117" s="6">
        <v>1600</v>
      </c>
      <c r="AE117" s="4">
        <v>2</v>
      </c>
      <c r="AF117" s="12" t="s">
        <v>4</v>
      </c>
      <c r="AG117" s="4" t="s">
        <v>4</v>
      </c>
      <c r="AH117" s="5" t="s">
        <v>4</v>
      </c>
      <c r="AI117" s="12" t="s">
        <v>4</v>
      </c>
      <c r="AJ117" s="12">
        <v>98</v>
      </c>
      <c r="AK117" s="4" t="s">
        <v>4</v>
      </c>
      <c r="AL117" s="5" t="s">
        <v>4</v>
      </c>
      <c r="AM117" s="12">
        <v>0.61399999999999999</v>
      </c>
      <c r="AN117" s="4" t="s">
        <v>4</v>
      </c>
      <c r="AO117" s="5" t="s">
        <v>4</v>
      </c>
      <c r="AP117" s="12" t="s">
        <v>4</v>
      </c>
      <c r="AQ117" s="4" t="s">
        <v>4</v>
      </c>
      <c r="AR117" s="5" t="s">
        <v>4</v>
      </c>
      <c r="AS117" s="12" t="s">
        <v>4</v>
      </c>
      <c r="AT117" s="4" t="s">
        <v>4</v>
      </c>
      <c r="AU117" s="5" t="s">
        <v>4</v>
      </c>
      <c r="AV117" s="5"/>
      <c r="AW117" s="12">
        <v>12.4</v>
      </c>
      <c r="AX117" s="4">
        <v>0.2</v>
      </c>
      <c r="AY117" s="5">
        <v>6</v>
      </c>
      <c r="AZ117" s="5" t="s">
        <v>294</v>
      </c>
      <c r="BA117" s="4">
        <v>1.96</v>
      </c>
      <c r="BB117" s="12" t="s">
        <v>4</v>
      </c>
      <c r="BC117" s="4" t="s">
        <v>4</v>
      </c>
      <c r="BD117" s="5" t="s">
        <v>4</v>
      </c>
      <c r="BE117" s="12" t="s">
        <v>4</v>
      </c>
      <c r="BF117" s="4" t="s">
        <v>4</v>
      </c>
      <c r="BG117" s="5" t="s">
        <v>4</v>
      </c>
      <c r="BH117" s="12" t="s">
        <v>4</v>
      </c>
      <c r="BI117" s="4" t="s">
        <v>4</v>
      </c>
      <c r="BJ117" s="5" t="s">
        <v>4</v>
      </c>
      <c r="BK117" s="12" t="s">
        <v>4</v>
      </c>
      <c r="BL117" s="4" t="s">
        <v>4</v>
      </c>
      <c r="BM117" s="5" t="s">
        <v>4</v>
      </c>
      <c r="BN117" s="31" t="s">
        <v>4</v>
      </c>
      <c r="BO117" s="31" t="s">
        <v>4</v>
      </c>
      <c r="BP117" s="12" t="s">
        <v>4</v>
      </c>
      <c r="BQ117" s="4" t="s">
        <v>4</v>
      </c>
      <c r="BR117" s="5" t="s">
        <v>4</v>
      </c>
      <c r="BS117" s="5"/>
      <c r="BT117" s="12" t="s">
        <v>4</v>
      </c>
      <c r="BU117" s="4" t="s">
        <v>4</v>
      </c>
      <c r="BV117" s="5" t="s">
        <v>4</v>
      </c>
      <c r="BW117" s="12" t="s">
        <v>4</v>
      </c>
      <c r="BX117" s="4" t="s">
        <v>4</v>
      </c>
      <c r="BY117" s="5" t="s">
        <v>4</v>
      </c>
      <c r="BZ117" s="41"/>
    </row>
    <row r="118" spans="1:78" s="17" customFormat="1" ht="25.2" customHeight="1" x14ac:dyDescent="0.25">
      <c r="A118" s="46">
        <v>117</v>
      </c>
      <c r="B118" s="33">
        <v>129</v>
      </c>
      <c r="C118" s="15" t="s">
        <v>0</v>
      </c>
      <c r="D118" s="5">
        <v>2016</v>
      </c>
      <c r="E118" s="11" t="s">
        <v>273</v>
      </c>
      <c r="F118" s="11" t="s">
        <v>433</v>
      </c>
      <c r="G118" s="4" t="s">
        <v>45</v>
      </c>
      <c r="H118" s="4" t="s">
        <v>147</v>
      </c>
      <c r="I118" s="4" t="s">
        <v>46</v>
      </c>
      <c r="J118" s="4"/>
      <c r="K118" s="4" t="s">
        <v>414</v>
      </c>
      <c r="L118" s="4"/>
      <c r="M118" s="24">
        <v>0</v>
      </c>
      <c r="N118" s="4"/>
      <c r="O118" s="4">
        <v>200</v>
      </c>
      <c r="P118" s="4"/>
      <c r="Q118" s="5">
        <v>0</v>
      </c>
      <c r="R118" s="4" t="s">
        <v>4</v>
      </c>
      <c r="S118" s="5">
        <v>100</v>
      </c>
      <c r="T118" s="5">
        <v>0</v>
      </c>
      <c r="U118" s="5">
        <f t="shared" si="1"/>
        <v>100</v>
      </c>
      <c r="V118" s="5" cm="1">
        <f t="array" ref="V118">_xlfn.IFS(S118=0,0,S118=100,1,AND(S118&gt;0,S118&lt;100),"nd")</f>
        <v>1</v>
      </c>
      <c r="W118" s="45">
        <v>0.02</v>
      </c>
      <c r="X118" s="45">
        <v>0</v>
      </c>
      <c r="Y118" s="45" cm="1">
        <f t="array" ref="Y118">_xlfn.IFS(V118=0,X118,V118=1,W118,V118="nd","nd")</f>
        <v>0.02</v>
      </c>
      <c r="Z118" s="4" t="s">
        <v>152</v>
      </c>
      <c r="AA118" s="4" t="s">
        <v>393</v>
      </c>
      <c r="AB118" s="4">
        <v>3</v>
      </c>
      <c r="AC118" s="6">
        <v>7.26</v>
      </c>
      <c r="AD118" s="6">
        <v>1600</v>
      </c>
      <c r="AE118" s="4">
        <v>2</v>
      </c>
      <c r="AF118" s="12" t="s">
        <v>4</v>
      </c>
      <c r="AG118" s="4" t="s">
        <v>4</v>
      </c>
      <c r="AH118" s="5" t="s">
        <v>4</v>
      </c>
      <c r="AI118" s="12" t="s">
        <v>4</v>
      </c>
      <c r="AJ118" s="12">
        <v>99</v>
      </c>
      <c r="AK118" s="4" t="s">
        <v>4</v>
      </c>
      <c r="AL118" s="5" t="s">
        <v>4</v>
      </c>
      <c r="AM118" s="12">
        <v>0.51700000000000002</v>
      </c>
      <c r="AN118" s="4" t="s">
        <v>4</v>
      </c>
      <c r="AO118" s="5" t="s">
        <v>4</v>
      </c>
      <c r="AP118" s="12" t="s">
        <v>4</v>
      </c>
      <c r="AQ118" s="4" t="s">
        <v>4</v>
      </c>
      <c r="AR118" s="5" t="s">
        <v>4</v>
      </c>
      <c r="AS118" s="12" t="s">
        <v>4</v>
      </c>
      <c r="AT118" s="4" t="s">
        <v>4</v>
      </c>
      <c r="AU118" s="5" t="s">
        <v>4</v>
      </c>
      <c r="AV118" s="5"/>
      <c r="AW118" s="12">
        <v>14.4</v>
      </c>
      <c r="AX118" s="4">
        <v>0.1</v>
      </c>
      <c r="AY118" s="5">
        <v>6</v>
      </c>
      <c r="AZ118" s="5" t="s">
        <v>294</v>
      </c>
      <c r="BA118" s="4">
        <v>1.96</v>
      </c>
      <c r="BB118" s="12" t="s">
        <v>4</v>
      </c>
      <c r="BC118" s="4" t="s">
        <v>4</v>
      </c>
      <c r="BD118" s="5" t="s">
        <v>4</v>
      </c>
      <c r="BE118" s="12" t="s">
        <v>4</v>
      </c>
      <c r="BF118" s="4" t="s">
        <v>4</v>
      </c>
      <c r="BG118" s="5" t="s">
        <v>4</v>
      </c>
      <c r="BH118" s="12" t="s">
        <v>4</v>
      </c>
      <c r="BI118" s="4" t="s">
        <v>4</v>
      </c>
      <c r="BJ118" s="5" t="s">
        <v>4</v>
      </c>
      <c r="BK118" s="12" t="s">
        <v>4</v>
      </c>
      <c r="BL118" s="4" t="s">
        <v>4</v>
      </c>
      <c r="BM118" s="5" t="s">
        <v>4</v>
      </c>
      <c r="BN118" s="31" t="s">
        <v>4</v>
      </c>
      <c r="BO118" s="31" t="s">
        <v>4</v>
      </c>
      <c r="BP118" s="12" t="s">
        <v>4</v>
      </c>
      <c r="BQ118" s="4" t="s">
        <v>4</v>
      </c>
      <c r="BR118" s="5" t="s">
        <v>4</v>
      </c>
      <c r="BS118" s="5"/>
      <c r="BT118" s="12" t="s">
        <v>4</v>
      </c>
      <c r="BU118" s="4" t="s">
        <v>4</v>
      </c>
      <c r="BV118" s="5" t="s">
        <v>4</v>
      </c>
      <c r="BW118" s="12" t="s">
        <v>4</v>
      </c>
      <c r="BX118" s="4" t="s">
        <v>4</v>
      </c>
      <c r="BY118" s="5" t="s">
        <v>4</v>
      </c>
      <c r="BZ118" s="41"/>
    </row>
    <row r="119" spans="1:78" s="17" customFormat="1" ht="25.2" customHeight="1" x14ac:dyDescent="0.25">
      <c r="A119" s="46">
        <v>118</v>
      </c>
      <c r="B119" s="33">
        <v>130</v>
      </c>
      <c r="C119" s="15" t="s">
        <v>0</v>
      </c>
      <c r="D119" s="5">
        <v>2006</v>
      </c>
      <c r="E119" s="11" t="s">
        <v>274</v>
      </c>
      <c r="F119" s="11" t="s">
        <v>427</v>
      </c>
      <c r="G119" s="4" t="s">
        <v>45</v>
      </c>
      <c r="H119" s="4" t="s">
        <v>46</v>
      </c>
      <c r="I119" s="4" t="s">
        <v>46</v>
      </c>
      <c r="J119" s="4"/>
      <c r="K119" s="4" t="s">
        <v>414</v>
      </c>
      <c r="L119" s="4"/>
      <c r="M119" s="24">
        <v>0</v>
      </c>
      <c r="N119" s="4"/>
      <c r="O119" s="4"/>
      <c r="P119" s="4"/>
      <c r="Q119" s="5">
        <v>0</v>
      </c>
      <c r="R119" s="4" t="s">
        <v>4</v>
      </c>
      <c r="S119" s="5">
        <v>5</v>
      </c>
      <c r="T119" s="5">
        <v>95</v>
      </c>
      <c r="U119" s="5">
        <f t="shared" si="1"/>
        <v>100</v>
      </c>
      <c r="V119" s="5" t="str" cm="1">
        <f t="array" ref="V119">_xlfn.IFS(S119=0,0,S119=100,1,AND(S119&gt;0,S119&lt;100),"nd")</f>
        <v>nd</v>
      </c>
      <c r="W119" s="45">
        <v>0.37</v>
      </c>
      <c r="X119" s="45">
        <v>0.28999999999999998</v>
      </c>
      <c r="Y119" s="45" t="str" cm="1">
        <f t="array" ref="Y119">_xlfn.IFS(V119=0,X119,V119=1,W119,V119="nd","nd")</f>
        <v>nd</v>
      </c>
      <c r="Z119" s="4" t="s">
        <v>153</v>
      </c>
      <c r="AA119" s="4" t="s">
        <v>393</v>
      </c>
      <c r="AB119" s="4">
        <v>3</v>
      </c>
      <c r="AC119" s="6">
        <v>36.6</v>
      </c>
      <c r="AD119" s="6">
        <v>1550</v>
      </c>
      <c r="AE119" s="4">
        <v>2</v>
      </c>
      <c r="AF119" s="12" t="s">
        <v>4</v>
      </c>
      <c r="AG119" s="4" t="s">
        <v>4</v>
      </c>
      <c r="AH119" s="5" t="s">
        <v>4</v>
      </c>
      <c r="AI119" s="12" t="s">
        <v>4</v>
      </c>
      <c r="AJ119" s="12">
        <v>99</v>
      </c>
      <c r="AK119" s="4" t="s">
        <v>4</v>
      </c>
      <c r="AL119" s="5" t="s">
        <v>4</v>
      </c>
      <c r="AM119" s="12">
        <v>0.45</v>
      </c>
      <c r="AN119" s="4" t="s">
        <v>4</v>
      </c>
      <c r="AO119" s="5" t="s">
        <v>4</v>
      </c>
      <c r="AP119" s="12">
        <v>2.5</v>
      </c>
      <c r="AQ119" s="4" t="s">
        <v>4</v>
      </c>
      <c r="AR119" s="5" t="s">
        <v>4</v>
      </c>
      <c r="AS119" s="12">
        <v>390</v>
      </c>
      <c r="AT119" s="4">
        <v>10</v>
      </c>
      <c r="AU119" s="5" t="s">
        <v>4</v>
      </c>
      <c r="AV119" s="5" t="s">
        <v>18</v>
      </c>
      <c r="AW119" s="12">
        <v>16.3</v>
      </c>
      <c r="AX119" s="4" t="s">
        <v>4</v>
      </c>
      <c r="AY119" s="5" t="s">
        <v>4</v>
      </c>
      <c r="AZ119" s="5" t="s">
        <v>294</v>
      </c>
      <c r="BA119" s="5">
        <v>30</v>
      </c>
      <c r="BB119" s="12" t="s">
        <v>4</v>
      </c>
      <c r="BC119" s="4" t="s">
        <v>4</v>
      </c>
      <c r="BD119" s="5" t="s">
        <v>4</v>
      </c>
      <c r="BE119" s="12">
        <v>422</v>
      </c>
      <c r="BF119" s="4">
        <v>30</v>
      </c>
      <c r="BG119" s="5" t="s">
        <v>4</v>
      </c>
      <c r="BH119" s="12" t="s">
        <v>4</v>
      </c>
      <c r="BI119" s="4" t="s">
        <v>4</v>
      </c>
      <c r="BJ119" s="5" t="s">
        <v>4</v>
      </c>
      <c r="BK119" s="12" t="s">
        <v>4</v>
      </c>
      <c r="BL119" s="4" t="s">
        <v>4</v>
      </c>
      <c r="BM119" s="5" t="s">
        <v>4</v>
      </c>
      <c r="BN119" s="31" t="s">
        <v>154</v>
      </c>
      <c r="BO119" s="31">
        <v>0.2</v>
      </c>
      <c r="BP119" s="12">
        <v>3.2</v>
      </c>
      <c r="BQ119" s="4">
        <v>0.2</v>
      </c>
      <c r="BR119" s="5" t="s">
        <v>4</v>
      </c>
      <c r="BS119" s="5" t="s">
        <v>36</v>
      </c>
      <c r="BT119" s="12">
        <v>9.82</v>
      </c>
      <c r="BU119" s="4" t="s">
        <v>4</v>
      </c>
      <c r="BV119" s="5" t="s">
        <v>4</v>
      </c>
      <c r="BW119" s="12" t="s">
        <v>4</v>
      </c>
      <c r="BX119" s="4" t="s">
        <v>4</v>
      </c>
      <c r="BY119" s="5" t="s">
        <v>4</v>
      </c>
      <c r="BZ119" s="36"/>
    </row>
    <row r="120" spans="1:78" s="17" customFormat="1" ht="25.2" customHeight="1" x14ac:dyDescent="0.25">
      <c r="A120" s="46">
        <v>119</v>
      </c>
      <c r="B120" s="33">
        <v>131</v>
      </c>
      <c r="C120" s="15" t="s">
        <v>0</v>
      </c>
      <c r="D120" s="46">
        <v>2018</v>
      </c>
      <c r="E120" s="11" t="s">
        <v>275</v>
      </c>
      <c r="F120" s="11" t="s">
        <v>427</v>
      </c>
      <c r="G120" s="4" t="s">
        <v>45</v>
      </c>
      <c r="H120" s="4" t="s">
        <v>46</v>
      </c>
      <c r="I120" s="4" t="s">
        <v>46</v>
      </c>
      <c r="J120" s="4"/>
      <c r="K120" s="4" t="s">
        <v>414</v>
      </c>
      <c r="L120" s="4"/>
      <c r="M120" s="24">
        <v>0</v>
      </c>
      <c r="N120" s="4"/>
      <c r="O120" s="4"/>
      <c r="P120" s="4"/>
      <c r="Q120" s="5">
        <v>0</v>
      </c>
      <c r="R120" s="4" t="s">
        <v>4</v>
      </c>
      <c r="S120" s="5">
        <v>0</v>
      </c>
      <c r="T120" s="5">
        <v>100</v>
      </c>
      <c r="U120" s="5">
        <f t="shared" si="1"/>
        <v>100</v>
      </c>
      <c r="V120" s="5" cm="1">
        <f t="array" ref="V120">_xlfn.IFS(S120=0,0,S120=100,1,AND(S120&gt;0,S120&lt;100),"nd")</f>
        <v>0</v>
      </c>
      <c r="W120" s="45">
        <v>0</v>
      </c>
      <c r="X120" s="45">
        <v>0.15</v>
      </c>
      <c r="Y120" s="45" cm="1">
        <f t="array" ref="Y120">_xlfn.IFS(V120=0,X120,V120=1,W120,V120="nd","nd")</f>
        <v>0.15</v>
      </c>
      <c r="Z120" s="4" t="s">
        <v>155</v>
      </c>
      <c r="AA120" s="4"/>
      <c r="AB120" s="4"/>
      <c r="AC120" s="6">
        <v>25</v>
      </c>
      <c r="AD120" s="6">
        <v>1300</v>
      </c>
      <c r="AE120" s="4">
        <v>1</v>
      </c>
      <c r="AF120" s="12" t="s">
        <v>4</v>
      </c>
      <c r="AG120" s="4" t="s">
        <v>4</v>
      </c>
      <c r="AH120" s="5" t="s">
        <v>4</v>
      </c>
      <c r="AI120" s="12" t="s">
        <v>4</v>
      </c>
      <c r="AJ120" s="12">
        <v>93.2</v>
      </c>
      <c r="AK120" s="4">
        <v>2.7</v>
      </c>
      <c r="AL120" s="5">
        <v>10</v>
      </c>
      <c r="AM120" s="12" t="s">
        <v>4</v>
      </c>
      <c r="AN120" s="4" t="s">
        <v>4</v>
      </c>
      <c r="AO120" s="5" t="s">
        <v>4</v>
      </c>
      <c r="AP120" s="12">
        <v>0.3</v>
      </c>
      <c r="AQ120" s="4">
        <v>7.0000000000000007E-2</v>
      </c>
      <c r="AR120" s="5" t="s">
        <v>4</v>
      </c>
      <c r="AS120" s="12" t="s">
        <v>4</v>
      </c>
      <c r="AT120" s="4" t="s">
        <v>4</v>
      </c>
      <c r="AU120" s="5" t="s">
        <v>4</v>
      </c>
      <c r="AV120" s="5"/>
      <c r="AW120" s="12" t="s">
        <v>4</v>
      </c>
      <c r="AX120" s="4" t="s">
        <v>4</v>
      </c>
      <c r="AY120" s="5" t="s">
        <v>4</v>
      </c>
      <c r="AZ120" s="5"/>
      <c r="BA120" s="5"/>
      <c r="BB120" s="12" t="s">
        <v>4</v>
      </c>
      <c r="BC120" s="4" t="s">
        <v>4</v>
      </c>
      <c r="BD120" s="5" t="s">
        <v>4</v>
      </c>
      <c r="BE120" s="12">
        <v>370</v>
      </c>
      <c r="BF120" s="4">
        <v>149.5</v>
      </c>
      <c r="BG120" s="5">
        <v>10</v>
      </c>
      <c r="BH120" s="12" t="s">
        <v>4</v>
      </c>
      <c r="BI120" s="4" t="s">
        <v>4</v>
      </c>
      <c r="BJ120" s="5" t="s">
        <v>4</v>
      </c>
      <c r="BK120" s="12" t="s">
        <v>4</v>
      </c>
      <c r="BL120" s="4" t="s">
        <v>4</v>
      </c>
      <c r="BM120" s="5" t="s">
        <v>4</v>
      </c>
      <c r="BN120" s="31" t="s">
        <v>4</v>
      </c>
      <c r="BO120" s="31" t="s">
        <v>4</v>
      </c>
      <c r="BP120" s="12" t="s">
        <v>4</v>
      </c>
      <c r="BQ120" s="4" t="s">
        <v>4</v>
      </c>
      <c r="BR120" s="5" t="s">
        <v>4</v>
      </c>
      <c r="BS120" s="5"/>
      <c r="BT120" s="12" t="s">
        <v>4</v>
      </c>
      <c r="BU120" s="4" t="s">
        <v>4</v>
      </c>
      <c r="BV120" s="5" t="s">
        <v>4</v>
      </c>
      <c r="BW120" s="12" t="s">
        <v>4</v>
      </c>
      <c r="BX120" s="4" t="s">
        <v>4</v>
      </c>
      <c r="BY120" s="5" t="s">
        <v>4</v>
      </c>
      <c r="BZ120" s="36"/>
    </row>
    <row r="121" spans="1:78" ht="25.2" customHeight="1" x14ac:dyDescent="0.25">
      <c r="A121" s="46">
        <v>120</v>
      </c>
      <c r="B121" s="33">
        <v>132</v>
      </c>
      <c r="C121" s="15" t="s">
        <v>0</v>
      </c>
      <c r="D121" s="46">
        <v>2018</v>
      </c>
      <c r="E121" s="11" t="s">
        <v>275</v>
      </c>
      <c r="F121" s="11" t="s">
        <v>427</v>
      </c>
      <c r="G121" s="4" t="s">
        <v>45</v>
      </c>
      <c r="H121" s="4" t="s">
        <v>46</v>
      </c>
      <c r="I121" s="4" t="s">
        <v>46</v>
      </c>
      <c r="J121" s="4"/>
      <c r="K121" s="4" t="s">
        <v>414</v>
      </c>
      <c r="L121" s="4"/>
      <c r="M121" s="24">
        <v>0</v>
      </c>
      <c r="N121" s="4"/>
      <c r="O121" s="4"/>
      <c r="P121" s="4"/>
      <c r="Q121" s="5">
        <v>0</v>
      </c>
      <c r="R121" s="4" t="s">
        <v>4</v>
      </c>
      <c r="S121" s="5">
        <v>0</v>
      </c>
      <c r="T121" s="5">
        <v>100</v>
      </c>
      <c r="U121" s="5">
        <f t="shared" si="1"/>
        <v>100</v>
      </c>
      <c r="V121" s="5" cm="1">
        <f t="array" ref="V121">_xlfn.IFS(S121=0,0,S121=100,1,AND(S121&gt;0,S121&lt;100),"nd")</f>
        <v>0</v>
      </c>
      <c r="W121" s="45">
        <v>0</v>
      </c>
      <c r="X121" s="45">
        <v>0.15</v>
      </c>
      <c r="Y121" s="45" cm="1">
        <f t="array" ref="Y121">_xlfn.IFS(V121=0,X121,V121=1,W121,V121="nd","nd")</f>
        <v>0.15</v>
      </c>
      <c r="Z121" s="4" t="s">
        <v>155</v>
      </c>
      <c r="AA121" s="4"/>
      <c r="AB121" s="4"/>
      <c r="AC121" s="6">
        <v>25</v>
      </c>
      <c r="AD121" s="6">
        <v>1350</v>
      </c>
      <c r="AE121" s="4">
        <v>1</v>
      </c>
      <c r="AF121" s="12" t="s">
        <v>4</v>
      </c>
      <c r="AG121" s="4" t="s">
        <v>4</v>
      </c>
      <c r="AH121" s="5" t="s">
        <v>4</v>
      </c>
      <c r="AI121" s="12" t="s">
        <v>4</v>
      </c>
      <c r="AJ121" s="12">
        <v>94.4</v>
      </c>
      <c r="AK121" s="4">
        <v>2.7</v>
      </c>
      <c r="AL121" s="5">
        <v>10</v>
      </c>
      <c r="AM121" s="12" t="s">
        <v>4</v>
      </c>
      <c r="AN121" s="4" t="s">
        <v>4</v>
      </c>
      <c r="AO121" s="5" t="s">
        <v>4</v>
      </c>
      <c r="AP121" s="12">
        <v>0.50700000000000001</v>
      </c>
      <c r="AQ121" s="4">
        <v>0.153</v>
      </c>
      <c r="AR121" s="5" t="s">
        <v>4</v>
      </c>
      <c r="AS121" s="12" t="s">
        <v>4</v>
      </c>
      <c r="AT121" s="4" t="s">
        <v>4</v>
      </c>
      <c r="AU121" s="5" t="s">
        <v>4</v>
      </c>
      <c r="AV121" s="5"/>
      <c r="AW121" s="12" t="s">
        <v>4</v>
      </c>
      <c r="AX121" s="4" t="s">
        <v>4</v>
      </c>
      <c r="AY121" s="5" t="s">
        <v>4</v>
      </c>
      <c r="AZ121" s="5"/>
      <c r="BA121" s="5"/>
      <c r="BB121" s="12" t="s">
        <v>4</v>
      </c>
      <c r="BC121" s="4" t="s">
        <v>4</v>
      </c>
      <c r="BD121" s="5" t="s">
        <v>4</v>
      </c>
      <c r="BE121" s="12">
        <v>337.5</v>
      </c>
      <c r="BF121" s="4">
        <v>62.5</v>
      </c>
      <c r="BG121" s="5">
        <v>10</v>
      </c>
      <c r="BH121" s="12" t="s">
        <v>4</v>
      </c>
      <c r="BI121" s="4" t="s">
        <v>4</v>
      </c>
      <c r="BJ121" s="5" t="s">
        <v>4</v>
      </c>
      <c r="BK121" s="12" t="s">
        <v>4</v>
      </c>
      <c r="BL121" s="4" t="s">
        <v>4</v>
      </c>
      <c r="BM121" s="5" t="s">
        <v>4</v>
      </c>
      <c r="BN121" s="31" t="s">
        <v>4</v>
      </c>
      <c r="BO121" s="31" t="s">
        <v>4</v>
      </c>
      <c r="BP121" s="12" t="s">
        <v>4</v>
      </c>
      <c r="BQ121" s="4" t="s">
        <v>4</v>
      </c>
      <c r="BR121" s="5" t="s">
        <v>4</v>
      </c>
      <c r="BS121" s="5"/>
      <c r="BT121" s="12" t="s">
        <v>4</v>
      </c>
      <c r="BU121" s="4" t="s">
        <v>4</v>
      </c>
      <c r="BV121" s="5" t="s">
        <v>4</v>
      </c>
      <c r="BW121" s="12" t="s">
        <v>4</v>
      </c>
      <c r="BX121" s="4" t="s">
        <v>4</v>
      </c>
      <c r="BY121" s="5" t="s">
        <v>4</v>
      </c>
      <c r="BZ121" s="36"/>
    </row>
    <row r="122" spans="1:78" s="17" customFormat="1" ht="25.2" customHeight="1" x14ac:dyDescent="0.25">
      <c r="A122" s="46">
        <v>121</v>
      </c>
      <c r="B122" s="33">
        <v>133</v>
      </c>
      <c r="C122" s="15" t="s">
        <v>0</v>
      </c>
      <c r="D122" s="46">
        <v>2018</v>
      </c>
      <c r="E122" s="11" t="s">
        <v>275</v>
      </c>
      <c r="F122" s="11" t="s">
        <v>427</v>
      </c>
      <c r="G122" s="4" t="s">
        <v>45</v>
      </c>
      <c r="H122" s="4" t="s">
        <v>46</v>
      </c>
      <c r="I122" s="4" t="s">
        <v>46</v>
      </c>
      <c r="J122" s="4"/>
      <c r="K122" s="4" t="s">
        <v>414</v>
      </c>
      <c r="L122" s="4"/>
      <c r="M122" s="24">
        <v>0</v>
      </c>
      <c r="N122" s="4"/>
      <c r="O122" s="4"/>
      <c r="P122" s="4"/>
      <c r="Q122" s="5">
        <v>0</v>
      </c>
      <c r="R122" s="4" t="s">
        <v>4</v>
      </c>
      <c r="S122" s="5">
        <v>0</v>
      </c>
      <c r="T122" s="5">
        <v>100</v>
      </c>
      <c r="U122" s="5">
        <f t="shared" si="1"/>
        <v>100</v>
      </c>
      <c r="V122" s="5" cm="1">
        <f t="array" ref="V122">_xlfn.IFS(S122=0,0,S122=100,1,AND(S122&gt;0,S122&lt;100),"nd")</f>
        <v>0</v>
      </c>
      <c r="W122" s="45">
        <v>0</v>
      </c>
      <c r="X122" s="45">
        <v>0.15</v>
      </c>
      <c r="Y122" s="45" cm="1">
        <f t="array" ref="Y122">_xlfn.IFS(V122=0,X122,V122=1,W122,V122="nd","nd")</f>
        <v>0.15</v>
      </c>
      <c r="Z122" s="4" t="s">
        <v>155</v>
      </c>
      <c r="AA122" s="4"/>
      <c r="AB122" s="4"/>
      <c r="AC122" s="6">
        <v>25</v>
      </c>
      <c r="AD122" s="6">
        <v>1400</v>
      </c>
      <c r="AE122" s="4">
        <v>1</v>
      </c>
      <c r="AF122" s="12" t="s">
        <v>4</v>
      </c>
      <c r="AG122" s="4" t="s">
        <v>4</v>
      </c>
      <c r="AH122" s="5" t="s">
        <v>4</v>
      </c>
      <c r="AI122" s="12" t="s">
        <v>4</v>
      </c>
      <c r="AJ122" s="12">
        <v>96.7</v>
      </c>
      <c r="AK122" s="4">
        <v>2</v>
      </c>
      <c r="AL122" s="5">
        <v>10</v>
      </c>
      <c r="AM122" s="12" t="s">
        <v>4</v>
      </c>
      <c r="AN122" s="4" t="s">
        <v>4</v>
      </c>
      <c r="AO122" s="5" t="s">
        <v>4</v>
      </c>
      <c r="AP122" s="12">
        <v>0.85</v>
      </c>
      <c r="AQ122" s="4">
        <v>0.245</v>
      </c>
      <c r="AR122" s="5" t="s">
        <v>4</v>
      </c>
      <c r="AS122" s="12" t="s">
        <v>4</v>
      </c>
      <c r="AT122" s="4" t="s">
        <v>4</v>
      </c>
      <c r="AU122" s="5" t="s">
        <v>4</v>
      </c>
      <c r="AV122" s="5"/>
      <c r="AW122" s="12" t="s">
        <v>4</v>
      </c>
      <c r="AX122" s="4" t="s">
        <v>4</v>
      </c>
      <c r="AY122" s="5" t="s">
        <v>4</v>
      </c>
      <c r="AZ122" s="5"/>
      <c r="BA122" s="5"/>
      <c r="BB122" s="12" t="s">
        <v>4</v>
      </c>
      <c r="BC122" s="4" t="s">
        <v>4</v>
      </c>
      <c r="BD122" s="5" t="s">
        <v>4</v>
      </c>
      <c r="BE122" s="12">
        <v>440</v>
      </c>
      <c r="BF122" s="4">
        <v>120</v>
      </c>
      <c r="BG122" s="5">
        <v>10</v>
      </c>
      <c r="BH122" s="12" t="s">
        <v>4</v>
      </c>
      <c r="BI122" s="4" t="s">
        <v>4</v>
      </c>
      <c r="BJ122" s="5" t="s">
        <v>4</v>
      </c>
      <c r="BK122" s="12" t="s">
        <v>4</v>
      </c>
      <c r="BL122" s="4" t="s">
        <v>4</v>
      </c>
      <c r="BM122" s="5" t="s">
        <v>4</v>
      </c>
      <c r="BN122" s="31" t="s">
        <v>4</v>
      </c>
      <c r="BO122" s="31" t="s">
        <v>4</v>
      </c>
      <c r="BP122" s="12" t="s">
        <v>4</v>
      </c>
      <c r="BQ122" s="4" t="s">
        <v>4</v>
      </c>
      <c r="BR122" s="5" t="s">
        <v>4</v>
      </c>
      <c r="BS122" s="5"/>
      <c r="BT122" s="12" t="s">
        <v>4</v>
      </c>
      <c r="BU122" s="4" t="s">
        <v>4</v>
      </c>
      <c r="BV122" s="5" t="s">
        <v>4</v>
      </c>
      <c r="BW122" s="12" t="s">
        <v>4</v>
      </c>
      <c r="BX122" s="4" t="s">
        <v>4</v>
      </c>
      <c r="BY122" s="5" t="s">
        <v>4</v>
      </c>
      <c r="BZ122" s="36"/>
    </row>
    <row r="123" spans="1:78" s="17" customFormat="1" ht="25.2" customHeight="1" x14ac:dyDescent="0.25">
      <c r="A123" s="46">
        <v>122</v>
      </c>
      <c r="B123" s="33">
        <v>134</v>
      </c>
      <c r="C123" s="15" t="s">
        <v>0</v>
      </c>
      <c r="D123" s="46">
        <v>2018</v>
      </c>
      <c r="E123" s="11" t="s">
        <v>275</v>
      </c>
      <c r="F123" s="11" t="s">
        <v>427</v>
      </c>
      <c r="G123" s="4" t="s">
        <v>45</v>
      </c>
      <c r="H123" s="4" t="s">
        <v>46</v>
      </c>
      <c r="I123" s="4" t="s">
        <v>46</v>
      </c>
      <c r="J123" s="4"/>
      <c r="K123" s="4" t="s">
        <v>414</v>
      </c>
      <c r="L123" s="4"/>
      <c r="M123" s="24">
        <v>0</v>
      </c>
      <c r="N123" s="4"/>
      <c r="O123" s="4"/>
      <c r="P123" s="4"/>
      <c r="Q123" s="5">
        <v>0</v>
      </c>
      <c r="R123" s="4" t="s">
        <v>4</v>
      </c>
      <c r="S123" s="5">
        <v>0</v>
      </c>
      <c r="T123" s="5">
        <v>100</v>
      </c>
      <c r="U123" s="5">
        <f t="shared" si="1"/>
        <v>100</v>
      </c>
      <c r="V123" s="5" cm="1">
        <f t="array" ref="V123">_xlfn.IFS(S123=0,0,S123=100,1,AND(S123&gt;0,S123&lt;100),"nd")</f>
        <v>0</v>
      </c>
      <c r="W123" s="45">
        <v>0</v>
      </c>
      <c r="X123" s="45">
        <v>0.15</v>
      </c>
      <c r="Y123" s="45" cm="1">
        <f t="array" ref="Y123">_xlfn.IFS(V123=0,X123,V123=1,W123,V123="nd","nd")</f>
        <v>0.15</v>
      </c>
      <c r="Z123" s="4" t="s">
        <v>155</v>
      </c>
      <c r="AA123" s="4"/>
      <c r="AB123" s="4"/>
      <c r="AC123" s="6">
        <v>25</v>
      </c>
      <c r="AD123" s="6">
        <v>1500</v>
      </c>
      <c r="AE123" s="4">
        <v>1</v>
      </c>
      <c r="AF123" s="12" t="s">
        <v>4</v>
      </c>
      <c r="AG123" s="4" t="s">
        <v>4</v>
      </c>
      <c r="AH123" s="5" t="s">
        <v>4</v>
      </c>
      <c r="AI123" s="12" t="s">
        <v>4</v>
      </c>
      <c r="AJ123" s="12">
        <v>98</v>
      </c>
      <c r="AK123" s="4">
        <v>1</v>
      </c>
      <c r="AL123" s="5">
        <v>10</v>
      </c>
      <c r="AM123" s="12" t="s">
        <v>4</v>
      </c>
      <c r="AN123" s="4" t="s">
        <v>4</v>
      </c>
      <c r="AO123" s="5" t="s">
        <v>4</v>
      </c>
      <c r="AP123" s="12">
        <v>1.587</v>
      </c>
      <c r="AQ123" s="4">
        <v>0.86299999999999999</v>
      </c>
      <c r="AR123" s="5" t="s">
        <v>4</v>
      </c>
      <c r="AS123" s="12" t="s">
        <v>4</v>
      </c>
      <c r="AT123" s="4" t="s">
        <v>4</v>
      </c>
      <c r="AU123" s="5" t="s">
        <v>4</v>
      </c>
      <c r="AV123" s="5"/>
      <c r="AW123" s="12" t="s">
        <v>4</v>
      </c>
      <c r="AX123" s="4" t="s">
        <v>4</v>
      </c>
      <c r="AY123" s="5" t="s">
        <v>4</v>
      </c>
      <c r="AZ123" s="5"/>
      <c r="BA123" s="5"/>
      <c r="BB123" s="12" t="s">
        <v>4</v>
      </c>
      <c r="BC123" s="4" t="s">
        <v>4</v>
      </c>
      <c r="BD123" s="5" t="s">
        <v>4</v>
      </c>
      <c r="BE123" s="12">
        <v>367</v>
      </c>
      <c r="BF123" s="4">
        <v>43</v>
      </c>
      <c r="BG123" s="5">
        <v>10</v>
      </c>
      <c r="BH123" s="12" t="s">
        <v>4</v>
      </c>
      <c r="BI123" s="4" t="s">
        <v>4</v>
      </c>
      <c r="BJ123" s="5" t="s">
        <v>4</v>
      </c>
      <c r="BK123" s="12" t="s">
        <v>4</v>
      </c>
      <c r="BL123" s="4" t="s">
        <v>4</v>
      </c>
      <c r="BM123" s="5" t="s">
        <v>4</v>
      </c>
      <c r="BN123" s="31" t="s">
        <v>4</v>
      </c>
      <c r="BO123" s="31" t="s">
        <v>4</v>
      </c>
      <c r="BP123" s="12" t="s">
        <v>4</v>
      </c>
      <c r="BQ123" s="4" t="s">
        <v>4</v>
      </c>
      <c r="BR123" s="5" t="s">
        <v>4</v>
      </c>
      <c r="BS123" s="5"/>
      <c r="BT123" s="12" t="s">
        <v>4</v>
      </c>
      <c r="BU123" s="4" t="s">
        <v>4</v>
      </c>
      <c r="BV123" s="5" t="s">
        <v>4</v>
      </c>
      <c r="BW123" s="12" t="s">
        <v>4</v>
      </c>
      <c r="BX123" s="4" t="s">
        <v>4</v>
      </c>
      <c r="BY123" s="5" t="s">
        <v>4</v>
      </c>
      <c r="BZ123" s="36"/>
    </row>
    <row r="124" spans="1:78" s="17" customFormat="1" ht="25.2" customHeight="1" x14ac:dyDescent="0.25">
      <c r="A124" s="46">
        <v>123</v>
      </c>
      <c r="B124" s="33">
        <v>135</v>
      </c>
      <c r="C124" s="15"/>
      <c r="D124" s="5">
        <v>2012</v>
      </c>
      <c r="E124" s="11" t="s">
        <v>276</v>
      </c>
      <c r="F124" s="11" t="s">
        <v>430</v>
      </c>
      <c r="G124" s="4" t="s">
        <v>45</v>
      </c>
      <c r="H124" s="4" t="s">
        <v>127</v>
      </c>
      <c r="I124" s="4" t="s">
        <v>127</v>
      </c>
      <c r="J124" s="4"/>
      <c r="K124" s="4" t="s">
        <v>413</v>
      </c>
      <c r="L124" s="4"/>
      <c r="M124" s="24">
        <v>0</v>
      </c>
      <c r="N124" s="4"/>
      <c r="O124" s="4"/>
      <c r="P124" s="4"/>
      <c r="Q124" s="5">
        <v>0</v>
      </c>
      <c r="R124" s="4" t="s">
        <v>4</v>
      </c>
      <c r="S124" s="5">
        <v>0</v>
      </c>
      <c r="T124" s="5">
        <v>100</v>
      </c>
      <c r="U124" s="5">
        <f t="shared" si="1"/>
        <v>100</v>
      </c>
      <c r="V124" s="5" cm="1">
        <f t="array" ref="V124">_xlfn.IFS(S124=0,0,S124=100,1,AND(S124&gt;0,S124&lt;100),"nd")</f>
        <v>0</v>
      </c>
      <c r="W124" s="45">
        <v>0</v>
      </c>
      <c r="X124" s="45">
        <v>0.5</v>
      </c>
      <c r="Y124" s="45" cm="1">
        <f t="array" ref="Y124">_xlfn.IFS(V124=0,X124,V124=1,W124,V124="nd","nd")</f>
        <v>0.5</v>
      </c>
      <c r="Z124" s="4" t="s">
        <v>156</v>
      </c>
      <c r="AA124" s="4"/>
      <c r="AB124" s="4"/>
      <c r="AC124" s="6">
        <v>50</v>
      </c>
      <c r="AD124" s="6">
        <v>1550</v>
      </c>
      <c r="AE124" s="4">
        <v>2</v>
      </c>
      <c r="AF124" s="12" t="s">
        <v>4</v>
      </c>
      <c r="AG124" s="4" t="s">
        <v>4</v>
      </c>
      <c r="AH124" s="5" t="s">
        <v>4</v>
      </c>
      <c r="AI124" s="12" t="s">
        <v>4</v>
      </c>
      <c r="AJ124" s="12">
        <v>97</v>
      </c>
      <c r="AK124" s="4">
        <v>0.6</v>
      </c>
      <c r="AL124" s="5" t="s">
        <v>4</v>
      </c>
      <c r="AM124" s="12" t="s">
        <v>4</v>
      </c>
      <c r="AN124" s="4" t="s">
        <v>4</v>
      </c>
      <c r="AO124" s="5" t="s">
        <v>4</v>
      </c>
      <c r="AP124" s="12" t="s">
        <v>4</v>
      </c>
      <c r="AQ124" s="4" t="s">
        <v>4</v>
      </c>
      <c r="AR124" s="5" t="s">
        <v>4</v>
      </c>
      <c r="AS124" s="12" t="s">
        <v>4</v>
      </c>
      <c r="AT124" s="4" t="s">
        <v>4</v>
      </c>
      <c r="AU124" s="5" t="s">
        <v>4</v>
      </c>
      <c r="AV124" s="5"/>
      <c r="AW124" s="12" t="s">
        <v>4</v>
      </c>
      <c r="AX124" s="4" t="s">
        <v>4</v>
      </c>
      <c r="AY124" s="5" t="s">
        <v>4</v>
      </c>
      <c r="AZ124" s="5"/>
      <c r="BA124" s="5"/>
      <c r="BB124" s="12">
        <v>300.2</v>
      </c>
      <c r="BC124" s="4">
        <v>34.1</v>
      </c>
      <c r="BD124" s="5" t="s">
        <v>4</v>
      </c>
      <c r="BE124" s="12" t="s">
        <v>4</v>
      </c>
      <c r="BF124" s="4" t="s">
        <v>4</v>
      </c>
      <c r="BG124" s="5" t="s">
        <v>4</v>
      </c>
      <c r="BH124" s="12" t="s">
        <v>4</v>
      </c>
      <c r="BI124" s="4" t="s">
        <v>4</v>
      </c>
      <c r="BJ124" s="5" t="s">
        <v>4</v>
      </c>
      <c r="BK124" s="12" t="s">
        <v>4</v>
      </c>
      <c r="BL124" s="4" t="s">
        <v>4</v>
      </c>
      <c r="BM124" s="5" t="s">
        <v>4</v>
      </c>
      <c r="BN124" s="31" t="s">
        <v>4</v>
      </c>
      <c r="BO124" s="31" t="s">
        <v>4</v>
      </c>
      <c r="BP124" s="12" t="s">
        <v>4</v>
      </c>
      <c r="BQ124" s="4" t="s">
        <v>4</v>
      </c>
      <c r="BR124" s="5" t="s">
        <v>4</v>
      </c>
      <c r="BS124" s="5"/>
      <c r="BT124" s="12" t="s">
        <v>4</v>
      </c>
      <c r="BU124" s="4" t="s">
        <v>4</v>
      </c>
      <c r="BV124" s="5" t="s">
        <v>4</v>
      </c>
      <c r="BW124" s="12" t="s">
        <v>4</v>
      </c>
      <c r="BX124" s="4" t="s">
        <v>4</v>
      </c>
      <c r="BY124" s="5" t="s">
        <v>4</v>
      </c>
      <c r="BZ124" s="36"/>
    </row>
    <row r="125" spans="1:78" ht="25.2" customHeight="1" x14ac:dyDescent="0.25">
      <c r="A125" s="46">
        <v>124</v>
      </c>
      <c r="B125" s="33">
        <v>148</v>
      </c>
      <c r="C125" s="15"/>
      <c r="D125" s="5">
        <v>2005</v>
      </c>
      <c r="E125" s="11" t="s">
        <v>277</v>
      </c>
      <c r="F125" s="11" t="s">
        <v>427</v>
      </c>
      <c r="G125" s="4" t="s">
        <v>45</v>
      </c>
      <c r="H125" s="4" t="s">
        <v>46</v>
      </c>
      <c r="I125" s="4" t="s">
        <v>46</v>
      </c>
      <c r="J125" s="4"/>
      <c r="K125" s="4" t="s">
        <v>414</v>
      </c>
      <c r="L125" s="4"/>
      <c r="M125" s="24">
        <v>0</v>
      </c>
      <c r="N125" s="4"/>
      <c r="O125" s="4"/>
      <c r="P125" s="4"/>
      <c r="Q125" s="5">
        <v>0</v>
      </c>
      <c r="R125" s="4" t="s">
        <v>4</v>
      </c>
      <c r="S125" s="5">
        <v>0</v>
      </c>
      <c r="T125" s="5">
        <v>100</v>
      </c>
      <c r="U125" s="5">
        <f t="shared" si="1"/>
        <v>100</v>
      </c>
      <c r="V125" s="5" cm="1">
        <f t="array" ref="V125">_xlfn.IFS(S125=0,0,S125=100,1,AND(S125&gt;0,S125&lt;100),"nd")</f>
        <v>0</v>
      </c>
      <c r="W125" s="45">
        <v>0</v>
      </c>
      <c r="X125" s="45">
        <v>0.5</v>
      </c>
      <c r="Y125" s="45" cm="1">
        <f t="array" ref="Y125">_xlfn.IFS(V125=0,X125,V125=1,W125,V125="nd","nd")</f>
        <v>0.5</v>
      </c>
      <c r="Z125" s="4" t="s">
        <v>157</v>
      </c>
      <c r="AA125" s="4"/>
      <c r="AB125" s="4"/>
      <c r="AC125" s="6">
        <v>50</v>
      </c>
      <c r="AD125" s="6">
        <v>1550</v>
      </c>
      <c r="AE125" s="4">
        <v>2</v>
      </c>
      <c r="AF125" s="12" t="s">
        <v>4</v>
      </c>
      <c r="AG125" s="4" t="s">
        <v>4</v>
      </c>
      <c r="AH125" s="5" t="s">
        <v>4</v>
      </c>
      <c r="AI125" s="12" t="s">
        <v>4</v>
      </c>
      <c r="AJ125" s="12" t="s">
        <v>4</v>
      </c>
      <c r="AK125" s="4" t="s">
        <v>4</v>
      </c>
      <c r="AL125" s="5" t="s">
        <v>4</v>
      </c>
      <c r="AM125" s="12" t="s">
        <v>4</v>
      </c>
      <c r="AN125" s="4" t="s">
        <v>4</v>
      </c>
      <c r="AO125" s="5" t="s">
        <v>4</v>
      </c>
      <c r="AP125" s="12" t="s">
        <v>4</v>
      </c>
      <c r="AQ125" s="4" t="s">
        <v>4</v>
      </c>
      <c r="AR125" s="5" t="s">
        <v>4</v>
      </c>
      <c r="AS125" s="12" t="s">
        <v>4</v>
      </c>
      <c r="AT125" s="4" t="s">
        <v>4</v>
      </c>
      <c r="AU125" s="5" t="s">
        <v>4</v>
      </c>
      <c r="AV125" s="5"/>
      <c r="AW125" s="12" t="s">
        <v>4</v>
      </c>
      <c r="AX125" s="4" t="s">
        <v>4</v>
      </c>
      <c r="AY125" s="5" t="s">
        <v>4</v>
      </c>
      <c r="AZ125" s="5"/>
      <c r="BA125" s="5"/>
      <c r="BB125" s="12" t="s">
        <v>4</v>
      </c>
      <c r="BC125" s="4" t="s">
        <v>4</v>
      </c>
      <c r="BD125" s="5" t="s">
        <v>4</v>
      </c>
      <c r="BE125" s="12">
        <v>531</v>
      </c>
      <c r="BF125" s="4" t="s">
        <v>4</v>
      </c>
      <c r="BG125" s="5" t="s">
        <v>4</v>
      </c>
      <c r="BH125" s="12" t="s">
        <v>4</v>
      </c>
      <c r="BI125" s="4" t="s">
        <v>4</v>
      </c>
      <c r="BJ125" s="5" t="s">
        <v>4</v>
      </c>
      <c r="BK125" s="12">
        <v>26</v>
      </c>
      <c r="BL125" s="4" t="s">
        <v>4</v>
      </c>
      <c r="BM125" s="5" t="s">
        <v>4</v>
      </c>
      <c r="BN125" s="31" t="s">
        <v>158</v>
      </c>
      <c r="BO125" s="31" t="s">
        <v>4</v>
      </c>
      <c r="BP125" s="12">
        <v>3.7</v>
      </c>
      <c r="BQ125" s="4" t="s">
        <v>4</v>
      </c>
      <c r="BR125" s="5" t="s">
        <v>4</v>
      </c>
      <c r="BS125" s="5" t="s">
        <v>159</v>
      </c>
      <c r="BT125" s="12" t="s">
        <v>4</v>
      </c>
      <c r="BU125" s="4" t="s">
        <v>4</v>
      </c>
      <c r="BV125" s="5" t="s">
        <v>4</v>
      </c>
      <c r="BW125" s="12" t="s">
        <v>4</v>
      </c>
      <c r="BX125" s="4" t="s">
        <v>4</v>
      </c>
      <c r="BY125" s="5" t="s">
        <v>4</v>
      </c>
      <c r="BZ125" s="42"/>
    </row>
    <row r="126" spans="1:78" ht="25.2" customHeight="1" x14ac:dyDescent="0.25">
      <c r="A126" s="46">
        <v>125</v>
      </c>
      <c r="B126" s="33">
        <v>149</v>
      </c>
      <c r="C126" s="15"/>
      <c r="D126" s="5">
        <v>2013</v>
      </c>
      <c r="E126" s="11" t="s">
        <v>278</v>
      </c>
      <c r="F126" s="11" t="s">
        <v>430</v>
      </c>
      <c r="G126" s="4" t="s">
        <v>45</v>
      </c>
      <c r="H126" s="4" t="s">
        <v>127</v>
      </c>
      <c r="I126" s="4" t="s">
        <v>127</v>
      </c>
      <c r="J126" s="4"/>
      <c r="K126" s="4" t="s">
        <v>413</v>
      </c>
      <c r="L126" s="4"/>
      <c r="M126" s="24">
        <v>0</v>
      </c>
      <c r="N126" s="4"/>
      <c r="O126" s="4"/>
      <c r="P126" s="4"/>
      <c r="Q126" s="5">
        <v>0</v>
      </c>
      <c r="R126" s="4" t="s">
        <v>4</v>
      </c>
      <c r="S126" s="5">
        <v>0</v>
      </c>
      <c r="T126" s="5">
        <v>100</v>
      </c>
      <c r="U126" s="5">
        <f t="shared" si="1"/>
        <v>100</v>
      </c>
      <c r="V126" s="5" cm="1">
        <f t="array" ref="V126">_xlfn.IFS(S126=0,0,S126=100,1,AND(S126&gt;0,S126&lt;100),"nd")</f>
        <v>0</v>
      </c>
      <c r="W126" s="45">
        <v>0</v>
      </c>
      <c r="X126" s="45">
        <v>0.5</v>
      </c>
      <c r="Y126" s="45" cm="1">
        <f t="array" ref="Y126">_xlfn.IFS(V126=0,X126,V126=1,W126,V126="nd","nd")</f>
        <v>0.5</v>
      </c>
      <c r="Z126" s="4" t="s">
        <v>160</v>
      </c>
      <c r="AA126" s="4"/>
      <c r="AB126" s="4"/>
      <c r="AC126" s="6">
        <v>50</v>
      </c>
      <c r="AD126" s="6">
        <v>1550</v>
      </c>
      <c r="AE126" s="4">
        <v>2</v>
      </c>
      <c r="AF126" s="12" t="s">
        <v>4</v>
      </c>
      <c r="AG126" s="4" t="s">
        <v>4</v>
      </c>
      <c r="AH126" s="5" t="s">
        <v>4</v>
      </c>
      <c r="AI126" s="12" t="s">
        <v>4</v>
      </c>
      <c r="AJ126" s="12" t="s">
        <v>4</v>
      </c>
      <c r="AK126" s="4" t="s">
        <v>4</v>
      </c>
      <c r="AL126" s="5" t="s">
        <v>4</v>
      </c>
      <c r="AM126" s="12" t="s">
        <v>4</v>
      </c>
      <c r="AN126" s="4" t="s">
        <v>4</v>
      </c>
      <c r="AO126" s="5" t="s">
        <v>4</v>
      </c>
      <c r="AP126" s="12" t="s">
        <v>4</v>
      </c>
      <c r="AQ126" s="4" t="s">
        <v>4</v>
      </c>
      <c r="AR126" s="5" t="s">
        <v>4</v>
      </c>
      <c r="AS126" s="12" t="s">
        <v>4</v>
      </c>
      <c r="AT126" s="4" t="s">
        <v>4</v>
      </c>
      <c r="AU126" s="5" t="s">
        <v>4</v>
      </c>
      <c r="AV126" s="5"/>
      <c r="AW126" s="12" t="s">
        <v>4</v>
      </c>
      <c r="AX126" s="4" t="s">
        <v>4</v>
      </c>
      <c r="AY126" s="5" t="s">
        <v>4</v>
      </c>
      <c r="AZ126" s="5"/>
      <c r="BA126" s="5"/>
      <c r="BB126" s="12">
        <v>335.47</v>
      </c>
      <c r="BC126" s="4">
        <v>37.770000000000003</v>
      </c>
      <c r="BD126" s="5">
        <v>12</v>
      </c>
      <c r="BE126" s="12" t="s">
        <v>4</v>
      </c>
      <c r="BF126" s="4" t="s">
        <v>4</v>
      </c>
      <c r="BG126" s="5" t="s">
        <v>4</v>
      </c>
      <c r="BH126" s="12" t="s">
        <v>4</v>
      </c>
      <c r="BI126" s="4" t="s">
        <v>4</v>
      </c>
      <c r="BJ126" s="5" t="s">
        <v>4</v>
      </c>
      <c r="BK126" s="12">
        <v>9.1999999999999993</v>
      </c>
      <c r="BL126" s="4" t="s">
        <v>4</v>
      </c>
      <c r="BM126" s="4">
        <v>12</v>
      </c>
      <c r="BN126" s="31" t="s">
        <v>4</v>
      </c>
      <c r="BO126" s="31" t="s">
        <v>4</v>
      </c>
      <c r="BP126" s="12" t="s">
        <v>4</v>
      </c>
      <c r="BQ126" s="4" t="s">
        <v>4</v>
      </c>
      <c r="BR126" s="5" t="s">
        <v>4</v>
      </c>
      <c r="BS126" s="5"/>
      <c r="BT126" s="12" t="s">
        <v>4</v>
      </c>
      <c r="BU126" s="4" t="s">
        <v>4</v>
      </c>
      <c r="BV126" s="5" t="s">
        <v>4</v>
      </c>
      <c r="BW126" s="12" t="s">
        <v>4</v>
      </c>
      <c r="BX126" s="4" t="s">
        <v>4</v>
      </c>
      <c r="BY126" s="5" t="s">
        <v>4</v>
      </c>
      <c r="BZ126" s="42"/>
    </row>
    <row r="127" spans="1:78" ht="25.2" customHeight="1" x14ac:dyDescent="0.25">
      <c r="A127" s="46">
        <v>126</v>
      </c>
      <c r="B127" s="33">
        <v>150</v>
      </c>
      <c r="C127" s="15"/>
      <c r="D127" s="5">
        <v>2013</v>
      </c>
      <c r="E127" s="11" t="s">
        <v>278</v>
      </c>
      <c r="F127" s="11" t="s">
        <v>430</v>
      </c>
      <c r="G127" s="4" t="s">
        <v>45</v>
      </c>
      <c r="H127" s="4" t="s">
        <v>127</v>
      </c>
      <c r="I127" s="4" t="s">
        <v>127</v>
      </c>
      <c r="J127" s="4"/>
      <c r="K127" s="4" t="s">
        <v>413</v>
      </c>
      <c r="L127" s="4"/>
      <c r="M127" s="24">
        <v>0</v>
      </c>
      <c r="N127" s="4"/>
      <c r="O127" s="4"/>
      <c r="P127" s="4"/>
      <c r="Q127" s="5">
        <v>0</v>
      </c>
      <c r="R127" s="4" t="s">
        <v>4</v>
      </c>
      <c r="S127" s="5">
        <v>0</v>
      </c>
      <c r="T127" s="5">
        <v>100</v>
      </c>
      <c r="U127" s="5">
        <f t="shared" si="1"/>
        <v>100</v>
      </c>
      <c r="V127" s="5" cm="1">
        <f t="array" ref="V127">_xlfn.IFS(S127=0,0,S127=100,1,AND(S127&gt;0,S127&lt;100),"nd")</f>
        <v>0</v>
      </c>
      <c r="W127" s="45">
        <v>0</v>
      </c>
      <c r="X127" s="45">
        <v>0.5</v>
      </c>
      <c r="Y127" s="45" cm="1">
        <f t="array" ref="Y127">_xlfn.IFS(V127=0,X127,V127=1,W127,V127="nd","nd")</f>
        <v>0.5</v>
      </c>
      <c r="Z127" s="4" t="s">
        <v>161</v>
      </c>
      <c r="AA127" s="4"/>
      <c r="AB127" s="4"/>
      <c r="AC127" s="6">
        <v>50</v>
      </c>
      <c r="AD127" s="6">
        <v>1550</v>
      </c>
      <c r="AE127" s="4">
        <v>2</v>
      </c>
      <c r="AF127" s="12" t="s">
        <v>4</v>
      </c>
      <c r="AG127" s="4" t="s">
        <v>4</v>
      </c>
      <c r="AH127" s="5" t="s">
        <v>4</v>
      </c>
      <c r="AI127" s="12" t="s">
        <v>4</v>
      </c>
      <c r="AJ127" s="12" t="s">
        <v>4</v>
      </c>
      <c r="AK127" s="4" t="s">
        <v>4</v>
      </c>
      <c r="AL127" s="5" t="s">
        <v>4</v>
      </c>
      <c r="AM127" s="12" t="s">
        <v>4</v>
      </c>
      <c r="AN127" s="4" t="s">
        <v>4</v>
      </c>
      <c r="AO127" s="5" t="s">
        <v>4</v>
      </c>
      <c r="AP127" s="12" t="s">
        <v>4</v>
      </c>
      <c r="AQ127" s="4" t="s">
        <v>4</v>
      </c>
      <c r="AR127" s="5" t="s">
        <v>4</v>
      </c>
      <c r="AS127" s="12" t="s">
        <v>4</v>
      </c>
      <c r="AT127" s="4" t="s">
        <v>4</v>
      </c>
      <c r="AU127" s="5" t="s">
        <v>4</v>
      </c>
      <c r="AV127" s="5"/>
      <c r="AW127" s="12" t="s">
        <v>4</v>
      </c>
      <c r="AX127" s="4" t="s">
        <v>4</v>
      </c>
      <c r="AY127" s="5" t="s">
        <v>4</v>
      </c>
      <c r="AZ127" s="5"/>
      <c r="BA127" s="5"/>
      <c r="BB127" s="12">
        <v>355.07</v>
      </c>
      <c r="BC127" s="4">
        <v>27.69</v>
      </c>
      <c r="BD127" s="5">
        <v>20</v>
      </c>
      <c r="BE127" s="12" t="s">
        <v>4</v>
      </c>
      <c r="BF127" s="4" t="s">
        <v>4</v>
      </c>
      <c r="BG127" s="5" t="s">
        <v>4</v>
      </c>
      <c r="BH127" s="12" t="s">
        <v>4</v>
      </c>
      <c r="BI127" s="4" t="s">
        <v>4</v>
      </c>
      <c r="BJ127" s="5" t="s">
        <v>4</v>
      </c>
      <c r="BK127" s="12">
        <v>14.52</v>
      </c>
      <c r="BL127" s="4" t="s">
        <v>4</v>
      </c>
      <c r="BM127" s="4">
        <v>20</v>
      </c>
      <c r="BN127" s="31" t="s">
        <v>4</v>
      </c>
      <c r="BO127" s="31" t="s">
        <v>4</v>
      </c>
      <c r="BP127" s="12" t="s">
        <v>4</v>
      </c>
      <c r="BQ127" s="4" t="s">
        <v>4</v>
      </c>
      <c r="BR127" s="5" t="s">
        <v>4</v>
      </c>
      <c r="BS127" s="5"/>
      <c r="BT127" s="12" t="s">
        <v>4</v>
      </c>
      <c r="BU127" s="4" t="s">
        <v>4</v>
      </c>
      <c r="BV127" s="5" t="s">
        <v>4</v>
      </c>
      <c r="BW127" s="12" t="s">
        <v>4</v>
      </c>
      <c r="BX127" s="4" t="s">
        <v>4</v>
      </c>
      <c r="BY127" s="5" t="s">
        <v>4</v>
      </c>
      <c r="BZ127" s="42"/>
    </row>
    <row r="128" spans="1:78" ht="25.2" customHeight="1" x14ac:dyDescent="0.25">
      <c r="A128" s="46">
        <v>127</v>
      </c>
      <c r="B128" s="33">
        <v>151</v>
      </c>
      <c r="C128" s="15"/>
      <c r="D128" s="5">
        <v>2013</v>
      </c>
      <c r="E128" s="11" t="s">
        <v>278</v>
      </c>
      <c r="F128" s="11" t="s">
        <v>430</v>
      </c>
      <c r="G128" s="4" t="s">
        <v>45</v>
      </c>
      <c r="H128" s="4" t="s">
        <v>127</v>
      </c>
      <c r="I128" s="4" t="s">
        <v>127</v>
      </c>
      <c r="J128" s="4"/>
      <c r="K128" s="4" t="s">
        <v>413</v>
      </c>
      <c r="L128" s="4"/>
      <c r="M128" s="24">
        <v>0</v>
      </c>
      <c r="N128" s="4"/>
      <c r="O128" s="4"/>
      <c r="P128" s="4"/>
      <c r="Q128" s="5">
        <v>0</v>
      </c>
      <c r="R128" s="4" t="s">
        <v>4</v>
      </c>
      <c r="S128" s="5">
        <v>0</v>
      </c>
      <c r="T128" s="5">
        <v>100</v>
      </c>
      <c r="U128" s="5">
        <f t="shared" si="1"/>
        <v>100</v>
      </c>
      <c r="V128" s="5" cm="1">
        <f t="array" ref="V128">_xlfn.IFS(S128=0,0,S128=100,1,AND(S128&gt;0,S128&lt;100),"nd")</f>
        <v>0</v>
      </c>
      <c r="W128" s="45">
        <v>0</v>
      </c>
      <c r="X128" s="45">
        <v>0.5</v>
      </c>
      <c r="Y128" s="45" cm="1">
        <f t="array" ref="Y128">_xlfn.IFS(V128=0,X128,V128=1,W128,V128="nd","nd")</f>
        <v>0.5</v>
      </c>
      <c r="Z128" s="4" t="s">
        <v>162</v>
      </c>
      <c r="AA128" s="4"/>
      <c r="AB128" s="4"/>
      <c r="AC128" s="6">
        <v>50</v>
      </c>
      <c r="AD128" s="6">
        <v>1550</v>
      </c>
      <c r="AE128" s="4">
        <v>2</v>
      </c>
      <c r="AF128" s="12" t="s">
        <v>4</v>
      </c>
      <c r="AG128" s="4" t="s">
        <v>4</v>
      </c>
      <c r="AH128" s="5" t="s">
        <v>4</v>
      </c>
      <c r="AI128" s="12" t="s">
        <v>4</v>
      </c>
      <c r="AJ128" s="12" t="s">
        <v>4</v>
      </c>
      <c r="AK128" s="4" t="s">
        <v>4</v>
      </c>
      <c r="AL128" s="5" t="s">
        <v>4</v>
      </c>
      <c r="AM128" s="12" t="s">
        <v>4</v>
      </c>
      <c r="AN128" s="4" t="s">
        <v>4</v>
      </c>
      <c r="AO128" s="5" t="s">
        <v>4</v>
      </c>
      <c r="AP128" s="12" t="s">
        <v>4</v>
      </c>
      <c r="AQ128" s="4" t="s">
        <v>4</v>
      </c>
      <c r="AR128" s="5" t="s">
        <v>4</v>
      </c>
      <c r="AS128" s="12" t="s">
        <v>4</v>
      </c>
      <c r="AT128" s="4" t="s">
        <v>4</v>
      </c>
      <c r="AU128" s="5" t="s">
        <v>4</v>
      </c>
      <c r="AV128" s="5"/>
      <c r="AW128" s="12" t="s">
        <v>4</v>
      </c>
      <c r="AX128" s="4" t="s">
        <v>4</v>
      </c>
      <c r="AY128" s="5" t="s">
        <v>4</v>
      </c>
      <c r="AZ128" s="5"/>
      <c r="BA128" s="5"/>
      <c r="BB128" s="12">
        <v>315.89999999999998</v>
      </c>
      <c r="BC128" s="4">
        <v>26.02</v>
      </c>
      <c r="BD128" s="5">
        <v>20</v>
      </c>
      <c r="BE128" s="12" t="s">
        <v>4</v>
      </c>
      <c r="BF128" s="4" t="s">
        <v>4</v>
      </c>
      <c r="BG128" s="5" t="s">
        <v>4</v>
      </c>
      <c r="BH128" s="12" t="s">
        <v>4</v>
      </c>
      <c r="BI128" s="4" t="s">
        <v>4</v>
      </c>
      <c r="BJ128" s="5" t="s">
        <v>4</v>
      </c>
      <c r="BK128" s="12">
        <v>13.33</v>
      </c>
      <c r="BL128" s="4" t="s">
        <v>4</v>
      </c>
      <c r="BM128" s="4">
        <v>20</v>
      </c>
      <c r="BN128" s="31" t="s">
        <v>4</v>
      </c>
      <c r="BO128" s="31" t="s">
        <v>4</v>
      </c>
      <c r="BP128" s="12" t="s">
        <v>4</v>
      </c>
      <c r="BQ128" s="4" t="s">
        <v>4</v>
      </c>
      <c r="BR128" s="5" t="s">
        <v>4</v>
      </c>
      <c r="BS128" s="5"/>
      <c r="BT128" s="12" t="s">
        <v>4</v>
      </c>
      <c r="BU128" s="4" t="s">
        <v>4</v>
      </c>
      <c r="BV128" s="5" t="s">
        <v>4</v>
      </c>
      <c r="BW128" s="12" t="s">
        <v>4</v>
      </c>
      <c r="BX128" s="4" t="s">
        <v>4</v>
      </c>
      <c r="BY128" s="5" t="s">
        <v>4</v>
      </c>
      <c r="BZ128" s="42"/>
    </row>
    <row r="129" spans="1:78" ht="25.2" customHeight="1" x14ac:dyDescent="0.25">
      <c r="A129" s="46">
        <v>128</v>
      </c>
      <c r="B129" s="33">
        <v>152</v>
      </c>
      <c r="C129" s="15"/>
      <c r="D129" s="5">
        <v>2011</v>
      </c>
      <c r="E129" s="11" t="s">
        <v>279</v>
      </c>
      <c r="F129" s="11" t="s">
        <v>430</v>
      </c>
      <c r="G129" s="4" t="s">
        <v>45</v>
      </c>
      <c r="H129" s="4" t="s">
        <v>127</v>
      </c>
      <c r="I129" s="4" t="s">
        <v>127</v>
      </c>
      <c r="J129" s="4"/>
      <c r="K129" s="4" t="s">
        <v>413</v>
      </c>
      <c r="L129" s="4"/>
      <c r="M129" s="24">
        <v>0</v>
      </c>
      <c r="N129" s="4"/>
      <c r="O129" s="4"/>
      <c r="P129" s="4"/>
      <c r="Q129" s="5">
        <v>0</v>
      </c>
      <c r="R129" s="4" t="s">
        <v>4</v>
      </c>
      <c r="S129" s="5">
        <v>0</v>
      </c>
      <c r="T129" s="5">
        <v>100</v>
      </c>
      <c r="U129" s="5">
        <f t="shared" si="1"/>
        <v>100</v>
      </c>
      <c r="V129" s="5" cm="1">
        <f t="array" ref="V129">_xlfn.IFS(S129=0,0,S129=100,1,AND(S129&gt;0,S129&lt;100),"nd")</f>
        <v>0</v>
      </c>
      <c r="W129" s="45">
        <v>0</v>
      </c>
      <c r="X129" s="45" t="s">
        <v>4</v>
      </c>
      <c r="Y129" s="45" t="str" cm="1">
        <f t="array" ref="Y129">_xlfn.IFS(V129=0,X129,V129=1,W129,V129="nd","nd")</f>
        <v>nd</v>
      </c>
      <c r="Z129" s="4" t="s">
        <v>163</v>
      </c>
      <c r="AA129" s="4"/>
      <c r="AB129" s="4"/>
      <c r="AC129" s="6">
        <v>55</v>
      </c>
      <c r="AD129" s="6">
        <v>1600</v>
      </c>
      <c r="AE129" s="4">
        <v>2</v>
      </c>
      <c r="AF129" s="12" t="s">
        <v>4</v>
      </c>
      <c r="AG129" s="4" t="s">
        <v>4</v>
      </c>
      <c r="AH129" s="5" t="s">
        <v>4</v>
      </c>
      <c r="AI129" s="12">
        <v>14.5</v>
      </c>
      <c r="AJ129" s="12">
        <v>99.5</v>
      </c>
      <c r="AK129" s="4">
        <v>0.3</v>
      </c>
      <c r="AL129" s="5" t="s">
        <v>4</v>
      </c>
      <c r="AM129" s="12" t="s">
        <v>4</v>
      </c>
      <c r="AN129" s="4" t="s">
        <v>4</v>
      </c>
      <c r="AO129" s="5" t="s">
        <v>4</v>
      </c>
      <c r="AP129" s="12" t="s">
        <v>4</v>
      </c>
      <c r="AQ129" s="4" t="s">
        <v>4</v>
      </c>
      <c r="AR129" s="5" t="s">
        <v>4</v>
      </c>
      <c r="AS129" s="12" t="s">
        <v>4</v>
      </c>
      <c r="AT129" s="4" t="s">
        <v>4</v>
      </c>
      <c r="AU129" s="5" t="s">
        <v>4</v>
      </c>
      <c r="AV129" s="5"/>
      <c r="AW129" s="12" t="s">
        <v>4</v>
      </c>
      <c r="AX129" s="4" t="s">
        <v>4</v>
      </c>
      <c r="AY129" s="5" t="s">
        <v>4</v>
      </c>
      <c r="AZ129" s="5"/>
      <c r="BA129" s="5"/>
      <c r="BB129" s="12">
        <v>280</v>
      </c>
      <c r="BC129" s="4">
        <v>15</v>
      </c>
      <c r="BD129" s="5" t="s">
        <v>4</v>
      </c>
      <c r="BE129" s="12" t="s">
        <v>4</v>
      </c>
      <c r="BF129" s="4" t="s">
        <v>4</v>
      </c>
      <c r="BG129" s="5" t="s">
        <v>4</v>
      </c>
      <c r="BH129" s="12" t="s">
        <v>4</v>
      </c>
      <c r="BI129" s="4" t="s">
        <v>4</v>
      </c>
      <c r="BJ129" s="5" t="s">
        <v>4</v>
      </c>
      <c r="BK129" s="12" t="s">
        <v>4</v>
      </c>
      <c r="BL129" s="4" t="s">
        <v>4</v>
      </c>
      <c r="BM129" s="5" t="s">
        <v>4</v>
      </c>
      <c r="BN129" s="31" t="s">
        <v>4</v>
      </c>
      <c r="BO129" s="31" t="s">
        <v>4</v>
      </c>
      <c r="BP129" s="12" t="s">
        <v>4</v>
      </c>
      <c r="BQ129" s="4" t="s">
        <v>4</v>
      </c>
      <c r="BR129" s="5" t="s">
        <v>4</v>
      </c>
      <c r="BS129" s="5"/>
      <c r="BT129" s="12" t="s">
        <v>4</v>
      </c>
      <c r="BU129" s="4" t="s">
        <v>4</v>
      </c>
      <c r="BV129" s="5" t="s">
        <v>4</v>
      </c>
      <c r="BW129" s="12" t="s">
        <v>4</v>
      </c>
      <c r="BX129" s="4" t="s">
        <v>4</v>
      </c>
      <c r="BY129" s="5" t="s">
        <v>4</v>
      </c>
      <c r="BZ129" s="41"/>
    </row>
    <row r="130" spans="1:78" ht="25.2" customHeight="1" x14ac:dyDescent="0.25">
      <c r="A130" s="46">
        <v>129</v>
      </c>
      <c r="B130" s="33">
        <v>153</v>
      </c>
      <c r="C130" s="15"/>
      <c r="D130" s="5">
        <v>2011</v>
      </c>
      <c r="E130" s="11" t="s">
        <v>279</v>
      </c>
      <c r="F130" s="11" t="s">
        <v>430</v>
      </c>
      <c r="G130" s="4" t="s">
        <v>45</v>
      </c>
      <c r="H130" s="4" t="s">
        <v>127</v>
      </c>
      <c r="I130" s="4" t="s">
        <v>127</v>
      </c>
      <c r="J130" s="4"/>
      <c r="K130" s="4" t="s">
        <v>413</v>
      </c>
      <c r="L130" s="4"/>
      <c r="M130" s="24">
        <v>0</v>
      </c>
      <c r="N130" s="4"/>
      <c r="O130" s="4"/>
      <c r="P130" s="4"/>
      <c r="Q130" s="5">
        <v>0</v>
      </c>
      <c r="R130" s="4" t="s">
        <v>4</v>
      </c>
      <c r="S130" s="5">
        <v>0</v>
      </c>
      <c r="T130" s="5">
        <v>100</v>
      </c>
      <c r="U130" s="5">
        <f t="shared" si="1"/>
        <v>100</v>
      </c>
      <c r="V130" s="5" cm="1">
        <f t="array" ref="V130">_xlfn.IFS(S130=0,0,S130=100,1,AND(S130&gt;0,S130&lt;100),"nd")</f>
        <v>0</v>
      </c>
      <c r="W130" s="45">
        <v>0</v>
      </c>
      <c r="X130" s="45" t="s">
        <v>4</v>
      </c>
      <c r="Y130" s="45" t="str" cm="1">
        <f t="array" ref="Y130">_xlfn.IFS(V130=0,X130,V130=1,W130,V130="nd","nd")</f>
        <v>nd</v>
      </c>
      <c r="Z130" s="4" t="s">
        <v>164</v>
      </c>
      <c r="AA130" s="4"/>
      <c r="AB130" s="4"/>
      <c r="AC130" s="6">
        <v>55</v>
      </c>
      <c r="AD130" s="6">
        <v>1600</v>
      </c>
      <c r="AE130" s="4">
        <v>2</v>
      </c>
      <c r="AF130" s="12" t="s">
        <v>4</v>
      </c>
      <c r="AG130" s="4" t="s">
        <v>4</v>
      </c>
      <c r="AH130" s="5" t="s">
        <v>4</v>
      </c>
      <c r="AI130" s="12">
        <v>15.4</v>
      </c>
      <c r="AJ130" s="12">
        <v>98.6</v>
      </c>
      <c r="AK130" s="4">
        <v>0.3</v>
      </c>
      <c r="AL130" s="5" t="s">
        <v>4</v>
      </c>
      <c r="AM130" s="12" t="s">
        <v>4</v>
      </c>
      <c r="AN130" s="4" t="s">
        <v>4</v>
      </c>
      <c r="AO130" s="5" t="s">
        <v>4</v>
      </c>
      <c r="AP130" s="12" t="s">
        <v>4</v>
      </c>
      <c r="AQ130" s="4" t="s">
        <v>4</v>
      </c>
      <c r="AR130" s="5" t="s">
        <v>4</v>
      </c>
      <c r="AS130" s="12" t="s">
        <v>4</v>
      </c>
      <c r="AT130" s="4" t="s">
        <v>4</v>
      </c>
      <c r="AU130" s="5" t="s">
        <v>4</v>
      </c>
      <c r="AV130" s="5"/>
      <c r="AW130" s="12" t="s">
        <v>4</v>
      </c>
      <c r="AX130" s="4" t="s">
        <v>4</v>
      </c>
      <c r="AY130" s="5" t="s">
        <v>4</v>
      </c>
      <c r="AZ130" s="5"/>
      <c r="BA130" s="5"/>
      <c r="BB130" s="12">
        <v>280</v>
      </c>
      <c r="BC130" s="4">
        <v>10</v>
      </c>
      <c r="BD130" s="5" t="s">
        <v>4</v>
      </c>
      <c r="BE130" s="12" t="s">
        <v>4</v>
      </c>
      <c r="BF130" s="4" t="s">
        <v>4</v>
      </c>
      <c r="BG130" s="5" t="s">
        <v>4</v>
      </c>
      <c r="BH130" s="12" t="s">
        <v>4</v>
      </c>
      <c r="BI130" s="4" t="s">
        <v>4</v>
      </c>
      <c r="BJ130" s="5" t="s">
        <v>4</v>
      </c>
      <c r="BK130" s="12" t="s">
        <v>4</v>
      </c>
      <c r="BL130" s="4" t="s">
        <v>4</v>
      </c>
      <c r="BM130" s="5" t="s">
        <v>4</v>
      </c>
      <c r="BN130" s="31" t="s">
        <v>4</v>
      </c>
      <c r="BO130" s="31" t="s">
        <v>4</v>
      </c>
      <c r="BP130" s="12" t="s">
        <v>4</v>
      </c>
      <c r="BQ130" s="4" t="s">
        <v>4</v>
      </c>
      <c r="BR130" s="5" t="s">
        <v>4</v>
      </c>
      <c r="BS130" s="5"/>
      <c r="BT130" s="12" t="s">
        <v>4</v>
      </c>
      <c r="BU130" s="4" t="s">
        <v>4</v>
      </c>
      <c r="BV130" s="5" t="s">
        <v>4</v>
      </c>
      <c r="BW130" s="12" t="s">
        <v>4</v>
      </c>
      <c r="BX130" s="4" t="s">
        <v>4</v>
      </c>
      <c r="BY130" s="5" t="s">
        <v>4</v>
      </c>
      <c r="BZ130" s="41"/>
    </row>
    <row r="131" spans="1:78" ht="25.2" customHeight="1" x14ac:dyDescent="0.25">
      <c r="A131" s="46">
        <v>130</v>
      </c>
      <c r="B131" s="33">
        <v>154</v>
      </c>
      <c r="C131" s="15"/>
      <c r="D131" s="5">
        <v>2011</v>
      </c>
      <c r="E131" s="11" t="s">
        <v>279</v>
      </c>
      <c r="F131" s="11" t="s">
        <v>430</v>
      </c>
      <c r="G131" s="4" t="s">
        <v>45</v>
      </c>
      <c r="H131" s="4" t="s">
        <v>127</v>
      </c>
      <c r="I131" s="4" t="s">
        <v>127</v>
      </c>
      <c r="J131" s="4"/>
      <c r="K131" s="4" t="s">
        <v>413</v>
      </c>
      <c r="L131" s="4"/>
      <c r="M131" s="24">
        <v>0</v>
      </c>
      <c r="N131" s="4"/>
      <c r="O131" s="4"/>
      <c r="P131" s="4"/>
      <c r="Q131" s="5">
        <v>0</v>
      </c>
      <c r="R131" s="4" t="s">
        <v>4</v>
      </c>
      <c r="S131" s="5">
        <v>0</v>
      </c>
      <c r="T131" s="5">
        <v>100</v>
      </c>
      <c r="U131" s="5">
        <f t="shared" ref="U131:U151" si="2">S131+T131</f>
        <v>100</v>
      </c>
      <c r="V131" s="5" cm="1">
        <f t="array" ref="V131">_xlfn.IFS(S131=0,0,S131=100,1,AND(S131&gt;0,S131&lt;100),"nd")</f>
        <v>0</v>
      </c>
      <c r="W131" s="45">
        <v>0</v>
      </c>
      <c r="X131" s="45" t="s">
        <v>4</v>
      </c>
      <c r="Y131" s="45" t="str" cm="1">
        <f t="array" ref="Y131">_xlfn.IFS(V131=0,X131,V131=1,W131,V131="nd","nd")</f>
        <v>nd</v>
      </c>
      <c r="Z131" s="4" t="s">
        <v>165</v>
      </c>
      <c r="AA131" s="4"/>
      <c r="AB131" s="4"/>
      <c r="AC131" s="6">
        <v>55</v>
      </c>
      <c r="AD131" s="6">
        <v>1600</v>
      </c>
      <c r="AE131" s="4">
        <v>2</v>
      </c>
      <c r="AF131" s="12" t="s">
        <v>4</v>
      </c>
      <c r="AG131" s="4" t="s">
        <v>4</v>
      </c>
      <c r="AH131" s="5" t="s">
        <v>4</v>
      </c>
      <c r="AI131" s="12">
        <v>14.8</v>
      </c>
      <c r="AJ131" s="12">
        <v>98.3</v>
      </c>
      <c r="AK131" s="4">
        <v>0.4</v>
      </c>
      <c r="AL131" s="5" t="s">
        <v>4</v>
      </c>
      <c r="AM131" s="12" t="s">
        <v>4</v>
      </c>
      <c r="AN131" s="4" t="s">
        <v>4</v>
      </c>
      <c r="AO131" s="5" t="s">
        <v>4</v>
      </c>
      <c r="AP131" s="12" t="s">
        <v>4</v>
      </c>
      <c r="AQ131" s="4" t="s">
        <v>4</v>
      </c>
      <c r="AR131" s="5" t="s">
        <v>4</v>
      </c>
      <c r="AS131" s="12" t="s">
        <v>4</v>
      </c>
      <c r="AT131" s="4" t="s">
        <v>4</v>
      </c>
      <c r="AU131" s="5" t="s">
        <v>4</v>
      </c>
      <c r="AV131" s="5"/>
      <c r="AW131" s="12" t="s">
        <v>4</v>
      </c>
      <c r="AX131" s="4" t="s">
        <v>4</v>
      </c>
      <c r="AY131" s="5" t="s">
        <v>4</v>
      </c>
      <c r="AZ131" s="5"/>
      <c r="BA131" s="5"/>
      <c r="BB131" s="12">
        <v>275</v>
      </c>
      <c r="BC131" s="4">
        <v>5</v>
      </c>
      <c r="BD131" s="5" t="s">
        <v>4</v>
      </c>
      <c r="BE131" s="12" t="s">
        <v>4</v>
      </c>
      <c r="BF131" s="4" t="s">
        <v>4</v>
      </c>
      <c r="BG131" s="5" t="s">
        <v>4</v>
      </c>
      <c r="BH131" s="12" t="s">
        <v>4</v>
      </c>
      <c r="BI131" s="4" t="s">
        <v>4</v>
      </c>
      <c r="BJ131" s="5" t="s">
        <v>4</v>
      </c>
      <c r="BK131" s="12" t="s">
        <v>4</v>
      </c>
      <c r="BL131" s="4" t="s">
        <v>4</v>
      </c>
      <c r="BM131" s="5" t="s">
        <v>4</v>
      </c>
      <c r="BN131" s="31" t="s">
        <v>4</v>
      </c>
      <c r="BO131" s="31" t="s">
        <v>4</v>
      </c>
      <c r="BP131" s="12" t="s">
        <v>4</v>
      </c>
      <c r="BQ131" s="4" t="s">
        <v>4</v>
      </c>
      <c r="BR131" s="5" t="s">
        <v>4</v>
      </c>
      <c r="BS131" s="5"/>
      <c r="BT131" s="12" t="s">
        <v>4</v>
      </c>
      <c r="BU131" s="4" t="s">
        <v>4</v>
      </c>
      <c r="BV131" s="5" t="s">
        <v>4</v>
      </c>
      <c r="BW131" s="12" t="s">
        <v>4</v>
      </c>
      <c r="BX131" s="4" t="s">
        <v>4</v>
      </c>
      <c r="BY131" s="5" t="s">
        <v>4</v>
      </c>
      <c r="BZ131" s="41"/>
    </row>
    <row r="132" spans="1:78" ht="25.2" customHeight="1" x14ac:dyDescent="0.25">
      <c r="A132" s="46">
        <v>131</v>
      </c>
      <c r="B132" s="33">
        <v>155</v>
      </c>
      <c r="C132" s="15"/>
      <c r="D132" s="5">
        <v>2011</v>
      </c>
      <c r="E132" s="11" t="s">
        <v>279</v>
      </c>
      <c r="F132" s="11" t="s">
        <v>430</v>
      </c>
      <c r="G132" s="4" t="s">
        <v>45</v>
      </c>
      <c r="H132" s="4" t="s">
        <v>127</v>
      </c>
      <c r="I132" s="4" t="s">
        <v>127</v>
      </c>
      <c r="J132" s="4"/>
      <c r="K132" s="4" t="s">
        <v>413</v>
      </c>
      <c r="L132" s="4"/>
      <c r="M132" s="24">
        <v>0</v>
      </c>
      <c r="N132" s="4"/>
      <c r="O132" s="4"/>
      <c r="P132" s="4"/>
      <c r="Q132" s="5">
        <v>0</v>
      </c>
      <c r="R132" s="4" t="s">
        <v>4</v>
      </c>
      <c r="S132" s="5">
        <v>0</v>
      </c>
      <c r="T132" s="5">
        <v>100</v>
      </c>
      <c r="U132" s="5">
        <f t="shared" si="2"/>
        <v>100</v>
      </c>
      <c r="V132" s="5" cm="1">
        <f t="array" ref="V132">_xlfn.IFS(S132=0,0,S132=100,1,AND(S132&gt;0,S132&lt;100),"nd")</f>
        <v>0</v>
      </c>
      <c r="W132" s="45">
        <v>0</v>
      </c>
      <c r="X132" s="45" t="s">
        <v>4</v>
      </c>
      <c r="Y132" s="45" t="str" cm="1">
        <f t="array" ref="Y132">_xlfn.IFS(V132=0,X132,V132=1,W132,V132="nd","nd")</f>
        <v>nd</v>
      </c>
      <c r="Z132" s="4" t="s">
        <v>166</v>
      </c>
      <c r="AA132" s="4"/>
      <c r="AB132" s="4"/>
      <c r="AC132" s="6">
        <v>55</v>
      </c>
      <c r="AD132" s="6">
        <v>1600</v>
      </c>
      <c r="AE132" s="4">
        <v>2</v>
      </c>
      <c r="AF132" s="12" t="s">
        <v>4</v>
      </c>
      <c r="AG132" s="4" t="s">
        <v>4</v>
      </c>
      <c r="AH132" s="5" t="s">
        <v>4</v>
      </c>
      <c r="AI132" s="12">
        <v>15.4</v>
      </c>
      <c r="AJ132" s="12">
        <v>98</v>
      </c>
      <c r="AK132" s="4">
        <v>0.1</v>
      </c>
      <c r="AL132" s="5" t="s">
        <v>4</v>
      </c>
      <c r="AM132" s="12" t="s">
        <v>4</v>
      </c>
      <c r="AN132" s="4" t="s">
        <v>4</v>
      </c>
      <c r="AO132" s="5" t="s">
        <v>4</v>
      </c>
      <c r="AP132" s="12" t="s">
        <v>4</v>
      </c>
      <c r="AQ132" s="4" t="s">
        <v>4</v>
      </c>
      <c r="AR132" s="5" t="s">
        <v>4</v>
      </c>
      <c r="AS132" s="12" t="s">
        <v>4</v>
      </c>
      <c r="AT132" s="4" t="s">
        <v>4</v>
      </c>
      <c r="AU132" s="5" t="s">
        <v>4</v>
      </c>
      <c r="AV132" s="5"/>
      <c r="AW132" s="12" t="s">
        <v>4</v>
      </c>
      <c r="AX132" s="4" t="s">
        <v>4</v>
      </c>
      <c r="AY132" s="5" t="s">
        <v>4</v>
      </c>
      <c r="AZ132" s="5"/>
      <c r="BA132" s="5"/>
      <c r="BB132" s="12">
        <v>290</v>
      </c>
      <c r="BC132" s="4">
        <v>10</v>
      </c>
      <c r="BD132" s="5" t="s">
        <v>4</v>
      </c>
      <c r="BE132" s="12" t="s">
        <v>4</v>
      </c>
      <c r="BF132" s="4" t="s">
        <v>4</v>
      </c>
      <c r="BG132" s="5" t="s">
        <v>4</v>
      </c>
      <c r="BH132" s="12" t="s">
        <v>4</v>
      </c>
      <c r="BI132" s="4" t="s">
        <v>4</v>
      </c>
      <c r="BJ132" s="5" t="s">
        <v>4</v>
      </c>
      <c r="BK132" s="12">
        <v>13.4</v>
      </c>
      <c r="BL132" s="4" t="s">
        <v>4</v>
      </c>
      <c r="BM132" s="5" t="s">
        <v>4</v>
      </c>
      <c r="BN132" s="31" t="s">
        <v>4</v>
      </c>
      <c r="BO132" s="31" t="s">
        <v>4</v>
      </c>
      <c r="BP132" s="12" t="s">
        <v>4</v>
      </c>
      <c r="BQ132" s="4" t="s">
        <v>4</v>
      </c>
      <c r="BR132" s="5" t="s">
        <v>4</v>
      </c>
      <c r="BS132" s="5"/>
      <c r="BT132" s="12" t="s">
        <v>4</v>
      </c>
      <c r="BU132" s="4" t="s">
        <v>4</v>
      </c>
      <c r="BV132" s="5" t="s">
        <v>4</v>
      </c>
      <c r="BW132" s="12" t="s">
        <v>4</v>
      </c>
      <c r="BX132" s="4" t="s">
        <v>4</v>
      </c>
      <c r="BY132" s="5" t="s">
        <v>4</v>
      </c>
      <c r="BZ132" s="41"/>
    </row>
    <row r="133" spans="1:78" ht="25.2" customHeight="1" x14ac:dyDescent="0.25">
      <c r="A133" s="46">
        <v>132</v>
      </c>
      <c r="B133" s="33">
        <v>156</v>
      </c>
      <c r="C133" s="15"/>
      <c r="D133" s="5">
        <v>2011</v>
      </c>
      <c r="E133" s="11" t="s">
        <v>279</v>
      </c>
      <c r="F133" s="11" t="s">
        <v>430</v>
      </c>
      <c r="G133" s="4" t="s">
        <v>45</v>
      </c>
      <c r="H133" s="4" t="s">
        <v>127</v>
      </c>
      <c r="I133" s="4" t="s">
        <v>127</v>
      </c>
      <c r="J133" s="4"/>
      <c r="K133" s="4" t="s">
        <v>413</v>
      </c>
      <c r="L133" s="4"/>
      <c r="M133" s="24">
        <v>0</v>
      </c>
      <c r="N133" s="4"/>
      <c r="O133" s="4"/>
      <c r="P133" s="4"/>
      <c r="Q133" s="5">
        <v>0</v>
      </c>
      <c r="R133" s="4" t="s">
        <v>4</v>
      </c>
      <c r="S133" s="5">
        <v>0</v>
      </c>
      <c r="T133" s="5">
        <v>100</v>
      </c>
      <c r="U133" s="5">
        <f t="shared" si="2"/>
        <v>100</v>
      </c>
      <c r="V133" s="5" cm="1">
        <f t="array" ref="V133">_xlfn.IFS(S133=0,0,S133=100,1,AND(S133&gt;0,S133&lt;100),"nd")</f>
        <v>0</v>
      </c>
      <c r="W133" s="45">
        <v>0</v>
      </c>
      <c r="X133" s="45" t="s">
        <v>4</v>
      </c>
      <c r="Y133" s="45" t="str" cm="1">
        <f t="array" ref="Y133">_xlfn.IFS(V133=0,X133,V133=1,W133,V133="nd","nd")</f>
        <v>nd</v>
      </c>
      <c r="Z133" s="4" t="s">
        <v>167</v>
      </c>
      <c r="AA133" s="4"/>
      <c r="AB133" s="4"/>
      <c r="AC133" s="6">
        <v>55</v>
      </c>
      <c r="AD133" s="6">
        <v>1600</v>
      </c>
      <c r="AE133" s="4">
        <v>2</v>
      </c>
      <c r="AF133" s="12" t="s">
        <v>4</v>
      </c>
      <c r="AG133" s="4" t="s">
        <v>4</v>
      </c>
      <c r="AH133" s="5" t="s">
        <v>4</v>
      </c>
      <c r="AI133" s="12">
        <v>16</v>
      </c>
      <c r="AJ133" s="12">
        <v>97.4</v>
      </c>
      <c r="AK133" s="4">
        <v>0.3</v>
      </c>
      <c r="AL133" s="5" t="s">
        <v>4</v>
      </c>
      <c r="AM133" s="12" t="s">
        <v>4</v>
      </c>
      <c r="AN133" s="4" t="s">
        <v>4</v>
      </c>
      <c r="AO133" s="5" t="s">
        <v>4</v>
      </c>
      <c r="AP133" s="12" t="s">
        <v>4</v>
      </c>
      <c r="AQ133" s="4" t="s">
        <v>4</v>
      </c>
      <c r="AR133" s="5" t="s">
        <v>4</v>
      </c>
      <c r="AS133" s="12" t="s">
        <v>4</v>
      </c>
      <c r="AT133" s="4" t="s">
        <v>4</v>
      </c>
      <c r="AU133" s="5" t="s">
        <v>4</v>
      </c>
      <c r="AV133" s="5"/>
      <c r="AW133" s="12" t="s">
        <v>4</v>
      </c>
      <c r="AX133" s="4" t="s">
        <v>4</v>
      </c>
      <c r="AY133" s="5" t="s">
        <v>4</v>
      </c>
      <c r="AZ133" s="5"/>
      <c r="BA133" s="5"/>
      <c r="BB133" s="12">
        <v>260</v>
      </c>
      <c r="BC133" s="4">
        <v>20</v>
      </c>
      <c r="BD133" s="5" t="s">
        <v>4</v>
      </c>
      <c r="BE133" s="12" t="s">
        <v>4</v>
      </c>
      <c r="BF133" s="4" t="s">
        <v>4</v>
      </c>
      <c r="BG133" s="5" t="s">
        <v>4</v>
      </c>
      <c r="BH133" s="12" t="s">
        <v>4</v>
      </c>
      <c r="BI133" s="4" t="s">
        <v>4</v>
      </c>
      <c r="BJ133" s="5" t="s">
        <v>4</v>
      </c>
      <c r="BK133" s="12" t="s">
        <v>4</v>
      </c>
      <c r="BL133" s="4" t="s">
        <v>4</v>
      </c>
      <c r="BM133" s="5" t="s">
        <v>4</v>
      </c>
      <c r="BN133" s="31" t="s">
        <v>4</v>
      </c>
      <c r="BO133" s="31" t="s">
        <v>4</v>
      </c>
      <c r="BP133" s="12" t="s">
        <v>4</v>
      </c>
      <c r="BQ133" s="4" t="s">
        <v>4</v>
      </c>
      <c r="BR133" s="5" t="s">
        <v>4</v>
      </c>
      <c r="BS133" s="5"/>
      <c r="BT133" s="12" t="s">
        <v>4</v>
      </c>
      <c r="BU133" s="4" t="s">
        <v>4</v>
      </c>
      <c r="BV133" s="5" t="s">
        <v>4</v>
      </c>
      <c r="BW133" s="12" t="s">
        <v>4</v>
      </c>
      <c r="BX133" s="4" t="s">
        <v>4</v>
      </c>
      <c r="BY133" s="5" t="s">
        <v>4</v>
      </c>
      <c r="BZ133" s="41"/>
    </row>
    <row r="134" spans="1:78" ht="25.2" customHeight="1" x14ac:dyDescent="0.25">
      <c r="A134" s="46">
        <v>133</v>
      </c>
      <c r="B134" s="33">
        <v>157</v>
      </c>
      <c r="C134" s="15"/>
      <c r="D134" s="5">
        <v>2011</v>
      </c>
      <c r="E134" s="11" t="s">
        <v>279</v>
      </c>
      <c r="F134" s="11" t="s">
        <v>430</v>
      </c>
      <c r="G134" s="4" t="s">
        <v>45</v>
      </c>
      <c r="H134" s="4" t="s">
        <v>127</v>
      </c>
      <c r="I134" s="4" t="s">
        <v>127</v>
      </c>
      <c r="J134" s="4"/>
      <c r="K134" s="4" t="s">
        <v>413</v>
      </c>
      <c r="L134" s="4"/>
      <c r="M134" s="24">
        <v>0</v>
      </c>
      <c r="N134" s="4"/>
      <c r="O134" s="4"/>
      <c r="P134" s="4"/>
      <c r="Q134" s="5">
        <v>0</v>
      </c>
      <c r="R134" s="4" t="s">
        <v>4</v>
      </c>
      <c r="S134" s="5">
        <v>0</v>
      </c>
      <c r="T134" s="5">
        <v>100</v>
      </c>
      <c r="U134" s="5">
        <f t="shared" si="2"/>
        <v>100</v>
      </c>
      <c r="V134" s="5" cm="1">
        <f t="array" ref="V134">_xlfn.IFS(S134=0,0,S134=100,1,AND(S134&gt;0,S134&lt;100),"nd")</f>
        <v>0</v>
      </c>
      <c r="W134" s="45">
        <v>0</v>
      </c>
      <c r="X134" s="45" t="s">
        <v>4</v>
      </c>
      <c r="Y134" s="45" t="str" cm="1">
        <f t="array" ref="Y134">_xlfn.IFS(V134=0,X134,V134=1,W134,V134="nd","nd")</f>
        <v>nd</v>
      </c>
      <c r="Z134" s="4" t="s">
        <v>168</v>
      </c>
      <c r="AA134" s="4"/>
      <c r="AB134" s="4"/>
      <c r="AC134" s="6">
        <v>55</v>
      </c>
      <c r="AD134" s="6">
        <v>1600</v>
      </c>
      <c r="AE134" s="4">
        <v>2</v>
      </c>
      <c r="AF134" s="12" t="s">
        <v>4</v>
      </c>
      <c r="AG134" s="4" t="s">
        <v>4</v>
      </c>
      <c r="AH134" s="5" t="s">
        <v>4</v>
      </c>
      <c r="AI134" s="12">
        <v>13.9</v>
      </c>
      <c r="AJ134" s="12">
        <v>99.2</v>
      </c>
      <c r="AK134" s="4">
        <v>0.1</v>
      </c>
      <c r="AL134" s="5" t="s">
        <v>4</v>
      </c>
      <c r="AM134" s="12" t="s">
        <v>4</v>
      </c>
      <c r="AN134" s="4" t="s">
        <v>4</v>
      </c>
      <c r="AO134" s="5" t="s">
        <v>4</v>
      </c>
      <c r="AP134" s="12" t="s">
        <v>4</v>
      </c>
      <c r="AQ134" s="4" t="s">
        <v>4</v>
      </c>
      <c r="AR134" s="5" t="s">
        <v>4</v>
      </c>
      <c r="AS134" s="12" t="s">
        <v>4</v>
      </c>
      <c r="AT134" s="4" t="s">
        <v>4</v>
      </c>
      <c r="AU134" s="5" t="s">
        <v>4</v>
      </c>
      <c r="AV134" s="5"/>
      <c r="AW134" s="12" t="s">
        <v>4</v>
      </c>
      <c r="AX134" s="4" t="s">
        <v>4</v>
      </c>
      <c r="AY134" s="5" t="s">
        <v>4</v>
      </c>
      <c r="AZ134" s="5"/>
      <c r="BA134" s="5"/>
      <c r="BB134" s="12">
        <v>245</v>
      </c>
      <c r="BC134" s="4">
        <v>15</v>
      </c>
      <c r="BD134" s="5" t="s">
        <v>4</v>
      </c>
      <c r="BE134" s="12" t="s">
        <v>4</v>
      </c>
      <c r="BF134" s="4" t="s">
        <v>4</v>
      </c>
      <c r="BG134" s="5" t="s">
        <v>4</v>
      </c>
      <c r="BH134" s="12" t="s">
        <v>4</v>
      </c>
      <c r="BI134" s="4" t="s">
        <v>4</v>
      </c>
      <c r="BJ134" s="5" t="s">
        <v>4</v>
      </c>
      <c r="BK134" s="12" t="s">
        <v>4</v>
      </c>
      <c r="BL134" s="4" t="s">
        <v>4</v>
      </c>
      <c r="BM134" s="5" t="s">
        <v>4</v>
      </c>
      <c r="BN134" s="31" t="s">
        <v>4</v>
      </c>
      <c r="BO134" s="31" t="s">
        <v>4</v>
      </c>
      <c r="BP134" s="12" t="s">
        <v>4</v>
      </c>
      <c r="BQ134" s="4" t="s">
        <v>4</v>
      </c>
      <c r="BR134" s="5" t="s">
        <v>4</v>
      </c>
      <c r="BS134" s="5"/>
      <c r="BT134" s="12" t="s">
        <v>4</v>
      </c>
      <c r="BU134" s="4" t="s">
        <v>4</v>
      </c>
      <c r="BV134" s="5" t="s">
        <v>4</v>
      </c>
      <c r="BW134" s="12" t="s">
        <v>4</v>
      </c>
      <c r="BX134" s="4" t="s">
        <v>4</v>
      </c>
      <c r="BY134" s="5" t="s">
        <v>4</v>
      </c>
      <c r="BZ134" s="41"/>
    </row>
    <row r="135" spans="1:78" ht="25.2" customHeight="1" x14ac:dyDescent="0.25">
      <c r="A135" s="46">
        <v>134</v>
      </c>
      <c r="B135" s="33">
        <v>158</v>
      </c>
      <c r="C135" s="15"/>
      <c r="D135" s="5">
        <v>2011</v>
      </c>
      <c r="E135" s="11" t="s">
        <v>279</v>
      </c>
      <c r="F135" s="11" t="s">
        <v>430</v>
      </c>
      <c r="G135" s="4" t="s">
        <v>45</v>
      </c>
      <c r="H135" s="4" t="s">
        <v>127</v>
      </c>
      <c r="I135" s="4" t="s">
        <v>127</v>
      </c>
      <c r="J135" s="4"/>
      <c r="K135" s="4" t="s">
        <v>413</v>
      </c>
      <c r="L135" s="4"/>
      <c r="M135" s="24">
        <v>0</v>
      </c>
      <c r="N135" s="4"/>
      <c r="O135" s="4"/>
      <c r="P135" s="4"/>
      <c r="Q135" s="5">
        <v>0</v>
      </c>
      <c r="R135" s="4" t="s">
        <v>4</v>
      </c>
      <c r="S135" s="5">
        <v>0</v>
      </c>
      <c r="T135" s="5">
        <v>100</v>
      </c>
      <c r="U135" s="5">
        <f t="shared" si="2"/>
        <v>100</v>
      </c>
      <c r="V135" s="5" cm="1">
        <f t="array" ref="V135">_xlfn.IFS(S135=0,0,S135=100,1,AND(S135&gt;0,S135&lt;100),"nd")</f>
        <v>0</v>
      </c>
      <c r="W135" s="45">
        <v>0</v>
      </c>
      <c r="X135" s="45" t="s">
        <v>4</v>
      </c>
      <c r="Y135" s="45" t="str" cm="1">
        <f t="array" ref="Y135">_xlfn.IFS(V135=0,X135,V135=1,W135,V135="nd","nd")</f>
        <v>nd</v>
      </c>
      <c r="Z135" s="4" t="s">
        <v>169</v>
      </c>
      <c r="AA135" s="4"/>
      <c r="AB135" s="4"/>
      <c r="AC135" s="6">
        <v>55</v>
      </c>
      <c r="AD135" s="6">
        <v>1600</v>
      </c>
      <c r="AE135" s="4">
        <v>2</v>
      </c>
      <c r="AF135" s="12" t="s">
        <v>4</v>
      </c>
      <c r="AG135" s="4" t="s">
        <v>4</v>
      </c>
      <c r="AH135" s="5" t="s">
        <v>4</v>
      </c>
      <c r="AI135" s="12">
        <v>15.5</v>
      </c>
      <c r="AJ135" s="12">
        <v>98.3</v>
      </c>
      <c r="AK135" s="4">
        <v>0.3</v>
      </c>
      <c r="AL135" s="5" t="s">
        <v>4</v>
      </c>
      <c r="AM135" s="12" t="s">
        <v>4</v>
      </c>
      <c r="AN135" s="4" t="s">
        <v>4</v>
      </c>
      <c r="AO135" s="5" t="s">
        <v>4</v>
      </c>
      <c r="AP135" s="12" t="s">
        <v>4</v>
      </c>
      <c r="AQ135" s="4" t="s">
        <v>4</v>
      </c>
      <c r="AR135" s="5" t="s">
        <v>4</v>
      </c>
      <c r="AS135" s="12" t="s">
        <v>4</v>
      </c>
      <c r="AT135" s="4" t="s">
        <v>4</v>
      </c>
      <c r="AU135" s="5" t="s">
        <v>4</v>
      </c>
      <c r="AV135" s="5"/>
      <c r="AW135" s="12" t="s">
        <v>4</v>
      </c>
      <c r="AX135" s="4" t="s">
        <v>4</v>
      </c>
      <c r="AY135" s="5" t="s">
        <v>4</v>
      </c>
      <c r="AZ135" s="5"/>
      <c r="BA135" s="5"/>
      <c r="BB135" s="12">
        <v>250</v>
      </c>
      <c r="BC135" s="4">
        <v>10</v>
      </c>
      <c r="BD135" s="5" t="s">
        <v>4</v>
      </c>
      <c r="BE135" s="12" t="s">
        <v>4</v>
      </c>
      <c r="BF135" s="4" t="s">
        <v>4</v>
      </c>
      <c r="BG135" s="5" t="s">
        <v>4</v>
      </c>
      <c r="BH135" s="12" t="s">
        <v>4</v>
      </c>
      <c r="BI135" s="4" t="s">
        <v>4</v>
      </c>
      <c r="BJ135" s="5" t="s">
        <v>4</v>
      </c>
      <c r="BK135" s="12" t="s">
        <v>4</v>
      </c>
      <c r="BL135" s="4" t="s">
        <v>4</v>
      </c>
      <c r="BM135" s="5" t="s">
        <v>4</v>
      </c>
      <c r="BN135" s="31" t="s">
        <v>4</v>
      </c>
      <c r="BO135" s="31" t="s">
        <v>4</v>
      </c>
      <c r="BP135" s="12" t="s">
        <v>4</v>
      </c>
      <c r="BQ135" s="4" t="s">
        <v>4</v>
      </c>
      <c r="BR135" s="5" t="s">
        <v>4</v>
      </c>
      <c r="BS135" s="5"/>
      <c r="BT135" s="12" t="s">
        <v>4</v>
      </c>
      <c r="BU135" s="4" t="s">
        <v>4</v>
      </c>
      <c r="BV135" s="5" t="s">
        <v>4</v>
      </c>
      <c r="BW135" s="12" t="s">
        <v>4</v>
      </c>
      <c r="BX135" s="4" t="s">
        <v>4</v>
      </c>
      <c r="BY135" s="5" t="s">
        <v>4</v>
      </c>
      <c r="BZ135" s="41"/>
    </row>
    <row r="136" spans="1:78" s="16" customFormat="1" ht="25.2" customHeight="1" x14ac:dyDescent="0.25">
      <c r="A136" s="46">
        <v>135</v>
      </c>
      <c r="B136" s="33">
        <v>159</v>
      </c>
      <c r="C136" s="15"/>
      <c r="D136" s="5">
        <v>2011</v>
      </c>
      <c r="E136" s="11" t="s">
        <v>279</v>
      </c>
      <c r="F136" s="11" t="s">
        <v>430</v>
      </c>
      <c r="G136" s="4" t="s">
        <v>45</v>
      </c>
      <c r="H136" s="4" t="s">
        <v>127</v>
      </c>
      <c r="I136" s="4" t="s">
        <v>127</v>
      </c>
      <c r="J136" s="4"/>
      <c r="K136" s="4" t="s">
        <v>413</v>
      </c>
      <c r="L136" s="4"/>
      <c r="M136" s="24">
        <v>0</v>
      </c>
      <c r="N136" s="4"/>
      <c r="O136" s="4"/>
      <c r="P136" s="4"/>
      <c r="Q136" s="5">
        <v>0</v>
      </c>
      <c r="R136" s="4" t="s">
        <v>4</v>
      </c>
      <c r="S136" s="5">
        <v>0</v>
      </c>
      <c r="T136" s="5">
        <v>100</v>
      </c>
      <c r="U136" s="5">
        <f t="shared" si="2"/>
        <v>100</v>
      </c>
      <c r="V136" s="5" cm="1">
        <f t="array" ref="V136">_xlfn.IFS(S136=0,0,S136=100,1,AND(S136&gt;0,S136&lt;100),"nd")</f>
        <v>0</v>
      </c>
      <c r="W136" s="45">
        <v>0</v>
      </c>
      <c r="X136" s="45" t="s">
        <v>4</v>
      </c>
      <c r="Y136" s="45" t="str" cm="1">
        <f t="array" ref="Y136">_xlfn.IFS(V136=0,X136,V136=1,W136,V136="nd","nd")</f>
        <v>nd</v>
      </c>
      <c r="Z136" s="4" t="s">
        <v>170</v>
      </c>
      <c r="AA136" s="4"/>
      <c r="AB136" s="4"/>
      <c r="AC136" s="6">
        <v>55</v>
      </c>
      <c r="AD136" s="6">
        <v>1600</v>
      </c>
      <c r="AE136" s="4">
        <v>2</v>
      </c>
      <c r="AF136" s="12" t="s">
        <v>4</v>
      </c>
      <c r="AG136" s="4" t="s">
        <v>4</v>
      </c>
      <c r="AH136" s="5" t="s">
        <v>4</v>
      </c>
      <c r="AI136" s="12">
        <v>14.1</v>
      </c>
      <c r="AJ136" s="12">
        <v>97.9</v>
      </c>
      <c r="AK136" s="4">
        <v>0.2</v>
      </c>
      <c r="AL136" s="5" t="s">
        <v>4</v>
      </c>
      <c r="AM136" s="12" t="s">
        <v>4</v>
      </c>
      <c r="AN136" s="4" t="s">
        <v>4</v>
      </c>
      <c r="AO136" s="5" t="s">
        <v>4</v>
      </c>
      <c r="AP136" s="12" t="s">
        <v>4</v>
      </c>
      <c r="AQ136" s="4" t="s">
        <v>4</v>
      </c>
      <c r="AR136" s="5" t="s">
        <v>4</v>
      </c>
      <c r="AS136" s="12" t="s">
        <v>4</v>
      </c>
      <c r="AT136" s="4" t="s">
        <v>4</v>
      </c>
      <c r="AU136" s="5" t="s">
        <v>4</v>
      </c>
      <c r="AV136" s="5"/>
      <c r="AW136" s="12" t="s">
        <v>4</v>
      </c>
      <c r="AX136" s="4" t="s">
        <v>4</v>
      </c>
      <c r="AY136" s="5" t="s">
        <v>4</v>
      </c>
      <c r="AZ136" s="5"/>
      <c r="BA136" s="5"/>
      <c r="BB136" s="12">
        <v>260</v>
      </c>
      <c r="BC136" s="4">
        <v>10</v>
      </c>
      <c r="BD136" s="5" t="s">
        <v>4</v>
      </c>
      <c r="BE136" s="12" t="s">
        <v>4</v>
      </c>
      <c r="BF136" s="4" t="s">
        <v>4</v>
      </c>
      <c r="BG136" s="5" t="s">
        <v>4</v>
      </c>
      <c r="BH136" s="12" t="s">
        <v>4</v>
      </c>
      <c r="BI136" s="4" t="s">
        <v>4</v>
      </c>
      <c r="BJ136" s="5" t="s">
        <v>4</v>
      </c>
      <c r="BK136" s="12" t="s">
        <v>4</v>
      </c>
      <c r="BL136" s="4" t="s">
        <v>4</v>
      </c>
      <c r="BM136" s="5" t="s">
        <v>4</v>
      </c>
      <c r="BN136" s="31" t="s">
        <v>4</v>
      </c>
      <c r="BO136" s="31" t="s">
        <v>4</v>
      </c>
      <c r="BP136" s="12" t="s">
        <v>4</v>
      </c>
      <c r="BQ136" s="4" t="s">
        <v>4</v>
      </c>
      <c r="BR136" s="5" t="s">
        <v>4</v>
      </c>
      <c r="BS136" s="5"/>
      <c r="BT136" s="12" t="s">
        <v>4</v>
      </c>
      <c r="BU136" s="4" t="s">
        <v>4</v>
      </c>
      <c r="BV136" s="5" t="s">
        <v>4</v>
      </c>
      <c r="BW136" s="12" t="s">
        <v>4</v>
      </c>
      <c r="BX136" s="4" t="s">
        <v>4</v>
      </c>
      <c r="BY136" s="5" t="s">
        <v>4</v>
      </c>
      <c r="BZ136" s="41"/>
    </row>
    <row r="137" spans="1:78" s="4" customFormat="1" ht="25.2" customHeight="1" x14ac:dyDescent="0.25">
      <c r="A137" s="46">
        <v>136</v>
      </c>
      <c r="B137" s="33">
        <v>160</v>
      </c>
      <c r="C137" s="15"/>
      <c r="D137" s="5">
        <v>2011</v>
      </c>
      <c r="E137" s="11" t="s">
        <v>279</v>
      </c>
      <c r="F137" s="11" t="s">
        <v>430</v>
      </c>
      <c r="G137" s="4" t="s">
        <v>45</v>
      </c>
      <c r="H137" s="4" t="s">
        <v>127</v>
      </c>
      <c r="I137" s="4" t="s">
        <v>127</v>
      </c>
      <c r="K137" s="4" t="s">
        <v>413</v>
      </c>
      <c r="M137" s="24">
        <v>0</v>
      </c>
      <c r="Q137" s="5">
        <v>0</v>
      </c>
      <c r="R137" s="4" t="s">
        <v>4</v>
      </c>
      <c r="S137" s="5">
        <v>0</v>
      </c>
      <c r="T137" s="5">
        <v>100</v>
      </c>
      <c r="U137" s="5">
        <f t="shared" si="2"/>
        <v>100</v>
      </c>
      <c r="V137" s="5" cm="1">
        <f t="array" ref="V137">_xlfn.IFS(S137=0,0,S137=100,1,AND(S137&gt;0,S137&lt;100),"nd")</f>
        <v>0</v>
      </c>
      <c r="W137" s="45">
        <v>0</v>
      </c>
      <c r="X137" s="45" t="s">
        <v>4</v>
      </c>
      <c r="Y137" s="45" t="str" cm="1">
        <f t="array" ref="Y137">_xlfn.IFS(V137=0,X137,V137=1,W137,V137="nd","nd")</f>
        <v>nd</v>
      </c>
      <c r="Z137" s="4" t="s">
        <v>171</v>
      </c>
      <c r="AC137" s="6">
        <v>55</v>
      </c>
      <c r="AD137" s="6">
        <v>1600</v>
      </c>
      <c r="AE137" s="4">
        <v>2</v>
      </c>
      <c r="AF137" s="12" t="s">
        <v>4</v>
      </c>
      <c r="AG137" s="4" t="s">
        <v>4</v>
      </c>
      <c r="AH137" s="5" t="s">
        <v>4</v>
      </c>
      <c r="AI137" s="12">
        <v>14.2</v>
      </c>
      <c r="AJ137" s="12">
        <v>97.75</v>
      </c>
      <c r="AK137" s="4">
        <v>0.3</v>
      </c>
      <c r="AL137" s="5" t="s">
        <v>4</v>
      </c>
      <c r="AM137" s="12" t="s">
        <v>4</v>
      </c>
      <c r="AN137" s="4" t="s">
        <v>4</v>
      </c>
      <c r="AO137" s="5" t="s">
        <v>4</v>
      </c>
      <c r="AP137" s="12" t="s">
        <v>4</v>
      </c>
      <c r="AQ137" s="4" t="s">
        <v>4</v>
      </c>
      <c r="AR137" s="5" t="s">
        <v>4</v>
      </c>
      <c r="AS137" s="12" t="s">
        <v>4</v>
      </c>
      <c r="AT137" s="4" t="s">
        <v>4</v>
      </c>
      <c r="AU137" s="5" t="s">
        <v>4</v>
      </c>
      <c r="AV137" s="5"/>
      <c r="AW137" s="12" t="s">
        <v>4</v>
      </c>
      <c r="AX137" s="4" t="s">
        <v>4</v>
      </c>
      <c r="AY137" s="5" t="s">
        <v>4</v>
      </c>
      <c r="AZ137" s="5"/>
      <c r="BA137" s="5"/>
      <c r="BB137" s="12">
        <v>265</v>
      </c>
      <c r="BC137" s="4">
        <v>5</v>
      </c>
      <c r="BD137" s="5" t="s">
        <v>4</v>
      </c>
      <c r="BE137" s="12" t="s">
        <v>4</v>
      </c>
      <c r="BF137" s="4" t="s">
        <v>4</v>
      </c>
      <c r="BG137" s="5" t="s">
        <v>4</v>
      </c>
      <c r="BH137" s="12" t="s">
        <v>4</v>
      </c>
      <c r="BI137" s="4" t="s">
        <v>4</v>
      </c>
      <c r="BJ137" s="5" t="s">
        <v>4</v>
      </c>
      <c r="BK137" s="12">
        <v>3.9</v>
      </c>
      <c r="BL137" s="4" t="s">
        <v>4</v>
      </c>
      <c r="BM137" s="5" t="s">
        <v>4</v>
      </c>
      <c r="BN137" s="31" t="s">
        <v>4</v>
      </c>
      <c r="BO137" s="31" t="s">
        <v>4</v>
      </c>
      <c r="BP137" s="12" t="s">
        <v>4</v>
      </c>
      <c r="BQ137" s="4" t="s">
        <v>4</v>
      </c>
      <c r="BR137" s="5" t="s">
        <v>4</v>
      </c>
      <c r="BS137" s="5"/>
      <c r="BT137" s="12" t="s">
        <v>4</v>
      </c>
      <c r="BU137" s="4" t="s">
        <v>4</v>
      </c>
      <c r="BV137" s="5" t="s">
        <v>4</v>
      </c>
      <c r="BW137" s="12" t="s">
        <v>4</v>
      </c>
      <c r="BX137" s="4" t="s">
        <v>4</v>
      </c>
      <c r="BY137" s="5" t="s">
        <v>4</v>
      </c>
      <c r="BZ137" s="41"/>
    </row>
    <row r="138" spans="1:78" ht="25.2" customHeight="1" x14ac:dyDescent="0.25">
      <c r="A138" s="46">
        <v>137</v>
      </c>
      <c r="B138" s="33">
        <v>161</v>
      </c>
      <c r="C138" s="15"/>
      <c r="D138" s="5">
        <v>2011</v>
      </c>
      <c r="E138" s="11" t="s">
        <v>279</v>
      </c>
      <c r="F138" s="11" t="s">
        <v>430</v>
      </c>
      <c r="G138" s="4" t="s">
        <v>45</v>
      </c>
      <c r="H138" s="4" t="s">
        <v>127</v>
      </c>
      <c r="I138" s="4" t="s">
        <v>127</v>
      </c>
      <c r="J138" s="4"/>
      <c r="K138" s="4" t="s">
        <v>413</v>
      </c>
      <c r="L138" s="4"/>
      <c r="M138" s="24">
        <v>0</v>
      </c>
      <c r="N138" s="4"/>
      <c r="O138" s="4"/>
      <c r="P138" s="4"/>
      <c r="Q138" s="5">
        <v>0</v>
      </c>
      <c r="R138" s="4" t="s">
        <v>4</v>
      </c>
      <c r="S138" s="5">
        <v>0</v>
      </c>
      <c r="T138" s="5">
        <v>100</v>
      </c>
      <c r="U138" s="5">
        <f t="shared" si="2"/>
        <v>100</v>
      </c>
      <c r="V138" s="5" cm="1">
        <f t="array" ref="V138">_xlfn.IFS(S138=0,0,S138=100,1,AND(S138&gt;0,S138&lt;100),"nd")</f>
        <v>0</v>
      </c>
      <c r="W138" s="45">
        <v>0</v>
      </c>
      <c r="X138" s="45" t="s">
        <v>4</v>
      </c>
      <c r="Y138" s="45" t="str" cm="1">
        <f t="array" ref="Y138">_xlfn.IFS(V138=0,X138,V138=1,W138,V138="nd","nd")</f>
        <v>nd</v>
      </c>
      <c r="Z138" s="4" t="s">
        <v>172</v>
      </c>
      <c r="AA138" s="4"/>
      <c r="AB138" s="4"/>
      <c r="AC138" s="6">
        <v>55</v>
      </c>
      <c r="AD138" s="6">
        <v>1600</v>
      </c>
      <c r="AE138" s="4">
        <v>2</v>
      </c>
      <c r="AF138" s="12" t="s">
        <v>4</v>
      </c>
      <c r="AG138" s="4" t="s">
        <v>4</v>
      </c>
      <c r="AH138" s="5" t="s">
        <v>4</v>
      </c>
      <c r="AI138" s="12">
        <v>14.7</v>
      </c>
      <c r="AJ138" s="12">
        <v>96.9</v>
      </c>
      <c r="AK138" s="4">
        <v>0.2</v>
      </c>
      <c r="AL138" s="5" t="s">
        <v>4</v>
      </c>
      <c r="AM138" s="12" t="s">
        <v>4</v>
      </c>
      <c r="AN138" s="4" t="s">
        <v>4</v>
      </c>
      <c r="AO138" s="5" t="s">
        <v>4</v>
      </c>
      <c r="AP138" s="12" t="s">
        <v>4</v>
      </c>
      <c r="AQ138" s="4" t="s">
        <v>4</v>
      </c>
      <c r="AR138" s="5" t="s">
        <v>4</v>
      </c>
      <c r="AS138" s="12" t="s">
        <v>4</v>
      </c>
      <c r="AT138" s="4" t="s">
        <v>4</v>
      </c>
      <c r="AU138" s="5" t="s">
        <v>4</v>
      </c>
      <c r="AV138" s="5"/>
      <c r="AW138" s="12" t="s">
        <v>4</v>
      </c>
      <c r="AX138" s="4" t="s">
        <v>4</v>
      </c>
      <c r="AY138" s="5" t="s">
        <v>4</v>
      </c>
      <c r="AZ138" s="5"/>
      <c r="BA138" s="5"/>
      <c r="BB138" s="12">
        <v>240</v>
      </c>
      <c r="BC138" s="4">
        <v>0</v>
      </c>
      <c r="BD138" s="5" t="s">
        <v>4</v>
      </c>
      <c r="BE138" s="12" t="s">
        <v>4</v>
      </c>
      <c r="BF138" s="4" t="s">
        <v>4</v>
      </c>
      <c r="BG138" s="5" t="s">
        <v>4</v>
      </c>
      <c r="BH138" s="12" t="s">
        <v>4</v>
      </c>
      <c r="BI138" s="4" t="s">
        <v>4</v>
      </c>
      <c r="BJ138" s="5" t="s">
        <v>4</v>
      </c>
      <c r="BK138" s="12" t="s">
        <v>4</v>
      </c>
      <c r="BL138" s="4" t="s">
        <v>4</v>
      </c>
      <c r="BM138" s="5" t="s">
        <v>4</v>
      </c>
      <c r="BN138" s="31" t="s">
        <v>4</v>
      </c>
      <c r="BO138" s="31" t="s">
        <v>4</v>
      </c>
      <c r="BP138" s="12" t="s">
        <v>4</v>
      </c>
      <c r="BQ138" s="4" t="s">
        <v>4</v>
      </c>
      <c r="BR138" s="5" t="s">
        <v>4</v>
      </c>
      <c r="BS138" s="5"/>
      <c r="BT138" s="12" t="s">
        <v>4</v>
      </c>
      <c r="BU138" s="4" t="s">
        <v>4</v>
      </c>
      <c r="BV138" s="5" t="s">
        <v>4</v>
      </c>
      <c r="BW138" s="12" t="s">
        <v>4</v>
      </c>
      <c r="BX138" s="4" t="s">
        <v>4</v>
      </c>
      <c r="BY138" s="5" t="s">
        <v>4</v>
      </c>
      <c r="BZ138" s="41"/>
    </row>
    <row r="139" spans="1:78" ht="25.2" customHeight="1" x14ac:dyDescent="0.25">
      <c r="A139" s="46">
        <v>138</v>
      </c>
      <c r="B139" s="33">
        <v>162</v>
      </c>
      <c r="C139" s="15" t="s">
        <v>0</v>
      </c>
      <c r="D139" s="5">
        <v>2013</v>
      </c>
      <c r="E139" s="11" t="s">
        <v>280</v>
      </c>
      <c r="F139" s="11" t="s">
        <v>430</v>
      </c>
      <c r="G139" s="4" t="s">
        <v>45</v>
      </c>
      <c r="H139" s="4" t="s">
        <v>127</v>
      </c>
      <c r="I139" s="4" t="s">
        <v>127</v>
      </c>
      <c r="J139" s="4"/>
      <c r="K139" s="4" t="s">
        <v>413</v>
      </c>
      <c r="L139" s="4"/>
      <c r="M139" s="24">
        <v>0</v>
      </c>
      <c r="N139" s="4"/>
      <c r="O139" s="4"/>
      <c r="P139" s="4"/>
      <c r="Q139" s="5">
        <v>0</v>
      </c>
      <c r="R139" s="4" t="s">
        <v>4</v>
      </c>
      <c r="S139" s="5">
        <v>100</v>
      </c>
      <c r="T139" s="5">
        <v>0</v>
      </c>
      <c r="U139" s="5">
        <f t="shared" si="2"/>
        <v>100</v>
      </c>
      <c r="V139" s="5" cm="1">
        <f t="array" ref="V139">_xlfn.IFS(S139=0,0,S139=100,1,AND(S139&gt;0,S139&lt;100),"nd")</f>
        <v>1</v>
      </c>
      <c r="W139" s="45">
        <v>0.6</v>
      </c>
      <c r="X139" s="45">
        <v>0</v>
      </c>
      <c r="Y139" s="45" cm="1">
        <f t="array" ref="Y139">_xlfn.IFS(V139=0,X139,V139=1,W139,V139="nd","nd")</f>
        <v>0.6</v>
      </c>
      <c r="Z139" s="4" t="s">
        <v>173</v>
      </c>
      <c r="AA139" s="4" t="s">
        <v>393</v>
      </c>
      <c r="AB139" s="4">
        <v>3</v>
      </c>
      <c r="AC139" s="6">
        <v>19.12</v>
      </c>
      <c r="AD139" s="6">
        <v>1550</v>
      </c>
      <c r="AE139" s="4">
        <v>2</v>
      </c>
      <c r="AF139" s="12" t="s">
        <v>4</v>
      </c>
      <c r="AG139" s="4" t="s">
        <v>4</v>
      </c>
      <c r="AH139" s="5" t="s">
        <v>4</v>
      </c>
      <c r="AI139" s="12" t="s">
        <v>4</v>
      </c>
      <c r="AJ139" s="12">
        <v>93</v>
      </c>
      <c r="AK139" s="4">
        <v>1.2</v>
      </c>
      <c r="AL139" s="5" t="s">
        <v>4</v>
      </c>
      <c r="AM139" s="12" t="s">
        <v>4</v>
      </c>
      <c r="AN139" s="4" t="s">
        <v>4</v>
      </c>
      <c r="AO139" s="5" t="s">
        <v>4</v>
      </c>
      <c r="AP139" s="12" t="s">
        <v>4</v>
      </c>
      <c r="AQ139" s="4" t="s">
        <v>4</v>
      </c>
      <c r="AR139" s="5" t="s">
        <v>4</v>
      </c>
      <c r="AS139" s="12">
        <v>170</v>
      </c>
      <c r="AT139" s="4">
        <v>6</v>
      </c>
      <c r="AU139" s="5" t="s">
        <v>4</v>
      </c>
      <c r="AV139" s="5" t="s">
        <v>77</v>
      </c>
      <c r="AW139" s="12">
        <v>14.8</v>
      </c>
      <c r="AX139" s="4">
        <v>0.7</v>
      </c>
      <c r="AY139" s="5" t="s">
        <v>4</v>
      </c>
      <c r="AZ139" s="5" t="s">
        <v>77</v>
      </c>
      <c r="BA139" s="4">
        <v>0.65</v>
      </c>
      <c r="BB139" s="12" t="s">
        <v>4</v>
      </c>
      <c r="BC139" s="4" t="s">
        <v>4</v>
      </c>
      <c r="BD139" s="5" t="s">
        <v>4</v>
      </c>
      <c r="BE139" s="12">
        <v>413</v>
      </c>
      <c r="BF139" s="4">
        <v>110</v>
      </c>
      <c r="BG139" s="5" t="s">
        <v>4</v>
      </c>
      <c r="BH139" s="12" t="s">
        <v>4</v>
      </c>
      <c r="BI139" s="4" t="s">
        <v>4</v>
      </c>
      <c r="BJ139" s="5" t="s">
        <v>4</v>
      </c>
      <c r="BK139" s="12" t="s">
        <v>4</v>
      </c>
      <c r="BL139" s="4" t="s">
        <v>4</v>
      </c>
      <c r="BM139" s="5" t="s">
        <v>4</v>
      </c>
      <c r="BN139" s="31" t="s">
        <v>4</v>
      </c>
      <c r="BO139" s="31" t="s">
        <v>4</v>
      </c>
      <c r="BP139" s="12" t="s">
        <v>4</v>
      </c>
      <c r="BQ139" s="4" t="s">
        <v>4</v>
      </c>
      <c r="BR139" s="5" t="s">
        <v>4</v>
      </c>
      <c r="BS139" s="5"/>
      <c r="BT139" s="12" t="s">
        <v>4</v>
      </c>
      <c r="BU139" s="4" t="s">
        <v>4</v>
      </c>
      <c r="BV139" s="5" t="s">
        <v>4</v>
      </c>
      <c r="BW139" s="12" t="s">
        <v>4</v>
      </c>
      <c r="BX139" s="4" t="s">
        <v>4</v>
      </c>
      <c r="BY139" s="5" t="s">
        <v>4</v>
      </c>
      <c r="BZ139" s="41"/>
    </row>
    <row r="140" spans="1:78" ht="25.2" customHeight="1" x14ac:dyDescent="0.25">
      <c r="A140" s="46">
        <v>139</v>
      </c>
      <c r="B140" s="33">
        <v>163</v>
      </c>
      <c r="C140" s="15"/>
      <c r="D140" s="5">
        <v>2016</v>
      </c>
      <c r="E140" s="11" t="s">
        <v>252</v>
      </c>
      <c r="F140" s="11" t="s">
        <v>430</v>
      </c>
      <c r="G140" s="4" t="s">
        <v>45</v>
      </c>
      <c r="H140" s="4" t="s">
        <v>127</v>
      </c>
      <c r="I140" s="4" t="s">
        <v>127</v>
      </c>
      <c r="J140" s="4"/>
      <c r="K140" s="4" t="s">
        <v>413</v>
      </c>
      <c r="L140" s="4"/>
      <c r="M140" s="24">
        <v>0</v>
      </c>
      <c r="N140" s="4"/>
      <c r="O140" s="4"/>
      <c r="P140" s="4"/>
      <c r="Q140" s="5">
        <v>0</v>
      </c>
      <c r="R140" s="4" t="s">
        <v>4</v>
      </c>
      <c r="S140" s="5">
        <v>0</v>
      </c>
      <c r="T140" s="5">
        <v>100</v>
      </c>
      <c r="U140" s="5">
        <f t="shared" si="2"/>
        <v>100</v>
      </c>
      <c r="V140" s="5" cm="1">
        <f t="array" ref="V140">_xlfn.IFS(S140=0,0,S140=100,1,AND(S140&gt;0,S140&lt;100),"nd")</f>
        <v>0</v>
      </c>
      <c r="W140" s="45">
        <v>0</v>
      </c>
      <c r="X140" s="45">
        <v>0.45</v>
      </c>
      <c r="Y140" s="45" cm="1">
        <f t="array" ref="Y140">_xlfn.IFS(V140=0,X140,V140=1,W140,V140="nd","nd")</f>
        <v>0.45</v>
      </c>
      <c r="Z140" s="4" t="s">
        <v>174</v>
      </c>
      <c r="AA140" s="4"/>
      <c r="AB140" s="4"/>
      <c r="AC140" s="6">
        <v>50</v>
      </c>
      <c r="AD140" s="6">
        <v>1550</v>
      </c>
      <c r="AE140" s="4">
        <v>3</v>
      </c>
      <c r="AF140" s="12" t="s">
        <v>4</v>
      </c>
      <c r="AG140" s="4" t="s">
        <v>4</v>
      </c>
      <c r="AH140" s="5" t="s">
        <v>4</v>
      </c>
      <c r="AI140" s="12" t="s">
        <v>4</v>
      </c>
      <c r="AJ140" s="12">
        <v>98.36</v>
      </c>
      <c r="AK140" s="4">
        <v>0.18</v>
      </c>
      <c r="AL140" s="5" t="s">
        <v>4</v>
      </c>
      <c r="AM140" s="12" t="s">
        <v>4</v>
      </c>
      <c r="AN140" s="4" t="s">
        <v>4</v>
      </c>
      <c r="AO140" s="5" t="s">
        <v>4</v>
      </c>
      <c r="AP140" s="12" t="s">
        <v>4</v>
      </c>
      <c r="AQ140" s="4" t="s">
        <v>4</v>
      </c>
      <c r="AR140" s="5" t="s">
        <v>4</v>
      </c>
      <c r="AS140" s="12" t="s">
        <v>4</v>
      </c>
      <c r="AT140" s="4" t="s">
        <v>4</v>
      </c>
      <c r="AU140" s="5" t="s">
        <v>4</v>
      </c>
      <c r="AV140" s="5"/>
      <c r="AW140" s="12" t="s">
        <v>4</v>
      </c>
      <c r="AX140" s="4" t="s">
        <v>4</v>
      </c>
      <c r="AY140" s="5" t="s">
        <v>4</v>
      </c>
      <c r="AZ140" s="5"/>
      <c r="BA140" s="5"/>
      <c r="BB140" s="12">
        <v>459</v>
      </c>
      <c r="BC140" s="4">
        <v>18</v>
      </c>
      <c r="BD140" s="5">
        <v>5</v>
      </c>
      <c r="BE140" s="12" t="s">
        <v>4</v>
      </c>
      <c r="BF140" s="4" t="s">
        <v>4</v>
      </c>
      <c r="BG140" s="5" t="s">
        <v>4</v>
      </c>
      <c r="BH140" s="12" t="s">
        <v>4</v>
      </c>
      <c r="BI140" s="4" t="s">
        <v>4</v>
      </c>
      <c r="BJ140" s="5" t="s">
        <v>4</v>
      </c>
      <c r="BK140" s="12" t="s">
        <v>4</v>
      </c>
      <c r="BL140" s="4" t="s">
        <v>4</v>
      </c>
      <c r="BM140" s="5" t="s">
        <v>4</v>
      </c>
      <c r="BN140" s="31" t="s">
        <v>4</v>
      </c>
      <c r="BO140" s="31" t="s">
        <v>4</v>
      </c>
      <c r="BP140" s="12" t="s">
        <v>4</v>
      </c>
      <c r="BQ140" s="4" t="s">
        <v>4</v>
      </c>
      <c r="BR140" s="5" t="s">
        <v>4</v>
      </c>
      <c r="BS140" s="5"/>
      <c r="BT140" s="12" t="s">
        <v>4</v>
      </c>
      <c r="BU140" s="4" t="s">
        <v>4</v>
      </c>
      <c r="BV140" s="5" t="s">
        <v>4</v>
      </c>
      <c r="BW140" s="12" t="s">
        <v>4</v>
      </c>
      <c r="BX140" s="4" t="s">
        <v>4</v>
      </c>
      <c r="BY140" s="5" t="s">
        <v>4</v>
      </c>
      <c r="BZ140" s="41"/>
    </row>
    <row r="141" spans="1:78" ht="25.2" customHeight="1" x14ac:dyDescent="0.25">
      <c r="A141" s="46">
        <v>140</v>
      </c>
      <c r="B141" s="33">
        <v>164</v>
      </c>
      <c r="C141" s="15"/>
      <c r="D141" s="5">
        <v>2016</v>
      </c>
      <c r="E141" s="11" t="s">
        <v>252</v>
      </c>
      <c r="F141" s="11" t="s">
        <v>430</v>
      </c>
      <c r="G141" s="4" t="s">
        <v>45</v>
      </c>
      <c r="H141" s="4" t="s">
        <v>127</v>
      </c>
      <c r="I141" s="4" t="s">
        <v>127</v>
      </c>
      <c r="J141" s="4"/>
      <c r="K141" s="4" t="s">
        <v>413</v>
      </c>
      <c r="L141" s="4"/>
      <c r="M141" s="24">
        <v>0</v>
      </c>
      <c r="N141" s="4"/>
      <c r="O141" s="4"/>
      <c r="P141" s="4"/>
      <c r="Q141" s="5">
        <v>0</v>
      </c>
      <c r="R141" s="4" t="s">
        <v>4</v>
      </c>
      <c r="S141" s="5">
        <v>0</v>
      </c>
      <c r="T141" s="5">
        <v>100</v>
      </c>
      <c r="U141" s="5">
        <f t="shared" si="2"/>
        <v>100</v>
      </c>
      <c r="V141" s="5" cm="1">
        <f t="array" ref="V141">_xlfn.IFS(S141=0,0,S141=100,1,AND(S141&gt;0,S141&lt;100),"nd")</f>
        <v>0</v>
      </c>
      <c r="W141" s="45">
        <v>0</v>
      </c>
      <c r="X141" s="45">
        <v>0.45</v>
      </c>
      <c r="Y141" s="45" cm="1">
        <f t="array" ref="Y141">_xlfn.IFS(V141=0,X141,V141=1,W141,V141="nd","nd")</f>
        <v>0.45</v>
      </c>
      <c r="Z141" s="4" t="s">
        <v>175</v>
      </c>
      <c r="AA141" s="4"/>
      <c r="AB141" s="4"/>
      <c r="AC141" s="6">
        <v>50</v>
      </c>
      <c r="AD141" s="6">
        <v>1550</v>
      </c>
      <c r="AE141" s="4">
        <v>3</v>
      </c>
      <c r="AF141" s="12" t="s">
        <v>4</v>
      </c>
      <c r="AG141" s="4" t="s">
        <v>4</v>
      </c>
      <c r="AH141" s="5" t="s">
        <v>4</v>
      </c>
      <c r="AI141" s="12" t="s">
        <v>4</v>
      </c>
      <c r="AJ141" s="12">
        <v>98.84</v>
      </c>
      <c r="AK141" s="4">
        <v>0.16</v>
      </c>
      <c r="AL141" s="5" t="s">
        <v>4</v>
      </c>
      <c r="AM141" s="12" t="s">
        <v>4</v>
      </c>
      <c r="AN141" s="4" t="s">
        <v>4</v>
      </c>
      <c r="AO141" s="5" t="s">
        <v>4</v>
      </c>
      <c r="AP141" s="12" t="s">
        <v>4</v>
      </c>
      <c r="AQ141" s="4" t="s">
        <v>4</v>
      </c>
      <c r="AR141" s="5" t="s">
        <v>4</v>
      </c>
      <c r="AS141" s="12" t="s">
        <v>4</v>
      </c>
      <c r="AT141" s="4" t="s">
        <v>4</v>
      </c>
      <c r="AU141" s="5" t="s">
        <v>4</v>
      </c>
      <c r="AV141" s="5"/>
      <c r="AW141" s="12" t="s">
        <v>4</v>
      </c>
      <c r="AX141" s="4" t="s">
        <v>4</v>
      </c>
      <c r="AY141" s="5" t="s">
        <v>4</v>
      </c>
      <c r="AZ141" s="5"/>
      <c r="BA141" s="5"/>
      <c r="BB141" s="12">
        <v>469</v>
      </c>
      <c r="BC141" s="4">
        <v>31</v>
      </c>
      <c r="BD141" s="5">
        <v>5</v>
      </c>
      <c r="BE141" s="12" t="s">
        <v>4</v>
      </c>
      <c r="BF141" s="4" t="s">
        <v>4</v>
      </c>
      <c r="BG141" s="5" t="s">
        <v>4</v>
      </c>
      <c r="BH141" s="12" t="s">
        <v>4</v>
      </c>
      <c r="BI141" s="4" t="s">
        <v>4</v>
      </c>
      <c r="BJ141" s="5" t="s">
        <v>4</v>
      </c>
      <c r="BK141" s="12" t="s">
        <v>4</v>
      </c>
      <c r="BL141" s="4" t="s">
        <v>4</v>
      </c>
      <c r="BM141" s="5" t="s">
        <v>4</v>
      </c>
      <c r="BN141" s="31" t="s">
        <v>4</v>
      </c>
      <c r="BO141" s="31" t="s">
        <v>4</v>
      </c>
      <c r="BP141" s="12" t="s">
        <v>4</v>
      </c>
      <c r="BQ141" s="4" t="s">
        <v>4</v>
      </c>
      <c r="BR141" s="5" t="s">
        <v>4</v>
      </c>
      <c r="BS141" s="5"/>
      <c r="BT141" s="12" t="s">
        <v>4</v>
      </c>
      <c r="BU141" s="4" t="s">
        <v>4</v>
      </c>
      <c r="BV141" s="5" t="s">
        <v>4</v>
      </c>
      <c r="BW141" s="12" t="s">
        <v>4</v>
      </c>
      <c r="BX141" s="4" t="s">
        <v>4</v>
      </c>
      <c r="BY141" s="5" t="s">
        <v>4</v>
      </c>
      <c r="BZ141" s="41"/>
    </row>
    <row r="142" spans="1:78" ht="25.2" customHeight="1" x14ac:dyDescent="0.25">
      <c r="A142" s="46">
        <v>141</v>
      </c>
      <c r="B142" s="33">
        <v>165</v>
      </c>
      <c r="C142" s="15"/>
      <c r="D142" s="5">
        <v>2016</v>
      </c>
      <c r="E142" s="11" t="s">
        <v>252</v>
      </c>
      <c r="F142" s="11" t="s">
        <v>430</v>
      </c>
      <c r="G142" s="4" t="s">
        <v>45</v>
      </c>
      <c r="H142" s="4" t="s">
        <v>127</v>
      </c>
      <c r="I142" s="4" t="s">
        <v>127</v>
      </c>
      <c r="J142" s="4"/>
      <c r="K142" s="4" t="s">
        <v>413</v>
      </c>
      <c r="L142" s="4"/>
      <c r="M142" s="24">
        <v>0</v>
      </c>
      <c r="N142" s="4"/>
      <c r="O142" s="4"/>
      <c r="P142" s="4"/>
      <c r="Q142" s="5">
        <v>0</v>
      </c>
      <c r="R142" s="4" t="s">
        <v>4</v>
      </c>
      <c r="S142" s="5">
        <v>0</v>
      </c>
      <c r="T142" s="5">
        <v>100</v>
      </c>
      <c r="U142" s="5">
        <f t="shared" si="2"/>
        <v>100</v>
      </c>
      <c r="V142" s="5" cm="1">
        <f t="array" ref="V142">_xlfn.IFS(S142=0,0,S142=100,1,AND(S142&gt;0,S142&lt;100),"nd")</f>
        <v>0</v>
      </c>
      <c r="W142" s="45">
        <v>0</v>
      </c>
      <c r="X142" s="45">
        <v>0.45</v>
      </c>
      <c r="Y142" s="45" cm="1">
        <f t="array" ref="Y142">_xlfn.IFS(V142=0,X142,V142=1,W142,V142="nd","nd")</f>
        <v>0.45</v>
      </c>
      <c r="Z142" s="4" t="s">
        <v>176</v>
      </c>
      <c r="AA142" s="4"/>
      <c r="AB142" s="4"/>
      <c r="AC142" s="6">
        <v>50</v>
      </c>
      <c r="AD142" s="6">
        <v>1550</v>
      </c>
      <c r="AE142" s="4">
        <v>3</v>
      </c>
      <c r="AF142" s="12" t="s">
        <v>4</v>
      </c>
      <c r="AG142" s="4" t="s">
        <v>4</v>
      </c>
      <c r="AH142" s="5" t="s">
        <v>4</v>
      </c>
      <c r="AI142" s="12" t="s">
        <v>4</v>
      </c>
      <c r="AJ142" s="12">
        <v>99.05</v>
      </c>
      <c r="AK142" s="4">
        <v>0.06</v>
      </c>
      <c r="AL142" s="5" t="s">
        <v>4</v>
      </c>
      <c r="AM142" s="12" t="s">
        <v>4</v>
      </c>
      <c r="AN142" s="4" t="s">
        <v>4</v>
      </c>
      <c r="AO142" s="5" t="s">
        <v>4</v>
      </c>
      <c r="AP142" s="12" t="s">
        <v>4</v>
      </c>
      <c r="AQ142" s="4" t="s">
        <v>4</v>
      </c>
      <c r="AR142" s="5" t="s">
        <v>4</v>
      </c>
      <c r="AS142" s="12" t="s">
        <v>4</v>
      </c>
      <c r="AT142" s="4" t="s">
        <v>4</v>
      </c>
      <c r="AU142" s="5" t="s">
        <v>4</v>
      </c>
      <c r="AV142" s="5"/>
      <c r="AW142" s="12" t="s">
        <v>4</v>
      </c>
      <c r="AX142" s="4" t="s">
        <v>4</v>
      </c>
      <c r="AY142" s="5" t="s">
        <v>4</v>
      </c>
      <c r="AZ142" s="5"/>
      <c r="BA142" s="5"/>
      <c r="BB142" s="12">
        <v>511</v>
      </c>
      <c r="BC142" s="4">
        <v>59</v>
      </c>
      <c r="BD142" s="5">
        <v>5</v>
      </c>
      <c r="BE142" s="12" t="s">
        <v>4</v>
      </c>
      <c r="BF142" s="4" t="s">
        <v>4</v>
      </c>
      <c r="BG142" s="5" t="s">
        <v>4</v>
      </c>
      <c r="BH142" s="12" t="s">
        <v>4</v>
      </c>
      <c r="BI142" s="4" t="s">
        <v>4</v>
      </c>
      <c r="BJ142" s="5" t="s">
        <v>4</v>
      </c>
      <c r="BK142" s="12" t="s">
        <v>4</v>
      </c>
      <c r="BL142" s="4" t="s">
        <v>4</v>
      </c>
      <c r="BM142" s="5" t="s">
        <v>4</v>
      </c>
      <c r="BN142" s="31" t="s">
        <v>4</v>
      </c>
      <c r="BO142" s="31" t="s">
        <v>4</v>
      </c>
      <c r="BP142" s="12" t="s">
        <v>4</v>
      </c>
      <c r="BQ142" s="4" t="s">
        <v>4</v>
      </c>
      <c r="BR142" s="5" t="s">
        <v>4</v>
      </c>
      <c r="BS142" s="5"/>
      <c r="BT142" s="12" t="s">
        <v>4</v>
      </c>
      <c r="BU142" s="4" t="s">
        <v>4</v>
      </c>
      <c r="BV142" s="5" t="s">
        <v>4</v>
      </c>
      <c r="BW142" s="12" t="s">
        <v>4</v>
      </c>
      <c r="BX142" s="4" t="s">
        <v>4</v>
      </c>
      <c r="BY142" s="5" t="s">
        <v>4</v>
      </c>
      <c r="BZ142" s="41"/>
    </row>
    <row r="143" spans="1:78" s="16" customFormat="1" ht="25.2" customHeight="1" x14ac:dyDescent="0.25">
      <c r="A143" s="46">
        <v>142</v>
      </c>
      <c r="B143" s="33">
        <v>166</v>
      </c>
      <c r="C143" s="15"/>
      <c r="D143" s="5">
        <v>2016</v>
      </c>
      <c r="E143" s="11" t="s">
        <v>252</v>
      </c>
      <c r="F143" s="11" t="s">
        <v>430</v>
      </c>
      <c r="G143" s="4" t="s">
        <v>45</v>
      </c>
      <c r="H143" s="4" t="s">
        <v>127</v>
      </c>
      <c r="I143" s="4" t="s">
        <v>127</v>
      </c>
      <c r="J143" s="4"/>
      <c r="K143" s="4" t="s">
        <v>413</v>
      </c>
      <c r="L143" s="4"/>
      <c r="M143" s="24">
        <v>0</v>
      </c>
      <c r="N143" s="4"/>
      <c r="O143" s="4"/>
      <c r="P143" s="4"/>
      <c r="Q143" s="5">
        <v>0</v>
      </c>
      <c r="R143" s="4" t="s">
        <v>4</v>
      </c>
      <c r="S143" s="5">
        <v>0</v>
      </c>
      <c r="T143" s="5">
        <v>100</v>
      </c>
      <c r="U143" s="5">
        <f t="shared" si="2"/>
        <v>100</v>
      </c>
      <c r="V143" s="5" cm="1">
        <f t="array" ref="V143">_xlfn.IFS(S143=0,0,S143=100,1,AND(S143&gt;0,S143&lt;100),"nd")</f>
        <v>0</v>
      </c>
      <c r="W143" s="45">
        <v>0</v>
      </c>
      <c r="X143" s="45">
        <v>0.45</v>
      </c>
      <c r="Y143" s="45" cm="1">
        <f t="array" ref="Y143">_xlfn.IFS(V143=0,X143,V143=1,W143,V143="nd","nd")</f>
        <v>0.45</v>
      </c>
      <c r="Z143" s="4" t="s">
        <v>177</v>
      </c>
      <c r="AA143" s="4"/>
      <c r="AB143" s="4"/>
      <c r="AC143" s="6">
        <v>50</v>
      </c>
      <c r="AD143" s="6">
        <v>1550</v>
      </c>
      <c r="AE143" s="4">
        <v>3</v>
      </c>
      <c r="AF143" s="12" t="s">
        <v>4</v>
      </c>
      <c r="AG143" s="4" t="s">
        <v>4</v>
      </c>
      <c r="AH143" s="5" t="s">
        <v>4</v>
      </c>
      <c r="AI143" s="12" t="s">
        <v>4</v>
      </c>
      <c r="AJ143" s="12">
        <v>98.7</v>
      </c>
      <c r="AK143" s="4">
        <v>0</v>
      </c>
      <c r="AL143" s="5" t="s">
        <v>4</v>
      </c>
      <c r="AM143" s="12" t="s">
        <v>4</v>
      </c>
      <c r="AN143" s="4" t="s">
        <v>4</v>
      </c>
      <c r="AO143" s="5" t="s">
        <v>4</v>
      </c>
      <c r="AP143" s="12" t="s">
        <v>4</v>
      </c>
      <c r="AQ143" s="4" t="s">
        <v>4</v>
      </c>
      <c r="AR143" s="5" t="s">
        <v>4</v>
      </c>
      <c r="AS143" s="12" t="s">
        <v>4</v>
      </c>
      <c r="AT143" s="4" t="s">
        <v>4</v>
      </c>
      <c r="AU143" s="5" t="s">
        <v>4</v>
      </c>
      <c r="AV143" s="5"/>
      <c r="AW143" s="12" t="s">
        <v>4</v>
      </c>
      <c r="AX143" s="4" t="s">
        <v>4</v>
      </c>
      <c r="AY143" s="5" t="s">
        <v>4</v>
      </c>
      <c r="AZ143" s="5"/>
      <c r="BA143" s="5"/>
      <c r="BB143" s="12">
        <v>460</v>
      </c>
      <c r="BC143" s="4">
        <v>20</v>
      </c>
      <c r="BD143" s="5">
        <v>5</v>
      </c>
      <c r="BE143" s="12" t="s">
        <v>4</v>
      </c>
      <c r="BF143" s="4" t="s">
        <v>4</v>
      </c>
      <c r="BG143" s="5" t="s">
        <v>4</v>
      </c>
      <c r="BH143" s="12" t="s">
        <v>4</v>
      </c>
      <c r="BI143" s="4" t="s">
        <v>4</v>
      </c>
      <c r="BJ143" s="5" t="s">
        <v>4</v>
      </c>
      <c r="BK143" s="12" t="s">
        <v>4</v>
      </c>
      <c r="BL143" s="4" t="s">
        <v>4</v>
      </c>
      <c r="BM143" s="5" t="s">
        <v>4</v>
      </c>
      <c r="BN143" s="31" t="s">
        <v>4</v>
      </c>
      <c r="BO143" s="31" t="s">
        <v>4</v>
      </c>
      <c r="BP143" s="12" t="s">
        <v>4</v>
      </c>
      <c r="BQ143" s="4" t="s">
        <v>4</v>
      </c>
      <c r="BR143" s="5" t="s">
        <v>4</v>
      </c>
      <c r="BS143" s="5"/>
      <c r="BT143" s="12" t="s">
        <v>4</v>
      </c>
      <c r="BU143" s="4" t="s">
        <v>4</v>
      </c>
      <c r="BV143" s="5" t="s">
        <v>4</v>
      </c>
      <c r="BW143" s="12" t="s">
        <v>4</v>
      </c>
      <c r="BX143" s="4" t="s">
        <v>4</v>
      </c>
      <c r="BY143" s="5" t="s">
        <v>4</v>
      </c>
      <c r="BZ143" s="41"/>
    </row>
    <row r="144" spans="1:78" s="16" customFormat="1" ht="25.2" customHeight="1" x14ac:dyDescent="0.25">
      <c r="A144" s="46">
        <v>143</v>
      </c>
      <c r="B144" s="33">
        <v>167</v>
      </c>
      <c r="C144" s="15" t="s">
        <v>0</v>
      </c>
      <c r="D144" s="46">
        <v>2018</v>
      </c>
      <c r="E144" s="11" t="s">
        <v>281</v>
      </c>
      <c r="F144" s="11" t="s">
        <v>433</v>
      </c>
      <c r="G144" s="4" t="s">
        <v>45</v>
      </c>
      <c r="H144" s="4" t="s">
        <v>46</v>
      </c>
      <c r="I144" s="4" t="s">
        <v>46</v>
      </c>
      <c r="J144" s="4"/>
      <c r="K144" s="4" t="s">
        <v>414</v>
      </c>
      <c r="L144" s="4"/>
      <c r="M144" s="24">
        <v>0</v>
      </c>
      <c r="N144" s="4"/>
      <c r="O144" s="4"/>
      <c r="P144" s="4"/>
      <c r="Q144" s="5">
        <v>0</v>
      </c>
      <c r="R144" s="4" t="s">
        <v>4</v>
      </c>
      <c r="S144" s="5">
        <v>100</v>
      </c>
      <c r="T144" s="5">
        <v>0</v>
      </c>
      <c r="U144" s="5">
        <f t="shared" si="2"/>
        <v>100</v>
      </c>
      <c r="V144" s="5" cm="1">
        <f t="array" ref="V144">_xlfn.IFS(S144=0,0,S144=100,1,AND(S144&gt;0,S144&lt;100),"nd")</f>
        <v>1</v>
      </c>
      <c r="W144" s="45">
        <v>3.5000000000000003E-2</v>
      </c>
      <c r="X144" s="45">
        <v>0</v>
      </c>
      <c r="Y144" s="45" cm="1">
        <f t="array" ref="Y144">_xlfn.IFS(V144=0,X144,V144=1,W144,V144="nd","nd")</f>
        <v>3.5000000000000003E-2</v>
      </c>
      <c r="Z144" s="4" t="s">
        <v>178</v>
      </c>
      <c r="AA144" s="4" t="s">
        <v>393</v>
      </c>
      <c r="AB144" s="4">
        <v>3</v>
      </c>
      <c r="AC144" s="6">
        <v>7</v>
      </c>
      <c r="AD144" s="6">
        <v>1450</v>
      </c>
      <c r="AE144" s="4">
        <v>2</v>
      </c>
      <c r="AF144" s="12" t="s">
        <v>4</v>
      </c>
      <c r="AG144" s="4" t="s">
        <v>4</v>
      </c>
      <c r="AH144" s="5" t="s">
        <v>4</v>
      </c>
      <c r="AI144" s="12" t="s">
        <v>4</v>
      </c>
      <c r="AJ144" s="12">
        <v>93</v>
      </c>
      <c r="AK144" s="4">
        <v>2</v>
      </c>
      <c r="AL144" s="5">
        <v>6</v>
      </c>
      <c r="AM144" s="12">
        <v>0.3</v>
      </c>
      <c r="AN144" s="4" t="s">
        <v>4</v>
      </c>
      <c r="AO144" s="5" t="s">
        <v>4</v>
      </c>
      <c r="AP144" s="12" t="s">
        <v>4</v>
      </c>
      <c r="AQ144" s="4" t="s">
        <v>4</v>
      </c>
      <c r="AR144" s="5" t="s">
        <v>4</v>
      </c>
      <c r="AS144" s="12" t="s">
        <v>4</v>
      </c>
      <c r="AT144" s="4" t="s">
        <v>4</v>
      </c>
      <c r="AU144" s="5" t="s">
        <v>4</v>
      </c>
      <c r="AV144" s="5"/>
      <c r="AW144" s="12">
        <v>8.32</v>
      </c>
      <c r="AX144" s="4" t="s">
        <v>4</v>
      </c>
      <c r="AY144" s="5">
        <v>6</v>
      </c>
      <c r="AZ144" s="5" t="s">
        <v>5</v>
      </c>
      <c r="BA144" s="4">
        <v>1.96</v>
      </c>
      <c r="BB144" s="12" t="s">
        <v>4</v>
      </c>
      <c r="BC144" s="4" t="s">
        <v>4</v>
      </c>
      <c r="BD144" s="5" t="s">
        <v>4</v>
      </c>
      <c r="BE144" s="12" t="s">
        <v>4</v>
      </c>
      <c r="BF144" s="4" t="s">
        <v>4</v>
      </c>
      <c r="BG144" s="5" t="s">
        <v>4</v>
      </c>
      <c r="BH144" s="12" t="s">
        <v>4</v>
      </c>
      <c r="BI144" s="4" t="s">
        <v>4</v>
      </c>
      <c r="BJ144" s="5" t="s">
        <v>4</v>
      </c>
      <c r="BK144" s="12" t="s">
        <v>4</v>
      </c>
      <c r="BL144" s="4" t="s">
        <v>4</v>
      </c>
      <c r="BM144" s="5" t="s">
        <v>4</v>
      </c>
      <c r="BN144" s="31" t="s">
        <v>4</v>
      </c>
      <c r="BO144" s="31" t="s">
        <v>4</v>
      </c>
      <c r="BP144" s="12" t="s">
        <v>4</v>
      </c>
      <c r="BQ144" s="4" t="s">
        <v>4</v>
      </c>
      <c r="BR144" s="5" t="s">
        <v>4</v>
      </c>
      <c r="BS144" s="5"/>
      <c r="BT144" s="12" t="s">
        <v>4</v>
      </c>
      <c r="BU144" s="4" t="s">
        <v>4</v>
      </c>
      <c r="BV144" s="5" t="s">
        <v>4</v>
      </c>
      <c r="BW144" s="12" t="s">
        <v>4</v>
      </c>
      <c r="BX144" s="4" t="s">
        <v>4</v>
      </c>
      <c r="BY144" s="5" t="s">
        <v>4</v>
      </c>
      <c r="BZ144" s="41"/>
    </row>
    <row r="145" spans="1:78" s="16" customFormat="1" ht="25.2" customHeight="1" x14ac:dyDescent="0.25">
      <c r="A145" s="46">
        <v>144</v>
      </c>
      <c r="B145" s="33">
        <v>168</v>
      </c>
      <c r="C145" s="15" t="s">
        <v>0</v>
      </c>
      <c r="D145" s="46">
        <v>2018</v>
      </c>
      <c r="E145" s="11" t="s">
        <v>281</v>
      </c>
      <c r="F145" s="11" t="s">
        <v>433</v>
      </c>
      <c r="G145" s="4" t="s">
        <v>45</v>
      </c>
      <c r="H145" s="4" t="s">
        <v>46</v>
      </c>
      <c r="I145" s="4" t="s">
        <v>46</v>
      </c>
      <c r="J145" s="4"/>
      <c r="K145" s="4" t="s">
        <v>414</v>
      </c>
      <c r="L145" s="4"/>
      <c r="M145" s="24">
        <v>0</v>
      </c>
      <c r="N145" s="4"/>
      <c r="O145" s="4"/>
      <c r="P145" s="4"/>
      <c r="Q145" s="5">
        <v>0</v>
      </c>
      <c r="R145" s="4" t="s">
        <v>4</v>
      </c>
      <c r="S145" s="5">
        <v>100</v>
      </c>
      <c r="T145" s="5">
        <v>0</v>
      </c>
      <c r="U145" s="5">
        <f t="shared" si="2"/>
        <v>100</v>
      </c>
      <c r="V145" s="5" cm="1">
        <f t="array" ref="V145">_xlfn.IFS(S145=0,0,S145=100,1,AND(S145&gt;0,S145&lt;100),"nd")</f>
        <v>1</v>
      </c>
      <c r="W145" s="45">
        <v>3.5000000000000003E-2</v>
      </c>
      <c r="X145" s="45">
        <v>0</v>
      </c>
      <c r="Y145" s="45" cm="1">
        <f t="array" ref="Y145">_xlfn.IFS(V145=0,X145,V145=1,W145,V145="nd","nd")</f>
        <v>3.5000000000000003E-2</v>
      </c>
      <c r="Z145" s="4" t="s">
        <v>178</v>
      </c>
      <c r="AA145" s="4" t="s">
        <v>393</v>
      </c>
      <c r="AB145" s="4">
        <v>3</v>
      </c>
      <c r="AC145" s="6">
        <v>7</v>
      </c>
      <c r="AD145" s="6">
        <v>1500</v>
      </c>
      <c r="AE145" s="4">
        <v>2</v>
      </c>
      <c r="AF145" s="12" t="s">
        <v>4</v>
      </c>
      <c r="AG145" s="4" t="s">
        <v>4</v>
      </c>
      <c r="AH145" s="5" t="s">
        <v>4</v>
      </c>
      <c r="AI145" s="12" t="s">
        <v>4</v>
      </c>
      <c r="AJ145" s="12">
        <v>95</v>
      </c>
      <c r="AK145" s="4">
        <v>0.5</v>
      </c>
      <c r="AL145" s="5">
        <v>6</v>
      </c>
      <c r="AM145" s="12">
        <v>0.35</v>
      </c>
      <c r="AN145" s="4" t="s">
        <v>4</v>
      </c>
      <c r="AO145" s="5" t="s">
        <v>4</v>
      </c>
      <c r="AP145" s="12" t="s">
        <v>4</v>
      </c>
      <c r="AQ145" s="4" t="s">
        <v>4</v>
      </c>
      <c r="AR145" s="5" t="s">
        <v>4</v>
      </c>
      <c r="AS145" s="12" t="s">
        <v>4</v>
      </c>
      <c r="AT145" s="4" t="s">
        <v>4</v>
      </c>
      <c r="AU145" s="5" t="s">
        <v>4</v>
      </c>
      <c r="AV145" s="5"/>
      <c r="AW145" s="12">
        <v>11</v>
      </c>
      <c r="AX145" s="4" t="s">
        <v>4</v>
      </c>
      <c r="AY145" s="5">
        <v>6</v>
      </c>
      <c r="AZ145" s="5" t="s">
        <v>5</v>
      </c>
      <c r="BA145" s="4">
        <v>1.96</v>
      </c>
      <c r="BB145" s="12" t="s">
        <v>4</v>
      </c>
      <c r="BC145" s="4" t="s">
        <v>4</v>
      </c>
      <c r="BD145" s="5" t="s">
        <v>4</v>
      </c>
      <c r="BE145" s="12" t="s">
        <v>4</v>
      </c>
      <c r="BF145" s="4" t="s">
        <v>4</v>
      </c>
      <c r="BG145" s="5" t="s">
        <v>4</v>
      </c>
      <c r="BH145" s="12" t="s">
        <v>4</v>
      </c>
      <c r="BI145" s="4" t="s">
        <v>4</v>
      </c>
      <c r="BJ145" s="5" t="s">
        <v>4</v>
      </c>
      <c r="BK145" s="12" t="s">
        <v>4</v>
      </c>
      <c r="BL145" s="4" t="s">
        <v>4</v>
      </c>
      <c r="BM145" s="5" t="s">
        <v>4</v>
      </c>
      <c r="BN145" s="31" t="s">
        <v>4</v>
      </c>
      <c r="BO145" s="31" t="s">
        <v>4</v>
      </c>
      <c r="BP145" s="12" t="s">
        <v>4</v>
      </c>
      <c r="BQ145" s="4" t="s">
        <v>4</v>
      </c>
      <c r="BR145" s="5" t="s">
        <v>4</v>
      </c>
      <c r="BS145" s="5"/>
      <c r="BT145" s="12" t="s">
        <v>4</v>
      </c>
      <c r="BU145" s="4" t="s">
        <v>4</v>
      </c>
      <c r="BV145" s="5" t="s">
        <v>4</v>
      </c>
      <c r="BW145" s="12" t="s">
        <v>4</v>
      </c>
      <c r="BX145" s="4" t="s">
        <v>4</v>
      </c>
      <c r="BY145" s="5" t="s">
        <v>4</v>
      </c>
      <c r="BZ145" s="41"/>
    </row>
    <row r="146" spans="1:78" ht="25.2" customHeight="1" x14ac:dyDescent="0.25">
      <c r="A146" s="46">
        <v>145</v>
      </c>
      <c r="B146" s="33">
        <v>169</v>
      </c>
      <c r="C146" s="15" t="s">
        <v>0</v>
      </c>
      <c r="D146" s="46">
        <v>2018</v>
      </c>
      <c r="E146" s="11" t="s">
        <v>281</v>
      </c>
      <c r="F146" s="11" t="s">
        <v>433</v>
      </c>
      <c r="G146" s="4" t="s">
        <v>45</v>
      </c>
      <c r="H146" s="4" t="s">
        <v>46</v>
      </c>
      <c r="I146" s="4" t="s">
        <v>46</v>
      </c>
      <c r="J146" s="4"/>
      <c r="K146" s="4" t="s">
        <v>414</v>
      </c>
      <c r="L146" s="4"/>
      <c r="M146" s="24">
        <v>0</v>
      </c>
      <c r="N146" s="4"/>
      <c r="O146" s="4"/>
      <c r="P146" s="4"/>
      <c r="Q146" s="5">
        <v>0</v>
      </c>
      <c r="R146" s="4" t="s">
        <v>4</v>
      </c>
      <c r="S146" s="5">
        <v>100</v>
      </c>
      <c r="T146" s="5">
        <v>0</v>
      </c>
      <c r="U146" s="5">
        <f t="shared" si="2"/>
        <v>100</v>
      </c>
      <c r="V146" s="5" cm="1">
        <f t="array" ref="V146">_xlfn.IFS(S146=0,0,S146=100,1,AND(S146&gt;0,S146&lt;100),"nd")</f>
        <v>1</v>
      </c>
      <c r="W146" s="45">
        <v>3.5000000000000003E-2</v>
      </c>
      <c r="X146" s="45">
        <v>0</v>
      </c>
      <c r="Y146" s="45" cm="1">
        <f t="array" ref="Y146">_xlfn.IFS(V146=0,X146,V146=1,W146,V146="nd","nd")</f>
        <v>3.5000000000000003E-2</v>
      </c>
      <c r="Z146" s="4" t="s">
        <v>178</v>
      </c>
      <c r="AA146" s="4" t="s">
        <v>393</v>
      </c>
      <c r="AB146" s="4">
        <v>3</v>
      </c>
      <c r="AC146" s="6">
        <v>7</v>
      </c>
      <c r="AD146" s="6">
        <v>1550</v>
      </c>
      <c r="AE146" s="4">
        <v>2</v>
      </c>
      <c r="AF146" s="12" t="s">
        <v>4</v>
      </c>
      <c r="AG146" s="4" t="s">
        <v>4</v>
      </c>
      <c r="AH146" s="5" t="s">
        <v>4</v>
      </c>
      <c r="AI146" s="12" t="s">
        <v>4</v>
      </c>
      <c r="AJ146" s="12">
        <v>98.5</v>
      </c>
      <c r="AK146" s="4">
        <v>0.1</v>
      </c>
      <c r="AL146" s="5">
        <v>6</v>
      </c>
      <c r="AM146" s="12">
        <v>0.4</v>
      </c>
      <c r="AN146" s="4" t="s">
        <v>4</v>
      </c>
      <c r="AO146" s="5" t="s">
        <v>4</v>
      </c>
      <c r="AP146" s="12" t="s">
        <v>4</v>
      </c>
      <c r="AQ146" s="4" t="s">
        <v>4</v>
      </c>
      <c r="AR146" s="5" t="s">
        <v>4</v>
      </c>
      <c r="AS146" s="12" t="s">
        <v>4</v>
      </c>
      <c r="AT146" s="4" t="s">
        <v>4</v>
      </c>
      <c r="AU146" s="5" t="s">
        <v>4</v>
      </c>
      <c r="AV146" s="5"/>
      <c r="AW146" s="12">
        <v>12.5</v>
      </c>
      <c r="AX146" s="4" t="s">
        <v>4</v>
      </c>
      <c r="AY146" s="5">
        <v>6</v>
      </c>
      <c r="AZ146" s="5" t="s">
        <v>5</v>
      </c>
      <c r="BA146" s="4">
        <v>1.96</v>
      </c>
      <c r="BB146" s="12" t="s">
        <v>4</v>
      </c>
      <c r="BC146" s="4" t="s">
        <v>4</v>
      </c>
      <c r="BD146" s="5" t="s">
        <v>4</v>
      </c>
      <c r="BE146" s="12" t="s">
        <v>4</v>
      </c>
      <c r="BF146" s="4" t="s">
        <v>4</v>
      </c>
      <c r="BG146" s="5" t="s">
        <v>4</v>
      </c>
      <c r="BH146" s="12" t="s">
        <v>4</v>
      </c>
      <c r="BI146" s="4" t="s">
        <v>4</v>
      </c>
      <c r="BJ146" s="5" t="s">
        <v>4</v>
      </c>
      <c r="BK146" s="12" t="s">
        <v>4</v>
      </c>
      <c r="BL146" s="4" t="s">
        <v>4</v>
      </c>
      <c r="BM146" s="5" t="s">
        <v>4</v>
      </c>
      <c r="BN146" s="31" t="s">
        <v>4</v>
      </c>
      <c r="BO146" s="31" t="s">
        <v>4</v>
      </c>
      <c r="BP146" s="12" t="s">
        <v>4</v>
      </c>
      <c r="BQ146" s="4" t="s">
        <v>4</v>
      </c>
      <c r="BR146" s="5" t="s">
        <v>4</v>
      </c>
      <c r="BS146" s="5"/>
      <c r="BT146" s="12" t="s">
        <v>4</v>
      </c>
      <c r="BU146" s="4" t="s">
        <v>4</v>
      </c>
      <c r="BV146" s="5" t="s">
        <v>4</v>
      </c>
      <c r="BW146" s="12" t="s">
        <v>4</v>
      </c>
      <c r="BX146" s="4" t="s">
        <v>4</v>
      </c>
      <c r="BY146" s="5" t="s">
        <v>4</v>
      </c>
      <c r="BZ146" s="41"/>
    </row>
    <row r="147" spans="1:78" ht="25.2" customHeight="1" x14ac:dyDescent="0.25">
      <c r="A147" s="46">
        <v>146</v>
      </c>
      <c r="B147" s="33">
        <v>170</v>
      </c>
      <c r="C147" s="15" t="s">
        <v>0</v>
      </c>
      <c r="D147" s="46">
        <v>2018</v>
      </c>
      <c r="E147" s="11" t="s">
        <v>281</v>
      </c>
      <c r="F147" s="11" t="s">
        <v>433</v>
      </c>
      <c r="G147" s="4" t="s">
        <v>45</v>
      </c>
      <c r="H147" s="4" t="s">
        <v>46</v>
      </c>
      <c r="I147" s="4" t="s">
        <v>46</v>
      </c>
      <c r="J147" s="4"/>
      <c r="K147" s="4" t="s">
        <v>414</v>
      </c>
      <c r="L147" s="4"/>
      <c r="M147" s="24">
        <v>0</v>
      </c>
      <c r="N147" s="4"/>
      <c r="O147" s="4"/>
      <c r="P147" s="4"/>
      <c r="Q147" s="5">
        <v>0</v>
      </c>
      <c r="R147" s="4" t="s">
        <v>4</v>
      </c>
      <c r="S147" s="5">
        <v>100</v>
      </c>
      <c r="T147" s="5">
        <v>0</v>
      </c>
      <c r="U147" s="5">
        <f t="shared" si="2"/>
        <v>100</v>
      </c>
      <c r="V147" s="5" cm="1">
        <f t="array" ref="V147">_xlfn.IFS(S147=0,0,S147=100,1,AND(S147&gt;0,S147&lt;100),"nd")</f>
        <v>1</v>
      </c>
      <c r="W147" s="45">
        <v>3.5000000000000003E-2</v>
      </c>
      <c r="X147" s="45">
        <v>0</v>
      </c>
      <c r="Y147" s="45" cm="1">
        <f t="array" ref="Y147">_xlfn.IFS(V147=0,X147,V147=1,W147,V147="nd","nd")</f>
        <v>3.5000000000000003E-2</v>
      </c>
      <c r="Z147" s="4" t="s">
        <v>178</v>
      </c>
      <c r="AA147" s="4" t="s">
        <v>393</v>
      </c>
      <c r="AB147" s="4">
        <v>3</v>
      </c>
      <c r="AC147" s="6">
        <v>7</v>
      </c>
      <c r="AD147" s="6">
        <v>1600</v>
      </c>
      <c r="AE147" s="4">
        <v>2</v>
      </c>
      <c r="AF147" s="12" t="s">
        <v>4</v>
      </c>
      <c r="AG147" s="4" t="s">
        <v>4</v>
      </c>
      <c r="AH147" s="5" t="s">
        <v>4</v>
      </c>
      <c r="AI147" s="12" t="s">
        <v>4</v>
      </c>
      <c r="AJ147" s="12">
        <v>99.5</v>
      </c>
      <c r="AK147" s="4">
        <v>0.1</v>
      </c>
      <c r="AL147" s="5">
        <v>6</v>
      </c>
      <c r="AM147" s="12">
        <v>0.55000000000000004</v>
      </c>
      <c r="AN147" s="4" t="s">
        <v>4</v>
      </c>
      <c r="AO147" s="5" t="s">
        <v>4</v>
      </c>
      <c r="AP147" s="12" t="s">
        <v>4</v>
      </c>
      <c r="AQ147" s="4" t="s">
        <v>4</v>
      </c>
      <c r="AR147" s="5" t="s">
        <v>4</v>
      </c>
      <c r="AS147" s="12" t="s">
        <v>4</v>
      </c>
      <c r="AT147" s="4" t="s">
        <v>4</v>
      </c>
      <c r="AU147" s="5" t="s">
        <v>4</v>
      </c>
      <c r="AV147" s="5"/>
      <c r="AW147" s="12">
        <v>12.7</v>
      </c>
      <c r="AX147" s="4" t="s">
        <v>4</v>
      </c>
      <c r="AY147" s="5">
        <v>6</v>
      </c>
      <c r="AZ147" s="5" t="s">
        <v>5</v>
      </c>
      <c r="BA147" s="4">
        <v>1.96</v>
      </c>
      <c r="BB147" s="12" t="s">
        <v>4</v>
      </c>
      <c r="BC147" s="4" t="s">
        <v>4</v>
      </c>
      <c r="BD147" s="5" t="s">
        <v>4</v>
      </c>
      <c r="BE147" s="12" t="s">
        <v>4</v>
      </c>
      <c r="BF147" s="4" t="s">
        <v>4</v>
      </c>
      <c r="BG147" s="5" t="s">
        <v>4</v>
      </c>
      <c r="BH147" s="12" t="s">
        <v>4</v>
      </c>
      <c r="BI147" s="4" t="s">
        <v>4</v>
      </c>
      <c r="BJ147" s="5" t="s">
        <v>4</v>
      </c>
      <c r="BK147" s="12" t="s">
        <v>4</v>
      </c>
      <c r="BL147" s="4" t="s">
        <v>4</v>
      </c>
      <c r="BM147" s="5" t="s">
        <v>4</v>
      </c>
      <c r="BN147" s="31" t="s">
        <v>4</v>
      </c>
      <c r="BO147" s="31" t="s">
        <v>4</v>
      </c>
      <c r="BP147" s="12" t="s">
        <v>4</v>
      </c>
      <c r="BQ147" s="4" t="s">
        <v>4</v>
      </c>
      <c r="BR147" s="5" t="s">
        <v>4</v>
      </c>
      <c r="BS147" s="5"/>
      <c r="BT147" s="12" t="s">
        <v>4</v>
      </c>
      <c r="BU147" s="4" t="s">
        <v>4</v>
      </c>
      <c r="BV147" s="5" t="s">
        <v>4</v>
      </c>
      <c r="BW147" s="12" t="s">
        <v>4</v>
      </c>
      <c r="BX147" s="4" t="s">
        <v>4</v>
      </c>
      <c r="BY147" s="5" t="s">
        <v>4</v>
      </c>
      <c r="BZ147" s="41"/>
    </row>
    <row r="148" spans="1:78" ht="25.2" customHeight="1" x14ac:dyDescent="0.25">
      <c r="A148" s="46">
        <v>147</v>
      </c>
      <c r="B148" s="33">
        <v>171</v>
      </c>
      <c r="C148" s="15" t="s">
        <v>0</v>
      </c>
      <c r="D148" s="46">
        <v>2018</v>
      </c>
      <c r="E148" s="11" t="s">
        <v>281</v>
      </c>
      <c r="F148" s="11" t="s">
        <v>433</v>
      </c>
      <c r="G148" s="4" t="s">
        <v>45</v>
      </c>
      <c r="H148" s="4" t="s">
        <v>46</v>
      </c>
      <c r="I148" s="4" t="s">
        <v>46</v>
      </c>
      <c r="J148" s="4"/>
      <c r="K148" s="4" t="s">
        <v>414</v>
      </c>
      <c r="L148" s="4"/>
      <c r="M148" s="24">
        <v>0</v>
      </c>
      <c r="N148" s="4"/>
      <c r="O148" s="4"/>
      <c r="P148" s="4"/>
      <c r="Q148" s="5">
        <v>0</v>
      </c>
      <c r="R148" s="4" t="s">
        <v>4</v>
      </c>
      <c r="S148" s="5">
        <v>100</v>
      </c>
      <c r="T148" s="5">
        <v>0</v>
      </c>
      <c r="U148" s="5">
        <f t="shared" si="2"/>
        <v>100</v>
      </c>
      <c r="V148" s="5" cm="1">
        <f t="array" ref="V148">_xlfn.IFS(S148=0,0,S148=100,1,AND(S148&gt;0,S148&lt;100),"nd")</f>
        <v>1</v>
      </c>
      <c r="W148" s="45">
        <v>3.5000000000000003E-2</v>
      </c>
      <c r="X148" s="45">
        <v>0</v>
      </c>
      <c r="Y148" s="45" cm="1">
        <f t="array" ref="Y148">_xlfn.IFS(V148=0,X148,V148=1,W148,V148="nd","nd")</f>
        <v>3.5000000000000003E-2</v>
      </c>
      <c r="Z148" s="4" t="s">
        <v>178</v>
      </c>
      <c r="AA148" s="4" t="s">
        <v>393</v>
      </c>
      <c r="AB148" s="4">
        <v>3</v>
      </c>
      <c r="AC148" s="6">
        <v>7</v>
      </c>
      <c r="AD148" s="6">
        <v>1650</v>
      </c>
      <c r="AE148" s="4">
        <v>2</v>
      </c>
      <c r="AF148" s="12" t="s">
        <v>4</v>
      </c>
      <c r="AG148" s="4" t="s">
        <v>4</v>
      </c>
      <c r="AH148" s="5" t="s">
        <v>4</v>
      </c>
      <c r="AI148" s="12" t="s">
        <v>4</v>
      </c>
      <c r="AJ148" s="12">
        <v>99</v>
      </c>
      <c r="AK148" s="4">
        <v>0.1</v>
      </c>
      <c r="AL148" s="5">
        <v>6</v>
      </c>
      <c r="AM148" s="12">
        <v>0.70799999999999996</v>
      </c>
      <c r="AN148" s="4" t="s">
        <v>4</v>
      </c>
      <c r="AO148" s="5" t="s">
        <v>4</v>
      </c>
      <c r="AP148" s="12" t="s">
        <v>4</v>
      </c>
      <c r="AQ148" s="4" t="s">
        <v>4</v>
      </c>
      <c r="AR148" s="5" t="s">
        <v>4</v>
      </c>
      <c r="AS148" s="12" t="s">
        <v>4</v>
      </c>
      <c r="AT148" s="4" t="s">
        <v>4</v>
      </c>
      <c r="AU148" s="5" t="s">
        <v>4</v>
      </c>
      <c r="AV148" s="5"/>
      <c r="AW148" s="12">
        <v>13</v>
      </c>
      <c r="AX148" s="4" t="s">
        <v>4</v>
      </c>
      <c r="AY148" s="5">
        <v>6</v>
      </c>
      <c r="AZ148" s="5" t="s">
        <v>5</v>
      </c>
      <c r="BA148" s="4">
        <v>1.96</v>
      </c>
      <c r="BB148" s="12" t="s">
        <v>4</v>
      </c>
      <c r="BC148" s="4" t="s">
        <v>4</v>
      </c>
      <c r="BD148" s="5" t="s">
        <v>4</v>
      </c>
      <c r="BE148" s="12" t="s">
        <v>4</v>
      </c>
      <c r="BF148" s="4" t="s">
        <v>4</v>
      </c>
      <c r="BG148" s="5" t="s">
        <v>4</v>
      </c>
      <c r="BH148" s="12" t="s">
        <v>4</v>
      </c>
      <c r="BI148" s="4" t="s">
        <v>4</v>
      </c>
      <c r="BJ148" s="5" t="s">
        <v>4</v>
      </c>
      <c r="BK148" s="12" t="s">
        <v>4</v>
      </c>
      <c r="BL148" s="4" t="s">
        <v>4</v>
      </c>
      <c r="BM148" s="5" t="s">
        <v>4</v>
      </c>
      <c r="BN148" s="31" t="s">
        <v>4</v>
      </c>
      <c r="BO148" s="31" t="s">
        <v>4</v>
      </c>
      <c r="BP148" s="12" t="s">
        <v>4</v>
      </c>
      <c r="BQ148" s="4" t="s">
        <v>4</v>
      </c>
      <c r="BR148" s="5" t="s">
        <v>4</v>
      </c>
      <c r="BS148" s="5"/>
      <c r="BT148" s="12" t="s">
        <v>4</v>
      </c>
      <c r="BU148" s="4" t="s">
        <v>4</v>
      </c>
      <c r="BV148" s="5" t="s">
        <v>4</v>
      </c>
      <c r="BW148" s="12" t="s">
        <v>4</v>
      </c>
      <c r="BX148" s="4" t="s">
        <v>4</v>
      </c>
      <c r="BY148" s="5" t="s">
        <v>4</v>
      </c>
      <c r="BZ148" s="41"/>
    </row>
    <row r="149" spans="1:78" ht="25.2" customHeight="1" x14ac:dyDescent="0.25">
      <c r="A149" s="46">
        <v>148</v>
      </c>
      <c r="B149" s="33">
        <v>172</v>
      </c>
      <c r="C149" s="15" t="s">
        <v>0</v>
      </c>
      <c r="D149" s="46">
        <v>2018</v>
      </c>
      <c r="E149" s="11" t="s">
        <v>281</v>
      </c>
      <c r="F149" s="11" t="s">
        <v>433</v>
      </c>
      <c r="G149" s="4" t="s">
        <v>2</v>
      </c>
      <c r="H149" s="4" t="s">
        <v>83</v>
      </c>
      <c r="I149" s="4" t="s">
        <v>83</v>
      </c>
      <c r="J149" s="4"/>
      <c r="K149" s="4"/>
      <c r="L149" s="4"/>
      <c r="M149" s="5">
        <v>1</v>
      </c>
      <c r="N149" s="4">
        <v>25</v>
      </c>
      <c r="O149" s="4">
        <v>200</v>
      </c>
      <c r="P149" s="4"/>
      <c r="Q149" s="5">
        <v>0</v>
      </c>
      <c r="R149" s="4" t="s">
        <v>4</v>
      </c>
      <c r="S149" s="5">
        <v>100</v>
      </c>
      <c r="T149" s="5">
        <v>0</v>
      </c>
      <c r="U149" s="5">
        <f t="shared" si="2"/>
        <v>100</v>
      </c>
      <c r="V149" s="5" cm="1">
        <f t="array" ref="V149">_xlfn.IFS(S149=0,0,S149=100,1,AND(S149&gt;0,S149&lt;100),"nd")</f>
        <v>1</v>
      </c>
      <c r="W149" s="45">
        <v>3.5000000000000003E-2</v>
      </c>
      <c r="X149" s="45">
        <v>0</v>
      </c>
      <c r="Y149" s="45" cm="1">
        <f t="array" ref="Y149">_xlfn.IFS(V149=0,X149,V149=1,W149,V149="nd","nd")</f>
        <v>3.5000000000000003E-2</v>
      </c>
      <c r="Z149" s="4" t="s">
        <v>179</v>
      </c>
      <c r="AA149" s="4" t="s">
        <v>393</v>
      </c>
      <c r="AB149" s="4">
        <v>3</v>
      </c>
      <c r="AC149" s="5" t="s">
        <v>4</v>
      </c>
      <c r="AD149" s="6">
        <v>1450</v>
      </c>
      <c r="AE149" s="4">
        <v>2</v>
      </c>
      <c r="AF149" s="12" t="s">
        <v>4</v>
      </c>
      <c r="AG149" s="4" t="s">
        <v>4</v>
      </c>
      <c r="AH149" s="5" t="s">
        <v>4</v>
      </c>
      <c r="AI149" s="12" t="s">
        <v>4</v>
      </c>
      <c r="AJ149" s="12">
        <v>92</v>
      </c>
      <c r="AK149" s="4">
        <v>0.1</v>
      </c>
      <c r="AL149" s="5">
        <v>6</v>
      </c>
      <c r="AM149" s="12">
        <v>0.4</v>
      </c>
      <c r="AN149" s="4" t="s">
        <v>4</v>
      </c>
      <c r="AO149" s="5" t="s">
        <v>4</v>
      </c>
      <c r="AP149" s="12" t="s">
        <v>4</v>
      </c>
      <c r="AQ149" s="4" t="s">
        <v>4</v>
      </c>
      <c r="AR149" s="5" t="s">
        <v>4</v>
      </c>
      <c r="AS149" s="12" t="s">
        <v>4</v>
      </c>
      <c r="AT149" s="4" t="s">
        <v>4</v>
      </c>
      <c r="AU149" s="5" t="s">
        <v>4</v>
      </c>
      <c r="AV149" s="5"/>
      <c r="AW149" s="12">
        <v>2.3199999999999998</v>
      </c>
      <c r="AX149" s="4" t="s">
        <v>4</v>
      </c>
      <c r="AY149" s="5">
        <v>6</v>
      </c>
      <c r="AZ149" s="5" t="s">
        <v>5</v>
      </c>
      <c r="BA149" s="4">
        <v>1.96</v>
      </c>
      <c r="BB149" s="12" t="s">
        <v>4</v>
      </c>
      <c r="BC149" s="4" t="s">
        <v>4</v>
      </c>
      <c r="BD149" s="5" t="s">
        <v>4</v>
      </c>
      <c r="BE149" s="12" t="s">
        <v>4</v>
      </c>
      <c r="BF149" s="4" t="s">
        <v>4</v>
      </c>
      <c r="BG149" s="5" t="s">
        <v>4</v>
      </c>
      <c r="BH149" s="12" t="s">
        <v>4</v>
      </c>
      <c r="BI149" s="4" t="s">
        <v>4</v>
      </c>
      <c r="BJ149" s="5" t="s">
        <v>4</v>
      </c>
      <c r="BK149" s="12" t="s">
        <v>4</v>
      </c>
      <c r="BL149" s="4" t="s">
        <v>4</v>
      </c>
      <c r="BM149" s="5" t="s">
        <v>4</v>
      </c>
      <c r="BN149" s="31" t="s">
        <v>4</v>
      </c>
      <c r="BO149" s="31" t="s">
        <v>4</v>
      </c>
      <c r="BP149" s="12" t="s">
        <v>4</v>
      </c>
      <c r="BQ149" s="4" t="s">
        <v>4</v>
      </c>
      <c r="BR149" s="5" t="s">
        <v>4</v>
      </c>
      <c r="BS149" s="5"/>
      <c r="BT149" s="12" t="s">
        <v>4</v>
      </c>
      <c r="BU149" s="4" t="s">
        <v>4</v>
      </c>
      <c r="BV149" s="5" t="s">
        <v>4</v>
      </c>
      <c r="BW149" s="12" t="s">
        <v>4</v>
      </c>
      <c r="BX149" s="4" t="s">
        <v>4</v>
      </c>
      <c r="BY149" s="5" t="s">
        <v>4</v>
      </c>
      <c r="BZ149" s="41"/>
    </row>
    <row r="150" spans="1:78" ht="25.2" customHeight="1" x14ac:dyDescent="0.25">
      <c r="A150" s="46">
        <v>149</v>
      </c>
      <c r="B150" s="33">
        <v>173</v>
      </c>
      <c r="C150" s="15" t="s">
        <v>0</v>
      </c>
      <c r="D150" s="46">
        <v>2018</v>
      </c>
      <c r="E150" s="11" t="s">
        <v>281</v>
      </c>
      <c r="F150" s="11" t="s">
        <v>433</v>
      </c>
      <c r="G150" s="4" t="s">
        <v>2</v>
      </c>
      <c r="H150" s="4" t="s">
        <v>83</v>
      </c>
      <c r="I150" s="4" t="s">
        <v>83</v>
      </c>
      <c r="J150" s="4"/>
      <c r="K150" s="4"/>
      <c r="L150" s="4"/>
      <c r="M150" s="5">
        <v>1</v>
      </c>
      <c r="N150" s="4">
        <v>25</v>
      </c>
      <c r="O150" s="4">
        <v>200</v>
      </c>
      <c r="P150" s="4"/>
      <c r="Q150" s="5">
        <v>0</v>
      </c>
      <c r="R150" s="4" t="s">
        <v>4</v>
      </c>
      <c r="S150" s="5">
        <v>100</v>
      </c>
      <c r="T150" s="5">
        <v>0</v>
      </c>
      <c r="U150" s="5">
        <f t="shared" si="2"/>
        <v>100</v>
      </c>
      <c r="V150" s="5" cm="1">
        <f t="array" ref="V150">_xlfn.IFS(S150=0,0,S150=100,1,AND(S150&gt;0,S150&lt;100),"nd")</f>
        <v>1</v>
      </c>
      <c r="W150" s="45">
        <v>3.5000000000000003E-2</v>
      </c>
      <c r="X150" s="45">
        <v>0</v>
      </c>
      <c r="Y150" s="45" cm="1">
        <f t="array" ref="Y150">_xlfn.IFS(V150=0,X150,V150=1,W150,V150="nd","nd")</f>
        <v>3.5000000000000003E-2</v>
      </c>
      <c r="Z150" s="4" t="s">
        <v>179</v>
      </c>
      <c r="AA150" s="4" t="s">
        <v>393</v>
      </c>
      <c r="AB150" s="4">
        <v>3</v>
      </c>
      <c r="AC150" s="5" t="s">
        <v>4</v>
      </c>
      <c r="AD150" s="6">
        <v>1500</v>
      </c>
      <c r="AE150" s="4">
        <v>2</v>
      </c>
      <c r="AF150" s="12" t="s">
        <v>4</v>
      </c>
      <c r="AG150" s="4" t="s">
        <v>4</v>
      </c>
      <c r="AH150" s="5" t="s">
        <v>4</v>
      </c>
      <c r="AI150" s="12" t="s">
        <v>4</v>
      </c>
      <c r="AJ150" s="12">
        <v>94</v>
      </c>
      <c r="AK150" s="4">
        <v>0.1</v>
      </c>
      <c r="AL150" s="5">
        <v>6</v>
      </c>
      <c r="AM150" s="12">
        <v>0.59</v>
      </c>
      <c r="AN150" s="4" t="s">
        <v>4</v>
      </c>
      <c r="AO150" s="5" t="s">
        <v>4</v>
      </c>
      <c r="AP150" s="12" t="s">
        <v>4</v>
      </c>
      <c r="AQ150" s="4" t="s">
        <v>4</v>
      </c>
      <c r="AR150" s="5" t="s">
        <v>4</v>
      </c>
      <c r="AS150" s="12" t="s">
        <v>4</v>
      </c>
      <c r="AT150" s="4" t="s">
        <v>4</v>
      </c>
      <c r="AU150" s="5" t="s">
        <v>4</v>
      </c>
      <c r="AV150" s="5"/>
      <c r="AW150" s="12">
        <v>5.5</v>
      </c>
      <c r="AX150" s="4" t="s">
        <v>4</v>
      </c>
      <c r="AY150" s="5">
        <v>6</v>
      </c>
      <c r="AZ150" s="5" t="s">
        <v>5</v>
      </c>
      <c r="BA150" s="4">
        <v>1.96</v>
      </c>
      <c r="BB150" s="12" t="s">
        <v>4</v>
      </c>
      <c r="BC150" s="4" t="s">
        <v>4</v>
      </c>
      <c r="BD150" s="5" t="s">
        <v>4</v>
      </c>
      <c r="BE150" s="12" t="s">
        <v>4</v>
      </c>
      <c r="BF150" s="4" t="s">
        <v>4</v>
      </c>
      <c r="BG150" s="5" t="s">
        <v>4</v>
      </c>
      <c r="BH150" s="12" t="s">
        <v>4</v>
      </c>
      <c r="BI150" s="4" t="s">
        <v>4</v>
      </c>
      <c r="BJ150" s="5" t="s">
        <v>4</v>
      </c>
      <c r="BK150" s="12" t="s">
        <v>4</v>
      </c>
      <c r="BL150" s="4" t="s">
        <v>4</v>
      </c>
      <c r="BM150" s="5" t="s">
        <v>4</v>
      </c>
      <c r="BN150" s="31" t="s">
        <v>4</v>
      </c>
      <c r="BO150" s="31" t="s">
        <v>4</v>
      </c>
      <c r="BP150" s="12" t="s">
        <v>4</v>
      </c>
      <c r="BQ150" s="4" t="s">
        <v>4</v>
      </c>
      <c r="BR150" s="5" t="s">
        <v>4</v>
      </c>
      <c r="BS150" s="5"/>
      <c r="BT150" s="12" t="s">
        <v>4</v>
      </c>
      <c r="BU150" s="4" t="s">
        <v>4</v>
      </c>
      <c r="BV150" s="5" t="s">
        <v>4</v>
      </c>
      <c r="BW150" s="12" t="s">
        <v>4</v>
      </c>
      <c r="BX150" s="4" t="s">
        <v>4</v>
      </c>
      <c r="BY150" s="5" t="s">
        <v>4</v>
      </c>
      <c r="BZ150" s="41"/>
    </row>
    <row r="151" spans="1:78" ht="25.2" customHeight="1" x14ac:dyDescent="0.25">
      <c r="A151" s="46">
        <v>150</v>
      </c>
      <c r="B151" s="33">
        <v>174</v>
      </c>
      <c r="C151" s="15" t="s">
        <v>0</v>
      </c>
      <c r="D151" s="46">
        <v>2018</v>
      </c>
      <c r="E151" s="11" t="s">
        <v>281</v>
      </c>
      <c r="F151" s="11" t="s">
        <v>433</v>
      </c>
      <c r="G151" s="4" t="s">
        <v>2</v>
      </c>
      <c r="H151" s="4" t="s">
        <v>83</v>
      </c>
      <c r="I151" s="4" t="s">
        <v>83</v>
      </c>
      <c r="J151" s="4"/>
      <c r="K151" s="4"/>
      <c r="L151" s="4"/>
      <c r="M151" s="5">
        <v>1</v>
      </c>
      <c r="N151" s="4">
        <v>25</v>
      </c>
      <c r="O151" s="4">
        <v>200</v>
      </c>
      <c r="P151" s="4"/>
      <c r="Q151" s="5">
        <v>0</v>
      </c>
      <c r="R151" s="4" t="s">
        <v>4</v>
      </c>
      <c r="S151" s="5">
        <v>100</v>
      </c>
      <c r="T151" s="5">
        <v>0</v>
      </c>
      <c r="U151" s="5">
        <f t="shared" si="2"/>
        <v>100</v>
      </c>
      <c r="V151" s="5" cm="1">
        <f t="array" ref="V151">_xlfn.IFS(S151=0,0,S151=100,1,AND(S151&gt;0,S151&lt;100),"nd")</f>
        <v>1</v>
      </c>
      <c r="W151" s="45">
        <v>3.5000000000000003E-2</v>
      </c>
      <c r="X151" s="45">
        <v>0</v>
      </c>
      <c r="Y151" s="45" cm="1">
        <f t="array" ref="Y151">_xlfn.IFS(V151=0,X151,V151=1,W151,V151="nd","nd")</f>
        <v>3.5000000000000003E-2</v>
      </c>
      <c r="Z151" s="4" t="s">
        <v>179</v>
      </c>
      <c r="AA151" s="4" t="s">
        <v>393</v>
      </c>
      <c r="AB151" s="4">
        <v>3</v>
      </c>
      <c r="AC151" s="5" t="s">
        <v>4</v>
      </c>
      <c r="AD151" s="6">
        <v>1550</v>
      </c>
      <c r="AE151" s="4">
        <v>2</v>
      </c>
      <c r="AF151" s="12" t="s">
        <v>4</v>
      </c>
      <c r="AG151" s="4" t="s">
        <v>4</v>
      </c>
      <c r="AH151" s="5" t="s">
        <v>4</v>
      </c>
      <c r="AI151" s="12" t="s">
        <v>4</v>
      </c>
      <c r="AJ151" s="12">
        <v>93.5</v>
      </c>
      <c r="AK151" s="4">
        <v>0.1</v>
      </c>
      <c r="AL151" s="5">
        <v>6</v>
      </c>
      <c r="AM151" s="12">
        <v>0.59</v>
      </c>
      <c r="AN151" s="4" t="s">
        <v>4</v>
      </c>
      <c r="AO151" s="5" t="s">
        <v>4</v>
      </c>
      <c r="AP151" s="12" t="s">
        <v>4</v>
      </c>
      <c r="AQ151" s="4" t="s">
        <v>4</v>
      </c>
      <c r="AR151" s="5" t="s">
        <v>4</v>
      </c>
      <c r="AS151" s="12" t="s">
        <v>4</v>
      </c>
      <c r="AT151" s="4" t="s">
        <v>4</v>
      </c>
      <c r="AU151" s="5" t="s">
        <v>4</v>
      </c>
      <c r="AV151" s="5"/>
      <c r="AW151" s="12">
        <v>10.5</v>
      </c>
      <c r="AX151" s="4" t="s">
        <v>4</v>
      </c>
      <c r="AY151" s="5">
        <v>6</v>
      </c>
      <c r="AZ151" s="5" t="s">
        <v>5</v>
      </c>
      <c r="BA151" s="4">
        <v>1.96</v>
      </c>
      <c r="BB151" s="12" t="s">
        <v>4</v>
      </c>
      <c r="BC151" s="4" t="s">
        <v>4</v>
      </c>
      <c r="BD151" s="5" t="s">
        <v>4</v>
      </c>
      <c r="BE151" s="12" t="s">
        <v>4</v>
      </c>
      <c r="BF151" s="4" t="s">
        <v>4</v>
      </c>
      <c r="BG151" s="5" t="s">
        <v>4</v>
      </c>
      <c r="BH151" s="12" t="s">
        <v>4</v>
      </c>
      <c r="BI151" s="4" t="s">
        <v>4</v>
      </c>
      <c r="BJ151" s="5" t="s">
        <v>4</v>
      </c>
      <c r="BK151" s="12" t="s">
        <v>4</v>
      </c>
      <c r="BL151" s="4" t="s">
        <v>4</v>
      </c>
      <c r="BM151" s="5" t="s">
        <v>4</v>
      </c>
      <c r="BN151" s="31" t="s">
        <v>4</v>
      </c>
      <c r="BO151" s="31" t="s">
        <v>4</v>
      </c>
      <c r="BP151" s="12" t="s">
        <v>4</v>
      </c>
      <c r="BQ151" s="4" t="s">
        <v>4</v>
      </c>
      <c r="BR151" s="5" t="s">
        <v>4</v>
      </c>
      <c r="BS151" s="5"/>
      <c r="BT151" s="12" t="s">
        <v>4</v>
      </c>
      <c r="BU151" s="4" t="s">
        <v>4</v>
      </c>
      <c r="BV151" s="5" t="s">
        <v>4</v>
      </c>
      <c r="BW151" s="12" t="s">
        <v>4</v>
      </c>
      <c r="BX151" s="4" t="s">
        <v>4</v>
      </c>
      <c r="BY151" s="5" t="s">
        <v>4</v>
      </c>
      <c r="BZ151" s="41"/>
    </row>
    <row r="152" spans="1:78" ht="25.2" customHeight="1" x14ac:dyDescent="0.25">
      <c r="BT152" s="27"/>
      <c r="BU152" s="14"/>
      <c r="BV152" s="14"/>
    </row>
    <row r="153" spans="1:78" ht="25.2" customHeight="1" x14ac:dyDescent="0.25">
      <c r="BT153" s="27"/>
      <c r="BU153" s="14"/>
      <c r="BV153" s="14"/>
    </row>
    <row r="154" spans="1:78" ht="25.2" customHeight="1" x14ac:dyDescent="0.25">
      <c r="BT154" s="27"/>
      <c r="BU154" s="14"/>
      <c r="BV154" s="14"/>
    </row>
    <row r="155" spans="1:78" ht="25.2" customHeight="1" x14ac:dyDescent="0.25">
      <c r="BT155" s="27"/>
      <c r="BU155" s="14"/>
      <c r="BV155" s="14"/>
    </row>
    <row r="156" spans="1:78" ht="25.2" customHeight="1" x14ac:dyDescent="0.25">
      <c r="BT156" s="27"/>
      <c r="BU156" s="14"/>
      <c r="BV156" s="14"/>
    </row>
    <row r="157" spans="1:78" ht="25.2" customHeight="1" x14ac:dyDescent="0.25">
      <c r="BT157" s="27"/>
      <c r="BU157" s="14"/>
      <c r="BV157" s="14"/>
    </row>
    <row r="158" spans="1:78" ht="25.2" customHeight="1" x14ac:dyDescent="0.25">
      <c r="BT158" s="27"/>
      <c r="BU158" s="14"/>
      <c r="BV158" s="14"/>
    </row>
    <row r="159" spans="1:78" ht="25.2" customHeight="1" x14ac:dyDescent="0.25">
      <c r="BT159" s="27"/>
      <c r="BU159" s="14"/>
      <c r="BV159" s="14"/>
    </row>
    <row r="160" spans="1:78" ht="25.2" customHeight="1" x14ac:dyDescent="0.25">
      <c r="BT160" s="27"/>
      <c r="BU160" s="14"/>
      <c r="BV160" s="14"/>
    </row>
    <row r="161" spans="72:74" ht="25.2" customHeight="1" x14ac:dyDescent="0.25">
      <c r="BT161" s="27"/>
      <c r="BU161" s="14"/>
      <c r="BV161" s="14"/>
    </row>
    <row r="162" spans="72:74" ht="25.2" customHeight="1" x14ac:dyDescent="0.25">
      <c r="BT162" s="27"/>
      <c r="BU162" s="14"/>
      <c r="BV162" s="14"/>
    </row>
    <row r="163" spans="72:74" ht="25.2" customHeight="1" x14ac:dyDescent="0.25">
      <c r="BT163" s="27"/>
      <c r="BU163" s="14"/>
      <c r="BV163" s="14"/>
    </row>
    <row r="164" spans="72:74" ht="25.2" customHeight="1" x14ac:dyDescent="0.25">
      <c r="BT164" s="27"/>
      <c r="BU164" s="14"/>
      <c r="BV164" s="14"/>
    </row>
    <row r="165" spans="72:74" ht="25.2" customHeight="1" x14ac:dyDescent="0.25">
      <c r="BT165" s="27"/>
      <c r="BU165" s="14"/>
      <c r="BV165" s="14"/>
    </row>
    <row r="166" spans="72:74" ht="25.2" customHeight="1" x14ac:dyDescent="0.25">
      <c r="BT166" s="27"/>
      <c r="BU166" s="14"/>
      <c r="BV166" s="14"/>
    </row>
    <row r="167" spans="72:74" ht="25.2" customHeight="1" x14ac:dyDescent="0.25">
      <c r="BT167" s="27"/>
      <c r="BU167" s="14"/>
      <c r="BV167" s="14"/>
    </row>
    <row r="168" spans="72:74" ht="25.2" customHeight="1" x14ac:dyDescent="0.25">
      <c r="BT168" s="27"/>
      <c r="BU168" s="14"/>
      <c r="BV168" s="14"/>
    </row>
    <row r="169" spans="72:74" ht="25.2" customHeight="1" x14ac:dyDescent="0.25">
      <c r="BT169" s="27"/>
      <c r="BU169" s="14"/>
      <c r="BV169" s="14"/>
    </row>
    <row r="170" spans="72:74" ht="25.2" customHeight="1" x14ac:dyDescent="0.25">
      <c r="BT170" s="27"/>
      <c r="BU170" s="14"/>
      <c r="BV170" s="14"/>
    </row>
    <row r="171" spans="72:74" ht="25.2" customHeight="1" x14ac:dyDescent="0.25">
      <c r="BT171" s="27"/>
      <c r="BU171" s="14"/>
      <c r="BV171" s="14"/>
    </row>
    <row r="172" spans="72:74" ht="25.2" customHeight="1" x14ac:dyDescent="0.25">
      <c r="BT172" s="27"/>
      <c r="BU172" s="14"/>
      <c r="BV172" s="14"/>
    </row>
    <row r="173" spans="72:74" ht="25.2" customHeight="1" x14ac:dyDescent="0.25">
      <c r="BT173" s="27"/>
      <c r="BU173" s="14"/>
      <c r="BV173" s="14"/>
    </row>
    <row r="174" spans="72:74" ht="25.2" customHeight="1" x14ac:dyDescent="0.25">
      <c r="BT174" s="27"/>
      <c r="BU174" s="14"/>
      <c r="BV174" s="14"/>
    </row>
    <row r="175" spans="72:74" ht="25.2" customHeight="1" x14ac:dyDescent="0.25">
      <c r="BT175" s="27"/>
      <c r="BU175" s="14"/>
      <c r="BV175" s="14"/>
    </row>
    <row r="176" spans="72:74" ht="25.2" customHeight="1" x14ac:dyDescent="0.25">
      <c r="BT176" s="27"/>
      <c r="BU176" s="14"/>
      <c r="BV176" s="14"/>
    </row>
    <row r="177" spans="72:74" ht="25.2" customHeight="1" x14ac:dyDescent="0.25">
      <c r="BT177" s="27"/>
      <c r="BU177" s="14"/>
      <c r="BV177" s="14"/>
    </row>
    <row r="178" spans="72:74" ht="25.2" customHeight="1" x14ac:dyDescent="0.25">
      <c r="BT178" s="27"/>
      <c r="BU178" s="14"/>
      <c r="BV178" s="14"/>
    </row>
    <row r="179" spans="72:74" ht="25.2" customHeight="1" x14ac:dyDescent="0.25">
      <c r="BT179" s="27"/>
      <c r="BU179" s="14"/>
      <c r="BV179" s="14"/>
    </row>
    <row r="180" spans="72:74" ht="25.2" customHeight="1" x14ac:dyDescent="0.25">
      <c r="BT180" s="27"/>
      <c r="BU180" s="14"/>
      <c r="BV180" s="14"/>
    </row>
    <row r="181" spans="72:74" ht="25.2" customHeight="1" x14ac:dyDescent="0.25">
      <c r="BT181" s="27"/>
      <c r="BU181" s="14"/>
      <c r="BV181" s="14"/>
    </row>
    <row r="182" spans="72:74" ht="25.2" customHeight="1" x14ac:dyDescent="0.25">
      <c r="BT182" s="27"/>
      <c r="BU182" s="14"/>
      <c r="BV182" s="14"/>
    </row>
    <row r="183" spans="72:74" ht="25.2" customHeight="1" x14ac:dyDescent="0.25">
      <c r="BT183" s="27"/>
      <c r="BU183" s="14"/>
      <c r="BV183" s="14"/>
    </row>
    <row r="184" spans="72:74" ht="25.2" customHeight="1" x14ac:dyDescent="0.25">
      <c r="BT184" s="27"/>
      <c r="BU184" s="14"/>
      <c r="BV184" s="14"/>
    </row>
    <row r="185" spans="72:74" ht="25.2" customHeight="1" x14ac:dyDescent="0.25">
      <c r="BT185" s="27"/>
      <c r="BU185" s="14"/>
      <c r="BV185" s="14"/>
    </row>
    <row r="186" spans="72:74" ht="25.2" customHeight="1" x14ac:dyDescent="0.25">
      <c r="BT186" s="27"/>
      <c r="BU186" s="14"/>
      <c r="BV186" s="14"/>
    </row>
    <row r="187" spans="72:74" ht="25.2" customHeight="1" x14ac:dyDescent="0.25">
      <c r="BT187" s="27"/>
      <c r="BU187" s="14"/>
      <c r="BV187" s="14"/>
    </row>
    <row r="188" spans="72:74" ht="25.2" customHeight="1" x14ac:dyDescent="0.25">
      <c r="BT188" s="27"/>
      <c r="BU188" s="14"/>
      <c r="BV188" s="14"/>
    </row>
    <row r="189" spans="72:74" ht="25.2" customHeight="1" x14ac:dyDescent="0.25">
      <c r="BT189" s="27"/>
      <c r="BU189" s="14"/>
      <c r="BV189" s="14"/>
    </row>
    <row r="190" spans="72:74" ht="25.2" customHeight="1" x14ac:dyDescent="0.25">
      <c r="BT190" s="27"/>
      <c r="BU190" s="14"/>
      <c r="BV190" s="14"/>
    </row>
    <row r="191" spans="72:74" ht="25.2" customHeight="1" x14ac:dyDescent="0.25">
      <c r="BT191" s="27"/>
      <c r="BU191" s="14"/>
      <c r="BV191" s="14"/>
    </row>
    <row r="192" spans="72:74" ht="25.2" customHeight="1" x14ac:dyDescent="0.25">
      <c r="BT192" s="27"/>
      <c r="BU192" s="14"/>
      <c r="BV192" s="14"/>
    </row>
    <row r="193" spans="72:74" ht="25.2" customHeight="1" x14ac:dyDescent="0.25">
      <c r="BT193" s="27"/>
      <c r="BU193" s="14"/>
      <c r="BV193" s="14"/>
    </row>
    <row r="194" spans="72:74" ht="25.2" customHeight="1" x14ac:dyDescent="0.25">
      <c r="BT194" s="27"/>
      <c r="BU194" s="14"/>
      <c r="BV194" s="14"/>
    </row>
    <row r="195" spans="72:74" ht="25.2" customHeight="1" x14ac:dyDescent="0.25">
      <c r="BT195" s="27"/>
      <c r="BU195" s="14"/>
      <c r="BV195" s="14"/>
    </row>
    <row r="196" spans="72:74" ht="25.2" customHeight="1" x14ac:dyDescent="0.25">
      <c r="BT196" s="27"/>
      <c r="BU196" s="14"/>
      <c r="BV196" s="14"/>
    </row>
    <row r="197" spans="72:74" ht="25.2" customHeight="1" x14ac:dyDescent="0.25">
      <c r="BT197" s="27"/>
      <c r="BU197" s="14"/>
      <c r="BV197" s="14"/>
    </row>
    <row r="198" spans="72:74" ht="25.2" customHeight="1" x14ac:dyDescent="0.25">
      <c r="BT198" s="27"/>
      <c r="BU198" s="14"/>
      <c r="BV198" s="14"/>
    </row>
    <row r="199" spans="72:74" ht="25.2" customHeight="1" x14ac:dyDescent="0.25">
      <c r="BT199" s="27"/>
      <c r="BU199" s="14"/>
      <c r="BV199" s="14"/>
    </row>
    <row r="200" spans="72:74" ht="25.2" customHeight="1" x14ac:dyDescent="0.25">
      <c r="BT200" s="27"/>
      <c r="BU200" s="14"/>
      <c r="BV200" s="14"/>
    </row>
    <row r="201" spans="72:74" ht="25.2" customHeight="1" x14ac:dyDescent="0.25">
      <c r="BT201" s="27"/>
      <c r="BU201" s="14"/>
      <c r="BV201" s="14"/>
    </row>
    <row r="202" spans="72:74" ht="25.2" customHeight="1" x14ac:dyDescent="0.25">
      <c r="BT202" s="27"/>
      <c r="BU202" s="14"/>
      <c r="BV202" s="14"/>
    </row>
    <row r="203" spans="72:74" ht="25.2" customHeight="1" x14ac:dyDescent="0.25">
      <c r="BT203" s="27"/>
      <c r="BU203" s="14"/>
      <c r="BV203" s="14"/>
    </row>
    <row r="204" spans="72:74" ht="25.2" customHeight="1" x14ac:dyDescent="0.25">
      <c r="BT204" s="27"/>
      <c r="BU204" s="14"/>
      <c r="BV204" s="14"/>
    </row>
    <row r="205" spans="72:74" ht="25.2" customHeight="1" x14ac:dyDescent="0.25">
      <c r="BT205" s="27"/>
      <c r="BU205" s="14"/>
      <c r="BV205" s="14"/>
    </row>
    <row r="206" spans="72:74" ht="25.2" customHeight="1" x14ac:dyDescent="0.25">
      <c r="BT206" s="27"/>
      <c r="BU206" s="14"/>
      <c r="BV206" s="14"/>
    </row>
    <row r="207" spans="72:74" ht="25.2" customHeight="1" x14ac:dyDescent="0.25">
      <c r="BT207" s="27"/>
      <c r="BU207" s="14"/>
      <c r="BV207" s="14"/>
    </row>
    <row r="208" spans="72:74" ht="25.2" customHeight="1" x14ac:dyDescent="0.25">
      <c r="BT208" s="27"/>
      <c r="BU208" s="14"/>
      <c r="BV208" s="14"/>
    </row>
    <row r="209" spans="72:74" ht="25.2" customHeight="1" x14ac:dyDescent="0.25">
      <c r="BT209" s="27"/>
      <c r="BU209" s="14"/>
      <c r="BV209" s="14"/>
    </row>
    <row r="210" spans="72:74" ht="25.2" customHeight="1" x14ac:dyDescent="0.25">
      <c r="BT210" s="27"/>
      <c r="BU210" s="14"/>
      <c r="BV210" s="14"/>
    </row>
    <row r="211" spans="72:74" ht="25.2" customHeight="1" x14ac:dyDescent="0.25">
      <c r="BT211" s="27"/>
      <c r="BU211" s="14"/>
      <c r="BV211" s="14"/>
    </row>
    <row r="212" spans="72:74" ht="25.2" customHeight="1" x14ac:dyDescent="0.25">
      <c r="BT212" s="27"/>
      <c r="BU212" s="14"/>
      <c r="BV212" s="14"/>
    </row>
    <row r="213" spans="72:74" ht="25.2" customHeight="1" x14ac:dyDescent="0.25">
      <c r="BT213" s="27"/>
      <c r="BU213" s="14"/>
      <c r="BV213" s="14"/>
    </row>
    <row r="214" spans="72:74" ht="25.2" customHeight="1" x14ac:dyDescent="0.25">
      <c r="BT214" s="27"/>
      <c r="BU214" s="14"/>
      <c r="BV214" s="14"/>
    </row>
    <row r="215" spans="72:74" ht="25.2" customHeight="1" x14ac:dyDescent="0.25">
      <c r="BT215" s="27"/>
      <c r="BU215" s="14"/>
      <c r="BV215" s="14"/>
    </row>
    <row r="216" spans="72:74" ht="25.2" customHeight="1" x14ac:dyDescent="0.25">
      <c r="BT216" s="27"/>
      <c r="BU216" s="14"/>
      <c r="BV216" s="14"/>
    </row>
    <row r="217" spans="72:74" ht="25.2" customHeight="1" x14ac:dyDescent="0.25">
      <c r="BT217" s="27"/>
      <c r="BU217" s="14"/>
      <c r="BV217" s="14"/>
    </row>
    <row r="218" spans="72:74" ht="25.2" customHeight="1" x14ac:dyDescent="0.25">
      <c r="BT218" s="27"/>
      <c r="BU218" s="14"/>
      <c r="BV218" s="14"/>
    </row>
    <row r="219" spans="72:74" ht="25.2" customHeight="1" x14ac:dyDescent="0.25">
      <c r="BT219" s="27"/>
      <c r="BU219" s="14"/>
      <c r="BV219" s="14"/>
    </row>
    <row r="220" spans="72:74" ht="25.2" customHeight="1" x14ac:dyDescent="0.25">
      <c r="BT220" s="27"/>
      <c r="BU220" s="14"/>
      <c r="BV220" s="14"/>
    </row>
    <row r="221" spans="72:74" ht="25.2" customHeight="1" x14ac:dyDescent="0.25">
      <c r="BT221" s="27"/>
      <c r="BU221" s="14"/>
      <c r="BV221" s="14"/>
    </row>
    <row r="222" spans="72:74" ht="25.2" customHeight="1" x14ac:dyDescent="0.25">
      <c r="BT222" s="27"/>
      <c r="BU222" s="14"/>
      <c r="BV222" s="14"/>
    </row>
    <row r="223" spans="72:74" ht="25.2" customHeight="1" x14ac:dyDescent="0.25">
      <c r="BT223" s="27"/>
      <c r="BU223" s="14"/>
      <c r="BV223" s="14"/>
    </row>
    <row r="224" spans="72:74" ht="25.2" customHeight="1" x14ac:dyDescent="0.25">
      <c r="BT224" s="27"/>
      <c r="BU224" s="14"/>
      <c r="BV224" s="14"/>
    </row>
    <row r="225" spans="72:74" ht="25.2" customHeight="1" x14ac:dyDescent="0.25">
      <c r="BT225" s="27"/>
      <c r="BU225" s="14"/>
      <c r="BV225" s="14"/>
    </row>
    <row r="226" spans="72:74" ht="25.2" customHeight="1" x14ac:dyDescent="0.25">
      <c r="BT226" s="27"/>
      <c r="BU226" s="14"/>
      <c r="BV226" s="14"/>
    </row>
    <row r="227" spans="72:74" ht="25.2" customHeight="1" x14ac:dyDescent="0.25">
      <c r="BT227" s="27"/>
      <c r="BU227" s="14"/>
      <c r="BV227" s="14"/>
    </row>
    <row r="228" spans="72:74" ht="25.2" customHeight="1" x14ac:dyDescent="0.25">
      <c r="BT228" s="27"/>
      <c r="BU228" s="14"/>
      <c r="BV228" s="14"/>
    </row>
    <row r="229" spans="72:74" ht="25.2" customHeight="1" x14ac:dyDescent="0.25">
      <c r="BT229" s="27"/>
      <c r="BU229" s="14"/>
      <c r="BV229" s="14"/>
    </row>
    <row r="230" spans="72:74" ht="25.2" customHeight="1" x14ac:dyDescent="0.25">
      <c r="BT230" s="27"/>
      <c r="BU230" s="14"/>
      <c r="BV230" s="14"/>
    </row>
    <row r="231" spans="72:74" ht="25.2" customHeight="1" x14ac:dyDescent="0.25">
      <c r="BT231" s="27"/>
      <c r="BU231" s="14"/>
      <c r="BV231" s="14"/>
    </row>
    <row r="232" spans="72:74" ht="25.2" customHeight="1" x14ac:dyDescent="0.25">
      <c r="BT232" s="27"/>
      <c r="BU232" s="14"/>
      <c r="BV232" s="14"/>
    </row>
    <row r="233" spans="72:74" ht="25.2" customHeight="1" x14ac:dyDescent="0.25">
      <c r="BT233" s="27"/>
      <c r="BU233" s="14"/>
      <c r="BV233" s="14"/>
    </row>
    <row r="234" spans="72:74" ht="25.2" customHeight="1" x14ac:dyDescent="0.25">
      <c r="BT234" s="27"/>
      <c r="BU234" s="14"/>
      <c r="BV234" s="14"/>
    </row>
    <row r="235" spans="72:74" ht="25.2" customHeight="1" x14ac:dyDescent="0.25">
      <c r="BT235" s="27"/>
      <c r="BU235" s="14"/>
      <c r="BV235" s="14"/>
    </row>
    <row r="236" spans="72:74" ht="25.2" customHeight="1" x14ac:dyDescent="0.25">
      <c r="BT236" s="27"/>
      <c r="BU236" s="14"/>
      <c r="BV236" s="14"/>
    </row>
    <row r="237" spans="72:74" ht="25.2" customHeight="1" x14ac:dyDescent="0.25">
      <c r="BT237" s="27"/>
      <c r="BU237" s="14"/>
      <c r="BV237" s="14"/>
    </row>
    <row r="238" spans="72:74" ht="25.2" customHeight="1" x14ac:dyDescent="0.25">
      <c r="BT238" s="27"/>
      <c r="BU238" s="14"/>
      <c r="BV238" s="14"/>
    </row>
    <row r="239" spans="72:74" ht="25.2" customHeight="1" x14ac:dyDescent="0.25">
      <c r="BT239" s="27"/>
      <c r="BU239" s="14"/>
      <c r="BV239" s="14"/>
    </row>
    <row r="240" spans="72:74" ht="25.2" customHeight="1" x14ac:dyDescent="0.25">
      <c r="BT240" s="27"/>
      <c r="BU240" s="14"/>
      <c r="BV240" s="14"/>
    </row>
    <row r="241" spans="72:74" ht="25.2" customHeight="1" x14ac:dyDescent="0.25">
      <c r="BT241" s="27"/>
      <c r="BU241" s="14"/>
      <c r="BV241" s="14"/>
    </row>
    <row r="242" spans="72:74" ht="25.2" customHeight="1" x14ac:dyDescent="0.25">
      <c r="BT242" s="27"/>
      <c r="BU242" s="14"/>
      <c r="BV242" s="14"/>
    </row>
    <row r="243" spans="72:74" ht="25.2" customHeight="1" x14ac:dyDescent="0.25">
      <c r="BT243" s="27"/>
      <c r="BU243" s="14"/>
      <c r="BV243" s="14"/>
    </row>
    <row r="244" spans="72:74" ht="25.2" customHeight="1" x14ac:dyDescent="0.25">
      <c r="BT244" s="27"/>
      <c r="BU244" s="14"/>
      <c r="BV244" s="14"/>
    </row>
    <row r="245" spans="72:74" ht="25.2" customHeight="1" x14ac:dyDescent="0.25">
      <c r="BT245" s="27"/>
      <c r="BU245" s="14"/>
      <c r="BV245" s="14"/>
    </row>
    <row r="246" spans="72:74" ht="25.2" customHeight="1" x14ac:dyDescent="0.25">
      <c r="BT246" s="27"/>
      <c r="BU246" s="14"/>
      <c r="BV246" s="14"/>
    </row>
    <row r="247" spans="72:74" ht="25.2" customHeight="1" x14ac:dyDescent="0.25">
      <c r="BT247" s="27"/>
      <c r="BU247" s="14"/>
      <c r="BV247" s="14"/>
    </row>
    <row r="248" spans="72:74" ht="25.2" customHeight="1" x14ac:dyDescent="0.25">
      <c r="BT248" s="27"/>
      <c r="BU248" s="14"/>
      <c r="BV248" s="14"/>
    </row>
    <row r="249" spans="72:74" ht="25.2" customHeight="1" x14ac:dyDescent="0.25">
      <c r="BT249" s="27"/>
      <c r="BU249" s="14"/>
      <c r="BV249" s="14"/>
    </row>
    <row r="250" spans="72:74" ht="25.2" customHeight="1" x14ac:dyDescent="0.25">
      <c r="BT250" s="27"/>
      <c r="BU250" s="14"/>
      <c r="BV250" s="14"/>
    </row>
    <row r="251" spans="72:74" ht="25.2" customHeight="1" x14ac:dyDescent="0.25">
      <c r="BT251" s="27"/>
      <c r="BU251" s="14"/>
      <c r="BV251" s="14"/>
    </row>
    <row r="252" spans="72:74" ht="25.2" customHeight="1" x14ac:dyDescent="0.25">
      <c r="BT252" s="27"/>
      <c r="BU252" s="14"/>
      <c r="BV252" s="14"/>
    </row>
    <row r="253" spans="72:74" ht="25.2" customHeight="1" x14ac:dyDescent="0.25">
      <c r="BT253" s="27"/>
      <c r="BU253" s="14"/>
      <c r="BV253" s="14"/>
    </row>
    <row r="254" spans="72:74" ht="25.2" customHeight="1" x14ac:dyDescent="0.25">
      <c r="BT254" s="27"/>
      <c r="BU254" s="14"/>
      <c r="BV254" s="14"/>
    </row>
    <row r="255" spans="72:74" ht="25.2" customHeight="1" x14ac:dyDescent="0.25">
      <c r="BT255" s="27"/>
      <c r="BU255" s="14"/>
      <c r="BV255" s="14"/>
    </row>
    <row r="256" spans="72:74" ht="25.2" customHeight="1" x14ac:dyDescent="0.25">
      <c r="BT256" s="27"/>
      <c r="BU256" s="14"/>
      <c r="BV256" s="14"/>
    </row>
    <row r="257" spans="72:74" ht="25.2" customHeight="1" x14ac:dyDescent="0.25">
      <c r="BT257" s="27"/>
      <c r="BU257" s="14"/>
      <c r="BV257" s="14"/>
    </row>
    <row r="258" spans="72:74" ht="25.2" customHeight="1" x14ac:dyDescent="0.25">
      <c r="BT258" s="27"/>
      <c r="BU258" s="14"/>
      <c r="BV258" s="14"/>
    </row>
    <row r="259" spans="72:74" ht="25.2" customHeight="1" x14ac:dyDescent="0.25">
      <c r="BT259" s="27"/>
      <c r="BU259" s="14"/>
      <c r="BV259" s="14"/>
    </row>
    <row r="260" spans="72:74" ht="25.2" customHeight="1" x14ac:dyDescent="0.25">
      <c r="BT260" s="27"/>
      <c r="BU260" s="14"/>
      <c r="BV260" s="14"/>
    </row>
    <row r="261" spans="72:74" ht="25.2" customHeight="1" x14ac:dyDescent="0.25">
      <c r="BT261" s="27"/>
      <c r="BU261" s="14"/>
      <c r="BV261" s="14"/>
    </row>
    <row r="262" spans="72:74" ht="25.2" customHeight="1" x14ac:dyDescent="0.25">
      <c r="BT262" s="27"/>
      <c r="BU262" s="14"/>
      <c r="BV262" s="14"/>
    </row>
    <row r="263" spans="72:74" ht="25.2" customHeight="1" x14ac:dyDescent="0.25">
      <c r="BT263" s="27"/>
      <c r="BU263" s="14"/>
      <c r="BV263" s="14"/>
    </row>
    <row r="264" spans="72:74" ht="25.2" customHeight="1" x14ac:dyDescent="0.25">
      <c r="BT264" s="27"/>
      <c r="BU264" s="14"/>
      <c r="BV264" s="14"/>
    </row>
    <row r="265" spans="72:74" ht="25.2" customHeight="1" x14ac:dyDescent="0.25">
      <c r="BT265" s="27"/>
      <c r="BU265" s="14"/>
      <c r="BV265" s="14"/>
    </row>
    <row r="266" spans="72:74" ht="25.2" customHeight="1" x14ac:dyDescent="0.25">
      <c r="BT266" s="27"/>
      <c r="BU266" s="14"/>
      <c r="BV266" s="14"/>
    </row>
    <row r="267" spans="72:74" ht="25.2" customHeight="1" x14ac:dyDescent="0.25">
      <c r="BT267" s="27"/>
      <c r="BU267" s="14"/>
      <c r="BV267" s="14"/>
    </row>
    <row r="268" spans="72:74" ht="25.2" customHeight="1" x14ac:dyDescent="0.25">
      <c r="BT268" s="27"/>
      <c r="BU268" s="14"/>
      <c r="BV268" s="14"/>
    </row>
    <row r="269" spans="72:74" ht="25.2" customHeight="1" x14ac:dyDescent="0.25">
      <c r="BT269" s="27"/>
      <c r="BU269" s="14"/>
      <c r="BV269" s="14"/>
    </row>
    <row r="270" spans="72:74" ht="25.2" customHeight="1" x14ac:dyDescent="0.25">
      <c r="BT270" s="27"/>
      <c r="BU270" s="14"/>
      <c r="BV270" s="14"/>
    </row>
    <row r="271" spans="72:74" ht="25.2" customHeight="1" x14ac:dyDescent="0.25">
      <c r="BT271" s="27"/>
      <c r="BU271" s="14"/>
      <c r="BV271" s="14"/>
    </row>
    <row r="272" spans="72:74" ht="25.2" customHeight="1" x14ac:dyDescent="0.25">
      <c r="BT272" s="27"/>
      <c r="BU272" s="14"/>
      <c r="BV272" s="14"/>
    </row>
    <row r="273" spans="72:74" ht="25.2" customHeight="1" x14ac:dyDescent="0.25">
      <c r="BT273" s="27"/>
      <c r="BU273" s="14"/>
      <c r="BV273" s="14"/>
    </row>
    <row r="274" spans="72:74" ht="25.2" customHeight="1" x14ac:dyDescent="0.25">
      <c r="BT274" s="27"/>
      <c r="BU274" s="14"/>
      <c r="BV274" s="14"/>
    </row>
    <row r="275" spans="72:74" ht="25.2" customHeight="1" x14ac:dyDescent="0.25">
      <c r="BT275" s="27"/>
      <c r="BU275" s="14"/>
      <c r="BV275" s="14"/>
    </row>
    <row r="276" spans="72:74" ht="25.2" customHeight="1" x14ac:dyDescent="0.25">
      <c r="BT276" s="27"/>
      <c r="BU276" s="14"/>
      <c r="BV276" s="14"/>
    </row>
    <row r="277" spans="72:74" ht="25.2" customHeight="1" x14ac:dyDescent="0.25">
      <c r="BT277" s="27"/>
      <c r="BU277" s="14"/>
      <c r="BV277" s="14"/>
    </row>
    <row r="278" spans="72:74" ht="25.2" customHeight="1" x14ac:dyDescent="0.25">
      <c r="BT278" s="27"/>
      <c r="BU278" s="14"/>
      <c r="BV278" s="14"/>
    </row>
    <row r="279" spans="72:74" ht="25.2" customHeight="1" x14ac:dyDescent="0.25">
      <c r="BT279" s="27"/>
      <c r="BU279" s="14"/>
      <c r="BV279" s="14"/>
    </row>
    <row r="280" spans="72:74" ht="25.2" customHeight="1" x14ac:dyDescent="0.25">
      <c r="BT280" s="27"/>
      <c r="BU280" s="14"/>
      <c r="BV280" s="14"/>
    </row>
    <row r="281" spans="72:74" ht="25.2" customHeight="1" x14ac:dyDescent="0.25">
      <c r="BT281" s="27"/>
      <c r="BU281" s="14"/>
      <c r="BV281" s="14"/>
    </row>
    <row r="282" spans="72:74" ht="25.2" customHeight="1" x14ac:dyDescent="0.25">
      <c r="BT282" s="27"/>
      <c r="BU282" s="14"/>
      <c r="BV282" s="14"/>
    </row>
    <row r="283" spans="72:74" ht="25.2" customHeight="1" x14ac:dyDescent="0.25">
      <c r="BT283" s="27"/>
      <c r="BU283" s="14"/>
      <c r="BV283" s="14"/>
    </row>
    <row r="284" spans="72:74" ht="25.2" customHeight="1" x14ac:dyDescent="0.25">
      <c r="BT284" s="27"/>
      <c r="BU284" s="14"/>
      <c r="BV284" s="14"/>
    </row>
    <row r="285" spans="72:74" ht="25.2" customHeight="1" x14ac:dyDescent="0.25">
      <c r="BT285" s="27"/>
      <c r="BU285" s="14"/>
      <c r="BV285" s="14"/>
    </row>
    <row r="286" spans="72:74" ht="25.2" customHeight="1" x14ac:dyDescent="0.25">
      <c r="BT286" s="27"/>
      <c r="BU286" s="14"/>
      <c r="BV286" s="14"/>
    </row>
    <row r="287" spans="72:74" ht="25.2" customHeight="1" x14ac:dyDescent="0.25">
      <c r="BT287" s="27"/>
      <c r="BU287" s="14"/>
      <c r="BV287" s="14"/>
    </row>
    <row r="288" spans="72:74" ht="25.2" customHeight="1" x14ac:dyDescent="0.25">
      <c r="BT288" s="27"/>
      <c r="BU288" s="14"/>
      <c r="BV288" s="14"/>
    </row>
    <row r="289" spans="72:74" ht="25.2" customHeight="1" x14ac:dyDescent="0.25">
      <c r="BT289" s="27"/>
      <c r="BU289" s="14"/>
      <c r="BV289" s="14"/>
    </row>
    <row r="290" spans="72:74" ht="25.2" customHeight="1" x14ac:dyDescent="0.25">
      <c r="BT290" s="27"/>
      <c r="BU290" s="14"/>
      <c r="BV290" s="14"/>
    </row>
    <row r="291" spans="72:74" ht="25.2" customHeight="1" x14ac:dyDescent="0.25">
      <c r="BT291" s="27"/>
      <c r="BU291" s="14"/>
      <c r="BV291" s="14"/>
    </row>
    <row r="292" spans="72:74" ht="25.2" customHeight="1" x14ac:dyDescent="0.25">
      <c r="BT292" s="27"/>
      <c r="BU292" s="14"/>
      <c r="BV292" s="14"/>
    </row>
    <row r="293" spans="72:74" ht="25.2" customHeight="1" x14ac:dyDescent="0.25">
      <c r="BT293" s="27"/>
      <c r="BU293" s="14"/>
      <c r="BV293" s="14"/>
    </row>
    <row r="294" spans="72:74" ht="25.2" customHeight="1" x14ac:dyDescent="0.25">
      <c r="BT294" s="27"/>
      <c r="BU294" s="14"/>
      <c r="BV294" s="14"/>
    </row>
    <row r="295" spans="72:74" ht="25.2" customHeight="1" x14ac:dyDescent="0.25">
      <c r="BT295" s="27"/>
      <c r="BU295" s="14"/>
      <c r="BV295" s="14"/>
    </row>
    <row r="296" spans="72:74" ht="25.2" customHeight="1" x14ac:dyDescent="0.25">
      <c r="BT296" s="27"/>
      <c r="BU296" s="14"/>
      <c r="BV296" s="14"/>
    </row>
    <row r="297" spans="72:74" ht="25.2" customHeight="1" x14ac:dyDescent="0.25">
      <c r="BT297" s="27"/>
      <c r="BU297" s="14"/>
      <c r="BV297" s="14"/>
    </row>
    <row r="298" spans="72:74" ht="25.2" customHeight="1" x14ac:dyDescent="0.25">
      <c r="BT298" s="27"/>
      <c r="BU298" s="14"/>
      <c r="BV298" s="14"/>
    </row>
    <row r="299" spans="72:74" ht="25.2" customHeight="1" x14ac:dyDescent="0.25">
      <c r="BT299" s="27"/>
      <c r="BU299" s="14"/>
      <c r="BV299" s="14"/>
    </row>
    <row r="300" spans="72:74" ht="25.2" customHeight="1" x14ac:dyDescent="0.25">
      <c r="BT300" s="27"/>
      <c r="BU300" s="14"/>
      <c r="BV300" s="14"/>
    </row>
    <row r="301" spans="72:74" ht="25.2" customHeight="1" x14ac:dyDescent="0.25">
      <c r="BT301" s="27"/>
      <c r="BU301" s="14"/>
      <c r="BV301" s="14"/>
    </row>
    <row r="302" spans="72:74" ht="25.2" customHeight="1" x14ac:dyDescent="0.25">
      <c r="BT302" s="27"/>
      <c r="BU302" s="14"/>
      <c r="BV302" s="14"/>
    </row>
    <row r="303" spans="72:74" ht="25.2" customHeight="1" x14ac:dyDescent="0.25">
      <c r="BT303" s="27"/>
      <c r="BU303" s="14"/>
      <c r="BV303" s="14"/>
    </row>
    <row r="304" spans="72:74" ht="25.2" customHeight="1" x14ac:dyDescent="0.25">
      <c r="BT304" s="27"/>
      <c r="BU304" s="14"/>
      <c r="BV304" s="14"/>
    </row>
    <row r="305" spans="72:74" ht="25.2" customHeight="1" x14ac:dyDescent="0.25">
      <c r="BT305" s="27"/>
      <c r="BU305" s="14"/>
      <c r="BV305" s="14"/>
    </row>
    <row r="306" spans="72:74" ht="25.2" customHeight="1" x14ac:dyDescent="0.25">
      <c r="BT306" s="27"/>
      <c r="BU306" s="14"/>
      <c r="BV306" s="14"/>
    </row>
    <row r="307" spans="72:74" ht="25.2" customHeight="1" x14ac:dyDescent="0.25">
      <c r="BT307" s="27"/>
      <c r="BU307" s="14"/>
      <c r="BV307" s="14"/>
    </row>
    <row r="308" spans="72:74" ht="25.2" customHeight="1" x14ac:dyDescent="0.25">
      <c r="BT308" s="27"/>
      <c r="BU308" s="14"/>
      <c r="BV308" s="14"/>
    </row>
    <row r="309" spans="72:74" ht="25.2" customHeight="1" x14ac:dyDescent="0.25">
      <c r="BT309" s="27"/>
      <c r="BU309" s="14"/>
      <c r="BV309" s="14"/>
    </row>
    <row r="310" spans="72:74" ht="25.2" customHeight="1" x14ac:dyDescent="0.25">
      <c r="BT310" s="27"/>
      <c r="BU310" s="14"/>
      <c r="BV310" s="14"/>
    </row>
    <row r="311" spans="72:74" ht="25.2" customHeight="1" x14ac:dyDescent="0.25">
      <c r="BT311" s="27"/>
      <c r="BU311" s="14"/>
      <c r="BV311" s="14"/>
    </row>
    <row r="312" spans="72:74" ht="25.2" customHeight="1" x14ac:dyDescent="0.25">
      <c r="BT312" s="27"/>
      <c r="BU312" s="14"/>
      <c r="BV312" s="14"/>
    </row>
    <row r="313" spans="72:74" ht="25.2" customHeight="1" x14ac:dyDescent="0.25">
      <c r="BT313" s="27"/>
      <c r="BU313" s="14"/>
      <c r="BV313" s="14"/>
    </row>
    <row r="314" spans="72:74" ht="25.2" customHeight="1" x14ac:dyDescent="0.25">
      <c r="BT314" s="27"/>
      <c r="BU314" s="14"/>
      <c r="BV314" s="14"/>
    </row>
    <row r="315" spans="72:74" ht="25.2" customHeight="1" x14ac:dyDescent="0.25">
      <c r="BT315" s="27"/>
      <c r="BU315" s="14"/>
      <c r="BV315" s="14"/>
    </row>
    <row r="316" spans="72:74" ht="25.2" customHeight="1" x14ac:dyDescent="0.25">
      <c r="BT316" s="27"/>
      <c r="BU316" s="14"/>
      <c r="BV316" s="14"/>
    </row>
    <row r="317" spans="72:74" ht="25.2" customHeight="1" x14ac:dyDescent="0.25">
      <c r="BT317" s="27"/>
      <c r="BU317" s="14"/>
      <c r="BV317" s="14"/>
    </row>
    <row r="318" spans="72:74" ht="25.2" customHeight="1" x14ac:dyDescent="0.25">
      <c r="BT318" s="27"/>
      <c r="BU318" s="14"/>
      <c r="BV318" s="14"/>
    </row>
    <row r="319" spans="72:74" ht="25.2" customHeight="1" x14ac:dyDescent="0.25">
      <c r="BT319" s="27"/>
      <c r="BU319" s="14"/>
      <c r="BV319" s="14"/>
    </row>
    <row r="320" spans="72:74" ht="25.2" customHeight="1" x14ac:dyDescent="0.25">
      <c r="BT320" s="27"/>
      <c r="BU320" s="14"/>
      <c r="BV320" s="14"/>
    </row>
    <row r="321" spans="72:74" ht="25.2" customHeight="1" x14ac:dyDescent="0.25">
      <c r="BT321" s="27"/>
      <c r="BU321" s="14"/>
      <c r="BV321" s="14"/>
    </row>
    <row r="322" spans="72:74" ht="25.2" customHeight="1" x14ac:dyDescent="0.25">
      <c r="BT322" s="27"/>
      <c r="BU322" s="14"/>
      <c r="BV322" s="14"/>
    </row>
    <row r="323" spans="72:74" ht="25.2" customHeight="1" x14ac:dyDescent="0.25">
      <c r="BT323" s="27"/>
      <c r="BU323" s="14"/>
      <c r="BV323" s="14"/>
    </row>
    <row r="324" spans="72:74" ht="25.2" customHeight="1" x14ac:dyDescent="0.25">
      <c r="BT324" s="27"/>
      <c r="BU324" s="14"/>
      <c r="BV324" s="14"/>
    </row>
    <row r="325" spans="72:74" ht="25.2" customHeight="1" x14ac:dyDescent="0.25">
      <c r="BT325" s="27"/>
      <c r="BU325" s="14"/>
      <c r="BV325" s="14"/>
    </row>
    <row r="326" spans="72:74" ht="25.2" customHeight="1" x14ac:dyDescent="0.25">
      <c r="BT326" s="27"/>
      <c r="BU326" s="14"/>
      <c r="BV326" s="14"/>
    </row>
    <row r="327" spans="72:74" ht="25.2" customHeight="1" x14ac:dyDescent="0.25">
      <c r="BT327" s="27"/>
      <c r="BU327" s="14"/>
      <c r="BV327" s="14"/>
    </row>
    <row r="328" spans="72:74" ht="25.2" customHeight="1" x14ac:dyDescent="0.25">
      <c r="BT328" s="27"/>
      <c r="BU328" s="14"/>
      <c r="BV328" s="14"/>
    </row>
    <row r="329" spans="72:74" ht="25.2" customHeight="1" x14ac:dyDescent="0.25">
      <c r="BT329" s="27"/>
      <c r="BU329" s="14"/>
      <c r="BV329" s="14"/>
    </row>
    <row r="330" spans="72:74" ht="25.2" customHeight="1" x14ac:dyDescent="0.25">
      <c r="BT330" s="27"/>
      <c r="BU330" s="14"/>
      <c r="BV330" s="14"/>
    </row>
    <row r="331" spans="72:74" ht="25.2" customHeight="1" x14ac:dyDescent="0.25">
      <c r="BT331" s="27"/>
      <c r="BU331" s="14"/>
      <c r="BV331" s="14"/>
    </row>
    <row r="332" spans="72:74" ht="25.2" customHeight="1" x14ac:dyDescent="0.25">
      <c r="BT332" s="27"/>
      <c r="BU332" s="14"/>
      <c r="BV332" s="14"/>
    </row>
    <row r="333" spans="72:74" ht="25.2" customHeight="1" x14ac:dyDescent="0.25">
      <c r="BT333" s="27"/>
      <c r="BU333" s="14"/>
      <c r="BV333" s="14"/>
    </row>
    <row r="334" spans="72:74" ht="25.2" customHeight="1" x14ac:dyDescent="0.25">
      <c r="BT334" s="27"/>
      <c r="BU334" s="14"/>
      <c r="BV334" s="14"/>
    </row>
    <row r="335" spans="72:74" ht="25.2" customHeight="1" x14ac:dyDescent="0.25">
      <c r="BT335" s="27"/>
      <c r="BU335" s="14"/>
      <c r="BV335" s="14"/>
    </row>
    <row r="336" spans="72:74" ht="25.2" customHeight="1" x14ac:dyDescent="0.25">
      <c r="BT336" s="27"/>
      <c r="BU336" s="14"/>
      <c r="BV336" s="14"/>
    </row>
    <row r="337" spans="72:74" ht="25.2" customHeight="1" x14ac:dyDescent="0.25">
      <c r="BT337" s="27"/>
      <c r="BU337" s="14"/>
      <c r="BV337" s="14"/>
    </row>
    <row r="338" spans="72:74" ht="25.2" customHeight="1" x14ac:dyDescent="0.25">
      <c r="BT338" s="27"/>
      <c r="BU338" s="14"/>
      <c r="BV338" s="14"/>
    </row>
    <row r="339" spans="72:74" ht="25.2" customHeight="1" x14ac:dyDescent="0.25">
      <c r="BT339" s="27"/>
      <c r="BU339" s="14"/>
      <c r="BV339" s="14"/>
    </row>
    <row r="340" spans="72:74" ht="25.2" customHeight="1" x14ac:dyDescent="0.25">
      <c r="BT340" s="27"/>
      <c r="BU340" s="14"/>
      <c r="BV340" s="14"/>
    </row>
    <row r="341" spans="72:74" ht="25.2" customHeight="1" x14ac:dyDescent="0.25">
      <c r="BT341" s="27"/>
      <c r="BU341" s="14"/>
      <c r="BV341" s="14"/>
    </row>
    <row r="342" spans="72:74" ht="25.2" customHeight="1" x14ac:dyDescent="0.25">
      <c r="BT342" s="27"/>
      <c r="BU342" s="14"/>
      <c r="BV342" s="14"/>
    </row>
    <row r="343" spans="72:74" ht="25.2" customHeight="1" x14ac:dyDescent="0.25">
      <c r="BT343" s="27"/>
      <c r="BU343" s="14"/>
      <c r="BV343" s="14"/>
    </row>
    <row r="344" spans="72:74" ht="25.2" customHeight="1" x14ac:dyDescent="0.25">
      <c r="BT344" s="27"/>
      <c r="BU344" s="14"/>
      <c r="BV344" s="14"/>
    </row>
    <row r="345" spans="72:74" ht="25.2" customHeight="1" x14ac:dyDescent="0.25">
      <c r="BT345" s="27"/>
      <c r="BU345" s="14"/>
      <c r="BV345" s="14"/>
    </row>
    <row r="346" spans="72:74" ht="25.2" customHeight="1" x14ac:dyDescent="0.25">
      <c r="BT346" s="27"/>
      <c r="BU346" s="14"/>
      <c r="BV346" s="14"/>
    </row>
    <row r="347" spans="72:74" ht="25.2" customHeight="1" x14ac:dyDescent="0.25">
      <c r="BT347" s="27"/>
      <c r="BU347" s="14"/>
      <c r="BV347" s="14"/>
    </row>
    <row r="348" spans="72:74" ht="25.2" customHeight="1" x14ac:dyDescent="0.25">
      <c r="BT348" s="27"/>
      <c r="BU348" s="14"/>
      <c r="BV348" s="14"/>
    </row>
    <row r="349" spans="72:74" ht="25.2" customHeight="1" x14ac:dyDescent="0.25">
      <c r="BT349" s="27"/>
      <c r="BU349" s="14"/>
      <c r="BV349" s="14"/>
    </row>
    <row r="350" spans="72:74" ht="25.2" customHeight="1" x14ac:dyDescent="0.25">
      <c r="BT350" s="27"/>
      <c r="BU350" s="14"/>
      <c r="BV350" s="14"/>
    </row>
    <row r="351" spans="72:74" ht="25.2" customHeight="1" x14ac:dyDescent="0.25">
      <c r="BT351" s="27"/>
      <c r="BU351" s="14"/>
      <c r="BV351" s="14"/>
    </row>
    <row r="352" spans="72:74" ht="25.2" customHeight="1" x14ac:dyDescent="0.25">
      <c r="BT352" s="27"/>
      <c r="BU352" s="14"/>
      <c r="BV352" s="14"/>
    </row>
    <row r="353" spans="72:74" ht="25.2" customHeight="1" x14ac:dyDescent="0.25">
      <c r="BT353" s="27"/>
      <c r="BU353" s="14"/>
      <c r="BV353" s="14"/>
    </row>
    <row r="354" spans="72:74" ht="25.2" customHeight="1" x14ac:dyDescent="0.25">
      <c r="BT354" s="27"/>
      <c r="BU354" s="14"/>
      <c r="BV354" s="14"/>
    </row>
    <row r="355" spans="72:74" ht="25.2" customHeight="1" x14ac:dyDescent="0.25">
      <c r="BT355" s="27"/>
      <c r="BU355" s="14"/>
      <c r="BV355" s="14"/>
    </row>
    <row r="356" spans="72:74" ht="25.2" customHeight="1" x14ac:dyDescent="0.25">
      <c r="BT356" s="27"/>
      <c r="BU356" s="14"/>
      <c r="BV356" s="14"/>
    </row>
    <row r="357" spans="72:74" ht="25.2" customHeight="1" x14ac:dyDescent="0.25">
      <c r="BT357" s="27"/>
      <c r="BU357" s="14"/>
      <c r="BV357" s="14"/>
    </row>
    <row r="358" spans="72:74" ht="25.2" customHeight="1" x14ac:dyDescent="0.25">
      <c r="BT358" s="27"/>
      <c r="BU358" s="14"/>
      <c r="BV358" s="14"/>
    </row>
    <row r="359" spans="72:74" ht="25.2" customHeight="1" x14ac:dyDescent="0.25">
      <c r="BT359" s="27"/>
      <c r="BU359" s="14"/>
      <c r="BV359" s="14"/>
    </row>
    <row r="360" spans="72:74" ht="25.2" customHeight="1" x14ac:dyDescent="0.25">
      <c r="BT360" s="27"/>
      <c r="BU360" s="14"/>
      <c r="BV360" s="14"/>
    </row>
    <row r="361" spans="72:74" ht="25.2" customHeight="1" x14ac:dyDescent="0.25">
      <c r="BT361" s="27"/>
      <c r="BU361" s="14"/>
      <c r="BV361" s="14"/>
    </row>
    <row r="362" spans="72:74" ht="25.2" customHeight="1" x14ac:dyDescent="0.25">
      <c r="BT362" s="27"/>
      <c r="BU362" s="14"/>
      <c r="BV362" s="14"/>
    </row>
    <row r="363" spans="72:74" ht="25.2" customHeight="1" x14ac:dyDescent="0.25">
      <c r="BT363" s="27"/>
      <c r="BU363" s="14"/>
      <c r="BV363" s="14"/>
    </row>
    <row r="364" spans="72:74" ht="25.2" customHeight="1" x14ac:dyDescent="0.25">
      <c r="BT364" s="27"/>
      <c r="BU364" s="14"/>
      <c r="BV364" s="14"/>
    </row>
    <row r="365" spans="72:74" ht="25.2" customHeight="1" x14ac:dyDescent="0.25">
      <c r="BT365" s="27"/>
      <c r="BU365" s="14"/>
      <c r="BV365" s="14"/>
    </row>
    <row r="366" spans="72:74" ht="25.2" customHeight="1" x14ac:dyDescent="0.25">
      <c r="BT366" s="27"/>
      <c r="BU366" s="14"/>
      <c r="BV366" s="14"/>
    </row>
    <row r="367" spans="72:74" ht="25.2" customHeight="1" x14ac:dyDescent="0.25">
      <c r="BT367" s="27"/>
      <c r="BU367" s="14"/>
      <c r="BV367" s="14"/>
    </row>
    <row r="368" spans="72:74" ht="25.2" customHeight="1" x14ac:dyDescent="0.25">
      <c r="BT368" s="27"/>
      <c r="BU368" s="14"/>
      <c r="BV368" s="14"/>
    </row>
    <row r="369" spans="72:74" ht="25.2" customHeight="1" x14ac:dyDescent="0.25">
      <c r="BT369" s="27"/>
      <c r="BU369" s="14"/>
      <c r="BV369" s="14"/>
    </row>
    <row r="370" spans="72:74" ht="25.2" customHeight="1" x14ac:dyDescent="0.25">
      <c r="BT370" s="27"/>
      <c r="BU370" s="14"/>
      <c r="BV370" s="14"/>
    </row>
    <row r="371" spans="72:74" ht="25.2" customHeight="1" x14ac:dyDescent="0.25">
      <c r="BT371" s="27"/>
      <c r="BU371" s="14"/>
      <c r="BV371" s="14"/>
    </row>
    <row r="372" spans="72:74" ht="25.2" customHeight="1" x14ac:dyDescent="0.25">
      <c r="BT372" s="27"/>
      <c r="BU372" s="14"/>
      <c r="BV372" s="14"/>
    </row>
    <row r="373" spans="72:74" ht="25.2" customHeight="1" x14ac:dyDescent="0.25">
      <c r="BT373" s="27"/>
      <c r="BU373" s="14"/>
      <c r="BV373" s="14"/>
    </row>
    <row r="374" spans="72:74" ht="25.2" customHeight="1" x14ac:dyDescent="0.25">
      <c r="BT374" s="27"/>
      <c r="BU374" s="14"/>
      <c r="BV374" s="14"/>
    </row>
    <row r="375" spans="72:74" ht="25.2" customHeight="1" x14ac:dyDescent="0.25">
      <c r="BT375" s="27"/>
      <c r="BU375" s="14"/>
      <c r="BV375" s="14"/>
    </row>
    <row r="376" spans="72:74" ht="25.2" customHeight="1" x14ac:dyDescent="0.25">
      <c r="BT376" s="27"/>
      <c r="BU376" s="14"/>
      <c r="BV376" s="14"/>
    </row>
    <row r="377" spans="72:74" ht="25.2" customHeight="1" x14ac:dyDescent="0.25">
      <c r="BT377" s="27"/>
      <c r="BU377" s="14"/>
      <c r="BV377" s="14"/>
    </row>
    <row r="378" spans="72:74" ht="25.2" customHeight="1" x14ac:dyDescent="0.25">
      <c r="BT378" s="27"/>
      <c r="BU378" s="14"/>
      <c r="BV378" s="14"/>
    </row>
    <row r="379" spans="72:74" ht="25.2" customHeight="1" x14ac:dyDescent="0.25">
      <c r="BT379" s="27"/>
      <c r="BU379" s="14"/>
      <c r="BV379" s="14"/>
    </row>
    <row r="380" spans="72:74" ht="25.2" customHeight="1" x14ac:dyDescent="0.25">
      <c r="BT380" s="27"/>
      <c r="BU380" s="14"/>
      <c r="BV380" s="14"/>
    </row>
    <row r="381" spans="72:74" ht="25.2" customHeight="1" x14ac:dyDescent="0.25">
      <c r="BT381" s="27"/>
      <c r="BU381" s="14"/>
      <c r="BV381" s="14"/>
    </row>
    <row r="382" spans="72:74" ht="25.2" customHeight="1" x14ac:dyDescent="0.25">
      <c r="BT382" s="27"/>
      <c r="BU382" s="14"/>
      <c r="BV382" s="14"/>
    </row>
    <row r="383" spans="72:74" ht="25.2" customHeight="1" x14ac:dyDescent="0.25">
      <c r="BT383" s="27"/>
      <c r="BU383" s="14"/>
      <c r="BV383" s="14"/>
    </row>
    <row r="384" spans="72:74" ht="25.2" customHeight="1" x14ac:dyDescent="0.25">
      <c r="BT384" s="27"/>
      <c r="BU384" s="14"/>
      <c r="BV384" s="14"/>
    </row>
    <row r="385" spans="72:74" ht="25.2" customHeight="1" x14ac:dyDescent="0.25">
      <c r="BT385" s="27"/>
      <c r="BU385" s="14"/>
      <c r="BV385" s="14"/>
    </row>
    <row r="386" spans="72:74" ht="25.2" customHeight="1" x14ac:dyDescent="0.25">
      <c r="BT386" s="27"/>
      <c r="BU386" s="14"/>
      <c r="BV386" s="14"/>
    </row>
    <row r="387" spans="72:74" ht="25.2" customHeight="1" x14ac:dyDescent="0.25">
      <c r="BT387" s="27"/>
      <c r="BU387" s="14"/>
      <c r="BV387" s="14"/>
    </row>
    <row r="388" spans="72:74" ht="25.2" customHeight="1" x14ac:dyDescent="0.25">
      <c r="BT388" s="27"/>
      <c r="BU388" s="14"/>
      <c r="BV388" s="14"/>
    </row>
    <row r="389" spans="72:74" ht="25.2" customHeight="1" x14ac:dyDescent="0.25">
      <c r="BT389" s="27"/>
      <c r="BU389" s="14"/>
      <c r="BV389" s="14"/>
    </row>
    <row r="390" spans="72:74" ht="25.2" customHeight="1" x14ac:dyDescent="0.25">
      <c r="BT390" s="27"/>
      <c r="BU390" s="14"/>
      <c r="BV390" s="14"/>
    </row>
    <row r="391" spans="72:74" ht="25.2" customHeight="1" x14ac:dyDescent="0.25">
      <c r="BT391" s="27"/>
      <c r="BU391" s="14"/>
      <c r="BV391" s="14"/>
    </row>
    <row r="392" spans="72:74" ht="25.2" customHeight="1" x14ac:dyDescent="0.25">
      <c r="BT392" s="27"/>
      <c r="BU392" s="14"/>
      <c r="BV392" s="14"/>
    </row>
    <row r="393" spans="72:74" ht="25.2" customHeight="1" x14ac:dyDescent="0.25">
      <c r="BT393" s="27"/>
      <c r="BU393" s="14"/>
      <c r="BV393" s="14"/>
    </row>
    <row r="394" spans="72:74" ht="25.2" customHeight="1" x14ac:dyDescent="0.25">
      <c r="BT394" s="27"/>
      <c r="BU394" s="14"/>
      <c r="BV394" s="14"/>
    </row>
    <row r="395" spans="72:74" ht="25.2" customHeight="1" x14ac:dyDescent="0.25">
      <c r="BT395" s="27"/>
      <c r="BU395" s="14"/>
      <c r="BV395" s="14"/>
    </row>
    <row r="396" spans="72:74" ht="25.2" customHeight="1" x14ac:dyDescent="0.25">
      <c r="BT396" s="27"/>
      <c r="BU396" s="14"/>
      <c r="BV396" s="14"/>
    </row>
    <row r="397" spans="72:74" ht="25.2" customHeight="1" x14ac:dyDescent="0.25">
      <c r="BT397" s="27"/>
      <c r="BU397" s="14"/>
      <c r="BV397" s="14"/>
    </row>
    <row r="398" spans="72:74" ht="25.2" customHeight="1" x14ac:dyDescent="0.25">
      <c r="BT398" s="27"/>
      <c r="BU398" s="14"/>
      <c r="BV398" s="14"/>
    </row>
    <row r="399" spans="72:74" ht="25.2" customHeight="1" x14ac:dyDescent="0.25">
      <c r="BT399" s="27"/>
      <c r="BU399" s="14"/>
      <c r="BV399" s="14"/>
    </row>
    <row r="400" spans="72:74" ht="25.2" customHeight="1" x14ac:dyDescent="0.25">
      <c r="BT400" s="27"/>
      <c r="BU400" s="14"/>
      <c r="BV400" s="14"/>
    </row>
    <row r="401" spans="72:74" ht="25.2" customHeight="1" x14ac:dyDescent="0.25">
      <c r="BT401" s="27"/>
      <c r="BU401" s="14"/>
      <c r="BV401" s="14"/>
    </row>
    <row r="402" spans="72:74" ht="25.2" customHeight="1" x14ac:dyDescent="0.25">
      <c r="BT402" s="27"/>
      <c r="BU402" s="14"/>
      <c r="BV402" s="14"/>
    </row>
    <row r="403" spans="72:74" ht="25.2" customHeight="1" x14ac:dyDescent="0.25">
      <c r="BT403" s="27"/>
      <c r="BU403" s="14"/>
      <c r="BV403" s="14"/>
    </row>
    <row r="404" spans="72:74" ht="25.2" customHeight="1" x14ac:dyDescent="0.25">
      <c r="BT404" s="27"/>
      <c r="BU404" s="14"/>
      <c r="BV404" s="14"/>
    </row>
    <row r="405" spans="72:74" ht="25.2" customHeight="1" x14ac:dyDescent="0.25">
      <c r="BT405" s="27"/>
      <c r="BU405" s="14"/>
      <c r="BV405" s="14"/>
    </row>
    <row r="406" spans="72:74" ht="25.2" customHeight="1" x14ac:dyDescent="0.25">
      <c r="BT406" s="27"/>
      <c r="BU406" s="14"/>
      <c r="BV406" s="14"/>
    </row>
    <row r="407" spans="72:74" ht="25.2" customHeight="1" x14ac:dyDescent="0.25">
      <c r="BT407" s="27"/>
      <c r="BU407" s="14"/>
      <c r="BV407" s="14"/>
    </row>
    <row r="408" spans="72:74" ht="25.2" customHeight="1" x14ac:dyDescent="0.25">
      <c r="BT408" s="27"/>
      <c r="BU408" s="14"/>
      <c r="BV408" s="14"/>
    </row>
    <row r="409" spans="72:74" ht="25.2" customHeight="1" x14ac:dyDescent="0.25">
      <c r="BT409" s="27"/>
      <c r="BU409" s="14"/>
      <c r="BV409" s="14"/>
    </row>
    <row r="410" spans="72:74" ht="25.2" customHeight="1" x14ac:dyDescent="0.25">
      <c r="BT410" s="27"/>
      <c r="BU410" s="14"/>
      <c r="BV410" s="14"/>
    </row>
    <row r="411" spans="72:74" ht="25.2" customHeight="1" x14ac:dyDescent="0.25">
      <c r="BT411" s="27"/>
      <c r="BU411" s="14"/>
      <c r="BV411" s="14"/>
    </row>
    <row r="412" spans="72:74" ht="25.2" customHeight="1" x14ac:dyDescent="0.25">
      <c r="BT412" s="27"/>
      <c r="BU412" s="14"/>
      <c r="BV412" s="14"/>
    </row>
    <row r="413" spans="72:74" ht="25.2" customHeight="1" x14ac:dyDescent="0.25">
      <c r="BT413" s="27"/>
      <c r="BU413" s="14"/>
      <c r="BV413" s="14"/>
    </row>
    <row r="414" spans="72:74" ht="25.2" customHeight="1" x14ac:dyDescent="0.25">
      <c r="BT414" s="27"/>
      <c r="BU414" s="14"/>
      <c r="BV414" s="14"/>
    </row>
    <row r="415" spans="72:74" ht="25.2" customHeight="1" x14ac:dyDescent="0.25">
      <c r="BT415" s="27"/>
      <c r="BU415" s="14"/>
      <c r="BV415" s="14"/>
    </row>
    <row r="416" spans="72:74" ht="25.2" customHeight="1" x14ac:dyDescent="0.25">
      <c r="BT416" s="27"/>
      <c r="BU416" s="14"/>
      <c r="BV416" s="14"/>
    </row>
    <row r="417" spans="72:74" ht="25.2" customHeight="1" x14ac:dyDescent="0.25">
      <c r="BT417" s="27"/>
      <c r="BU417" s="14"/>
      <c r="BV417" s="14"/>
    </row>
    <row r="418" spans="72:74" ht="25.2" customHeight="1" x14ac:dyDescent="0.25">
      <c r="BT418" s="27"/>
      <c r="BU418" s="14"/>
      <c r="BV418" s="14"/>
    </row>
    <row r="419" spans="72:74" ht="25.2" customHeight="1" x14ac:dyDescent="0.25">
      <c r="BT419" s="27"/>
      <c r="BU419" s="14"/>
      <c r="BV419" s="14"/>
    </row>
    <row r="420" spans="72:74" ht="25.2" customHeight="1" x14ac:dyDescent="0.25">
      <c r="BT420" s="27"/>
      <c r="BU420" s="14"/>
      <c r="BV420" s="14"/>
    </row>
    <row r="421" spans="72:74" ht="25.2" customHeight="1" x14ac:dyDescent="0.25">
      <c r="BT421" s="27"/>
      <c r="BU421" s="14"/>
      <c r="BV421" s="14"/>
    </row>
    <row r="422" spans="72:74" ht="25.2" customHeight="1" x14ac:dyDescent="0.25">
      <c r="BT422" s="27"/>
      <c r="BU422" s="14"/>
      <c r="BV422" s="14"/>
    </row>
    <row r="423" spans="72:74" ht="25.2" customHeight="1" x14ac:dyDescent="0.25">
      <c r="BT423" s="27"/>
      <c r="BU423" s="14"/>
      <c r="BV423" s="14"/>
    </row>
    <row r="424" spans="72:74" ht="25.2" customHeight="1" x14ac:dyDescent="0.25">
      <c r="BT424" s="27"/>
      <c r="BU424" s="14"/>
      <c r="BV424" s="14"/>
    </row>
    <row r="425" spans="72:74" ht="25.2" customHeight="1" x14ac:dyDescent="0.25">
      <c r="BT425" s="27"/>
      <c r="BU425" s="14"/>
      <c r="BV425" s="14"/>
    </row>
    <row r="426" spans="72:74" ht="25.2" customHeight="1" x14ac:dyDescent="0.25">
      <c r="BT426" s="27"/>
      <c r="BU426" s="14"/>
      <c r="BV426" s="14"/>
    </row>
    <row r="427" spans="72:74" ht="25.2" customHeight="1" x14ac:dyDescent="0.25">
      <c r="BT427" s="27"/>
      <c r="BU427" s="14"/>
      <c r="BV427" s="14"/>
    </row>
    <row r="428" spans="72:74" ht="25.2" customHeight="1" x14ac:dyDescent="0.25">
      <c r="BT428" s="27"/>
      <c r="BU428" s="14"/>
      <c r="BV428" s="14"/>
    </row>
    <row r="429" spans="72:74" ht="25.2" customHeight="1" x14ac:dyDescent="0.25">
      <c r="BT429" s="27"/>
      <c r="BU429" s="14"/>
      <c r="BV429" s="14"/>
    </row>
    <row r="430" spans="72:74" ht="25.2" customHeight="1" x14ac:dyDescent="0.25">
      <c r="BT430" s="27"/>
      <c r="BU430" s="14"/>
      <c r="BV430" s="14"/>
    </row>
    <row r="431" spans="72:74" ht="25.2" customHeight="1" x14ac:dyDescent="0.25">
      <c r="BT431" s="27"/>
      <c r="BU431" s="14"/>
      <c r="BV431" s="14"/>
    </row>
    <row r="432" spans="72:74" ht="25.2" customHeight="1" x14ac:dyDescent="0.25">
      <c r="BT432" s="27"/>
      <c r="BU432" s="14"/>
      <c r="BV432" s="14"/>
    </row>
    <row r="433" spans="72:74" ht="25.2" customHeight="1" x14ac:dyDescent="0.25">
      <c r="BT433" s="27"/>
      <c r="BU433" s="14"/>
      <c r="BV433" s="14"/>
    </row>
    <row r="434" spans="72:74" ht="25.2" customHeight="1" x14ac:dyDescent="0.25">
      <c r="BT434" s="27"/>
      <c r="BU434" s="14"/>
      <c r="BV434" s="14"/>
    </row>
    <row r="435" spans="72:74" ht="25.2" customHeight="1" x14ac:dyDescent="0.25">
      <c r="BT435" s="27"/>
      <c r="BU435" s="14"/>
      <c r="BV435" s="14"/>
    </row>
    <row r="436" spans="72:74" ht="25.2" customHeight="1" x14ac:dyDescent="0.25">
      <c r="BT436" s="27"/>
      <c r="BU436" s="14"/>
      <c r="BV436" s="14"/>
    </row>
    <row r="437" spans="72:74" ht="25.2" customHeight="1" x14ac:dyDescent="0.25">
      <c r="BT437" s="27"/>
      <c r="BU437" s="14"/>
      <c r="BV437" s="14"/>
    </row>
    <row r="438" spans="72:74" ht="25.2" customHeight="1" x14ac:dyDescent="0.25">
      <c r="BT438" s="27"/>
      <c r="BU438" s="14"/>
      <c r="BV438" s="14"/>
    </row>
    <row r="439" spans="72:74" ht="25.2" customHeight="1" x14ac:dyDescent="0.25">
      <c r="BT439" s="27"/>
      <c r="BU439" s="14"/>
      <c r="BV439" s="14"/>
    </row>
    <row r="440" spans="72:74" ht="25.2" customHeight="1" x14ac:dyDescent="0.25">
      <c r="BT440" s="27"/>
      <c r="BU440" s="14"/>
      <c r="BV440" s="14"/>
    </row>
    <row r="441" spans="72:74" ht="25.2" customHeight="1" x14ac:dyDescent="0.25">
      <c r="BT441" s="27"/>
      <c r="BU441" s="14"/>
      <c r="BV441" s="14"/>
    </row>
    <row r="442" spans="72:74" ht="25.2" customHeight="1" x14ac:dyDescent="0.25">
      <c r="BT442" s="27"/>
      <c r="BU442" s="14"/>
      <c r="BV442" s="14"/>
    </row>
    <row r="443" spans="72:74" ht="25.2" customHeight="1" x14ac:dyDescent="0.25">
      <c r="BT443" s="27"/>
      <c r="BU443" s="14"/>
      <c r="BV443" s="14"/>
    </row>
    <row r="444" spans="72:74" ht="25.2" customHeight="1" x14ac:dyDescent="0.25">
      <c r="BT444" s="27"/>
      <c r="BU444" s="14"/>
      <c r="BV444" s="14"/>
    </row>
    <row r="445" spans="72:74" ht="25.2" customHeight="1" x14ac:dyDescent="0.25">
      <c r="BT445" s="27"/>
      <c r="BU445" s="14"/>
      <c r="BV445" s="14"/>
    </row>
    <row r="446" spans="72:74" ht="25.2" customHeight="1" x14ac:dyDescent="0.25">
      <c r="BT446" s="27"/>
      <c r="BU446" s="14"/>
      <c r="BV446" s="14"/>
    </row>
    <row r="447" spans="72:74" ht="25.2" customHeight="1" x14ac:dyDescent="0.25">
      <c r="BT447" s="27"/>
      <c r="BU447" s="14"/>
      <c r="BV447" s="14"/>
    </row>
    <row r="448" spans="72:74" ht="25.2" customHeight="1" x14ac:dyDescent="0.25">
      <c r="BT448" s="27"/>
      <c r="BU448" s="14"/>
      <c r="BV448" s="14"/>
    </row>
    <row r="449" spans="72:74" ht="25.2" customHeight="1" x14ac:dyDescent="0.25">
      <c r="BT449" s="27"/>
      <c r="BU449" s="14"/>
      <c r="BV449" s="14"/>
    </row>
    <row r="450" spans="72:74" ht="25.2" customHeight="1" x14ac:dyDescent="0.25">
      <c r="BT450" s="27"/>
      <c r="BU450" s="14"/>
      <c r="BV450" s="14"/>
    </row>
    <row r="451" spans="72:74" ht="25.2" customHeight="1" x14ac:dyDescent="0.25">
      <c r="BT451" s="27"/>
      <c r="BU451" s="14"/>
      <c r="BV451" s="14"/>
    </row>
    <row r="452" spans="72:74" ht="25.2" customHeight="1" x14ac:dyDescent="0.25">
      <c r="BT452" s="27"/>
      <c r="BU452" s="14"/>
      <c r="BV452" s="14"/>
    </row>
    <row r="453" spans="72:74" ht="25.2" customHeight="1" x14ac:dyDescent="0.25">
      <c r="BT453" s="27"/>
      <c r="BU453" s="14"/>
      <c r="BV453" s="14"/>
    </row>
    <row r="454" spans="72:74" ht="25.2" customHeight="1" x14ac:dyDescent="0.25">
      <c r="BT454" s="27"/>
      <c r="BU454" s="14"/>
      <c r="BV454" s="14"/>
    </row>
    <row r="455" spans="72:74" ht="25.2" customHeight="1" x14ac:dyDescent="0.25">
      <c r="BT455" s="27"/>
      <c r="BU455" s="14"/>
      <c r="BV455" s="14"/>
    </row>
    <row r="456" spans="72:74" ht="25.2" customHeight="1" x14ac:dyDescent="0.25">
      <c r="BT456" s="27"/>
      <c r="BU456" s="14"/>
      <c r="BV456" s="14"/>
    </row>
    <row r="457" spans="72:74" ht="25.2" customHeight="1" x14ac:dyDescent="0.25">
      <c r="BT457" s="27"/>
      <c r="BU457" s="14"/>
      <c r="BV457" s="14"/>
    </row>
    <row r="458" spans="72:74" ht="25.2" customHeight="1" x14ac:dyDescent="0.25">
      <c r="BT458" s="27"/>
      <c r="BU458" s="14"/>
      <c r="BV458" s="14"/>
    </row>
    <row r="459" spans="72:74" ht="25.2" customHeight="1" x14ac:dyDescent="0.25">
      <c r="BT459" s="27"/>
      <c r="BU459" s="14"/>
      <c r="BV459" s="14"/>
    </row>
    <row r="460" spans="72:74" ht="25.2" customHeight="1" x14ac:dyDescent="0.25">
      <c r="BT460" s="27"/>
      <c r="BU460" s="14"/>
      <c r="BV460" s="14"/>
    </row>
    <row r="461" spans="72:74" ht="25.2" customHeight="1" x14ac:dyDescent="0.25">
      <c r="BT461" s="27"/>
      <c r="BU461" s="14"/>
      <c r="BV461" s="14"/>
    </row>
    <row r="462" spans="72:74" ht="25.2" customHeight="1" x14ac:dyDescent="0.25">
      <c r="BT462" s="27"/>
      <c r="BU462" s="14"/>
      <c r="BV462" s="14"/>
    </row>
    <row r="463" spans="72:74" ht="25.2" customHeight="1" x14ac:dyDescent="0.25">
      <c r="BT463" s="27"/>
      <c r="BU463" s="14"/>
      <c r="BV463" s="14"/>
    </row>
    <row r="464" spans="72:74" ht="25.2" customHeight="1" x14ac:dyDescent="0.25">
      <c r="BT464" s="27"/>
      <c r="BU464" s="14"/>
      <c r="BV464" s="14"/>
    </row>
    <row r="465" spans="72:74" ht="25.2" customHeight="1" x14ac:dyDescent="0.25">
      <c r="BT465" s="27"/>
      <c r="BU465" s="14"/>
      <c r="BV465" s="14"/>
    </row>
    <row r="466" spans="72:74" ht="25.2" customHeight="1" x14ac:dyDescent="0.25">
      <c r="BT466" s="27"/>
      <c r="BU466" s="14"/>
      <c r="BV466" s="14"/>
    </row>
    <row r="467" spans="72:74" ht="25.2" customHeight="1" x14ac:dyDescent="0.25">
      <c r="BT467" s="27"/>
      <c r="BU467" s="14"/>
      <c r="BV467" s="14"/>
    </row>
    <row r="468" spans="72:74" ht="25.2" customHeight="1" x14ac:dyDescent="0.25">
      <c r="BT468" s="27"/>
      <c r="BU468" s="14"/>
      <c r="BV468" s="14"/>
    </row>
    <row r="469" spans="72:74" ht="25.2" customHeight="1" x14ac:dyDescent="0.25">
      <c r="BT469" s="27"/>
      <c r="BU469" s="14"/>
      <c r="BV469" s="14"/>
    </row>
    <row r="470" spans="72:74" ht="25.2" customHeight="1" x14ac:dyDescent="0.25">
      <c r="BT470" s="27"/>
      <c r="BU470" s="14"/>
      <c r="BV470" s="14"/>
    </row>
    <row r="471" spans="72:74" ht="25.2" customHeight="1" x14ac:dyDescent="0.25">
      <c r="BT471" s="27"/>
      <c r="BU471" s="14"/>
      <c r="BV471" s="14"/>
    </row>
    <row r="472" spans="72:74" ht="25.2" customHeight="1" x14ac:dyDescent="0.25">
      <c r="BT472" s="27"/>
      <c r="BU472" s="14"/>
      <c r="BV472" s="14"/>
    </row>
    <row r="473" spans="72:74" ht="25.2" customHeight="1" x14ac:dyDescent="0.25">
      <c r="BT473" s="27"/>
      <c r="BU473" s="14"/>
      <c r="BV473" s="14"/>
    </row>
    <row r="474" spans="72:74" ht="25.2" customHeight="1" x14ac:dyDescent="0.25">
      <c r="BT474" s="27"/>
      <c r="BU474" s="14"/>
      <c r="BV474" s="14"/>
    </row>
    <row r="475" spans="72:74" ht="25.2" customHeight="1" x14ac:dyDescent="0.25">
      <c r="BT475" s="27"/>
      <c r="BU475" s="14"/>
      <c r="BV475" s="14"/>
    </row>
    <row r="476" spans="72:74" ht="25.2" customHeight="1" x14ac:dyDescent="0.25">
      <c r="BT476" s="27"/>
      <c r="BU476" s="14"/>
      <c r="BV476" s="14"/>
    </row>
    <row r="477" spans="72:74" ht="25.2" customHeight="1" x14ac:dyDescent="0.25">
      <c r="BT477" s="27"/>
      <c r="BU477" s="14"/>
      <c r="BV477" s="14"/>
    </row>
    <row r="478" spans="72:74" ht="25.2" customHeight="1" x14ac:dyDescent="0.25">
      <c r="BT478" s="27"/>
      <c r="BU478" s="14"/>
      <c r="BV478" s="14"/>
    </row>
    <row r="479" spans="72:74" ht="25.2" customHeight="1" x14ac:dyDescent="0.25">
      <c r="BT479" s="27"/>
      <c r="BU479" s="14"/>
      <c r="BV479" s="14"/>
    </row>
    <row r="480" spans="72:74" ht="25.2" customHeight="1" x14ac:dyDescent="0.25">
      <c r="BT480" s="27"/>
      <c r="BU480" s="14"/>
      <c r="BV480" s="14"/>
    </row>
    <row r="481" spans="72:74" ht="25.2" customHeight="1" x14ac:dyDescent="0.25">
      <c r="BT481" s="27"/>
      <c r="BU481" s="14"/>
      <c r="BV481" s="14"/>
    </row>
    <row r="482" spans="72:74" ht="25.2" customHeight="1" x14ac:dyDescent="0.25">
      <c r="BT482" s="27"/>
      <c r="BU482" s="14"/>
      <c r="BV482" s="14"/>
    </row>
    <row r="483" spans="72:74" ht="25.2" customHeight="1" x14ac:dyDescent="0.25">
      <c r="BT483" s="27"/>
      <c r="BU483" s="14"/>
      <c r="BV483" s="14"/>
    </row>
    <row r="484" spans="72:74" ht="25.2" customHeight="1" x14ac:dyDescent="0.25">
      <c r="BT484" s="27"/>
      <c r="BU484" s="14"/>
      <c r="BV484" s="14"/>
    </row>
    <row r="485" spans="72:74" ht="25.2" customHeight="1" x14ac:dyDescent="0.25">
      <c r="BT485" s="27"/>
      <c r="BU485" s="14"/>
      <c r="BV485" s="14"/>
    </row>
    <row r="486" spans="72:74" ht="25.2" customHeight="1" x14ac:dyDescent="0.25">
      <c r="BT486" s="27"/>
      <c r="BU486" s="14"/>
      <c r="BV486" s="14"/>
    </row>
    <row r="487" spans="72:74" ht="25.2" customHeight="1" x14ac:dyDescent="0.25">
      <c r="BT487" s="27"/>
      <c r="BU487" s="14"/>
      <c r="BV487" s="14"/>
    </row>
    <row r="488" spans="72:74" ht="25.2" customHeight="1" x14ac:dyDescent="0.25">
      <c r="BT488" s="27"/>
      <c r="BU488" s="14"/>
      <c r="BV488" s="14"/>
    </row>
    <row r="489" spans="72:74" ht="25.2" customHeight="1" x14ac:dyDescent="0.25">
      <c r="BT489" s="27"/>
      <c r="BU489" s="14"/>
      <c r="BV489" s="14"/>
    </row>
    <row r="490" spans="72:74" ht="25.2" customHeight="1" x14ac:dyDescent="0.25">
      <c r="BT490" s="27"/>
      <c r="BU490" s="14"/>
      <c r="BV490" s="14"/>
    </row>
    <row r="491" spans="72:74" ht="25.2" customHeight="1" x14ac:dyDescent="0.25">
      <c r="BT491" s="27"/>
      <c r="BU491" s="14"/>
      <c r="BV491" s="14"/>
    </row>
    <row r="492" spans="72:74" ht="25.2" customHeight="1" x14ac:dyDescent="0.25">
      <c r="BT492" s="27"/>
      <c r="BU492" s="14"/>
      <c r="BV492" s="14"/>
    </row>
    <row r="493" spans="72:74" ht="25.2" customHeight="1" x14ac:dyDescent="0.25">
      <c r="BT493" s="27"/>
      <c r="BU493" s="14"/>
      <c r="BV493" s="14"/>
    </row>
    <row r="494" spans="72:74" ht="25.2" customHeight="1" x14ac:dyDescent="0.25">
      <c r="BT494" s="27"/>
      <c r="BU494" s="14"/>
      <c r="BV494" s="14"/>
    </row>
    <row r="495" spans="72:74" ht="25.2" customHeight="1" x14ac:dyDescent="0.25">
      <c r="BT495" s="27"/>
      <c r="BU495" s="14"/>
      <c r="BV495" s="14"/>
    </row>
    <row r="496" spans="72:74" ht="25.2" customHeight="1" x14ac:dyDescent="0.25">
      <c r="BT496" s="27"/>
      <c r="BU496" s="14"/>
      <c r="BV496" s="14"/>
    </row>
    <row r="497" spans="72:74" ht="25.2" customHeight="1" x14ac:dyDescent="0.25">
      <c r="BT497" s="27"/>
      <c r="BU497" s="14"/>
      <c r="BV497" s="14"/>
    </row>
    <row r="498" spans="72:74" ht="25.2" customHeight="1" x14ac:dyDescent="0.25">
      <c r="BT498" s="27"/>
      <c r="BU498" s="14"/>
      <c r="BV498" s="14"/>
    </row>
    <row r="499" spans="72:74" ht="25.2" customHeight="1" x14ac:dyDescent="0.25">
      <c r="BT499" s="27"/>
      <c r="BU499" s="14"/>
      <c r="BV499" s="14"/>
    </row>
    <row r="500" spans="72:74" ht="25.2" customHeight="1" x14ac:dyDescent="0.25">
      <c r="BT500" s="27"/>
      <c r="BU500" s="14"/>
      <c r="BV500" s="14"/>
    </row>
    <row r="501" spans="72:74" ht="25.2" customHeight="1" x14ac:dyDescent="0.25">
      <c r="BT501" s="27"/>
      <c r="BU501" s="14"/>
      <c r="BV501" s="14"/>
    </row>
    <row r="502" spans="72:74" ht="25.2" customHeight="1" x14ac:dyDescent="0.25">
      <c r="BT502" s="27"/>
      <c r="BU502" s="14"/>
      <c r="BV502" s="14"/>
    </row>
    <row r="503" spans="72:74" ht="25.2" customHeight="1" x14ac:dyDescent="0.25">
      <c r="BT503" s="27"/>
      <c r="BU503" s="14"/>
      <c r="BV503" s="14"/>
    </row>
    <row r="504" spans="72:74" ht="25.2" customHeight="1" x14ac:dyDescent="0.25">
      <c r="BT504" s="27"/>
      <c r="BU504" s="14"/>
      <c r="BV504" s="14"/>
    </row>
    <row r="505" spans="72:74" ht="25.2" customHeight="1" x14ac:dyDescent="0.25">
      <c r="BT505" s="27"/>
      <c r="BU505" s="14"/>
      <c r="BV505" s="14"/>
    </row>
    <row r="506" spans="72:74" ht="25.2" customHeight="1" x14ac:dyDescent="0.25">
      <c r="BT506" s="27"/>
      <c r="BU506" s="14"/>
      <c r="BV506" s="14"/>
    </row>
    <row r="507" spans="72:74" ht="25.2" customHeight="1" x14ac:dyDescent="0.25">
      <c r="BT507" s="27"/>
      <c r="BU507" s="14"/>
      <c r="BV507" s="14"/>
    </row>
    <row r="508" spans="72:74" ht="25.2" customHeight="1" x14ac:dyDescent="0.25">
      <c r="BT508" s="27"/>
      <c r="BU508" s="14"/>
      <c r="BV508" s="14"/>
    </row>
    <row r="509" spans="72:74" ht="25.2" customHeight="1" x14ac:dyDescent="0.25">
      <c r="BT509" s="27"/>
      <c r="BU509" s="14"/>
      <c r="BV509" s="14"/>
    </row>
    <row r="510" spans="72:74" ht="25.2" customHeight="1" x14ac:dyDescent="0.25">
      <c r="BT510" s="27"/>
      <c r="BU510" s="14"/>
      <c r="BV510" s="14"/>
    </row>
    <row r="511" spans="72:74" ht="25.2" customHeight="1" x14ac:dyDescent="0.25">
      <c r="BT511" s="27"/>
      <c r="BU511" s="14"/>
      <c r="BV511" s="14"/>
    </row>
    <row r="512" spans="72:74" ht="25.2" customHeight="1" x14ac:dyDescent="0.25">
      <c r="BT512" s="27"/>
      <c r="BU512" s="14"/>
      <c r="BV512" s="14"/>
    </row>
    <row r="513" spans="72:74" ht="25.2" customHeight="1" x14ac:dyDescent="0.25">
      <c r="BT513" s="27"/>
      <c r="BU513" s="14"/>
      <c r="BV513" s="14"/>
    </row>
    <row r="514" spans="72:74" ht="25.2" customHeight="1" x14ac:dyDescent="0.25">
      <c r="BT514" s="27"/>
      <c r="BU514" s="14"/>
      <c r="BV514" s="14"/>
    </row>
    <row r="515" spans="72:74" ht="25.2" customHeight="1" x14ac:dyDescent="0.25">
      <c r="BT515" s="27"/>
      <c r="BU515" s="14"/>
      <c r="BV515" s="14"/>
    </row>
    <row r="516" spans="72:74" ht="25.2" customHeight="1" x14ac:dyDescent="0.25">
      <c r="BT516" s="27"/>
      <c r="BU516" s="14"/>
      <c r="BV516" s="14"/>
    </row>
    <row r="517" spans="72:74" ht="25.2" customHeight="1" x14ac:dyDescent="0.25">
      <c r="BT517" s="27"/>
      <c r="BU517" s="14"/>
      <c r="BV517" s="14"/>
    </row>
    <row r="518" spans="72:74" ht="25.2" customHeight="1" x14ac:dyDescent="0.25">
      <c r="BT518" s="27"/>
      <c r="BU518" s="14"/>
      <c r="BV518" s="14"/>
    </row>
    <row r="519" spans="72:74" ht="25.2" customHeight="1" x14ac:dyDescent="0.25">
      <c r="BT519" s="27"/>
      <c r="BU519" s="14"/>
      <c r="BV519" s="14"/>
    </row>
    <row r="520" spans="72:74" ht="25.2" customHeight="1" x14ac:dyDescent="0.25">
      <c r="BT520" s="27"/>
      <c r="BU520" s="14"/>
      <c r="BV520" s="14"/>
    </row>
    <row r="521" spans="72:74" ht="25.2" customHeight="1" x14ac:dyDescent="0.25">
      <c r="BT521" s="27"/>
      <c r="BU521" s="14"/>
      <c r="BV521" s="14"/>
    </row>
    <row r="522" spans="72:74" ht="25.2" customHeight="1" x14ac:dyDescent="0.25">
      <c r="BT522" s="27"/>
      <c r="BU522" s="14"/>
      <c r="BV522" s="14"/>
    </row>
    <row r="523" spans="72:74" ht="25.2" customHeight="1" x14ac:dyDescent="0.25">
      <c r="BT523" s="27"/>
      <c r="BU523" s="14"/>
      <c r="BV523" s="14"/>
    </row>
    <row r="524" spans="72:74" ht="25.2" customHeight="1" x14ac:dyDescent="0.25">
      <c r="BT524" s="27"/>
      <c r="BU524" s="14"/>
      <c r="BV524" s="14"/>
    </row>
    <row r="525" spans="72:74" ht="25.2" customHeight="1" x14ac:dyDescent="0.25">
      <c r="BT525" s="27"/>
      <c r="BU525" s="14"/>
      <c r="BV525" s="14"/>
    </row>
    <row r="526" spans="72:74" ht="25.2" customHeight="1" x14ac:dyDescent="0.25">
      <c r="BT526" s="27"/>
      <c r="BU526" s="14"/>
      <c r="BV526" s="14"/>
    </row>
    <row r="527" spans="72:74" ht="25.2" customHeight="1" x14ac:dyDescent="0.25">
      <c r="BT527" s="27"/>
      <c r="BU527" s="14"/>
      <c r="BV527" s="14"/>
    </row>
    <row r="528" spans="72:74" ht="25.2" customHeight="1" x14ac:dyDescent="0.25">
      <c r="BT528" s="27"/>
      <c r="BU528" s="14"/>
      <c r="BV528" s="14"/>
    </row>
    <row r="529" spans="72:74" ht="25.2" customHeight="1" x14ac:dyDescent="0.25">
      <c r="BT529" s="27"/>
      <c r="BU529" s="14"/>
      <c r="BV529" s="14"/>
    </row>
    <row r="530" spans="72:74" ht="25.2" customHeight="1" x14ac:dyDescent="0.25">
      <c r="BT530" s="27"/>
      <c r="BU530" s="14"/>
      <c r="BV530" s="14"/>
    </row>
    <row r="531" spans="72:74" ht="25.2" customHeight="1" x14ac:dyDescent="0.25">
      <c r="BT531" s="27"/>
      <c r="BU531" s="14"/>
      <c r="BV531" s="14"/>
    </row>
    <row r="532" spans="72:74" ht="25.2" customHeight="1" x14ac:dyDescent="0.25">
      <c r="BT532" s="27"/>
      <c r="BU532" s="14"/>
      <c r="BV532" s="14"/>
    </row>
    <row r="533" spans="72:74" ht="25.2" customHeight="1" x14ac:dyDescent="0.25">
      <c r="BT533" s="27"/>
      <c r="BU533" s="14"/>
      <c r="BV533" s="14"/>
    </row>
    <row r="534" spans="72:74" ht="25.2" customHeight="1" x14ac:dyDescent="0.25">
      <c r="BT534" s="27"/>
      <c r="BU534" s="14"/>
      <c r="BV534" s="14"/>
    </row>
    <row r="535" spans="72:74" ht="25.2" customHeight="1" x14ac:dyDescent="0.25">
      <c r="BT535" s="27"/>
      <c r="BU535" s="14"/>
      <c r="BV535" s="14"/>
    </row>
    <row r="536" spans="72:74" ht="25.2" customHeight="1" x14ac:dyDescent="0.25">
      <c r="BT536" s="27"/>
      <c r="BU536" s="14"/>
      <c r="BV536" s="14"/>
    </row>
    <row r="537" spans="72:74" ht="25.2" customHeight="1" x14ac:dyDescent="0.25">
      <c r="BT537" s="27"/>
      <c r="BU537" s="14"/>
      <c r="BV537" s="14"/>
    </row>
    <row r="538" spans="72:74" ht="25.2" customHeight="1" x14ac:dyDescent="0.25">
      <c r="BT538" s="27"/>
      <c r="BU538" s="14"/>
      <c r="BV538" s="14"/>
    </row>
    <row r="539" spans="72:74" ht="25.2" customHeight="1" x14ac:dyDescent="0.25">
      <c r="BT539" s="27"/>
      <c r="BU539" s="14"/>
      <c r="BV539" s="14"/>
    </row>
    <row r="540" spans="72:74" ht="25.2" customHeight="1" x14ac:dyDescent="0.25">
      <c r="BT540" s="27"/>
      <c r="BU540" s="14"/>
      <c r="BV540" s="14"/>
    </row>
    <row r="541" spans="72:74" ht="25.2" customHeight="1" x14ac:dyDescent="0.25">
      <c r="BT541" s="27"/>
      <c r="BU541" s="14"/>
      <c r="BV541" s="14"/>
    </row>
    <row r="542" spans="72:74" ht="25.2" customHeight="1" x14ac:dyDescent="0.25">
      <c r="BT542" s="27"/>
      <c r="BU542" s="14"/>
      <c r="BV542" s="14"/>
    </row>
    <row r="543" spans="72:74" ht="25.2" customHeight="1" x14ac:dyDescent="0.25">
      <c r="BT543" s="27"/>
      <c r="BU543" s="14"/>
      <c r="BV543" s="14"/>
    </row>
    <row r="544" spans="72:74" ht="25.2" customHeight="1" x14ac:dyDescent="0.25">
      <c r="BT544" s="27"/>
      <c r="BU544" s="14"/>
      <c r="BV544" s="14"/>
    </row>
    <row r="545" spans="72:74" ht="25.2" customHeight="1" x14ac:dyDescent="0.25">
      <c r="BT545" s="27"/>
      <c r="BU545" s="14"/>
      <c r="BV545" s="14"/>
    </row>
    <row r="546" spans="72:74" ht="25.2" customHeight="1" x14ac:dyDescent="0.25">
      <c r="BT546" s="27"/>
      <c r="BU546" s="14"/>
      <c r="BV546" s="14"/>
    </row>
    <row r="547" spans="72:74" ht="25.2" customHeight="1" x14ac:dyDescent="0.25">
      <c r="BT547" s="27"/>
      <c r="BU547" s="14"/>
      <c r="BV547" s="14"/>
    </row>
    <row r="548" spans="72:74" ht="25.2" customHeight="1" x14ac:dyDescent="0.25">
      <c r="BT548" s="27"/>
      <c r="BU548" s="14"/>
      <c r="BV548" s="14"/>
    </row>
    <row r="549" spans="72:74" ht="25.2" customHeight="1" x14ac:dyDescent="0.25">
      <c r="BT549" s="27"/>
      <c r="BU549" s="14"/>
      <c r="BV549" s="14"/>
    </row>
    <row r="550" spans="72:74" ht="25.2" customHeight="1" x14ac:dyDescent="0.25">
      <c r="BT550" s="27"/>
      <c r="BU550" s="14"/>
      <c r="BV550" s="14"/>
    </row>
    <row r="551" spans="72:74" ht="25.2" customHeight="1" x14ac:dyDescent="0.25">
      <c r="BT551" s="27"/>
      <c r="BU551" s="14"/>
      <c r="BV551" s="14"/>
    </row>
    <row r="552" spans="72:74" ht="25.2" customHeight="1" x14ac:dyDescent="0.25">
      <c r="BT552" s="27"/>
      <c r="BU552" s="14"/>
      <c r="BV552" s="14"/>
    </row>
    <row r="553" spans="72:74" ht="25.2" customHeight="1" x14ac:dyDescent="0.25">
      <c r="BT553" s="27"/>
      <c r="BU553" s="14"/>
      <c r="BV553" s="14"/>
    </row>
    <row r="554" spans="72:74" ht="25.2" customHeight="1" x14ac:dyDescent="0.25">
      <c r="BT554" s="27"/>
      <c r="BU554" s="14"/>
      <c r="BV554" s="14"/>
    </row>
    <row r="555" spans="72:74" ht="25.2" customHeight="1" x14ac:dyDescent="0.25">
      <c r="BT555" s="27"/>
      <c r="BU555" s="14"/>
      <c r="BV555" s="14"/>
    </row>
    <row r="556" spans="72:74" ht="25.2" customHeight="1" x14ac:dyDescent="0.25">
      <c r="BT556" s="27"/>
      <c r="BU556" s="14"/>
      <c r="BV556" s="14"/>
    </row>
    <row r="557" spans="72:74" ht="25.2" customHeight="1" x14ac:dyDescent="0.25">
      <c r="BT557" s="27"/>
      <c r="BU557" s="14"/>
      <c r="BV557" s="14"/>
    </row>
    <row r="558" spans="72:74" ht="25.2" customHeight="1" x14ac:dyDescent="0.25">
      <c r="BT558" s="27"/>
      <c r="BU558" s="14"/>
      <c r="BV558" s="14"/>
    </row>
    <row r="559" spans="72:74" ht="25.2" customHeight="1" x14ac:dyDescent="0.25">
      <c r="BT559" s="27"/>
      <c r="BU559" s="14"/>
      <c r="BV559" s="14"/>
    </row>
    <row r="560" spans="72:74" ht="25.2" customHeight="1" x14ac:dyDescent="0.25">
      <c r="BT560" s="27"/>
      <c r="BU560" s="14"/>
      <c r="BV560" s="14"/>
    </row>
    <row r="561" spans="72:74" ht="25.2" customHeight="1" x14ac:dyDescent="0.25">
      <c r="BT561" s="27"/>
      <c r="BU561" s="14"/>
      <c r="BV561" s="14"/>
    </row>
    <row r="562" spans="72:74" ht="25.2" customHeight="1" x14ac:dyDescent="0.25">
      <c r="BT562" s="27"/>
      <c r="BU562" s="14"/>
      <c r="BV562" s="14"/>
    </row>
    <row r="563" spans="72:74" ht="25.2" customHeight="1" x14ac:dyDescent="0.25">
      <c r="BT563" s="27"/>
      <c r="BU563" s="14"/>
      <c r="BV563" s="14"/>
    </row>
    <row r="564" spans="72:74" ht="25.2" customHeight="1" x14ac:dyDescent="0.25">
      <c r="BT564" s="27"/>
      <c r="BU564" s="14"/>
      <c r="BV564" s="14"/>
    </row>
    <row r="565" spans="72:74" ht="25.2" customHeight="1" x14ac:dyDescent="0.25">
      <c r="BT565" s="27"/>
      <c r="BU565" s="14"/>
      <c r="BV565" s="14"/>
    </row>
    <row r="566" spans="72:74" ht="25.2" customHeight="1" x14ac:dyDescent="0.25">
      <c r="BT566" s="27"/>
      <c r="BU566" s="14"/>
      <c r="BV566" s="14"/>
    </row>
    <row r="567" spans="72:74" ht="25.2" customHeight="1" x14ac:dyDescent="0.25">
      <c r="BT567" s="27"/>
      <c r="BU567" s="14"/>
      <c r="BV567" s="14"/>
    </row>
    <row r="568" spans="72:74" ht="25.2" customHeight="1" x14ac:dyDescent="0.25">
      <c r="BT568" s="27"/>
      <c r="BU568" s="14"/>
      <c r="BV568" s="14"/>
    </row>
    <row r="569" spans="72:74" ht="25.2" customHeight="1" x14ac:dyDescent="0.25">
      <c r="BT569" s="27"/>
      <c r="BU569" s="14"/>
      <c r="BV569" s="14"/>
    </row>
    <row r="570" spans="72:74" ht="25.2" customHeight="1" x14ac:dyDescent="0.25">
      <c r="BT570" s="27"/>
      <c r="BU570" s="14"/>
      <c r="BV570" s="14"/>
    </row>
    <row r="571" spans="72:74" ht="25.2" customHeight="1" x14ac:dyDescent="0.25">
      <c r="BT571" s="27"/>
      <c r="BU571" s="14"/>
      <c r="BV571" s="14"/>
    </row>
    <row r="572" spans="72:74" ht="25.2" customHeight="1" x14ac:dyDescent="0.25">
      <c r="BT572" s="27"/>
      <c r="BU572" s="14"/>
      <c r="BV572" s="14"/>
    </row>
    <row r="573" spans="72:74" ht="25.2" customHeight="1" x14ac:dyDescent="0.25">
      <c r="BT573" s="27"/>
      <c r="BU573" s="14"/>
      <c r="BV573" s="14"/>
    </row>
    <row r="574" spans="72:74" ht="25.2" customHeight="1" x14ac:dyDescent="0.25">
      <c r="BT574" s="27"/>
      <c r="BU574" s="14"/>
      <c r="BV574" s="14"/>
    </row>
    <row r="575" spans="72:74" ht="25.2" customHeight="1" x14ac:dyDescent="0.25">
      <c r="BT575" s="27"/>
      <c r="BU575" s="14"/>
      <c r="BV575" s="14"/>
    </row>
    <row r="576" spans="72:74" ht="25.2" customHeight="1" x14ac:dyDescent="0.25">
      <c r="BT576" s="27"/>
      <c r="BU576" s="14"/>
      <c r="BV576" s="14"/>
    </row>
    <row r="577" spans="72:74" ht="25.2" customHeight="1" x14ac:dyDescent="0.25">
      <c r="BT577" s="27"/>
      <c r="BU577" s="14"/>
      <c r="BV577" s="14"/>
    </row>
    <row r="578" spans="72:74" ht="25.2" customHeight="1" x14ac:dyDescent="0.25">
      <c r="BT578" s="27"/>
      <c r="BU578" s="14"/>
      <c r="BV578" s="14"/>
    </row>
    <row r="579" spans="72:74" ht="25.2" customHeight="1" x14ac:dyDescent="0.25">
      <c r="BT579" s="27"/>
      <c r="BU579" s="14"/>
      <c r="BV579" s="14"/>
    </row>
    <row r="580" spans="72:74" ht="25.2" customHeight="1" x14ac:dyDescent="0.25">
      <c r="BT580" s="27"/>
      <c r="BU580" s="14"/>
      <c r="BV580" s="14"/>
    </row>
    <row r="581" spans="72:74" ht="25.2" customHeight="1" x14ac:dyDescent="0.25">
      <c r="BT581" s="27"/>
      <c r="BU581" s="14"/>
      <c r="BV581" s="14"/>
    </row>
    <row r="582" spans="72:74" ht="25.2" customHeight="1" x14ac:dyDescent="0.25">
      <c r="BT582" s="27"/>
      <c r="BU582" s="14"/>
      <c r="BV582" s="14"/>
    </row>
    <row r="583" spans="72:74" ht="25.2" customHeight="1" x14ac:dyDescent="0.25">
      <c r="BT583" s="27"/>
      <c r="BU583" s="14"/>
      <c r="BV583" s="14"/>
    </row>
    <row r="584" spans="72:74" ht="25.2" customHeight="1" x14ac:dyDescent="0.25">
      <c r="BT584" s="27"/>
      <c r="BU584" s="14"/>
      <c r="BV584" s="14"/>
    </row>
    <row r="585" spans="72:74" ht="25.2" customHeight="1" x14ac:dyDescent="0.25">
      <c r="BT585" s="27"/>
      <c r="BU585" s="14"/>
      <c r="BV585" s="14"/>
    </row>
    <row r="586" spans="72:74" ht="25.2" customHeight="1" x14ac:dyDescent="0.25">
      <c r="BT586" s="27"/>
      <c r="BU586" s="14"/>
      <c r="BV586" s="14"/>
    </row>
    <row r="587" spans="72:74" ht="25.2" customHeight="1" x14ac:dyDescent="0.25">
      <c r="BT587" s="27"/>
      <c r="BU587" s="14"/>
      <c r="BV587" s="14"/>
    </row>
    <row r="588" spans="72:74" ht="25.2" customHeight="1" x14ac:dyDescent="0.25">
      <c r="BT588" s="27"/>
      <c r="BU588" s="14"/>
      <c r="BV588" s="14"/>
    </row>
    <row r="589" spans="72:74" ht="25.2" customHeight="1" x14ac:dyDescent="0.25">
      <c r="BT589" s="27"/>
      <c r="BU589" s="14"/>
      <c r="BV589" s="14"/>
    </row>
    <row r="590" spans="72:74" ht="25.2" customHeight="1" x14ac:dyDescent="0.25">
      <c r="BT590" s="27"/>
      <c r="BU590" s="14"/>
      <c r="BV590" s="14"/>
    </row>
    <row r="591" spans="72:74" ht="25.2" customHeight="1" x14ac:dyDescent="0.25">
      <c r="BT591" s="27"/>
      <c r="BU591" s="14"/>
      <c r="BV591" s="14"/>
    </row>
    <row r="592" spans="72:74" ht="25.2" customHeight="1" x14ac:dyDescent="0.25">
      <c r="BT592" s="27"/>
      <c r="BU592" s="14"/>
      <c r="BV592" s="14"/>
    </row>
    <row r="593" spans="72:74" ht="25.2" customHeight="1" x14ac:dyDescent="0.25">
      <c r="BT593" s="27"/>
      <c r="BU593" s="14"/>
      <c r="BV593" s="14"/>
    </row>
    <row r="594" spans="72:74" ht="25.2" customHeight="1" x14ac:dyDescent="0.25">
      <c r="BT594" s="27"/>
      <c r="BU594" s="14"/>
      <c r="BV594" s="14"/>
    </row>
    <row r="595" spans="72:74" ht="25.2" customHeight="1" x14ac:dyDescent="0.25">
      <c r="BT595" s="27"/>
      <c r="BU595" s="14"/>
      <c r="BV595" s="14"/>
    </row>
    <row r="596" spans="72:74" ht="25.2" customHeight="1" x14ac:dyDescent="0.25">
      <c r="BT596" s="27"/>
      <c r="BU596" s="14"/>
      <c r="BV596" s="14"/>
    </row>
    <row r="597" spans="72:74" ht="25.2" customHeight="1" x14ac:dyDescent="0.25">
      <c r="BT597" s="27"/>
      <c r="BU597" s="14"/>
      <c r="BV597" s="14"/>
    </row>
    <row r="598" spans="72:74" ht="25.2" customHeight="1" x14ac:dyDescent="0.25">
      <c r="BT598" s="27"/>
      <c r="BU598" s="14"/>
      <c r="BV598" s="14"/>
    </row>
    <row r="599" spans="72:74" ht="25.2" customHeight="1" x14ac:dyDescent="0.25">
      <c r="BT599" s="27"/>
      <c r="BU599" s="14"/>
      <c r="BV599" s="14"/>
    </row>
    <row r="600" spans="72:74" ht="25.2" customHeight="1" x14ac:dyDescent="0.25">
      <c r="BT600" s="27"/>
      <c r="BU600" s="14"/>
      <c r="BV600" s="14"/>
    </row>
    <row r="601" spans="72:74" ht="25.2" customHeight="1" x14ac:dyDescent="0.25">
      <c r="BT601" s="27"/>
      <c r="BU601" s="14"/>
      <c r="BV601" s="14"/>
    </row>
    <row r="602" spans="72:74" ht="25.2" customHeight="1" x14ac:dyDescent="0.25">
      <c r="BT602" s="27"/>
      <c r="BU602" s="14"/>
      <c r="BV602" s="14"/>
    </row>
    <row r="603" spans="72:74" ht="25.2" customHeight="1" x14ac:dyDescent="0.25">
      <c r="BT603" s="27"/>
      <c r="BU603" s="14"/>
      <c r="BV603" s="14"/>
    </row>
    <row r="604" spans="72:74" ht="25.2" customHeight="1" x14ac:dyDescent="0.25">
      <c r="BT604" s="27"/>
      <c r="BU604" s="14"/>
      <c r="BV604" s="14"/>
    </row>
    <row r="605" spans="72:74" ht="25.2" customHeight="1" x14ac:dyDescent="0.25">
      <c r="BT605" s="27"/>
      <c r="BU605" s="14"/>
      <c r="BV605" s="14"/>
    </row>
    <row r="606" spans="72:74" ht="25.2" customHeight="1" x14ac:dyDescent="0.25">
      <c r="BT606" s="27"/>
      <c r="BU606" s="14"/>
      <c r="BV606" s="14"/>
    </row>
    <row r="607" spans="72:74" ht="25.2" customHeight="1" x14ac:dyDescent="0.25">
      <c r="BT607" s="27"/>
      <c r="BU607" s="14"/>
      <c r="BV607" s="14"/>
    </row>
    <row r="608" spans="72:74" ht="25.2" customHeight="1" x14ac:dyDescent="0.25">
      <c r="BT608" s="27"/>
      <c r="BU608" s="14"/>
      <c r="BV608" s="14"/>
    </row>
    <row r="609" spans="72:74" ht="25.2" customHeight="1" x14ac:dyDescent="0.25">
      <c r="BT609" s="27"/>
      <c r="BU609" s="14"/>
      <c r="BV609" s="14"/>
    </row>
    <row r="610" spans="72:74" ht="25.2" customHeight="1" x14ac:dyDescent="0.25">
      <c r="BT610" s="27"/>
      <c r="BU610" s="14"/>
      <c r="BV610" s="14"/>
    </row>
    <row r="611" spans="72:74" ht="25.2" customHeight="1" x14ac:dyDescent="0.25">
      <c r="BT611" s="27"/>
      <c r="BU611" s="14"/>
      <c r="BV611" s="14"/>
    </row>
    <row r="612" spans="72:74" ht="25.2" customHeight="1" x14ac:dyDescent="0.25">
      <c r="BT612" s="27"/>
      <c r="BU612" s="14"/>
      <c r="BV612" s="14"/>
    </row>
    <row r="613" spans="72:74" ht="25.2" customHeight="1" x14ac:dyDescent="0.25">
      <c r="BT613" s="27"/>
      <c r="BU613" s="14"/>
      <c r="BV613" s="14"/>
    </row>
    <row r="614" spans="72:74" ht="25.2" customHeight="1" x14ac:dyDescent="0.25">
      <c r="BT614" s="27"/>
      <c r="BU614" s="14"/>
      <c r="BV614" s="14"/>
    </row>
    <row r="615" spans="72:74" ht="25.2" customHeight="1" x14ac:dyDescent="0.25">
      <c r="BT615" s="27"/>
      <c r="BU615" s="14"/>
      <c r="BV615" s="14"/>
    </row>
    <row r="616" spans="72:74" ht="25.2" customHeight="1" x14ac:dyDescent="0.25">
      <c r="BT616" s="27"/>
      <c r="BU616" s="14"/>
      <c r="BV616" s="14"/>
    </row>
    <row r="617" spans="72:74" ht="25.2" customHeight="1" x14ac:dyDescent="0.25">
      <c r="BT617" s="27"/>
      <c r="BU617" s="14"/>
      <c r="BV617" s="14"/>
    </row>
    <row r="618" spans="72:74" ht="25.2" customHeight="1" x14ac:dyDescent="0.25">
      <c r="BT618" s="27"/>
      <c r="BU618" s="14"/>
      <c r="BV618" s="14"/>
    </row>
    <row r="619" spans="72:74" ht="25.2" customHeight="1" x14ac:dyDescent="0.25">
      <c r="BT619" s="27"/>
      <c r="BU619" s="14"/>
      <c r="BV619" s="14"/>
    </row>
    <row r="620" spans="72:74" ht="25.2" customHeight="1" x14ac:dyDescent="0.25">
      <c r="BT620" s="27"/>
      <c r="BU620" s="14"/>
      <c r="BV620" s="14"/>
    </row>
    <row r="621" spans="72:74" ht="25.2" customHeight="1" x14ac:dyDescent="0.25">
      <c r="BT621" s="27"/>
      <c r="BU621" s="14"/>
      <c r="BV621" s="14"/>
    </row>
    <row r="622" spans="72:74" ht="25.2" customHeight="1" x14ac:dyDescent="0.25">
      <c r="BT622" s="27"/>
      <c r="BU622" s="14"/>
      <c r="BV622" s="14"/>
    </row>
    <row r="623" spans="72:74" ht="25.2" customHeight="1" x14ac:dyDescent="0.25">
      <c r="BT623" s="27"/>
      <c r="BU623" s="14"/>
      <c r="BV623" s="14"/>
    </row>
    <row r="624" spans="72:74" ht="25.2" customHeight="1" x14ac:dyDescent="0.25">
      <c r="BT624" s="27"/>
      <c r="BU624" s="14"/>
      <c r="BV624" s="14"/>
    </row>
    <row r="625" spans="72:74" ht="25.2" customHeight="1" x14ac:dyDescent="0.25">
      <c r="BT625" s="27"/>
      <c r="BU625" s="14"/>
      <c r="BV625" s="14"/>
    </row>
    <row r="626" spans="72:74" ht="25.2" customHeight="1" x14ac:dyDescent="0.25">
      <c r="BT626" s="27"/>
      <c r="BU626" s="14"/>
      <c r="BV626" s="14"/>
    </row>
    <row r="627" spans="72:74" ht="25.2" customHeight="1" x14ac:dyDescent="0.25">
      <c r="BT627" s="27"/>
      <c r="BU627" s="14"/>
      <c r="BV627" s="14"/>
    </row>
    <row r="628" spans="72:74" ht="25.2" customHeight="1" x14ac:dyDescent="0.25">
      <c r="BT628" s="27"/>
      <c r="BU628" s="14"/>
      <c r="BV628" s="14"/>
    </row>
    <row r="629" spans="72:74" ht="25.2" customHeight="1" x14ac:dyDescent="0.25">
      <c r="BT629" s="27"/>
      <c r="BU629" s="14"/>
      <c r="BV629" s="14"/>
    </row>
    <row r="630" spans="72:74" ht="25.2" customHeight="1" x14ac:dyDescent="0.25">
      <c r="BT630" s="27"/>
      <c r="BU630" s="14"/>
      <c r="BV630" s="14"/>
    </row>
    <row r="631" spans="72:74" ht="25.2" customHeight="1" x14ac:dyDescent="0.25">
      <c r="BT631" s="27"/>
      <c r="BU631" s="14"/>
      <c r="BV631" s="14"/>
    </row>
    <row r="632" spans="72:74" ht="25.2" customHeight="1" x14ac:dyDescent="0.25">
      <c r="BT632" s="27"/>
      <c r="BU632" s="14"/>
      <c r="BV632" s="14"/>
    </row>
    <row r="633" spans="72:74" ht="25.2" customHeight="1" x14ac:dyDescent="0.25">
      <c r="BT633" s="27"/>
      <c r="BU633" s="14"/>
      <c r="BV633" s="14"/>
    </row>
    <row r="634" spans="72:74" ht="25.2" customHeight="1" x14ac:dyDescent="0.25">
      <c r="BT634" s="27"/>
      <c r="BU634" s="14"/>
      <c r="BV634" s="14"/>
    </row>
    <row r="635" spans="72:74" ht="25.2" customHeight="1" x14ac:dyDescent="0.25">
      <c r="BT635" s="27"/>
      <c r="BU635" s="14"/>
      <c r="BV635" s="14"/>
    </row>
    <row r="636" spans="72:74" ht="25.2" customHeight="1" x14ac:dyDescent="0.25">
      <c r="BT636" s="27"/>
      <c r="BU636" s="14"/>
      <c r="BV636" s="14"/>
    </row>
    <row r="637" spans="72:74" ht="25.2" customHeight="1" x14ac:dyDescent="0.25">
      <c r="BT637" s="27"/>
      <c r="BU637" s="14"/>
      <c r="BV637" s="14"/>
    </row>
    <row r="638" spans="72:74" ht="25.2" customHeight="1" x14ac:dyDescent="0.25">
      <c r="BT638" s="27"/>
      <c r="BU638" s="14"/>
      <c r="BV638" s="14"/>
    </row>
    <row r="639" spans="72:74" ht="25.2" customHeight="1" x14ac:dyDescent="0.25">
      <c r="BT639" s="27"/>
      <c r="BU639" s="14"/>
      <c r="BV639" s="14"/>
    </row>
    <row r="640" spans="72:74" ht="25.2" customHeight="1" x14ac:dyDescent="0.25">
      <c r="BT640" s="27"/>
      <c r="BU640" s="14"/>
      <c r="BV640" s="14"/>
    </row>
    <row r="641" spans="72:74" ht="25.2" customHeight="1" x14ac:dyDescent="0.25">
      <c r="BT641" s="27"/>
      <c r="BU641" s="14"/>
      <c r="BV641" s="14"/>
    </row>
    <row r="642" spans="72:74" ht="25.2" customHeight="1" x14ac:dyDescent="0.25">
      <c r="BT642" s="27"/>
      <c r="BU642" s="14"/>
      <c r="BV642" s="14"/>
    </row>
    <row r="643" spans="72:74" ht="25.2" customHeight="1" x14ac:dyDescent="0.25">
      <c r="BT643" s="27"/>
      <c r="BU643" s="14"/>
      <c r="BV643" s="14"/>
    </row>
    <row r="644" spans="72:74" ht="25.2" customHeight="1" x14ac:dyDescent="0.25">
      <c r="BT644" s="27"/>
      <c r="BU644" s="14"/>
      <c r="BV644" s="14"/>
    </row>
    <row r="645" spans="72:74" ht="25.2" customHeight="1" x14ac:dyDescent="0.25">
      <c r="BT645" s="27"/>
      <c r="BU645" s="14"/>
      <c r="BV645" s="14"/>
    </row>
    <row r="646" spans="72:74" ht="25.2" customHeight="1" x14ac:dyDescent="0.25">
      <c r="BT646" s="27"/>
      <c r="BU646" s="14"/>
      <c r="BV646" s="14"/>
    </row>
    <row r="647" spans="72:74" ht="25.2" customHeight="1" x14ac:dyDescent="0.25">
      <c r="BT647" s="27"/>
      <c r="BU647" s="14"/>
      <c r="BV647" s="14"/>
    </row>
    <row r="648" spans="72:74" ht="25.2" customHeight="1" x14ac:dyDescent="0.25">
      <c r="BT648" s="27"/>
      <c r="BU648" s="14"/>
      <c r="BV648" s="14"/>
    </row>
    <row r="649" spans="72:74" ht="25.2" customHeight="1" x14ac:dyDescent="0.25">
      <c r="BT649" s="27"/>
      <c r="BU649" s="14"/>
      <c r="BV649" s="14"/>
    </row>
    <row r="650" spans="72:74" ht="25.2" customHeight="1" x14ac:dyDescent="0.25">
      <c r="BT650" s="27"/>
      <c r="BU650" s="14"/>
      <c r="BV650" s="14"/>
    </row>
    <row r="651" spans="72:74" ht="25.2" customHeight="1" x14ac:dyDescent="0.25">
      <c r="BT651" s="27"/>
      <c r="BU651" s="14"/>
      <c r="BV651" s="14"/>
    </row>
    <row r="652" spans="72:74" ht="25.2" customHeight="1" x14ac:dyDescent="0.25">
      <c r="BT652" s="27"/>
      <c r="BU652" s="14"/>
      <c r="BV652" s="14"/>
    </row>
    <row r="653" spans="72:74" ht="25.2" customHeight="1" x14ac:dyDescent="0.25">
      <c r="BT653" s="27"/>
      <c r="BU653" s="14"/>
      <c r="BV653" s="14"/>
    </row>
    <row r="654" spans="72:74" ht="25.2" customHeight="1" x14ac:dyDescent="0.25">
      <c r="BT654" s="27"/>
      <c r="BU654" s="14"/>
      <c r="BV654" s="14"/>
    </row>
    <row r="655" spans="72:74" ht="25.2" customHeight="1" x14ac:dyDescent="0.25">
      <c r="BT655" s="27"/>
      <c r="BU655" s="14"/>
      <c r="BV655" s="14"/>
    </row>
    <row r="656" spans="72:74" ht="25.2" customHeight="1" x14ac:dyDescent="0.25">
      <c r="BT656" s="27"/>
      <c r="BU656" s="14"/>
      <c r="BV656" s="14"/>
    </row>
    <row r="657" spans="72:74" ht="25.2" customHeight="1" x14ac:dyDescent="0.25">
      <c r="BT657" s="27"/>
      <c r="BU657" s="14"/>
      <c r="BV657" s="14"/>
    </row>
    <row r="658" spans="72:74" ht="25.2" customHeight="1" x14ac:dyDescent="0.25">
      <c r="BT658" s="27"/>
      <c r="BU658" s="14"/>
      <c r="BV658" s="14"/>
    </row>
    <row r="659" spans="72:74" ht="25.2" customHeight="1" x14ac:dyDescent="0.25">
      <c r="BT659" s="27"/>
      <c r="BU659" s="14"/>
      <c r="BV659" s="14"/>
    </row>
    <row r="660" spans="72:74" ht="25.2" customHeight="1" x14ac:dyDescent="0.25">
      <c r="BT660" s="27"/>
      <c r="BU660" s="14"/>
      <c r="BV660" s="14"/>
    </row>
    <row r="661" spans="72:74" ht="25.2" customHeight="1" x14ac:dyDescent="0.25">
      <c r="BT661" s="27"/>
      <c r="BU661" s="14"/>
      <c r="BV661" s="14"/>
    </row>
    <row r="662" spans="72:74" ht="25.2" customHeight="1" x14ac:dyDescent="0.25">
      <c r="BT662" s="27"/>
      <c r="BU662" s="14"/>
      <c r="BV662" s="14"/>
    </row>
    <row r="663" spans="72:74" ht="25.2" customHeight="1" x14ac:dyDescent="0.25">
      <c r="BT663" s="27"/>
      <c r="BU663" s="14"/>
      <c r="BV663" s="14"/>
    </row>
    <row r="664" spans="72:74" ht="25.2" customHeight="1" x14ac:dyDescent="0.25">
      <c r="BT664" s="27"/>
      <c r="BU664" s="14"/>
      <c r="BV664" s="14"/>
    </row>
    <row r="665" spans="72:74" ht="25.2" customHeight="1" x14ac:dyDescent="0.25">
      <c r="BT665" s="27"/>
      <c r="BU665" s="14"/>
      <c r="BV665" s="14"/>
    </row>
    <row r="666" spans="72:74" ht="25.2" customHeight="1" x14ac:dyDescent="0.25">
      <c r="BT666" s="27"/>
      <c r="BU666" s="14"/>
      <c r="BV666" s="14"/>
    </row>
    <row r="667" spans="72:74" ht="25.2" customHeight="1" x14ac:dyDescent="0.25">
      <c r="BT667" s="27"/>
      <c r="BU667" s="14"/>
      <c r="BV667" s="14"/>
    </row>
    <row r="668" spans="72:74" ht="25.2" customHeight="1" x14ac:dyDescent="0.25">
      <c r="BT668" s="27"/>
      <c r="BU668" s="14"/>
      <c r="BV668" s="14"/>
    </row>
    <row r="669" spans="72:74" ht="25.2" customHeight="1" x14ac:dyDescent="0.25">
      <c r="BT669" s="27"/>
      <c r="BU669" s="14"/>
      <c r="BV669" s="14"/>
    </row>
    <row r="670" spans="72:74" ht="25.2" customHeight="1" x14ac:dyDescent="0.25">
      <c r="BT670" s="27"/>
      <c r="BU670" s="14"/>
      <c r="BV670" s="14"/>
    </row>
    <row r="671" spans="72:74" ht="25.2" customHeight="1" x14ac:dyDescent="0.25">
      <c r="BT671" s="27"/>
      <c r="BU671" s="14"/>
      <c r="BV671" s="14"/>
    </row>
    <row r="672" spans="72:74" ht="25.2" customHeight="1" x14ac:dyDescent="0.25">
      <c r="BT672" s="27"/>
      <c r="BU672" s="14"/>
      <c r="BV672" s="14"/>
    </row>
    <row r="673" spans="72:74" ht="25.2" customHeight="1" x14ac:dyDescent="0.25">
      <c r="BT673" s="27"/>
      <c r="BU673" s="14"/>
      <c r="BV673" s="14"/>
    </row>
    <row r="674" spans="72:74" ht="25.2" customHeight="1" x14ac:dyDescent="0.25">
      <c r="BT674" s="27"/>
      <c r="BU674" s="14"/>
      <c r="BV674" s="14"/>
    </row>
    <row r="675" spans="72:74" ht="25.2" customHeight="1" x14ac:dyDescent="0.25">
      <c r="BT675" s="27"/>
      <c r="BU675" s="14"/>
      <c r="BV675" s="14"/>
    </row>
    <row r="676" spans="72:74" ht="25.2" customHeight="1" x14ac:dyDescent="0.25">
      <c r="BT676" s="27"/>
      <c r="BU676" s="14"/>
      <c r="BV676" s="14"/>
    </row>
    <row r="677" spans="72:74" ht="25.2" customHeight="1" x14ac:dyDescent="0.25">
      <c r="BT677" s="27"/>
      <c r="BU677" s="14"/>
      <c r="BV677" s="14"/>
    </row>
    <row r="678" spans="72:74" ht="25.2" customHeight="1" x14ac:dyDescent="0.25">
      <c r="BT678" s="27"/>
      <c r="BU678" s="14"/>
      <c r="BV678" s="14"/>
    </row>
    <row r="679" spans="72:74" ht="25.2" customHeight="1" x14ac:dyDescent="0.25">
      <c r="BT679" s="27"/>
      <c r="BU679" s="14"/>
      <c r="BV679" s="14"/>
    </row>
    <row r="680" spans="72:74" ht="25.2" customHeight="1" x14ac:dyDescent="0.25">
      <c r="BT680" s="27"/>
      <c r="BU680" s="14"/>
      <c r="BV680" s="14"/>
    </row>
    <row r="681" spans="72:74" ht="25.2" customHeight="1" x14ac:dyDescent="0.25">
      <c r="BT681" s="27"/>
      <c r="BU681" s="14"/>
      <c r="BV681" s="14"/>
    </row>
    <row r="682" spans="72:74" ht="25.2" customHeight="1" x14ac:dyDescent="0.25">
      <c r="BT682" s="27"/>
      <c r="BU682" s="14"/>
      <c r="BV682" s="14"/>
    </row>
    <row r="683" spans="72:74" ht="25.2" customHeight="1" x14ac:dyDescent="0.25">
      <c r="BT683" s="27"/>
      <c r="BU683" s="14"/>
      <c r="BV683" s="14"/>
    </row>
    <row r="684" spans="72:74" ht="25.2" customHeight="1" x14ac:dyDescent="0.25">
      <c r="BT684" s="27"/>
      <c r="BU684" s="14"/>
      <c r="BV684" s="14"/>
    </row>
    <row r="685" spans="72:74" ht="25.2" customHeight="1" x14ac:dyDescent="0.25">
      <c r="BT685" s="27"/>
      <c r="BU685" s="14"/>
      <c r="BV685" s="14"/>
    </row>
    <row r="686" spans="72:74" ht="25.2" customHeight="1" x14ac:dyDescent="0.25">
      <c r="BT686" s="27"/>
      <c r="BU686" s="14"/>
      <c r="BV686" s="14"/>
    </row>
    <row r="687" spans="72:74" ht="25.2" customHeight="1" x14ac:dyDescent="0.25">
      <c r="BT687" s="27"/>
      <c r="BU687" s="14"/>
      <c r="BV687" s="14"/>
    </row>
    <row r="688" spans="72:74" ht="25.2" customHeight="1" x14ac:dyDescent="0.25">
      <c r="BT688" s="27"/>
      <c r="BU688" s="14"/>
      <c r="BV688" s="14"/>
    </row>
    <row r="689" spans="72:74" ht="25.2" customHeight="1" x14ac:dyDescent="0.25">
      <c r="BT689" s="27"/>
      <c r="BU689" s="14"/>
      <c r="BV689" s="14"/>
    </row>
    <row r="690" spans="72:74" ht="25.2" customHeight="1" x14ac:dyDescent="0.25">
      <c r="BT690" s="27"/>
      <c r="BU690" s="14"/>
      <c r="BV690" s="14"/>
    </row>
    <row r="691" spans="72:74" ht="25.2" customHeight="1" x14ac:dyDescent="0.25">
      <c r="BT691" s="27"/>
      <c r="BU691" s="14"/>
      <c r="BV691" s="14"/>
    </row>
    <row r="692" spans="72:74" ht="25.2" customHeight="1" x14ac:dyDescent="0.25">
      <c r="BT692" s="27"/>
      <c r="BU692" s="14"/>
      <c r="BV692" s="14"/>
    </row>
    <row r="693" spans="72:74" ht="25.2" customHeight="1" x14ac:dyDescent="0.25">
      <c r="BT693" s="27"/>
      <c r="BU693" s="14"/>
      <c r="BV693" s="14"/>
    </row>
    <row r="694" spans="72:74" ht="25.2" customHeight="1" x14ac:dyDescent="0.25">
      <c r="BT694" s="27"/>
      <c r="BU694" s="14"/>
      <c r="BV694" s="14"/>
    </row>
    <row r="695" spans="72:74" ht="25.2" customHeight="1" x14ac:dyDescent="0.25">
      <c r="BT695" s="27"/>
      <c r="BU695" s="14"/>
      <c r="BV695" s="14"/>
    </row>
    <row r="696" spans="72:74" ht="25.2" customHeight="1" x14ac:dyDescent="0.25">
      <c r="BT696" s="27"/>
      <c r="BU696" s="14"/>
      <c r="BV696" s="14"/>
    </row>
    <row r="697" spans="72:74" ht="25.2" customHeight="1" x14ac:dyDescent="0.25">
      <c r="BT697" s="27"/>
      <c r="BU697" s="14"/>
      <c r="BV697" s="14"/>
    </row>
    <row r="698" spans="72:74" ht="25.2" customHeight="1" x14ac:dyDescent="0.25">
      <c r="BT698" s="27"/>
      <c r="BU698" s="14"/>
      <c r="BV698" s="14"/>
    </row>
    <row r="699" spans="72:74" ht="25.2" customHeight="1" x14ac:dyDescent="0.25">
      <c r="BT699" s="27"/>
      <c r="BU699" s="14"/>
      <c r="BV699" s="14"/>
    </row>
    <row r="700" spans="72:74" ht="25.2" customHeight="1" x14ac:dyDescent="0.25">
      <c r="BT700" s="27"/>
      <c r="BU700" s="14"/>
      <c r="BV700" s="14"/>
    </row>
    <row r="701" spans="72:74" ht="25.2" customHeight="1" x14ac:dyDescent="0.25">
      <c r="BT701" s="27"/>
      <c r="BU701" s="14"/>
      <c r="BV701" s="14"/>
    </row>
    <row r="702" spans="72:74" ht="25.2" customHeight="1" x14ac:dyDescent="0.25">
      <c r="BT702" s="27"/>
      <c r="BU702" s="14"/>
      <c r="BV702" s="14"/>
    </row>
    <row r="703" spans="72:74" ht="25.2" customHeight="1" x14ac:dyDescent="0.25">
      <c r="BT703" s="27"/>
      <c r="BU703" s="14"/>
      <c r="BV703" s="14"/>
    </row>
    <row r="704" spans="72:74" ht="25.2" customHeight="1" x14ac:dyDescent="0.25">
      <c r="BT704" s="27"/>
      <c r="BU704" s="14"/>
      <c r="BV704" s="14"/>
    </row>
    <row r="705" spans="72:74" ht="25.2" customHeight="1" x14ac:dyDescent="0.25">
      <c r="BT705" s="27"/>
      <c r="BU705" s="14"/>
      <c r="BV705" s="14"/>
    </row>
    <row r="706" spans="72:74" ht="25.2" customHeight="1" x14ac:dyDescent="0.25">
      <c r="BT706" s="27"/>
      <c r="BU706" s="14"/>
      <c r="BV706" s="14"/>
    </row>
    <row r="707" spans="72:74" ht="25.2" customHeight="1" x14ac:dyDescent="0.25">
      <c r="BT707" s="27"/>
      <c r="BU707" s="14"/>
      <c r="BV707" s="14"/>
    </row>
    <row r="708" spans="72:74" ht="25.2" customHeight="1" x14ac:dyDescent="0.25">
      <c r="BT708" s="27"/>
      <c r="BU708" s="14"/>
      <c r="BV708" s="14"/>
    </row>
    <row r="709" spans="72:74" ht="25.2" customHeight="1" x14ac:dyDescent="0.25">
      <c r="BT709" s="27"/>
      <c r="BU709" s="14"/>
      <c r="BV709" s="14"/>
    </row>
    <row r="710" spans="72:74" ht="25.2" customHeight="1" x14ac:dyDescent="0.25">
      <c r="BT710" s="27"/>
      <c r="BU710" s="14"/>
      <c r="BV710" s="14"/>
    </row>
    <row r="711" spans="72:74" ht="25.2" customHeight="1" x14ac:dyDescent="0.25">
      <c r="BT711" s="27"/>
      <c r="BU711" s="14"/>
      <c r="BV711" s="14"/>
    </row>
    <row r="712" spans="72:74" ht="25.2" customHeight="1" x14ac:dyDescent="0.25">
      <c r="BT712" s="27"/>
      <c r="BU712" s="14"/>
      <c r="BV712" s="14"/>
    </row>
    <row r="713" spans="72:74" ht="25.2" customHeight="1" x14ac:dyDescent="0.25">
      <c r="BT713" s="27"/>
      <c r="BU713" s="14"/>
      <c r="BV713" s="14"/>
    </row>
    <row r="714" spans="72:74" ht="25.2" customHeight="1" x14ac:dyDescent="0.25">
      <c r="BT714" s="27"/>
      <c r="BU714" s="14"/>
      <c r="BV714" s="14"/>
    </row>
    <row r="715" spans="72:74" ht="25.2" customHeight="1" x14ac:dyDescent="0.25">
      <c r="BT715" s="27"/>
      <c r="BU715" s="14"/>
      <c r="BV715" s="14"/>
    </row>
    <row r="716" spans="72:74" ht="25.2" customHeight="1" x14ac:dyDescent="0.25">
      <c r="BT716" s="27"/>
      <c r="BU716" s="14"/>
      <c r="BV716" s="14"/>
    </row>
    <row r="717" spans="72:74" ht="25.2" customHeight="1" x14ac:dyDescent="0.25">
      <c r="BT717" s="27"/>
      <c r="BU717" s="14"/>
      <c r="BV717" s="14"/>
    </row>
    <row r="718" spans="72:74" ht="25.2" customHeight="1" x14ac:dyDescent="0.25">
      <c r="BT718" s="27"/>
      <c r="BU718" s="14"/>
      <c r="BV718" s="14"/>
    </row>
    <row r="719" spans="72:74" ht="25.2" customHeight="1" x14ac:dyDescent="0.25">
      <c r="BT719" s="27"/>
      <c r="BU719" s="14"/>
      <c r="BV719" s="14"/>
    </row>
    <row r="720" spans="72:74" ht="25.2" customHeight="1" x14ac:dyDescent="0.25">
      <c r="BT720" s="27"/>
      <c r="BU720" s="14"/>
      <c r="BV720" s="14"/>
    </row>
    <row r="721" spans="72:74" ht="25.2" customHeight="1" x14ac:dyDescent="0.25">
      <c r="BT721" s="27"/>
      <c r="BU721" s="14"/>
      <c r="BV721" s="14"/>
    </row>
    <row r="722" spans="72:74" ht="25.2" customHeight="1" x14ac:dyDescent="0.25">
      <c r="BT722" s="27"/>
      <c r="BU722" s="14"/>
      <c r="BV722" s="14"/>
    </row>
    <row r="723" spans="72:74" ht="25.2" customHeight="1" x14ac:dyDescent="0.25">
      <c r="BT723" s="27"/>
      <c r="BU723" s="14"/>
      <c r="BV723" s="14"/>
    </row>
    <row r="724" spans="72:74" ht="25.2" customHeight="1" x14ac:dyDescent="0.25">
      <c r="BT724" s="27"/>
      <c r="BU724" s="14"/>
      <c r="BV724" s="14"/>
    </row>
    <row r="725" spans="72:74" ht="25.2" customHeight="1" x14ac:dyDescent="0.25">
      <c r="BT725" s="27"/>
      <c r="BU725" s="14"/>
      <c r="BV725" s="14"/>
    </row>
    <row r="726" spans="72:74" ht="25.2" customHeight="1" x14ac:dyDescent="0.25">
      <c r="BT726" s="27"/>
      <c r="BU726" s="14"/>
      <c r="BV726" s="14"/>
    </row>
    <row r="727" spans="72:74" ht="25.2" customHeight="1" x14ac:dyDescent="0.25">
      <c r="BT727" s="27"/>
      <c r="BU727" s="14"/>
      <c r="BV727" s="14"/>
    </row>
    <row r="728" spans="72:74" ht="25.2" customHeight="1" x14ac:dyDescent="0.25">
      <c r="BT728" s="27"/>
      <c r="BU728" s="14"/>
      <c r="BV728" s="14"/>
    </row>
    <row r="729" spans="72:74" ht="25.2" customHeight="1" x14ac:dyDescent="0.25">
      <c r="BT729" s="27"/>
      <c r="BU729" s="14"/>
      <c r="BV729" s="14"/>
    </row>
    <row r="730" spans="72:74" ht="25.2" customHeight="1" x14ac:dyDescent="0.25">
      <c r="BT730" s="27"/>
      <c r="BU730" s="14"/>
      <c r="BV730" s="14"/>
    </row>
    <row r="731" spans="72:74" ht="25.2" customHeight="1" x14ac:dyDescent="0.25">
      <c r="BT731" s="27"/>
      <c r="BU731" s="14"/>
      <c r="BV731" s="14"/>
    </row>
    <row r="732" spans="72:74" ht="25.2" customHeight="1" x14ac:dyDescent="0.25">
      <c r="BT732" s="27"/>
      <c r="BU732" s="14"/>
      <c r="BV732" s="14"/>
    </row>
    <row r="733" spans="72:74" ht="25.2" customHeight="1" x14ac:dyDescent="0.25">
      <c r="BT733" s="27"/>
      <c r="BU733" s="14"/>
      <c r="BV733" s="14"/>
    </row>
    <row r="734" spans="72:74" ht="25.2" customHeight="1" x14ac:dyDescent="0.25">
      <c r="BT734" s="27"/>
      <c r="BU734" s="14"/>
      <c r="BV734" s="14"/>
    </row>
    <row r="735" spans="72:74" ht="25.2" customHeight="1" x14ac:dyDescent="0.25">
      <c r="BT735" s="27"/>
      <c r="BU735" s="14"/>
      <c r="BV735" s="14"/>
    </row>
    <row r="736" spans="72:74" ht="25.2" customHeight="1" x14ac:dyDescent="0.25">
      <c r="BT736" s="27"/>
      <c r="BU736" s="14"/>
      <c r="BV736" s="14"/>
    </row>
    <row r="737" spans="72:74" ht="25.2" customHeight="1" x14ac:dyDescent="0.25">
      <c r="BT737" s="27"/>
      <c r="BU737" s="14"/>
      <c r="BV737" s="14"/>
    </row>
    <row r="738" spans="72:74" ht="25.2" customHeight="1" x14ac:dyDescent="0.25">
      <c r="BT738" s="27"/>
      <c r="BU738" s="14"/>
      <c r="BV738" s="14"/>
    </row>
    <row r="739" spans="72:74" ht="25.2" customHeight="1" x14ac:dyDescent="0.25">
      <c r="BT739" s="27"/>
      <c r="BU739" s="14"/>
      <c r="BV739" s="14"/>
    </row>
    <row r="740" spans="72:74" ht="25.2" customHeight="1" x14ac:dyDescent="0.25">
      <c r="BT740" s="27"/>
      <c r="BU740" s="14"/>
      <c r="BV740" s="14"/>
    </row>
    <row r="741" spans="72:74" ht="25.2" customHeight="1" x14ac:dyDescent="0.25">
      <c r="BT741" s="27"/>
      <c r="BU741" s="14"/>
      <c r="BV741" s="14"/>
    </row>
    <row r="742" spans="72:74" ht="25.2" customHeight="1" x14ac:dyDescent="0.25">
      <c r="BT742" s="27"/>
      <c r="BU742" s="14"/>
      <c r="BV742" s="14"/>
    </row>
    <row r="743" spans="72:74" ht="25.2" customHeight="1" x14ac:dyDescent="0.25">
      <c r="BT743" s="27"/>
      <c r="BU743" s="14"/>
      <c r="BV743" s="14"/>
    </row>
    <row r="744" spans="72:74" ht="25.2" customHeight="1" x14ac:dyDescent="0.25">
      <c r="BT744" s="27"/>
      <c r="BU744" s="14"/>
      <c r="BV744" s="14"/>
    </row>
    <row r="745" spans="72:74" ht="25.2" customHeight="1" x14ac:dyDescent="0.25">
      <c r="BT745" s="27"/>
      <c r="BU745" s="14"/>
      <c r="BV745" s="14"/>
    </row>
    <row r="746" spans="72:74" ht="25.2" customHeight="1" x14ac:dyDescent="0.25">
      <c r="BT746" s="27"/>
      <c r="BU746" s="14"/>
      <c r="BV746" s="14"/>
    </row>
    <row r="747" spans="72:74" ht="25.2" customHeight="1" x14ac:dyDescent="0.25">
      <c r="BT747" s="27"/>
      <c r="BU747" s="14"/>
      <c r="BV747" s="14"/>
    </row>
    <row r="748" spans="72:74" ht="25.2" customHeight="1" x14ac:dyDescent="0.25">
      <c r="BT748" s="27"/>
      <c r="BU748" s="14"/>
      <c r="BV748" s="14"/>
    </row>
    <row r="749" spans="72:74" ht="25.2" customHeight="1" x14ac:dyDescent="0.25">
      <c r="BT749" s="27"/>
      <c r="BU749" s="14"/>
      <c r="BV749" s="14"/>
    </row>
    <row r="750" spans="72:74" ht="25.2" customHeight="1" x14ac:dyDescent="0.25">
      <c r="BT750" s="27"/>
      <c r="BU750" s="14"/>
      <c r="BV750" s="14"/>
    </row>
    <row r="751" spans="72:74" ht="25.2" customHeight="1" x14ac:dyDescent="0.25">
      <c r="BT751" s="27"/>
      <c r="BU751" s="14"/>
      <c r="BV751" s="14"/>
    </row>
    <row r="752" spans="72:74" ht="25.2" customHeight="1" x14ac:dyDescent="0.25">
      <c r="BT752" s="27"/>
      <c r="BU752" s="14"/>
      <c r="BV752" s="14"/>
    </row>
    <row r="753" spans="72:74" ht="25.2" customHeight="1" x14ac:dyDescent="0.25">
      <c r="BT753" s="27"/>
      <c r="BU753" s="14"/>
      <c r="BV753" s="14"/>
    </row>
    <row r="754" spans="72:74" ht="25.2" customHeight="1" x14ac:dyDescent="0.25">
      <c r="BT754" s="27"/>
      <c r="BU754" s="14"/>
      <c r="BV754" s="14"/>
    </row>
    <row r="755" spans="72:74" ht="25.2" customHeight="1" x14ac:dyDescent="0.25">
      <c r="BT755" s="27"/>
      <c r="BU755" s="14"/>
      <c r="BV755" s="14"/>
    </row>
    <row r="756" spans="72:74" ht="25.2" customHeight="1" x14ac:dyDescent="0.25">
      <c r="BT756" s="27"/>
      <c r="BU756" s="14"/>
      <c r="BV756" s="14"/>
    </row>
    <row r="757" spans="72:74" ht="25.2" customHeight="1" x14ac:dyDescent="0.25">
      <c r="BT757" s="27"/>
      <c r="BU757" s="14"/>
      <c r="BV757" s="14"/>
    </row>
    <row r="758" spans="72:74" ht="25.2" customHeight="1" x14ac:dyDescent="0.25">
      <c r="BT758" s="27"/>
      <c r="BU758" s="14"/>
      <c r="BV758" s="14"/>
    </row>
    <row r="759" spans="72:74" ht="25.2" customHeight="1" x14ac:dyDescent="0.25">
      <c r="BT759" s="27"/>
      <c r="BU759" s="14"/>
      <c r="BV759" s="14"/>
    </row>
    <row r="760" spans="72:74" ht="25.2" customHeight="1" x14ac:dyDescent="0.25">
      <c r="BT760" s="27"/>
      <c r="BU760" s="14"/>
      <c r="BV760" s="14"/>
    </row>
    <row r="761" spans="72:74" ht="25.2" customHeight="1" x14ac:dyDescent="0.25">
      <c r="BT761" s="27"/>
      <c r="BU761" s="14"/>
      <c r="BV761" s="14"/>
    </row>
    <row r="762" spans="72:74" ht="25.2" customHeight="1" x14ac:dyDescent="0.25">
      <c r="BT762" s="27"/>
      <c r="BU762" s="14"/>
      <c r="BV762" s="14"/>
    </row>
    <row r="763" spans="72:74" ht="25.2" customHeight="1" x14ac:dyDescent="0.25">
      <c r="BT763" s="27"/>
      <c r="BU763" s="14"/>
      <c r="BV763" s="14"/>
    </row>
    <row r="764" spans="72:74" ht="25.2" customHeight="1" x14ac:dyDescent="0.25">
      <c r="BT764" s="27"/>
      <c r="BU764" s="14"/>
      <c r="BV764" s="14"/>
    </row>
    <row r="765" spans="72:74" ht="25.2" customHeight="1" x14ac:dyDescent="0.25">
      <c r="BT765" s="27"/>
      <c r="BU765" s="14"/>
      <c r="BV765" s="14"/>
    </row>
    <row r="766" spans="72:74" ht="25.2" customHeight="1" x14ac:dyDescent="0.25">
      <c r="BT766" s="27"/>
      <c r="BU766" s="14"/>
      <c r="BV766" s="14"/>
    </row>
    <row r="767" spans="72:74" ht="25.2" customHeight="1" x14ac:dyDescent="0.25">
      <c r="BT767" s="27"/>
      <c r="BU767" s="14"/>
      <c r="BV767" s="14"/>
    </row>
    <row r="768" spans="72:74" ht="25.2" customHeight="1" x14ac:dyDescent="0.25">
      <c r="BT768" s="27"/>
      <c r="BU768" s="14"/>
      <c r="BV768" s="14"/>
    </row>
    <row r="769" spans="72:74" ht="25.2" customHeight="1" x14ac:dyDescent="0.25">
      <c r="BT769" s="27"/>
      <c r="BU769" s="14"/>
      <c r="BV769" s="14"/>
    </row>
    <row r="770" spans="72:74" ht="25.2" customHeight="1" x14ac:dyDescent="0.25">
      <c r="BT770" s="27"/>
      <c r="BU770" s="14"/>
      <c r="BV770" s="14"/>
    </row>
    <row r="771" spans="72:74" ht="25.2" customHeight="1" x14ac:dyDescent="0.25">
      <c r="BT771" s="27"/>
      <c r="BU771" s="14"/>
      <c r="BV771" s="14"/>
    </row>
    <row r="772" spans="72:74" ht="25.2" customHeight="1" x14ac:dyDescent="0.25">
      <c r="BT772" s="27"/>
      <c r="BU772" s="14"/>
      <c r="BV772" s="14"/>
    </row>
    <row r="773" spans="72:74" ht="25.2" customHeight="1" x14ac:dyDescent="0.25">
      <c r="BT773" s="27"/>
      <c r="BU773" s="14"/>
      <c r="BV773" s="14"/>
    </row>
    <row r="774" spans="72:74" ht="25.2" customHeight="1" x14ac:dyDescent="0.25">
      <c r="BT774" s="27"/>
      <c r="BU774" s="14"/>
      <c r="BV774" s="14"/>
    </row>
    <row r="775" spans="72:74" ht="25.2" customHeight="1" x14ac:dyDescent="0.25">
      <c r="BT775" s="27"/>
      <c r="BU775" s="14"/>
      <c r="BV775" s="14"/>
    </row>
    <row r="776" spans="72:74" ht="25.2" customHeight="1" x14ac:dyDescent="0.25">
      <c r="BT776" s="27"/>
      <c r="BU776" s="14"/>
      <c r="BV776" s="14"/>
    </row>
    <row r="777" spans="72:74" ht="25.2" customHeight="1" x14ac:dyDescent="0.25">
      <c r="BT777" s="27"/>
      <c r="BU777" s="14"/>
      <c r="BV777" s="14"/>
    </row>
    <row r="778" spans="72:74" ht="25.2" customHeight="1" x14ac:dyDescent="0.25">
      <c r="BT778" s="27"/>
      <c r="BU778" s="14"/>
      <c r="BV778" s="14"/>
    </row>
    <row r="779" spans="72:74" ht="25.2" customHeight="1" x14ac:dyDescent="0.25">
      <c r="BT779" s="27"/>
      <c r="BU779" s="14"/>
      <c r="BV779" s="14"/>
    </row>
    <row r="780" spans="72:74" ht="25.2" customHeight="1" x14ac:dyDescent="0.25">
      <c r="BT780" s="27"/>
      <c r="BU780" s="14"/>
      <c r="BV780" s="14"/>
    </row>
    <row r="781" spans="72:74" ht="25.2" customHeight="1" x14ac:dyDescent="0.25">
      <c r="BT781" s="27"/>
      <c r="BU781" s="14"/>
      <c r="BV781" s="14"/>
    </row>
    <row r="782" spans="72:74" ht="25.2" customHeight="1" x14ac:dyDescent="0.25">
      <c r="BT782" s="27"/>
      <c r="BU782" s="14"/>
      <c r="BV782" s="14"/>
    </row>
    <row r="783" spans="72:74" ht="25.2" customHeight="1" x14ac:dyDescent="0.25">
      <c r="BT783" s="27"/>
      <c r="BU783" s="14"/>
      <c r="BV783" s="14"/>
    </row>
    <row r="784" spans="72:74" ht="25.2" customHeight="1" x14ac:dyDescent="0.25">
      <c r="BT784" s="27"/>
      <c r="BU784" s="14"/>
      <c r="BV784" s="14"/>
    </row>
    <row r="785" spans="72:74" ht="25.2" customHeight="1" x14ac:dyDescent="0.25">
      <c r="BT785" s="27"/>
      <c r="BU785" s="14"/>
      <c r="BV785" s="14"/>
    </row>
    <row r="786" spans="72:74" ht="25.2" customHeight="1" x14ac:dyDescent="0.25">
      <c r="BT786" s="27"/>
      <c r="BU786" s="14"/>
      <c r="BV786" s="14"/>
    </row>
    <row r="787" spans="72:74" ht="25.2" customHeight="1" x14ac:dyDescent="0.25">
      <c r="BT787" s="27"/>
      <c r="BU787" s="14"/>
      <c r="BV787" s="14"/>
    </row>
    <row r="788" spans="72:74" ht="25.2" customHeight="1" x14ac:dyDescent="0.25">
      <c r="BT788" s="27"/>
      <c r="BU788" s="14"/>
      <c r="BV788" s="14"/>
    </row>
    <row r="789" spans="72:74" ht="25.2" customHeight="1" x14ac:dyDescent="0.25">
      <c r="BT789" s="27"/>
      <c r="BU789" s="14"/>
      <c r="BV789" s="14"/>
    </row>
    <row r="790" spans="72:74" ht="25.2" customHeight="1" x14ac:dyDescent="0.25">
      <c r="BT790" s="27"/>
      <c r="BU790" s="14"/>
      <c r="BV790" s="14"/>
    </row>
    <row r="791" spans="72:74" ht="25.2" customHeight="1" x14ac:dyDescent="0.25">
      <c r="BT791" s="27"/>
      <c r="BU791" s="14"/>
      <c r="BV791" s="14"/>
    </row>
    <row r="792" spans="72:74" ht="25.2" customHeight="1" x14ac:dyDescent="0.25">
      <c r="BT792" s="27"/>
      <c r="BU792" s="14"/>
      <c r="BV792" s="14"/>
    </row>
    <row r="793" spans="72:74" ht="25.2" customHeight="1" x14ac:dyDescent="0.25">
      <c r="BT793" s="27"/>
      <c r="BU793" s="14"/>
      <c r="BV793" s="14"/>
    </row>
    <row r="794" spans="72:74" ht="25.2" customHeight="1" x14ac:dyDescent="0.25">
      <c r="BT794" s="27"/>
      <c r="BU794" s="14"/>
      <c r="BV794" s="14"/>
    </row>
    <row r="795" spans="72:74" ht="25.2" customHeight="1" x14ac:dyDescent="0.25">
      <c r="BT795" s="27"/>
      <c r="BU795" s="14"/>
      <c r="BV795" s="14"/>
    </row>
    <row r="796" spans="72:74" ht="25.2" customHeight="1" x14ac:dyDescent="0.25">
      <c r="BT796" s="27"/>
      <c r="BU796" s="14"/>
      <c r="BV796" s="14"/>
    </row>
    <row r="797" spans="72:74" ht="25.2" customHeight="1" x14ac:dyDescent="0.25">
      <c r="BT797" s="27"/>
      <c r="BU797" s="14"/>
      <c r="BV797" s="14"/>
    </row>
    <row r="798" spans="72:74" ht="25.2" customHeight="1" x14ac:dyDescent="0.25">
      <c r="BT798" s="27"/>
      <c r="BU798" s="14"/>
      <c r="BV798" s="14"/>
    </row>
    <row r="799" spans="72:74" ht="25.2" customHeight="1" x14ac:dyDescent="0.25">
      <c r="BT799" s="27"/>
      <c r="BU799" s="14"/>
      <c r="BV799" s="14"/>
    </row>
    <row r="800" spans="72:74" ht="25.2" customHeight="1" x14ac:dyDescent="0.25">
      <c r="BT800" s="27"/>
      <c r="BU800" s="14"/>
      <c r="BV800" s="14"/>
    </row>
    <row r="801" spans="72:74" ht="25.2" customHeight="1" x14ac:dyDescent="0.25">
      <c r="BT801" s="27"/>
      <c r="BU801" s="14"/>
      <c r="BV801" s="14"/>
    </row>
    <row r="802" spans="72:74" ht="25.2" customHeight="1" x14ac:dyDescent="0.25">
      <c r="BT802" s="27"/>
      <c r="BU802" s="14"/>
      <c r="BV802" s="14"/>
    </row>
    <row r="803" spans="72:74" ht="25.2" customHeight="1" x14ac:dyDescent="0.25">
      <c r="BT803" s="27"/>
      <c r="BU803" s="14"/>
      <c r="BV803" s="14"/>
    </row>
    <row r="804" spans="72:74" ht="25.2" customHeight="1" x14ac:dyDescent="0.25">
      <c r="BT804" s="27"/>
      <c r="BU804" s="14"/>
      <c r="BV804" s="14"/>
    </row>
    <row r="805" spans="72:74" ht="25.2" customHeight="1" x14ac:dyDescent="0.25">
      <c r="BT805" s="27"/>
      <c r="BU805" s="14"/>
      <c r="BV805" s="14"/>
    </row>
    <row r="806" spans="72:74" ht="25.2" customHeight="1" x14ac:dyDescent="0.25">
      <c r="BT806" s="27"/>
      <c r="BU806" s="14"/>
      <c r="BV806" s="14"/>
    </row>
    <row r="807" spans="72:74" ht="25.2" customHeight="1" x14ac:dyDescent="0.25">
      <c r="BT807" s="27"/>
      <c r="BU807" s="14"/>
      <c r="BV807" s="14"/>
    </row>
    <row r="808" spans="72:74" ht="25.2" customHeight="1" x14ac:dyDescent="0.25">
      <c r="BT808" s="27"/>
      <c r="BU808" s="14"/>
      <c r="BV808" s="14"/>
    </row>
    <row r="809" spans="72:74" ht="25.2" customHeight="1" x14ac:dyDescent="0.25">
      <c r="BT809" s="27"/>
      <c r="BU809" s="14"/>
      <c r="BV809" s="14"/>
    </row>
    <row r="810" spans="72:74" ht="25.2" customHeight="1" x14ac:dyDescent="0.25">
      <c r="BT810" s="27"/>
      <c r="BU810" s="14"/>
      <c r="BV810" s="14"/>
    </row>
    <row r="811" spans="72:74" ht="25.2" customHeight="1" x14ac:dyDescent="0.25">
      <c r="BT811" s="27"/>
      <c r="BU811" s="14"/>
      <c r="BV811" s="14"/>
    </row>
    <row r="812" spans="72:74" ht="25.2" customHeight="1" x14ac:dyDescent="0.25">
      <c r="BT812" s="27"/>
      <c r="BU812" s="14"/>
      <c r="BV812" s="14"/>
    </row>
    <row r="813" spans="72:74" ht="25.2" customHeight="1" x14ac:dyDescent="0.25">
      <c r="BT813" s="27"/>
      <c r="BU813" s="14"/>
      <c r="BV813" s="14"/>
    </row>
    <row r="814" spans="72:74" ht="25.2" customHeight="1" x14ac:dyDescent="0.25">
      <c r="BT814" s="27"/>
      <c r="BU814" s="14"/>
      <c r="BV814" s="14"/>
    </row>
    <row r="815" spans="72:74" ht="25.2" customHeight="1" x14ac:dyDescent="0.25">
      <c r="BT815" s="27"/>
      <c r="BU815" s="14"/>
      <c r="BV815" s="14"/>
    </row>
    <row r="816" spans="72:74" ht="25.2" customHeight="1" x14ac:dyDescent="0.25">
      <c r="BT816" s="27"/>
      <c r="BU816" s="14"/>
      <c r="BV816" s="14"/>
    </row>
    <row r="817" spans="72:74" ht="25.2" customHeight="1" x14ac:dyDescent="0.25">
      <c r="BT817" s="27"/>
      <c r="BU817" s="14"/>
      <c r="BV817" s="14"/>
    </row>
    <row r="818" spans="72:74" ht="25.2" customHeight="1" x14ac:dyDescent="0.25">
      <c r="BT818" s="27"/>
      <c r="BU818" s="14"/>
      <c r="BV818" s="14"/>
    </row>
    <row r="819" spans="72:74" ht="25.2" customHeight="1" x14ac:dyDescent="0.25">
      <c r="BT819" s="27"/>
      <c r="BU819" s="14"/>
      <c r="BV819" s="14"/>
    </row>
    <row r="820" spans="72:74" ht="25.2" customHeight="1" x14ac:dyDescent="0.25">
      <c r="BT820" s="27"/>
      <c r="BU820" s="14"/>
      <c r="BV820" s="14"/>
    </row>
    <row r="821" spans="72:74" ht="25.2" customHeight="1" x14ac:dyDescent="0.25">
      <c r="BT821" s="27"/>
      <c r="BU821" s="14"/>
      <c r="BV821" s="14"/>
    </row>
    <row r="822" spans="72:74" ht="25.2" customHeight="1" x14ac:dyDescent="0.25">
      <c r="BT822" s="27"/>
      <c r="BU822" s="14"/>
      <c r="BV822" s="14"/>
    </row>
    <row r="823" spans="72:74" ht="25.2" customHeight="1" x14ac:dyDescent="0.25">
      <c r="BT823" s="27"/>
      <c r="BU823" s="14"/>
      <c r="BV823" s="14"/>
    </row>
    <row r="824" spans="72:74" ht="25.2" customHeight="1" x14ac:dyDescent="0.25">
      <c r="BT824" s="27"/>
      <c r="BU824" s="14"/>
      <c r="BV824" s="14"/>
    </row>
    <row r="825" spans="72:74" ht="25.2" customHeight="1" x14ac:dyDescent="0.25">
      <c r="BT825" s="27"/>
      <c r="BU825" s="14"/>
      <c r="BV825" s="14"/>
    </row>
    <row r="826" spans="72:74" ht="25.2" customHeight="1" x14ac:dyDescent="0.25">
      <c r="BT826" s="27"/>
      <c r="BU826" s="14"/>
      <c r="BV826" s="14"/>
    </row>
    <row r="827" spans="72:74" ht="25.2" customHeight="1" x14ac:dyDescent="0.25">
      <c r="BT827" s="27"/>
      <c r="BU827" s="14"/>
      <c r="BV827" s="14"/>
    </row>
    <row r="828" spans="72:74" ht="25.2" customHeight="1" x14ac:dyDescent="0.25">
      <c r="BT828" s="27"/>
      <c r="BU828" s="14"/>
      <c r="BV828" s="14"/>
    </row>
    <row r="829" spans="72:74" ht="25.2" customHeight="1" x14ac:dyDescent="0.25">
      <c r="BT829" s="27"/>
      <c r="BU829" s="14"/>
      <c r="BV829" s="14"/>
    </row>
    <row r="830" spans="72:74" ht="25.2" customHeight="1" x14ac:dyDescent="0.25">
      <c r="BT830" s="27"/>
      <c r="BU830" s="14"/>
      <c r="BV830" s="14"/>
    </row>
    <row r="831" spans="72:74" ht="25.2" customHeight="1" x14ac:dyDescent="0.25">
      <c r="BT831" s="27"/>
      <c r="BU831" s="14"/>
      <c r="BV831" s="14"/>
    </row>
    <row r="832" spans="72:74" ht="25.2" customHeight="1" x14ac:dyDescent="0.25">
      <c r="BT832" s="27"/>
      <c r="BU832" s="14"/>
      <c r="BV832" s="14"/>
    </row>
    <row r="833" spans="72:74" ht="25.2" customHeight="1" x14ac:dyDescent="0.25">
      <c r="BT833" s="27"/>
      <c r="BU833" s="14"/>
      <c r="BV833" s="14"/>
    </row>
    <row r="834" spans="72:74" ht="25.2" customHeight="1" x14ac:dyDescent="0.25">
      <c r="BT834" s="27"/>
      <c r="BU834" s="14"/>
      <c r="BV834" s="14"/>
    </row>
    <row r="835" spans="72:74" ht="25.2" customHeight="1" x14ac:dyDescent="0.25">
      <c r="BT835" s="27"/>
      <c r="BU835" s="14"/>
      <c r="BV835" s="14"/>
    </row>
    <row r="836" spans="72:74" ht="25.2" customHeight="1" x14ac:dyDescent="0.25">
      <c r="BT836" s="27"/>
      <c r="BU836" s="14"/>
      <c r="BV836" s="14"/>
    </row>
    <row r="837" spans="72:74" ht="25.2" customHeight="1" x14ac:dyDescent="0.25">
      <c r="BT837" s="27"/>
      <c r="BU837" s="14"/>
      <c r="BV837" s="14"/>
    </row>
    <row r="838" spans="72:74" ht="25.2" customHeight="1" x14ac:dyDescent="0.25">
      <c r="BT838" s="27"/>
      <c r="BU838" s="14"/>
      <c r="BV838" s="14"/>
    </row>
    <row r="839" spans="72:74" ht="25.2" customHeight="1" x14ac:dyDescent="0.25">
      <c r="BT839" s="27"/>
      <c r="BU839" s="14"/>
      <c r="BV839" s="14"/>
    </row>
    <row r="840" spans="72:74" ht="25.2" customHeight="1" x14ac:dyDescent="0.25">
      <c r="BT840" s="27"/>
      <c r="BU840" s="14"/>
      <c r="BV840" s="14"/>
    </row>
    <row r="841" spans="72:74" ht="25.2" customHeight="1" x14ac:dyDescent="0.25">
      <c r="BT841" s="27"/>
      <c r="BU841" s="14"/>
      <c r="BV841" s="14"/>
    </row>
    <row r="842" spans="72:74" ht="25.2" customHeight="1" x14ac:dyDescent="0.25">
      <c r="BT842" s="27"/>
      <c r="BU842" s="14"/>
      <c r="BV842" s="14"/>
    </row>
    <row r="843" spans="72:74" ht="25.2" customHeight="1" x14ac:dyDescent="0.25">
      <c r="BT843" s="27"/>
      <c r="BU843" s="14"/>
      <c r="BV843" s="14"/>
    </row>
    <row r="844" spans="72:74" ht="25.2" customHeight="1" x14ac:dyDescent="0.25">
      <c r="BT844" s="27"/>
      <c r="BU844" s="14"/>
      <c r="BV844" s="14"/>
    </row>
    <row r="845" spans="72:74" ht="25.2" customHeight="1" x14ac:dyDescent="0.25">
      <c r="BT845" s="27"/>
      <c r="BU845" s="14"/>
      <c r="BV845" s="14"/>
    </row>
    <row r="846" spans="72:74" ht="25.2" customHeight="1" x14ac:dyDescent="0.25">
      <c r="BT846" s="27"/>
      <c r="BU846" s="14"/>
      <c r="BV846" s="14"/>
    </row>
    <row r="847" spans="72:74" ht="25.2" customHeight="1" x14ac:dyDescent="0.25">
      <c r="BT847" s="27"/>
      <c r="BU847" s="14"/>
      <c r="BV847" s="14"/>
    </row>
    <row r="848" spans="72:74" ht="25.2" customHeight="1" x14ac:dyDescent="0.25">
      <c r="BT848" s="27"/>
      <c r="BU848" s="14"/>
      <c r="BV848" s="14"/>
    </row>
    <row r="849" spans="72:74" ht="25.2" customHeight="1" x14ac:dyDescent="0.25">
      <c r="BT849" s="27"/>
      <c r="BU849" s="14"/>
      <c r="BV849" s="14"/>
    </row>
    <row r="850" spans="72:74" ht="25.2" customHeight="1" x14ac:dyDescent="0.25">
      <c r="BT850" s="27"/>
      <c r="BU850" s="14"/>
      <c r="BV850" s="14"/>
    </row>
    <row r="851" spans="72:74" ht="25.2" customHeight="1" x14ac:dyDescent="0.25">
      <c r="BT851" s="27"/>
      <c r="BU851" s="14"/>
      <c r="BV851" s="14"/>
    </row>
    <row r="852" spans="72:74" ht="25.2" customHeight="1" x14ac:dyDescent="0.25">
      <c r="BT852" s="27"/>
      <c r="BU852" s="14"/>
      <c r="BV852" s="14"/>
    </row>
    <row r="853" spans="72:74" ht="25.2" customHeight="1" x14ac:dyDescent="0.25">
      <c r="BT853" s="27"/>
      <c r="BU853" s="14"/>
      <c r="BV853" s="14"/>
    </row>
    <row r="854" spans="72:74" ht="25.2" customHeight="1" x14ac:dyDescent="0.25">
      <c r="BT854" s="27"/>
      <c r="BU854" s="14"/>
      <c r="BV854" s="14"/>
    </row>
    <row r="855" spans="72:74" ht="25.2" customHeight="1" x14ac:dyDescent="0.25">
      <c r="BT855" s="27"/>
      <c r="BU855" s="14"/>
      <c r="BV855" s="14"/>
    </row>
    <row r="856" spans="72:74" ht="25.2" customHeight="1" x14ac:dyDescent="0.25">
      <c r="BT856" s="27"/>
      <c r="BU856" s="14"/>
      <c r="BV856" s="14"/>
    </row>
    <row r="857" spans="72:74" ht="25.2" customHeight="1" x14ac:dyDescent="0.25">
      <c r="BT857" s="27"/>
      <c r="BU857" s="14"/>
      <c r="BV857" s="14"/>
    </row>
    <row r="858" spans="72:74" ht="25.2" customHeight="1" x14ac:dyDescent="0.25">
      <c r="BT858" s="27"/>
      <c r="BU858" s="14"/>
      <c r="BV858" s="14"/>
    </row>
    <row r="859" spans="72:74" ht="25.2" customHeight="1" x14ac:dyDescent="0.25">
      <c r="BT859" s="27"/>
      <c r="BU859" s="14"/>
      <c r="BV859" s="14"/>
    </row>
    <row r="860" spans="72:74" ht="25.2" customHeight="1" x14ac:dyDescent="0.25">
      <c r="BT860" s="27"/>
      <c r="BU860" s="14"/>
      <c r="BV860" s="14"/>
    </row>
    <row r="861" spans="72:74" ht="25.2" customHeight="1" x14ac:dyDescent="0.25">
      <c r="BT861" s="27"/>
      <c r="BU861" s="14"/>
      <c r="BV861" s="14"/>
    </row>
    <row r="862" spans="72:74" ht="25.2" customHeight="1" x14ac:dyDescent="0.25">
      <c r="BT862" s="27"/>
      <c r="BU862" s="14"/>
      <c r="BV862" s="14"/>
    </row>
    <row r="863" spans="72:74" ht="25.2" customHeight="1" x14ac:dyDescent="0.25">
      <c r="BT863" s="27"/>
      <c r="BU863" s="14"/>
      <c r="BV863" s="14"/>
    </row>
    <row r="864" spans="72:74" ht="25.2" customHeight="1" x14ac:dyDescent="0.25">
      <c r="BT864" s="27"/>
      <c r="BU864" s="14"/>
      <c r="BV864" s="14"/>
    </row>
    <row r="865" spans="72:74" ht="25.2" customHeight="1" x14ac:dyDescent="0.25">
      <c r="BT865" s="27"/>
      <c r="BU865" s="14"/>
      <c r="BV865" s="14"/>
    </row>
    <row r="866" spans="72:74" ht="25.2" customHeight="1" x14ac:dyDescent="0.25">
      <c r="BT866" s="27"/>
      <c r="BU866" s="14"/>
      <c r="BV866" s="14"/>
    </row>
    <row r="867" spans="72:74" ht="25.2" customHeight="1" x14ac:dyDescent="0.25">
      <c r="BT867" s="27"/>
      <c r="BU867" s="14"/>
      <c r="BV867" s="14"/>
    </row>
    <row r="868" spans="72:74" ht="25.2" customHeight="1" x14ac:dyDescent="0.25">
      <c r="BT868" s="27"/>
      <c r="BU868" s="14"/>
      <c r="BV868" s="14"/>
    </row>
    <row r="869" spans="72:74" ht="25.2" customHeight="1" x14ac:dyDescent="0.25">
      <c r="BT869" s="27"/>
      <c r="BU869" s="14"/>
      <c r="BV869" s="14"/>
    </row>
    <row r="870" spans="72:74" ht="25.2" customHeight="1" x14ac:dyDescent="0.25">
      <c r="BT870" s="27"/>
      <c r="BU870" s="14"/>
      <c r="BV870" s="14"/>
    </row>
    <row r="871" spans="72:74" ht="25.2" customHeight="1" x14ac:dyDescent="0.25">
      <c r="BT871" s="27"/>
      <c r="BU871" s="14"/>
      <c r="BV871" s="14"/>
    </row>
    <row r="872" spans="72:74" ht="25.2" customHeight="1" x14ac:dyDescent="0.25">
      <c r="BT872" s="27"/>
      <c r="BU872" s="14"/>
      <c r="BV872" s="14"/>
    </row>
    <row r="873" spans="72:74" ht="25.2" customHeight="1" x14ac:dyDescent="0.25">
      <c r="BT873" s="27"/>
      <c r="BU873" s="14"/>
      <c r="BV873" s="14"/>
    </row>
    <row r="874" spans="72:74" ht="25.2" customHeight="1" x14ac:dyDescent="0.25">
      <c r="BT874" s="27"/>
      <c r="BU874" s="14"/>
      <c r="BV874" s="14"/>
    </row>
    <row r="875" spans="72:74" ht="25.2" customHeight="1" x14ac:dyDescent="0.25">
      <c r="BT875" s="27"/>
      <c r="BU875" s="14"/>
      <c r="BV875" s="14"/>
    </row>
    <row r="876" spans="72:74" ht="25.2" customHeight="1" x14ac:dyDescent="0.25">
      <c r="BT876" s="27"/>
      <c r="BU876" s="14"/>
      <c r="BV876" s="14"/>
    </row>
    <row r="877" spans="72:74" ht="25.2" customHeight="1" x14ac:dyDescent="0.25">
      <c r="BT877" s="27"/>
      <c r="BU877" s="14"/>
      <c r="BV877" s="14"/>
    </row>
    <row r="878" spans="72:74" ht="25.2" customHeight="1" x14ac:dyDescent="0.25">
      <c r="BT878" s="27"/>
      <c r="BU878" s="14"/>
      <c r="BV878" s="14"/>
    </row>
    <row r="879" spans="72:74" ht="25.2" customHeight="1" x14ac:dyDescent="0.25">
      <c r="BT879" s="27"/>
      <c r="BU879" s="14"/>
      <c r="BV879" s="14"/>
    </row>
    <row r="880" spans="72:74" ht="25.2" customHeight="1" x14ac:dyDescent="0.25">
      <c r="BT880" s="27"/>
      <c r="BU880" s="14"/>
      <c r="BV880" s="14"/>
    </row>
    <row r="881" spans="72:74" ht="25.2" customHeight="1" x14ac:dyDescent="0.25">
      <c r="BT881" s="27"/>
      <c r="BU881" s="14"/>
      <c r="BV881" s="14"/>
    </row>
    <row r="882" spans="72:74" ht="25.2" customHeight="1" x14ac:dyDescent="0.25">
      <c r="BT882" s="27"/>
      <c r="BU882" s="14"/>
      <c r="BV882" s="14"/>
    </row>
    <row r="883" spans="72:74" ht="25.2" customHeight="1" x14ac:dyDescent="0.25">
      <c r="BT883" s="27"/>
      <c r="BU883" s="14"/>
      <c r="BV883" s="14"/>
    </row>
    <row r="884" spans="72:74" ht="25.2" customHeight="1" x14ac:dyDescent="0.25">
      <c r="BT884" s="27"/>
      <c r="BU884" s="14"/>
      <c r="BV884" s="14"/>
    </row>
    <row r="885" spans="72:74" ht="25.2" customHeight="1" x14ac:dyDescent="0.25">
      <c r="BT885" s="27"/>
      <c r="BU885" s="14"/>
      <c r="BV885" s="14"/>
    </row>
    <row r="886" spans="72:74" ht="25.2" customHeight="1" x14ac:dyDescent="0.25">
      <c r="BT886" s="27"/>
      <c r="BU886" s="14"/>
      <c r="BV886" s="14"/>
    </row>
    <row r="887" spans="72:74" ht="25.2" customHeight="1" x14ac:dyDescent="0.25">
      <c r="BT887" s="27"/>
      <c r="BU887" s="14"/>
      <c r="BV887" s="14"/>
    </row>
    <row r="888" spans="72:74" ht="25.2" customHeight="1" x14ac:dyDescent="0.25">
      <c r="BT888" s="27"/>
      <c r="BU888" s="14"/>
      <c r="BV888" s="14"/>
    </row>
    <row r="889" spans="72:74" ht="25.2" customHeight="1" x14ac:dyDescent="0.25">
      <c r="BT889" s="27"/>
      <c r="BU889" s="14"/>
      <c r="BV889" s="14"/>
    </row>
    <row r="890" spans="72:74" ht="25.2" customHeight="1" x14ac:dyDescent="0.25">
      <c r="BT890" s="27"/>
      <c r="BU890" s="14"/>
      <c r="BV890" s="14"/>
    </row>
    <row r="891" spans="72:74" ht="25.2" customHeight="1" x14ac:dyDescent="0.25">
      <c r="BT891" s="27"/>
      <c r="BU891" s="14"/>
      <c r="BV891" s="14"/>
    </row>
    <row r="892" spans="72:74" ht="25.2" customHeight="1" x14ac:dyDescent="0.25">
      <c r="BT892" s="27"/>
      <c r="BU892" s="14"/>
      <c r="BV892" s="14"/>
    </row>
    <row r="893" spans="72:74" ht="25.2" customHeight="1" x14ac:dyDescent="0.25">
      <c r="BT893" s="27"/>
      <c r="BU893" s="14"/>
      <c r="BV893" s="14"/>
    </row>
    <row r="894" spans="72:74" ht="25.2" customHeight="1" x14ac:dyDescent="0.25">
      <c r="BT894" s="27"/>
      <c r="BU894" s="14"/>
      <c r="BV894" s="14"/>
    </row>
    <row r="895" spans="72:74" ht="25.2" customHeight="1" x14ac:dyDescent="0.25">
      <c r="BT895" s="27"/>
      <c r="BU895" s="14"/>
      <c r="BV895" s="14"/>
    </row>
    <row r="896" spans="72:74" ht="25.2" customHeight="1" x14ac:dyDescent="0.25">
      <c r="BT896" s="27"/>
      <c r="BU896" s="14"/>
      <c r="BV896" s="14"/>
    </row>
    <row r="897" spans="72:74" ht="25.2" customHeight="1" x14ac:dyDescent="0.25">
      <c r="BT897" s="27"/>
      <c r="BU897" s="14"/>
      <c r="BV897" s="14"/>
    </row>
    <row r="898" spans="72:74" ht="25.2" customHeight="1" x14ac:dyDescent="0.25">
      <c r="BT898" s="27"/>
      <c r="BU898" s="14"/>
      <c r="BV898" s="14"/>
    </row>
    <row r="899" spans="72:74" ht="25.2" customHeight="1" x14ac:dyDescent="0.25">
      <c r="BT899" s="27"/>
      <c r="BU899" s="14"/>
      <c r="BV899" s="14"/>
    </row>
    <row r="900" spans="72:74" ht="25.2" customHeight="1" x14ac:dyDescent="0.25">
      <c r="BT900" s="27"/>
      <c r="BU900" s="14"/>
      <c r="BV900" s="14"/>
    </row>
    <row r="901" spans="72:74" ht="25.2" customHeight="1" x14ac:dyDescent="0.25">
      <c r="BT901" s="27"/>
      <c r="BU901" s="14"/>
      <c r="BV901" s="14"/>
    </row>
    <row r="902" spans="72:74" ht="25.2" customHeight="1" x14ac:dyDescent="0.25">
      <c r="BT902" s="27"/>
      <c r="BU902" s="14"/>
      <c r="BV902" s="14"/>
    </row>
    <row r="903" spans="72:74" ht="25.2" customHeight="1" x14ac:dyDescent="0.25">
      <c r="BT903" s="27"/>
      <c r="BU903" s="14"/>
      <c r="BV903" s="14"/>
    </row>
    <row r="904" spans="72:74" ht="25.2" customHeight="1" x14ac:dyDescent="0.25">
      <c r="BT904" s="27"/>
      <c r="BU904" s="14"/>
      <c r="BV904" s="14"/>
    </row>
    <row r="905" spans="72:74" ht="25.2" customHeight="1" x14ac:dyDescent="0.25">
      <c r="BT905" s="27"/>
      <c r="BU905" s="14"/>
      <c r="BV905" s="14"/>
    </row>
    <row r="906" spans="72:74" ht="25.2" customHeight="1" x14ac:dyDescent="0.25">
      <c r="BT906" s="27"/>
      <c r="BU906" s="14"/>
      <c r="BV906" s="14"/>
    </row>
    <row r="907" spans="72:74" ht="25.2" customHeight="1" x14ac:dyDescent="0.25">
      <c r="BT907" s="27"/>
      <c r="BU907" s="14"/>
      <c r="BV907" s="14"/>
    </row>
    <row r="908" spans="72:74" ht="25.2" customHeight="1" x14ac:dyDescent="0.25">
      <c r="BT908" s="27"/>
      <c r="BU908" s="14"/>
      <c r="BV908" s="14"/>
    </row>
    <row r="909" spans="72:74" ht="25.2" customHeight="1" x14ac:dyDescent="0.25">
      <c r="BT909" s="27"/>
      <c r="BU909" s="14"/>
      <c r="BV909" s="14"/>
    </row>
    <row r="910" spans="72:74" ht="25.2" customHeight="1" x14ac:dyDescent="0.25">
      <c r="BT910" s="27"/>
      <c r="BU910" s="14"/>
      <c r="BV910" s="14"/>
    </row>
    <row r="911" spans="72:74" ht="25.2" customHeight="1" x14ac:dyDescent="0.25">
      <c r="BT911" s="27"/>
      <c r="BU911" s="14"/>
      <c r="BV911" s="14"/>
    </row>
    <row r="912" spans="72:74" ht="25.2" customHeight="1" x14ac:dyDescent="0.25">
      <c r="BT912" s="27"/>
      <c r="BU912" s="14"/>
      <c r="BV912" s="14"/>
    </row>
    <row r="913" spans="72:74" ht="25.2" customHeight="1" x14ac:dyDescent="0.25">
      <c r="BT913" s="27"/>
      <c r="BU913" s="14"/>
      <c r="BV913" s="14"/>
    </row>
    <row r="914" spans="72:74" ht="25.2" customHeight="1" x14ac:dyDescent="0.25">
      <c r="BT914" s="27"/>
      <c r="BU914" s="14"/>
      <c r="BV914" s="14"/>
    </row>
    <row r="915" spans="72:74" ht="25.2" customHeight="1" x14ac:dyDescent="0.25">
      <c r="BT915" s="27"/>
      <c r="BU915" s="14"/>
      <c r="BV915" s="14"/>
    </row>
    <row r="916" spans="72:74" ht="25.2" customHeight="1" x14ac:dyDescent="0.25">
      <c r="BT916" s="27"/>
      <c r="BU916" s="14"/>
      <c r="BV916" s="14"/>
    </row>
    <row r="917" spans="72:74" ht="25.2" customHeight="1" x14ac:dyDescent="0.25">
      <c r="BT917" s="27"/>
      <c r="BU917" s="14"/>
      <c r="BV917" s="14"/>
    </row>
    <row r="918" spans="72:74" ht="25.2" customHeight="1" x14ac:dyDescent="0.25">
      <c r="BT918" s="27"/>
      <c r="BU918" s="14"/>
      <c r="BV918" s="14"/>
    </row>
    <row r="919" spans="72:74" ht="25.2" customHeight="1" x14ac:dyDescent="0.25">
      <c r="BT919" s="27"/>
      <c r="BU919" s="14"/>
      <c r="BV919" s="14"/>
    </row>
    <row r="920" spans="72:74" ht="25.2" customHeight="1" x14ac:dyDescent="0.25">
      <c r="BT920" s="27"/>
      <c r="BU920" s="14"/>
      <c r="BV920" s="14"/>
    </row>
    <row r="921" spans="72:74" ht="25.2" customHeight="1" x14ac:dyDescent="0.25">
      <c r="BT921" s="27"/>
      <c r="BU921" s="14"/>
      <c r="BV921" s="14"/>
    </row>
    <row r="922" spans="72:74" ht="25.2" customHeight="1" x14ac:dyDescent="0.25">
      <c r="BT922" s="27"/>
      <c r="BU922" s="14"/>
      <c r="BV922" s="14"/>
    </row>
    <row r="923" spans="72:74" ht="25.2" customHeight="1" x14ac:dyDescent="0.25">
      <c r="BT923" s="27"/>
      <c r="BU923" s="14"/>
      <c r="BV923" s="14"/>
    </row>
    <row r="924" spans="72:74" ht="25.2" customHeight="1" x14ac:dyDescent="0.25">
      <c r="BT924" s="27"/>
      <c r="BU924" s="14"/>
      <c r="BV924" s="14"/>
    </row>
    <row r="925" spans="72:74" ht="25.2" customHeight="1" x14ac:dyDescent="0.25">
      <c r="BT925" s="27"/>
      <c r="BU925" s="14"/>
      <c r="BV925" s="14"/>
    </row>
    <row r="926" spans="72:74" ht="25.2" customHeight="1" x14ac:dyDescent="0.25">
      <c r="BT926" s="27"/>
      <c r="BU926" s="14"/>
      <c r="BV926" s="14"/>
    </row>
    <row r="927" spans="72:74" ht="25.2" customHeight="1" x14ac:dyDescent="0.25">
      <c r="BT927" s="27"/>
      <c r="BU927" s="14"/>
      <c r="BV927" s="14"/>
    </row>
    <row r="928" spans="72:74" ht="25.2" customHeight="1" x14ac:dyDescent="0.25">
      <c r="BT928" s="27"/>
      <c r="BU928" s="14"/>
      <c r="BV928" s="14"/>
    </row>
    <row r="929" spans="72:74" ht="25.2" customHeight="1" x14ac:dyDescent="0.25">
      <c r="BT929" s="27"/>
      <c r="BU929" s="14"/>
      <c r="BV929" s="14"/>
    </row>
    <row r="930" spans="72:74" ht="25.2" customHeight="1" x14ac:dyDescent="0.25">
      <c r="BT930" s="27"/>
      <c r="BU930" s="14"/>
      <c r="BV930" s="14"/>
    </row>
    <row r="931" spans="72:74" ht="25.2" customHeight="1" x14ac:dyDescent="0.25">
      <c r="BT931" s="27"/>
      <c r="BU931" s="14"/>
      <c r="BV931" s="14"/>
    </row>
    <row r="932" spans="72:74" ht="25.2" customHeight="1" x14ac:dyDescent="0.25">
      <c r="BT932" s="27"/>
      <c r="BU932" s="14"/>
      <c r="BV932" s="14"/>
    </row>
    <row r="933" spans="72:74" ht="25.2" customHeight="1" x14ac:dyDescent="0.25">
      <c r="BT933" s="27"/>
      <c r="BU933" s="14"/>
      <c r="BV933" s="14"/>
    </row>
    <row r="934" spans="72:74" ht="25.2" customHeight="1" x14ac:dyDescent="0.25">
      <c r="BT934" s="27"/>
      <c r="BU934" s="14"/>
      <c r="BV934" s="14"/>
    </row>
    <row r="935" spans="72:74" ht="25.2" customHeight="1" x14ac:dyDescent="0.25">
      <c r="BT935" s="27"/>
      <c r="BU935" s="14"/>
      <c r="BV935" s="14"/>
    </row>
    <row r="936" spans="72:74" ht="25.2" customHeight="1" x14ac:dyDescent="0.25">
      <c r="BT936" s="27"/>
      <c r="BU936" s="14"/>
      <c r="BV936" s="14"/>
    </row>
    <row r="937" spans="72:74" ht="25.2" customHeight="1" x14ac:dyDescent="0.25">
      <c r="BT937" s="27"/>
      <c r="BU937" s="14"/>
      <c r="BV937" s="14"/>
    </row>
    <row r="938" spans="72:74" ht="25.2" customHeight="1" x14ac:dyDescent="0.25">
      <c r="BT938" s="27"/>
      <c r="BU938" s="14"/>
      <c r="BV938" s="14"/>
    </row>
    <row r="939" spans="72:74" ht="25.2" customHeight="1" x14ac:dyDescent="0.25">
      <c r="BT939" s="27"/>
      <c r="BU939" s="14"/>
      <c r="BV939" s="14"/>
    </row>
    <row r="940" spans="72:74" ht="25.2" customHeight="1" x14ac:dyDescent="0.25">
      <c r="BT940" s="27"/>
      <c r="BU940" s="14"/>
      <c r="BV940" s="14"/>
    </row>
    <row r="941" spans="72:74" ht="25.2" customHeight="1" x14ac:dyDescent="0.25">
      <c r="BT941" s="27"/>
      <c r="BU941" s="14"/>
      <c r="BV941" s="14"/>
    </row>
    <row r="942" spans="72:74" ht="25.2" customHeight="1" x14ac:dyDescent="0.25">
      <c r="BT942" s="27"/>
      <c r="BU942" s="14"/>
      <c r="BV942" s="14"/>
    </row>
    <row r="943" spans="72:74" ht="25.2" customHeight="1" x14ac:dyDescent="0.25">
      <c r="BT943" s="27"/>
      <c r="BU943" s="14"/>
      <c r="BV943" s="14"/>
    </row>
    <row r="944" spans="72:74" ht="25.2" customHeight="1" x14ac:dyDescent="0.25">
      <c r="BT944" s="27"/>
      <c r="BU944" s="14"/>
      <c r="BV944" s="14"/>
    </row>
    <row r="945" spans="72:74" ht="25.2" customHeight="1" x14ac:dyDescent="0.25">
      <c r="BT945" s="27"/>
      <c r="BU945" s="14"/>
      <c r="BV945" s="14"/>
    </row>
    <row r="946" spans="72:74" ht="25.2" customHeight="1" x14ac:dyDescent="0.25">
      <c r="BT946" s="27"/>
      <c r="BU946" s="14"/>
      <c r="BV946" s="14"/>
    </row>
    <row r="947" spans="72:74" ht="25.2" customHeight="1" x14ac:dyDescent="0.25">
      <c r="BT947" s="27"/>
      <c r="BU947" s="14"/>
      <c r="BV947" s="14"/>
    </row>
    <row r="948" spans="72:74" ht="25.2" customHeight="1" x14ac:dyDescent="0.25">
      <c r="BT948" s="27"/>
      <c r="BU948" s="14"/>
      <c r="BV948" s="14"/>
    </row>
    <row r="949" spans="72:74" ht="25.2" customHeight="1" x14ac:dyDescent="0.25">
      <c r="BT949" s="27"/>
      <c r="BU949" s="14"/>
      <c r="BV949" s="14"/>
    </row>
    <row r="950" spans="72:74" ht="25.2" customHeight="1" x14ac:dyDescent="0.25">
      <c r="BT950" s="27"/>
      <c r="BU950" s="14"/>
      <c r="BV950" s="14"/>
    </row>
    <row r="951" spans="72:74" ht="25.2" customHeight="1" x14ac:dyDescent="0.25">
      <c r="BT951" s="27"/>
      <c r="BU951" s="14"/>
      <c r="BV951" s="14"/>
    </row>
    <row r="952" spans="72:74" ht="25.2" customHeight="1" x14ac:dyDescent="0.25">
      <c r="BT952" s="27"/>
      <c r="BU952" s="14"/>
      <c r="BV952" s="14"/>
    </row>
    <row r="953" spans="72:74" ht="25.2" customHeight="1" x14ac:dyDescent="0.25">
      <c r="BT953" s="27"/>
      <c r="BU953" s="14"/>
      <c r="BV953" s="14"/>
    </row>
    <row r="954" spans="72:74" ht="25.2" customHeight="1" x14ac:dyDescent="0.25">
      <c r="BT954" s="27"/>
      <c r="BU954" s="14"/>
      <c r="BV954" s="14"/>
    </row>
    <row r="955" spans="72:74" ht="25.2" customHeight="1" x14ac:dyDescent="0.25">
      <c r="BT955" s="27"/>
      <c r="BU955" s="14"/>
      <c r="BV955" s="14"/>
    </row>
    <row r="956" spans="72:74" ht="25.2" customHeight="1" x14ac:dyDescent="0.25">
      <c r="BT956" s="27"/>
      <c r="BU956" s="14"/>
      <c r="BV956" s="14"/>
    </row>
    <row r="957" spans="72:74" ht="25.2" customHeight="1" x14ac:dyDescent="0.25">
      <c r="BT957" s="27"/>
      <c r="BU957" s="14"/>
      <c r="BV957" s="14"/>
    </row>
    <row r="958" spans="72:74" ht="25.2" customHeight="1" x14ac:dyDescent="0.25">
      <c r="BT958" s="27"/>
      <c r="BU958" s="14"/>
      <c r="BV958" s="14"/>
    </row>
    <row r="959" spans="72:74" ht="25.2" customHeight="1" x14ac:dyDescent="0.25">
      <c r="BT959" s="27"/>
      <c r="BU959" s="14"/>
      <c r="BV959" s="14"/>
    </row>
    <row r="960" spans="72:74" ht="25.2" customHeight="1" x14ac:dyDescent="0.25">
      <c r="BT960" s="27"/>
      <c r="BU960" s="14"/>
      <c r="BV960" s="14"/>
    </row>
    <row r="961" spans="72:74" ht="25.2" customHeight="1" x14ac:dyDescent="0.25">
      <c r="BT961" s="27"/>
      <c r="BU961" s="14"/>
      <c r="BV961" s="14"/>
    </row>
    <row r="962" spans="72:74" ht="25.2" customHeight="1" x14ac:dyDescent="0.25">
      <c r="BT962" s="27"/>
      <c r="BU962" s="14"/>
      <c r="BV962" s="14"/>
    </row>
    <row r="963" spans="72:74" ht="25.2" customHeight="1" x14ac:dyDescent="0.25">
      <c r="BT963" s="27"/>
      <c r="BU963" s="14"/>
      <c r="BV963" s="14"/>
    </row>
    <row r="964" spans="72:74" ht="25.2" customHeight="1" x14ac:dyDescent="0.25">
      <c r="BT964" s="27"/>
      <c r="BU964" s="14"/>
      <c r="BV964" s="14"/>
    </row>
    <row r="965" spans="72:74" ht="25.2" customHeight="1" x14ac:dyDescent="0.25">
      <c r="BT965" s="27"/>
      <c r="BU965" s="14"/>
      <c r="BV965" s="14"/>
    </row>
    <row r="966" spans="72:74" ht="25.2" customHeight="1" x14ac:dyDescent="0.25">
      <c r="BT966" s="27"/>
      <c r="BU966" s="14"/>
      <c r="BV966" s="14"/>
    </row>
    <row r="967" spans="72:74" ht="25.2" customHeight="1" x14ac:dyDescent="0.25">
      <c r="BT967" s="27"/>
      <c r="BU967" s="14"/>
      <c r="BV967" s="14"/>
    </row>
    <row r="968" spans="72:74" ht="25.2" customHeight="1" x14ac:dyDescent="0.25">
      <c r="BT968" s="27"/>
      <c r="BU968" s="14"/>
      <c r="BV968" s="14"/>
    </row>
    <row r="969" spans="72:74" ht="25.2" customHeight="1" x14ac:dyDescent="0.25">
      <c r="BT969" s="27"/>
      <c r="BU969" s="14"/>
      <c r="BV969" s="14"/>
    </row>
    <row r="970" spans="72:74" ht="25.2" customHeight="1" x14ac:dyDescent="0.25">
      <c r="BT970" s="27"/>
      <c r="BU970" s="14"/>
      <c r="BV970" s="14"/>
    </row>
    <row r="971" spans="72:74" ht="25.2" customHeight="1" x14ac:dyDescent="0.25">
      <c r="BT971" s="27"/>
      <c r="BU971" s="14"/>
      <c r="BV971" s="14"/>
    </row>
    <row r="972" spans="72:74" ht="25.2" customHeight="1" x14ac:dyDescent="0.25">
      <c r="BT972" s="27"/>
      <c r="BU972" s="14"/>
      <c r="BV972" s="14"/>
    </row>
    <row r="973" spans="72:74" ht="25.2" customHeight="1" x14ac:dyDescent="0.25">
      <c r="BT973" s="27"/>
      <c r="BU973" s="14"/>
      <c r="BV973" s="14"/>
    </row>
    <row r="974" spans="72:74" ht="25.2" customHeight="1" x14ac:dyDescent="0.25">
      <c r="BT974" s="27"/>
      <c r="BU974" s="14"/>
      <c r="BV974" s="14"/>
    </row>
    <row r="975" spans="72:74" ht="25.2" customHeight="1" x14ac:dyDescent="0.25">
      <c r="BT975" s="27"/>
      <c r="BU975" s="14"/>
      <c r="BV975" s="14"/>
    </row>
    <row r="976" spans="72:74" ht="25.2" customHeight="1" x14ac:dyDescent="0.25">
      <c r="BT976" s="27"/>
      <c r="BU976" s="14"/>
      <c r="BV976" s="14"/>
    </row>
    <row r="977" spans="72:74" ht="25.2" customHeight="1" x14ac:dyDescent="0.25">
      <c r="BT977" s="27"/>
      <c r="BU977" s="14"/>
      <c r="BV977" s="14"/>
    </row>
    <row r="978" spans="72:74" ht="25.2" customHeight="1" x14ac:dyDescent="0.25">
      <c r="BT978" s="27"/>
      <c r="BU978" s="14"/>
      <c r="BV978" s="14"/>
    </row>
    <row r="979" spans="72:74" ht="25.2" customHeight="1" x14ac:dyDescent="0.25">
      <c r="BT979" s="27"/>
      <c r="BU979" s="14"/>
      <c r="BV979" s="14"/>
    </row>
    <row r="980" spans="72:74" ht="25.2" customHeight="1" x14ac:dyDescent="0.25">
      <c r="BT980" s="27"/>
      <c r="BU980" s="14"/>
      <c r="BV980" s="14"/>
    </row>
    <row r="981" spans="72:74" ht="25.2" customHeight="1" x14ac:dyDescent="0.25">
      <c r="BT981" s="27"/>
      <c r="BU981" s="14"/>
      <c r="BV981" s="14"/>
    </row>
    <row r="982" spans="72:74" ht="25.2" customHeight="1" x14ac:dyDescent="0.25">
      <c r="BT982" s="27"/>
      <c r="BU982" s="14"/>
      <c r="BV982" s="14"/>
    </row>
    <row r="983" spans="72:74" ht="25.2" customHeight="1" x14ac:dyDescent="0.25">
      <c r="BT983" s="27"/>
      <c r="BU983" s="14"/>
      <c r="BV983" s="14"/>
    </row>
    <row r="984" spans="72:74" ht="25.2" customHeight="1" x14ac:dyDescent="0.25">
      <c r="BT984" s="27"/>
      <c r="BU984" s="14"/>
      <c r="BV984" s="14"/>
    </row>
    <row r="985" spans="72:74" ht="25.2" customHeight="1" x14ac:dyDescent="0.25">
      <c r="BT985" s="27"/>
      <c r="BU985" s="14"/>
      <c r="BV985" s="14"/>
    </row>
    <row r="986" spans="72:74" ht="25.2" customHeight="1" x14ac:dyDescent="0.25">
      <c r="BT986" s="27"/>
      <c r="BU986" s="14"/>
      <c r="BV986" s="14"/>
    </row>
    <row r="987" spans="72:74" ht="25.2" customHeight="1" x14ac:dyDescent="0.25">
      <c r="BT987" s="27"/>
      <c r="BU987" s="14"/>
      <c r="BV987" s="14"/>
    </row>
    <row r="988" spans="72:74" ht="25.2" customHeight="1" x14ac:dyDescent="0.25">
      <c r="BT988" s="27"/>
      <c r="BU988" s="14"/>
      <c r="BV988" s="14"/>
    </row>
    <row r="989" spans="72:74" ht="25.2" customHeight="1" x14ac:dyDescent="0.25">
      <c r="BT989" s="27"/>
      <c r="BU989" s="14"/>
      <c r="BV989" s="14"/>
    </row>
    <row r="990" spans="72:74" ht="25.2" customHeight="1" x14ac:dyDescent="0.25">
      <c r="BT990" s="27"/>
      <c r="BU990" s="14"/>
      <c r="BV990" s="14"/>
    </row>
    <row r="991" spans="72:74" ht="25.2" customHeight="1" x14ac:dyDescent="0.25">
      <c r="BT991" s="27"/>
      <c r="BU991" s="14"/>
      <c r="BV991" s="14"/>
    </row>
    <row r="992" spans="72:74" ht="25.2" customHeight="1" x14ac:dyDescent="0.25">
      <c r="BT992" s="27"/>
      <c r="BU992" s="14"/>
      <c r="BV992" s="14"/>
    </row>
    <row r="993" spans="72:74" ht="25.2" customHeight="1" x14ac:dyDescent="0.25">
      <c r="BT993" s="27"/>
      <c r="BU993" s="14"/>
      <c r="BV993" s="14"/>
    </row>
    <row r="994" spans="72:74" ht="25.2" customHeight="1" x14ac:dyDescent="0.25">
      <c r="BT994" s="27"/>
      <c r="BU994" s="14"/>
      <c r="BV994" s="14"/>
    </row>
    <row r="995" spans="72:74" ht="25.2" customHeight="1" x14ac:dyDescent="0.25">
      <c r="BT995" s="27"/>
      <c r="BU995" s="14"/>
      <c r="BV995" s="14"/>
    </row>
    <row r="996" spans="72:74" ht="25.2" customHeight="1" x14ac:dyDescent="0.25">
      <c r="BT996" s="27"/>
      <c r="BU996" s="14"/>
      <c r="BV996" s="14"/>
    </row>
    <row r="997" spans="72:74" ht="25.2" customHeight="1" x14ac:dyDescent="0.25">
      <c r="BT997" s="27"/>
      <c r="BU997" s="14"/>
      <c r="BV997" s="14"/>
    </row>
    <row r="998" spans="72:74" ht="25.2" customHeight="1" x14ac:dyDescent="0.25">
      <c r="BT998" s="27"/>
      <c r="BU998" s="14"/>
      <c r="BV998" s="14"/>
    </row>
    <row r="999" spans="72:74" ht="25.2" customHeight="1" x14ac:dyDescent="0.25">
      <c r="BT999" s="27"/>
      <c r="BU999" s="14"/>
      <c r="BV999" s="14"/>
    </row>
    <row r="1000" spans="72:74" ht="25.2" customHeight="1" x14ac:dyDescent="0.25">
      <c r="BT1000" s="27"/>
      <c r="BU1000" s="14"/>
      <c r="BV1000" s="14"/>
    </row>
    <row r="1001" spans="72:74" ht="25.2" customHeight="1" x14ac:dyDescent="0.25">
      <c r="BT1001" s="27"/>
      <c r="BU1001" s="14"/>
      <c r="BV1001" s="14"/>
    </row>
    <row r="1002" spans="72:74" ht="25.2" customHeight="1" x14ac:dyDescent="0.25">
      <c r="BT1002" s="27"/>
      <c r="BU1002" s="14"/>
      <c r="BV1002" s="14"/>
    </row>
    <row r="1003" spans="72:74" ht="25.2" customHeight="1" x14ac:dyDescent="0.25">
      <c r="BT1003" s="27"/>
      <c r="BU1003" s="14"/>
      <c r="BV1003" s="14"/>
    </row>
    <row r="1004" spans="72:74" ht="25.2" customHeight="1" x14ac:dyDescent="0.25">
      <c r="BT1004" s="27"/>
      <c r="BU1004" s="14"/>
      <c r="BV1004" s="14"/>
    </row>
    <row r="1005" spans="72:74" ht="25.2" customHeight="1" x14ac:dyDescent="0.25">
      <c r="BT1005" s="27"/>
      <c r="BU1005" s="14"/>
      <c r="BV1005" s="14"/>
    </row>
    <row r="1006" spans="72:74" ht="25.2" customHeight="1" x14ac:dyDescent="0.25">
      <c r="BT1006" s="27"/>
      <c r="BU1006" s="14"/>
      <c r="BV1006" s="14"/>
    </row>
    <row r="1007" spans="72:74" ht="25.2" customHeight="1" x14ac:dyDescent="0.25">
      <c r="BT1007" s="27"/>
      <c r="BU1007" s="14"/>
      <c r="BV1007" s="14"/>
    </row>
    <row r="1008" spans="72:74" ht="25.2" customHeight="1" x14ac:dyDescent="0.25">
      <c r="BT1008" s="27"/>
      <c r="BU1008" s="14"/>
      <c r="BV1008" s="14"/>
    </row>
    <row r="1009" spans="72:74" ht="25.2" customHeight="1" x14ac:dyDescent="0.25">
      <c r="BT1009" s="27"/>
      <c r="BU1009" s="14"/>
      <c r="BV1009" s="14"/>
    </row>
    <row r="1010" spans="72:74" ht="25.2" customHeight="1" x14ac:dyDescent="0.25">
      <c r="BT1010" s="27"/>
      <c r="BU1010" s="14"/>
      <c r="BV1010" s="14"/>
    </row>
    <row r="1011" spans="72:74" ht="25.2" customHeight="1" x14ac:dyDescent="0.25">
      <c r="BT1011" s="27"/>
      <c r="BU1011" s="14"/>
      <c r="BV1011" s="14"/>
    </row>
    <row r="1012" spans="72:74" ht="25.2" customHeight="1" x14ac:dyDescent="0.25">
      <c r="BT1012" s="27"/>
      <c r="BU1012" s="14"/>
      <c r="BV1012" s="14"/>
    </row>
    <row r="1013" spans="72:74" ht="25.2" customHeight="1" x14ac:dyDescent="0.25">
      <c r="BT1013" s="27"/>
      <c r="BU1013" s="14"/>
      <c r="BV1013" s="14"/>
    </row>
    <row r="1014" spans="72:74" ht="25.2" customHeight="1" x14ac:dyDescent="0.25">
      <c r="BT1014" s="27"/>
      <c r="BU1014" s="14"/>
      <c r="BV1014" s="14"/>
    </row>
    <row r="1015" spans="72:74" ht="25.2" customHeight="1" x14ac:dyDescent="0.25">
      <c r="BT1015" s="27"/>
      <c r="BU1015" s="14"/>
      <c r="BV1015" s="14"/>
    </row>
    <row r="1016" spans="72:74" ht="25.2" customHeight="1" x14ac:dyDescent="0.25">
      <c r="BT1016" s="27"/>
      <c r="BU1016" s="14"/>
      <c r="BV1016" s="14"/>
    </row>
    <row r="1017" spans="72:74" ht="25.2" customHeight="1" x14ac:dyDescent="0.25">
      <c r="BT1017" s="27"/>
      <c r="BU1017" s="14"/>
      <c r="BV1017" s="14"/>
    </row>
    <row r="1018" spans="72:74" ht="25.2" customHeight="1" x14ac:dyDescent="0.25">
      <c r="BT1018" s="27"/>
      <c r="BU1018" s="14"/>
      <c r="BV1018" s="14"/>
    </row>
    <row r="1019" spans="72:74" ht="25.2" customHeight="1" x14ac:dyDescent="0.25">
      <c r="BT1019" s="27"/>
      <c r="BU1019" s="14"/>
      <c r="BV1019" s="14"/>
    </row>
    <row r="1020" spans="72:74" ht="25.2" customHeight="1" x14ac:dyDescent="0.25">
      <c r="BT1020" s="27"/>
      <c r="BU1020" s="14"/>
      <c r="BV1020" s="14"/>
    </row>
    <row r="1021" spans="72:74" ht="25.2" customHeight="1" x14ac:dyDescent="0.25">
      <c r="BT1021" s="27"/>
      <c r="BU1021" s="14"/>
      <c r="BV1021" s="14"/>
    </row>
    <row r="1022" spans="72:74" ht="25.2" customHeight="1" x14ac:dyDescent="0.25">
      <c r="BT1022" s="27"/>
      <c r="BU1022" s="14"/>
      <c r="BV1022" s="14"/>
    </row>
    <row r="1023" spans="72:74" ht="25.2" customHeight="1" x14ac:dyDescent="0.25">
      <c r="BT1023" s="27"/>
      <c r="BU1023" s="14"/>
      <c r="BV1023" s="14"/>
    </row>
    <row r="1024" spans="72:74" ht="25.2" customHeight="1" x14ac:dyDescent="0.25">
      <c r="BT1024" s="27"/>
      <c r="BU1024" s="14"/>
      <c r="BV1024" s="14"/>
    </row>
    <row r="1025" spans="72:74" ht="25.2" customHeight="1" x14ac:dyDescent="0.25">
      <c r="BT1025" s="27"/>
      <c r="BU1025" s="14"/>
      <c r="BV1025" s="14"/>
    </row>
    <row r="1026" spans="72:74" ht="25.2" customHeight="1" x14ac:dyDescent="0.25">
      <c r="BT1026" s="27"/>
      <c r="BU1026" s="14"/>
      <c r="BV1026" s="14"/>
    </row>
    <row r="1027" spans="72:74" ht="25.2" customHeight="1" x14ac:dyDescent="0.25">
      <c r="BT1027" s="27"/>
      <c r="BU1027" s="14"/>
      <c r="BV1027" s="14"/>
    </row>
    <row r="1028" spans="72:74" ht="25.2" customHeight="1" x14ac:dyDescent="0.25">
      <c r="BT1028" s="27"/>
      <c r="BU1028" s="14"/>
      <c r="BV1028" s="14"/>
    </row>
    <row r="1029" spans="72:74" ht="25.2" customHeight="1" x14ac:dyDescent="0.25">
      <c r="BT1029" s="27"/>
      <c r="BU1029" s="14"/>
      <c r="BV1029" s="14"/>
    </row>
    <row r="1030" spans="72:74" ht="25.2" customHeight="1" x14ac:dyDescent="0.25">
      <c r="BT1030" s="27"/>
      <c r="BU1030" s="14"/>
      <c r="BV1030" s="14"/>
    </row>
    <row r="1031" spans="72:74" ht="25.2" customHeight="1" x14ac:dyDescent="0.25">
      <c r="BT1031" s="27"/>
      <c r="BU1031" s="14"/>
      <c r="BV1031" s="14"/>
    </row>
    <row r="1032" spans="72:74" ht="25.2" customHeight="1" x14ac:dyDescent="0.25">
      <c r="BT1032" s="27"/>
      <c r="BU1032" s="14"/>
      <c r="BV1032" s="14"/>
    </row>
    <row r="1033" spans="72:74" ht="25.2" customHeight="1" x14ac:dyDescent="0.25">
      <c r="BT1033" s="27"/>
      <c r="BU1033" s="14"/>
      <c r="BV1033" s="14"/>
    </row>
    <row r="1034" spans="72:74" ht="25.2" customHeight="1" x14ac:dyDescent="0.25">
      <c r="BT1034" s="27"/>
      <c r="BU1034" s="14"/>
      <c r="BV1034" s="14"/>
    </row>
    <row r="1035" spans="72:74" ht="25.2" customHeight="1" x14ac:dyDescent="0.25">
      <c r="BT1035" s="27"/>
      <c r="BU1035" s="14"/>
      <c r="BV1035" s="14"/>
    </row>
    <row r="1036" spans="72:74" ht="25.2" customHeight="1" x14ac:dyDescent="0.25">
      <c r="BT1036" s="27"/>
      <c r="BU1036" s="14"/>
      <c r="BV1036" s="14"/>
    </row>
    <row r="1037" spans="72:74" ht="25.2" customHeight="1" x14ac:dyDescent="0.25">
      <c r="BT1037" s="27"/>
      <c r="BU1037" s="14"/>
      <c r="BV1037" s="14"/>
    </row>
    <row r="1038" spans="72:74" ht="25.2" customHeight="1" x14ac:dyDescent="0.25">
      <c r="BT1038" s="27"/>
      <c r="BU1038" s="14"/>
      <c r="BV1038" s="14"/>
    </row>
    <row r="1039" spans="72:74" ht="25.2" customHeight="1" x14ac:dyDescent="0.25">
      <c r="BT1039" s="27"/>
      <c r="BU1039" s="14"/>
      <c r="BV1039" s="14"/>
    </row>
    <row r="1040" spans="72:74" ht="25.2" customHeight="1" x14ac:dyDescent="0.25">
      <c r="BT1040" s="27"/>
      <c r="BU1040" s="14"/>
      <c r="BV1040" s="14"/>
    </row>
    <row r="1041" spans="72:74" ht="25.2" customHeight="1" x14ac:dyDescent="0.25">
      <c r="BT1041" s="27"/>
      <c r="BU1041" s="14"/>
      <c r="BV1041" s="14"/>
    </row>
    <row r="1042" spans="72:74" ht="25.2" customHeight="1" x14ac:dyDescent="0.25">
      <c r="BT1042" s="27"/>
      <c r="BU1042" s="14"/>
      <c r="BV1042" s="14"/>
    </row>
    <row r="1043" spans="72:74" ht="25.2" customHeight="1" x14ac:dyDescent="0.25">
      <c r="BT1043" s="27"/>
      <c r="BU1043" s="14"/>
      <c r="BV1043" s="14"/>
    </row>
    <row r="1044" spans="72:74" ht="25.2" customHeight="1" x14ac:dyDescent="0.25">
      <c r="BT1044" s="27"/>
      <c r="BU1044" s="14"/>
      <c r="BV1044" s="14"/>
    </row>
    <row r="1045" spans="72:74" ht="25.2" customHeight="1" x14ac:dyDescent="0.25">
      <c r="BT1045" s="27"/>
      <c r="BU1045" s="14"/>
      <c r="BV1045" s="14"/>
    </row>
    <row r="1046" spans="72:74" ht="25.2" customHeight="1" x14ac:dyDescent="0.25">
      <c r="BT1046" s="27"/>
      <c r="BU1046" s="14"/>
      <c r="BV1046" s="14"/>
    </row>
    <row r="1047" spans="72:74" ht="25.2" customHeight="1" x14ac:dyDescent="0.25">
      <c r="BT1047" s="27"/>
      <c r="BU1047" s="14"/>
      <c r="BV1047" s="14"/>
    </row>
    <row r="1048" spans="72:74" ht="25.2" customHeight="1" x14ac:dyDescent="0.25">
      <c r="BT1048" s="27"/>
      <c r="BU1048" s="14"/>
      <c r="BV1048" s="14"/>
    </row>
    <row r="1049" spans="72:74" ht="25.2" customHeight="1" x14ac:dyDescent="0.25">
      <c r="BT1049" s="27"/>
      <c r="BU1049" s="14"/>
      <c r="BV1049" s="14"/>
    </row>
    <row r="1050" spans="72:74" ht="25.2" customHeight="1" x14ac:dyDescent="0.25">
      <c r="BT1050" s="27"/>
      <c r="BU1050" s="14"/>
      <c r="BV1050" s="14"/>
    </row>
    <row r="1051" spans="72:74" ht="25.2" customHeight="1" x14ac:dyDescent="0.25">
      <c r="BT1051" s="27"/>
      <c r="BU1051" s="14"/>
      <c r="BV1051" s="14"/>
    </row>
    <row r="1052" spans="72:74" ht="25.2" customHeight="1" x14ac:dyDescent="0.25">
      <c r="BT1052" s="27"/>
      <c r="BU1052" s="14"/>
      <c r="BV1052" s="14"/>
    </row>
    <row r="1053" spans="72:74" ht="25.2" customHeight="1" x14ac:dyDescent="0.25">
      <c r="BT1053" s="27"/>
      <c r="BU1053" s="14"/>
      <c r="BV1053" s="14"/>
    </row>
    <row r="1054" spans="72:74" ht="25.2" customHeight="1" x14ac:dyDescent="0.25">
      <c r="BT1054" s="27"/>
      <c r="BU1054" s="14"/>
      <c r="BV1054" s="14"/>
    </row>
    <row r="1055" spans="72:74" ht="25.2" customHeight="1" x14ac:dyDescent="0.25">
      <c r="BT1055" s="27"/>
      <c r="BU1055" s="14"/>
      <c r="BV1055" s="14"/>
    </row>
    <row r="1056" spans="72:74" ht="25.2" customHeight="1" x14ac:dyDescent="0.25">
      <c r="BT1056" s="27"/>
      <c r="BU1056" s="14"/>
      <c r="BV1056" s="14"/>
    </row>
    <row r="1057" spans="72:74" ht="25.2" customHeight="1" x14ac:dyDescent="0.25">
      <c r="BT1057" s="27"/>
      <c r="BU1057" s="14"/>
      <c r="BV1057" s="14"/>
    </row>
    <row r="1058" spans="72:74" ht="25.2" customHeight="1" x14ac:dyDescent="0.25">
      <c r="BT1058" s="27"/>
      <c r="BU1058" s="14"/>
      <c r="BV1058" s="14"/>
    </row>
    <row r="1059" spans="72:74" ht="25.2" customHeight="1" x14ac:dyDescent="0.25">
      <c r="BT1059" s="27"/>
      <c r="BU1059" s="14"/>
      <c r="BV1059" s="14"/>
    </row>
    <row r="1060" spans="72:74" ht="25.2" customHeight="1" x14ac:dyDescent="0.25">
      <c r="BT1060" s="27"/>
      <c r="BU1060" s="14"/>
      <c r="BV1060" s="14"/>
    </row>
    <row r="1061" spans="72:74" ht="25.2" customHeight="1" x14ac:dyDescent="0.25">
      <c r="BT1061" s="27"/>
      <c r="BU1061" s="14"/>
      <c r="BV1061" s="14"/>
    </row>
    <row r="1062" spans="72:74" ht="25.2" customHeight="1" x14ac:dyDescent="0.25">
      <c r="BT1062" s="27"/>
      <c r="BU1062" s="14"/>
      <c r="BV1062" s="14"/>
    </row>
    <row r="1063" spans="72:74" ht="25.2" customHeight="1" x14ac:dyDescent="0.25">
      <c r="BT1063" s="27"/>
      <c r="BU1063" s="14"/>
      <c r="BV1063" s="14"/>
    </row>
    <row r="1064" spans="72:74" ht="25.2" customHeight="1" x14ac:dyDescent="0.25">
      <c r="BT1064" s="27"/>
      <c r="BU1064" s="14"/>
      <c r="BV1064" s="14"/>
    </row>
    <row r="1065" spans="72:74" ht="25.2" customHeight="1" x14ac:dyDescent="0.25">
      <c r="BT1065" s="27"/>
      <c r="BU1065" s="14"/>
      <c r="BV1065" s="14"/>
    </row>
    <row r="1066" spans="72:74" ht="25.2" customHeight="1" x14ac:dyDescent="0.25">
      <c r="BT1066" s="27"/>
      <c r="BU1066" s="14"/>
      <c r="BV1066" s="14"/>
    </row>
    <row r="1067" spans="72:74" ht="25.2" customHeight="1" x14ac:dyDescent="0.25">
      <c r="BT1067" s="27"/>
      <c r="BU1067" s="14"/>
      <c r="BV1067" s="14"/>
    </row>
    <row r="1068" spans="72:74" ht="25.2" customHeight="1" x14ac:dyDescent="0.25">
      <c r="BT1068" s="27"/>
      <c r="BU1068" s="14"/>
      <c r="BV1068" s="14"/>
    </row>
    <row r="1069" spans="72:74" ht="25.2" customHeight="1" x14ac:dyDescent="0.25">
      <c r="BT1069" s="27"/>
      <c r="BU1069" s="14"/>
      <c r="BV1069" s="14"/>
    </row>
    <row r="1070" spans="72:74" ht="25.2" customHeight="1" x14ac:dyDescent="0.25">
      <c r="BT1070" s="27"/>
      <c r="BU1070" s="14"/>
      <c r="BV1070" s="14"/>
    </row>
    <row r="1071" spans="72:74" ht="25.2" customHeight="1" x14ac:dyDescent="0.25">
      <c r="BT1071" s="27"/>
      <c r="BU1071" s="14"/>
      <c r="BV1071" s="14"/>
    </row>
    <row r="1072" spans="72:74" ht="25.2" customHeight="1" x14ac:dyDescent="0.25">
      <c r="BT1072" s="27"/>
      <c r="BU1072" s="14"/>
      <c r="BV1072" s="14"/>
    </row>
    <row r="1073" spans="72:74" ht="25.2" customHeight="1" x14ac:dyDescent="0.25">
      <c r="BT1073" s="27"/>
      <c r="BU1073" s="14"/>
      <c r="BV1073" s="14"/>
    </row>
    <row r="1074" spans="72:74" ht="25.2" customHeight="1" x14ac:dyDescent="0.25">
      <c r="BT1074" s="27"/>
      <c r="BU1074" s="14"/>
      <c r="BV1074" s="14"/>
    </row>
    <row r="1075" spans="72:74" ht="25.2" customHeight="1" x14ac:dyDescent="0.25">
      <c r="BT1075" s="27"/>
      <c r="BU1075" s="14"/>
      <c r="BV1075" s="14"/>
    </row>
    <row r="1076" spans="72:74" ht="25.2" customHeight="1" x14ac:dyDescent="0.25">
      <c r="BT1076" s="27"/>
      <c r="BU1076" s="14"/>
      <c r="BV1076" s="14"/>
    </row>
    <row r="1077" spans="72:74" ht="25.2" customHeight="1" x14ac:dyDescent="0.25">
      <c r="BT1077" s="27"/>
      <c r="BU1077" s="14"/>
      <c r="BV1077" s="14"/>
    </row>
    <row r="1078" spans="72:74" ht="25.2" customHeight="1" x14ac:dyDescent="0.25">
      <c r="BT1078" s="27"/>
      <c r="BU1078" s="14"/>
      <c r="BV1078" s="14"/>
    </row>
    <row r="1079" spans="72:74" ht="25.2" customHeight="1" x14ac:dyDescent="0.25">
      <c r="BT1079" s="27"/>
      <c r="BU1079" s="14"/>
      <c r="BV1079" s="14"/>
    </row>
    <row r="1080" spans="72:74" ht="25.2" customHeight="1" x14ac:dyDescent="0.25">
      <c r="BT1080" s="27"/>
      <c r="BU1080" s="14"/>
      <c r="BV1080" s="14"/>
    </row>
    <row r="1081" spans="72:74" ht="25.2" customHeight="1" x14ac:dyDescent="0.25">
      <c r="BT1081" s="27"/>
      <c r="BU1081" s="14"/>
      <c r="BV1081" s="14"/>
    </row>
    <row r="1082" spans="72:74" ht="25.2" customHeight="1" x14ac:dyDescent="0.25">
      <c r="BT1082" s="27"/>
      <c r="BU1082" s="14"/>
      <c r="BV1082" s="14"/>
    </row>
    <row r="1083" spans="72:74" ht="25.2" customHeight="1" x14ac:dyDescent="0.25">
      <c r="BT1083" s="27"/>
      <c r="BU1083" s="14"/>
      <c r="BV1083" s="14"/>
    </row>
    <row r="1084" spans="72:74" ht="25.2" customHeight="1" x14ac:dyDescent="0.25">
      <c r="BT1084" s="27"/>
      <c r="BU1084" s="14"/>
      <c r="BV1084" s="14"/>
    </row>
    <row r="1085" spans="72:74" ht="25.2" customHeight="1" x14ac:dyDescent="0.25">
      <c r="BT1085" s="27"/>
      <c r="BU1085" s="14"/>
      <c r="BV1085" s="14"/>
    </row>
    <row r="1086" spans="72:74" ht="25.2" customHeight="1" x14ac:dyDescent="0.25">
      <c r="BT1086" s="27"/>
      <c r="BU1086" s="14"/>
      <c r="BV1086" s="14"/>
    </row>
    <row r="1087" spans="72:74" ht="25.2" customHeight="1" x14ac:dyDescent="0.25">
      <c r="BT1087" s="27"/>
      <c r="BU1087" s="14"/>
      <c r="BV1087" s="14"/>
    </row>
    <row r="1088" spans="72:74" ht="25.2" customHeight="1" x14ac:dyDescent="0.25">
      <c r="BT1088" s="27"/>
      <c r="BU1088" s="14"/>
      <c r="BV1088" s="14"/>
    </row>
    <row r="1089" spans="72:74" ht="25.2" customHeight="1" x14ac:dyDescent="0.25">
      <c r="BT1089" s="27"/>
      <c r="BU1089" s="14"/>
      <c r="BV1089" s="14"/>
    </row>
    <row r="1090" spans="72:74" ht="25.2" customHeight="1" x14ac:dyDescent="0.25">
      <c r="BT1090" s="27"/>
      <c r="BU1090" s="14"/>
      <c r="BV1090" s="14"/>
    </row>
    <row r="1091" spans="72:74" ht="25.2" customHeight="1" x14ac:dyDescent="0.25">
      <c r="BT1091" s="27"/>
      <c r="BU1091" s="14"/>
      <c r="BV1091" s="14"/>
    </row>
    <row r="1092" spans="72:74" ht="25.2" customHeight="1" x14ac:dyDescent="0.25">
      <c r="BT1092" s="27"/>
      <c r="BU1092" s="14"/>
      <c r="BV1092" s="14"/>
    </row>
    <row r="1093" spans="72:74" ht="25.2" customHeight="1" x14ac:dyDescent="0.25">
      <c r="BT1093" s="27"/>
      <c r="BU1093" s="14"/>
      <c r="BV1093" s="14"/>
    </row>
    <row r="1094" spans="72:74" ht="25.2" customHeight="1" x14ac:dyDescent="0.25">
      <c r="BT1094" s="27"/>
      <c r="BU1094" s="14"/>
      <c r="BV1094" s="14"/>
    </row>
    <row r="1095" spans="72:74" ht="25.2" customHeight="1" x14ac:dyDescent="0.25">
      <c r="BT1095" s="27"/>
      <c r="BU1095" s="14"/>
      <c r="BV1095" s="14"/>
    </row>
    <row r="1096" spans="72:74" ht="25.2" customHeight="1" x14ac:dyDescent="0.25">
      <c r="BT1096" s="27"/>
      <c r="BU1096" s="14"/>
      <c r="BV1096" s="14"/>
    </row>
    <row r="1097" spans="72:74" ht="25.2" customHeight="1" x14ac:dyDescent="0.25">
      <c r="BT1097" s="27"/>
      <c r="BU1097" s="14"/>
      <c r="BV1097" s="14"/>
    </row>
    <row r="1098" spans="72:74" ht="25.2" customHeight="1" x14ac:dyDescent="0.25">
      <c r="BT1098" s="27"/>
      <c r="BU1098" s="14"/>
      <c r="BV1098" s="14"/>
    </row>
    <row r="1099" spans="72:74" ht="25.2" customHeight="1" x14ac:dyDescent="0.25">
      <c r="BT1099" s="27"/>
      <c r="BU1099" s="14"/>
      <c r="BV1099" s="14"/>
    </row>
    <row r="1100" spans="72:74" ht="25.2" customHeight="1" x14ac:dyDescent="0.25">
      <c r="BT1100" s="27"/>
      <c r="BU1100" s="14"/>
      <c r="BV1100" s="14"/>
    </row>
    <row r="1101" spans="72:74" ht="25.2" customHeight="1" x14ac:dyDescent="0.25">
      <c r="BT1101" s="27"/>
      <c r="BU1101" s="14"/>
      <c r="BV1101" s="14"/>
    </row>
    <row r="1102" spans="72:74" ht="25.2" customHeight="1" x14ac:dyDescent="0.25">
      <c r="BT1102" s="27"/>
      <c r="BU1102" s="14"/>
      <c r="BV1102" s="14"/>
    </row>
    <row r="1103" spans="72:74" ht="25.2" customHeight="1" x14ac:dyDescent="0.25">
      <c r="BT1103" s="27"/>
      <c r="BU1103" s="14"/>
      <c r="BV1103" s="14"/>
    </row>
    <row r="1104" spans="72:74" ht="25.2" customHeight="1" x14ac:dyDescent="0.25">
      <c r="BT1104" s="27"/>
      <c r="BU1104" s="14"/>
      <c r="BV1104" s="14"/>
    </row>
    <row r="1105" spans="72:74" ht="25.2" customHeight="1" x14ac:dyDescent="0.25">
      <c r="BT1105" s="27"/>
      <c r="BU1105" s="14"/>
      <c r="BV1105" s="14"/>
    </row>
    <row r="1106" spans="72:74" ht="25.2" customHeight="1" x14ac:dyDescent="0.25">
      <c r="BT1106" s="27"/>
      <c r="BU1106" s="14"/>
      <c r="BV1106" s="14"/>
    </row>
    <row r="1107" spans="72:74" ht="25.2" customHeight="1" x14ac:dyDescent="0.25">
      <c r="BT1107" s="27"/>
      <c r="BU1107" s="14"/>
      <c r="BV1107" s="14"/>
    </row>
    <row r="1108" spans="72:74" ht="25.2" customHeight="1" x14ac:dyDescent="0.25">
      <c r="BT1108" s="27"/>
      <c r="BU1108" s="14"/>
      <c r="BV1108" s="14"/>
    </row>
    <row r="1109" spans="72:74" ht="25.2" customHeight="1" x14ac:dyDescent="0.25">
      <c r="BT1109" s="27"/>
      <c r="BU1109" s="14"/>
      <c r="BV1109" s="14"/>
    </row>
    <row r="1110" spans="72:74" ht="25.2" customHeight="1" x14ac:dyDescent="0.25">
      <c r="BT1110" s="27"/>
      <c r="BU1110" s="14"/>
      <c r="BV1110" s="14"/>
    </row>
    <row r="1111" spans="72:74" ht="25.2" customHeight="1" x14ac:dyDescent="0.25">
      <c r="BT1111" s="27"/>
      <c r="BU1111" s="14"/>
      <c r="BV1111" s="14"/>
    </row>
    <row r="1112" spans="72:74" ht="25.2" customHeight="1" x14ac:dyDescent="0.25">
      <c r="BT1112" s="27"/>
      <c r="BU1112" s="14"/>
      <c r="BV1112" s="14"/>
    </row>
    <row r="1113" spans="72:74" ht="25.2" customHeight="1" x14ac:dyDescent="0.25">
      <c r="BT1113" s="27"/>
      <c r="BU1113" s="14"/>
      <c r="BV1113" s="14"/>
    </row>
    <row r="1114" spans="72:74" ht="25.2" customHeight="1" x14ac:dyDescent="0.25">
      <c r="BT1114" s="27"/>
      <c r="BU1114" s="14"/>
      <c r="BV1114" s="14"/>
    </row>
    <row r="1115" spans="72:74" ht="25.2" customHeight="1" x14ac:dyDescent="0.25">
      <c r="BT1115" s="27"/>
      <c r="BU1115" s="14"/>
      <c r="BV1115" s="14"/>
    </row>
    <row r="1116" spans="72:74" ht="25.2" customHeight="1" x14ac:dyDescent="0.25">
      <c r="BT1116" s="27"/>
      <c r="BU1116" s="14"/>
      <c r="BV1116" s="14"/>
    </row>
    <row r="1117" spans="72:74" ht="25.2" customHeight="1" x14ac:dyDescent="0.25">
      <c r="BT1117" s="27"/>
      <c r="BU1117" s="14"/>
      <c r="BV1117" s="14"/>
    </row>
    <row r="1118" spans="72:74" ht="25.2" customHeight="1" x14ac:dyDescent="0.25">
      <c r="BT1118" s="27"/>
      <c r="BU1118" s="14"/>
      <c r="BV1118" s="14"/>
    </row>
    <row r="1119" spans="72:74" ht="25.2" customHeight="1" x14ac:dyDescent="0.25">
      <c r="BT1119" s="27"/>
      <c r="BU1119" s="14"/>
      <c r="BV1119" s="14"/>
    </row>
    <row r="1120" spans="72:74" ht="25.2" customHeight="1" x14ac:dyDescent="0.25">
      <c r="BT1120" s="27"/>
      <c r="BU1120" s="14"/>
      <c r="BV1120" s="14"/>
    </row>
    <row r="1121" spans="72:74" ht="25.2" customHeight="1" x14ac:dyDescent="0.25">
      <c r="BT1121" s="27"/>
      <c r="BU1121" s="14"/>
      <c r="BV1121" s="14"/>
    </row>
    <row r="1122" spans="72:74" ht="25.2" customHeight="1" x14ac:dyDescent="0.25">
      <c r="BT1122" s="27"/>
      <c r="BU1122" s="14"/>
      <c r="BV1122" s="14"/>
    </row>
    <row r="1123" spans="72:74" ht="25.2" customHeight="1" x14ac:dyDescent="0.25">
      <c r="BT1123" s="27"/>
      <c r="BU1123" s="14"/>
      <c r="BV1123" s="14"/>
    </row>
    <row r="1124" spans="72:74" ht="25.2" customHeight="1" x14ac:dyDescent="0.25">
      <c r="BT1124" s="27"/>
      <c r="BU1124" s="14"/>
      <c r="BV1124" s="14"/>
    </row>
    <row r="1125" spans="72:74" ht="25.2" customHeight="1" x14ac:dyDescent="0.25">
      <c r="BT1125" s="27"/>
      <c r="BU1125" s="14"/>
      <c r="BV1125" s="14"/>
    </row>
    <row r="1126" spans="72:74" ht="25.2" customHeight="1" x14ac:dyDescent="0.25">
      <c r="BT1126" s="27"/>
      <c r="BU1126" s="14"/>
      <c r="BV1126" s="14"/>
    </row>
    <row r="1127" spans="72:74" ht="25.2" customHeight="1" x14ac:dyDescent="0.25">
      <c r="BT1127" s="27"/>
      <c r="BU1127" s="14"/>
      <c r="BV1127" s="14"/>
    </row>
    <row r="1128" spans="72:74" ht="25.2" customHeight="1" x14ac:dyDescent="0.25">
      <c r="BT1128" s="27"/>
      <c r="BU1128" s="14"/>
      <c r="BV1128" s="14"/>
    </row>
    <row r="1129" spans="72:74" ht="25.2" customHeight="1" x14ac:dyDescent="0.25">
      <c r="BT1129" s="27"/>
      <c r="BU1129" s="14"/>
      <c r="BV1129" s="14"/>
    </row>
    <row r="1130" spans="72:74" ht="25.2" customHeight="1" x14ac:dyDescent="0.25">
      <c r="BT1130" s="27"/>
      <c r="BU1130" s="14"/>
      <c r="BV1130" s="14"/>
    </row>
    <row r="1131" spans="72:74" ht="25.2" customHeight="1" x14ac:dyDescent="0.25">
      <c r="BT1131" s="27"/>
      <c r="BU1131" s="14"/>
      <c r="BV1131" s="14"/>
    </row>
    <row r="1132" spans="72:74" ht="25.2" customHeight="1" x14ac:dyDescent="0.25">
      <c r="BT1132" s="27"/>
      <c r="BU1132" s="14"/>
      <c r="BV1132" s="14"/>
    </row>
    <row r="1133" spans="72:74" ht="25.2" customHeight="1" x14ac:dyDescent="0.25">
      <c r="BT1133" s="27"/>
      <c r="BU1133" s="14"/>
      <c r="BV1133" s="14"/>
    </row>
    <row r="1134" spans="72:74" ht="25.2" customHeight="1" x14ac:dyDescent="0.25">
      <c r="BT1134" s="27"/>
      <c r="BU1134" s="14"/>
      <c r="BV1134" s="14"/>
    </row>
    <row r="1135" spans="72:74" ht="25.2" customHeight="1" x14ac:dyDescent="0.25">
      <c r="BT1135" s="27"/>
      <c r="BU1135" s="14"/>
      <c r="BV1135" s="14"/>
    </row>
    <row r="1136" spans="72:74" ht="25.2" customHeight="1" x14ac:dyDescent="0.25">
      <c r="BT1136" s="27"/>
      <c r="BU1136" s="14"/>
      <c r="BV1136" s="14"/>
    </row>
    <row r="1137" spans="72:74" ht="25.2" customHeight="1" x14ac:dyDescent="0.25">
      <c r="BT1137" s="27"/>
      <c r="BU1137" s="14"/>
      <c r="BV1137" s="14"/>
    </row>
    <row r="1138" spans="72:74" ht="25.2" customHeight="1" x14ac:dyDescent="0.25">
      <c r="BT1138" s="27"/>
      <c r="BU1138" s="14"/>
      <c r="BV1138" s="14"/>
    </row>
    <row r="1139" spans="72:74" ht="25.2" customHeight="1" x14ac:dyDescent="0.25">
      <c r="BT1139" s="27"/>
      <c r="BU1139" s="14"/>
      <c r="BV1139" s="14"/>
    </row>
    <row r="1140" spans="72:74" ht="25.2" customHeight="1" x14ac:dyDescent="0.25">
      <c r="BT1140" s="27"/>
      <c r="BU1140" s="14"/>
      <c r="BV1140" s="14"/>
    </row>
    <row r="1141" spans="72:74" ht="25.2" customHeight="1" x14ac:dyDescent="0.25">
      <c r="BT1141" s="27"/>
      <c r="BU1141" s="14"/>
      <c r="BV1141" s="14"/>
    </row>
    <row r="1142" spans="72:74" ht="25.2" customHeight="1" x14ac:dyDescent="0.25">
      <c r="BT1142" s="27"/>
      <c r="BU1142" s="14"/>
      <c r="BV1142" s="14"/>
    </row>
    <row r="1143" spans="72:74" ht="25.2" customHeight="1" x14ac:dyDescent="0.25">
      <c r="BT1143" s="27"/>
      <c r="BU1143" s="14"/>
      <c r="BV1143" s="14"/>
    </row>
    <row r="1144" spans="72:74" ht="25.2" customHeight="1" x14ac:dyDescent="0.25">
      <c r="BT1144" s="27"/>
      <c r="BU1144" s="14"/>
      <c r="BV1144" s="14"/>
    </row>
    <row r="1145" spans="72:74" ht="25.2" customHeight="1" x14ac:dyDescent="0.25">
      <c r="BT1145" s="27"/>
      <c r="BU1145" s="14"/>
      <c r="BV1145" s="14"/>
    </row>
    <row r="1146" spans="72:74" ht="25.2" customHeight="1" x14ac:dyDescent="0.25">
      <c r="BT1146" s="27"/>
      <c r="BU1146" s="14"/>
      <c r="BV1146" s="14"/>
    </row>
    <row r="1147" spans="72:74" ht="25.2" customHeight="1" x14ac:dyDescent="0.25">
      <c r="BT1147" s="27"/>
      <c r="BU1147" s="14"/>
      <c r="BV1147" s="14"/>
    </row>
    <row r="1148" spans="72:74" ht="25.2" customHeight="1" x14ac:dyDescent="0.25">
      <c r="BT1148" s="27"/>
      <c r="BU1148" s="14"/>
      <c r="BV1148" s="14"/>
    </row>
    <row r="1149" spans="72:74" ht="25.2" customHeight="1" x14ac:dyDescent="0.25">
      <c r="BT1149" s="27"/>
      <c r="BU1149" s="14"/>
      <c r="BV1149" s="14"/>
    </row>
    <row r="1150" spans="72:74" ht="25.2" customHeight="1" x14ac:dyDescent="0.25">
      <c r="BT1150" s="27"/>
      <c r="BU1150" s="14"/>
      <c r="BV1150" s="14"/>
    </row>
    <row r="1151" spans="72:74" ht="25.2" customHeight="1" x14ac:dyDescent="0.25">
      <c r="BT1151" s="27"/>
      <c r="BU1151" s="14"/>
      <c r="BV1151" s="14"/>
    </row>
    <row r="1152" spans="72:74" ht="25.2" customHeight="1" x14ac:dyDescent="0.25">
      <c r="BT1152" s="27"/>
      <c r="BU1152" s="14"/>
      <c r="BV1152" s="14"/>
    </row>
    <row r="1153" spans="72:74" ht="25.2" customHeight="1" x14ac:dyDescent="0.25">
      <c r="BT1153" s="27"/>
      <c r="BU1153" s="14"/>
      <c r="BV1153" s="14"/>
    </row>
    <row r="1154" spans="72:74" ht="25.2" customHeight="1" x14ac:dyDescent="0.25">
      <c r="BT1154" s="27"/>
      <c r="BU1154" s="14"/>
      <c r="BV1154" s="14"/>
    </row>
    <row r="1155" spans="72:74" ht="25.2" customHeight="1" x14ac:dyDescent="0.25">
      <c r="BT1155" s="27"/>
      <c r="BU1155" s="14"/>
      <c r="BV1155" s="14"/>
    </row>
    <row r="1156" spans="72:74" ht="25.2" customHeight="1" x14ac:dyDescent="0.25">
      <c r="BT1156" s="27"/>
      <c r="BU1156" s="14"/>
      <c r="BV1156" s="14"/>
    </row>
    <row r="1157" spans="72:74" ht="25.2" customHeight="1" x14ac:dyDescent="0.25">
      <c r="BT1157" s="27"/>
      <c r="BU1157" s="14"/>
      <c r="BV1157" s="14"/>
    </row>
    <row r="1158" spans="72:74" ht="25.2" customHeight="1" x14ac:dyDescent="0.25">
      <c r="BT1158" s="27"/>
      <c r="BU1158" s="14"/>
      <c r="BV1158" s="14"/>
    </row>
    <row r="1159" spans="72:74" ht="25.2" customHeight="1" x14ac:dyDescent="0.25">
      <c r="BT1159" s="27"/>
      <c r="BU1159" s="14"/>
      <c r="BV1159" s="14"/>
    </row>
    <row r="1160" spans="72:74" ht="25.2" customHeight="1" x14ac:dyDescent="0.25">
      <c r="BT1160" s="27"/>
      <c r="BU1160" s="14"/>
      <c r="BV1160" s="14"/>
    </row>
    <row r="1161" spans="72:74" ht="25.2" customHeight="1" x14ac:dyDescent="0.25">
      <c r="BT1161" s="27"/>
      <c r="BU1161" s="14"/>
      <c r="BV1161" s="14"/>
    </row>
    <row r="1162" spans="72:74" ht="25.2" customHeight="1" x14ac:dyDescent="0.25">
      <c r="BT1162" s="27"/>
      <c r="BU1162" s="14"/>
      <c r="BV1162" s="14"/>
    </row>
    <row r="1163" spans="72:74" ht="25.2" customHeight="1" x14ac:dyDescent="0.25">
      <c r="BT1163" s="27"/>
      <c r="BU1163" s="14"/>
      <c r="BV1163" s="14"/>
    </row>
    <row r="1164" spans="72:74" ht="25.2" customHeight="1" x14ac:dyDescent="0.25">
      <c r="BT1164" s="27"/>
      <c r="BU1164" s="14"/>
      <c r="BV1164" s="14"/>
    </row>
    <row r="1165" spans="72:74" ht="25.2" customHeight="1" x14ac:dyDescent="0.25">
      <c r="BT1165" s="27"/>
      <c r="BU1165" s="14"/>
      <c r="BV1165" s="14"/>
    </row>
    <row r="1166" spans="72:74" ht="25.2" customHeight="1" x14ac:dyDescent="0.25">
      <c r="BT1166" s="27"/>
      <c r="BU1166" s="14"/>
      <c r="BV1166" s="14"/>
    </row>
    <row r="1167" spans="72:74" ht="25.2" customHeight="1" x14ac:dyDescent="0.25">
      <c r="BT1167" s="27"/>
      <c r="BU1167" s="14"/>
      <c r="BV1167" s="14"/>
    </row>
    <row r="1168" spans="72:74" ht="25.2" customHeight="1" x14ac:dyDescent="0.25">
      <c r="BT1168" s="27"/>
      <c r="BU1168" s="14"/>
      <c r="BV1168" s="14"/>
    </row>
    <row r="1169" spans="72:74" ht="25.2" customHeight="1" x14ac:dyDescent="0.25">
      <c r="BT1169" s="27"/>
      <c r="BU1169" s="14"/>
      <c r="BV1169" s="14"/>
    </row>
    <row r="1170" spans="72:74" ht="25.2" customHeight="1" x14ac:dyDescent="0.25">
      <c r="BT1170" s="27"/>
      <c r="BU1170" s="14"/>
      <c r="BV1170" s="14"/>
    </row>
    <row r="1171" spans="72:74" ht="25.2" customHeight="1" x14ac:dyDescent="0.25">
      <c r="BT1171" s="27"/>
      <c r="BU1171" s="14"/>
      <c r="BV1171" s="14"/>
    </row>
    <row r="1172" spans="72:74" ht="25.2" customHeight="1" x14ac:dyDescent="0.25">
      <c r="BT1172" s="27"/>
      <c r="BU1172" s="14"/>
      <c r="BV1172" s="14"/>
    </row>
    <row r="1173" spans="72:74" ht="25.2" customHeight="1" x14ac:dyDescent="0.25">
      <c r="BT1173" s="27"/>
      <c r="BU1173" s="14"/>
      <c r="BV1173" s="14"/>
    </row>
    <row r="1174" spans="72:74" ht="25.2" customHeight="1" x14ac:dyDescent="0.25">
      <c r="BT1174" s="27"/>
      <c r="BU1174" s="14"/>
      <c r="BV1174" s="14"/>
    </row>
    <row r="1175" spans="72:74" ht="25.2" customHeight="1" x14ac:dyDescent="0.25">
      <c r="BT1175" s="27"/>
      <c r="BU1175" s="14"/>
      <c r="BV1175" s="14"/>
    </row>
    <row r="1176" spans="72:74" ht="25.2" customHeight="1" x14ac:dyDescent="0.25">
      <c r="BT1176" s="27"/>
      <c r="BU1176" s="14"/>
      <c r="BV1176" s="14"/>
    </row>
    <row r="1177" spans="72:74" ht="25.2" customHeight="1" x14ac:dyDescent="0.25">
      <c r="BT1177" s="27"/>
      <c r="BU1177" s="14"/>
      <c r="BV1177" s="14"/>
    </row>
    <row r="1178" spans="72:74" ht="25.2" customHeight="1" x14ac:dyDescent="0.25">
      <c r="BT1178" s="27"/>
      <c r="BU1178" s="14"/>
      <c r="BV1178" s="14"/>
    </row>
    <row r="1179" spans="72:74" ht="25.2" customHeight="1" x14ac:dyDescent="0.25">
      <c r="BT1179" s="27"/>
      <c r="BU1179" s="14"/>
      <c r="BV1179" s="14"/>
    </row>
    <row r="1180" spans="72:74" ht="25.2" customHeight="1" x14ac:dyDescent="0.25">
      <c r="BT1180" s="27"/>
      <c r="BU1180" s="14"/>
      <c r="BV1180" s="14"/>
    </row>
    <row r="1181" spans="72:74" ht="25.2" customHeight="1" x14ac:dyDescent="0.25">
      <c r="BT1181" s="27"/>
      <c r="BU1181" s="14"/>
      <c r="BV1181" s="14"/>
    </row>
    <row r="1182" spans="72:74" ht="25.2" customHeight="1" x14ac:dyDescent="0.25">
      <c r="BT1182" s="27"/>
      <c r="BU1182" s="14"/>
      <c r="BV1182" s="14"/>
    </row>
    <row r="1183" spans="72:74" ht="25.2" customHeight="1" x14ac:dyDescent="0.25">
      <c r="BT1183" s="27"/>
      <c r="BU1183" s="14"/>
      <c r="BV1183" s="14"/>
    </row>
    <row r="1184" spans="72:74" ht="25.2" customHeight="1" x14ac:dyDescent="0.25">
      <c r="BT1184" s="27"/>
      <c r="BU1184" s="14"/>
      <c r="BV1184" s="14"/>
    </row>
    <row r="1185" spans="72:74" ht="25.2" customHeight="1" x14ac:dyDescent="0.25">
      <c r="BT1185" s="27"/>
      <c r="BU1185" s="14"/>
      <c r="BV1185" s="14"/>
    </row>
    <row r="1186" spans="72:74" ht="25.2" customHeight="1" x14ac:dyDescent="0.25">
      <c r="BT1186" s="27"/>
      <c r="BU1186" s="14"/>
      <c r="BV1186" s="14"/>
    </row>
    <row r="1187" spans="72:74" ht="25.2" customHeight="1" x14ac:dyDescent="0.25">
      <c r="BT1187" s="27"/>
      <c r="BU1187" s="14"/>
      <c r="BV1187" s="14"/>
    </row>
    <row r="1188" spans="72:74" ht="25.2" customHeight="1" x14ac:dyDescent="0.25">
      <c r="BT1188" s="27"/>
      <c r="BU1188" s="14"/>
      <c r="BV1188" s="14"/>
    </row>
    <row r="1189" spans="72:74" ht="25.2" customHeight="1" x14ac:dyDescent="0.25">
      <c r="BT1189" s="27"/>
      <c r="BU1189" s="14"/>
      <c r="BV1189" s="14"/>
    </row>
    <row r="1190" spans="72:74" ht="25.2" customHeight="1" x14ac:dyDescent="0.25">
      <c r="BT1190" s="27"/>
      <c r="BU1190" s="14"/>
      <c r="BV1190" s="14"/>
    </row>
    <row r="1191" spans="72:74" ht="25.2" customHeight="1" x14ac:dyDescent="0.25">
      <c r="BT1191" s="27"/>
      <c r="BU1191" s="14"/>
      <c r="BV1191" s="14"/>
    </row>
    <row r="1192" spans="72:74" ht="25.2" customHeight="1" x14ac:dyDescent="0.25">
      <c r="BT1192" s="27"/>
      <c r="BU1192" s="14"/>
      <c r="BV1192" s="14"/>
    </row>
    <row r="1193" spans="72:74" ht="25.2" customHeight="1" x14ac:dyDescent="0.25">
      <c r="BT1193" s="27"/>
      <c r="BU1193" s="14"/>
      <c r="BV1193" s="14"/>
    </row>
    <row r="1194" spans="72:74" ht="25.2" customHeight="1" x14ac:dyDescent="0.25">
      <c r="BT1194" s="27"/>
      <c r="BU1194" s="14"/>
      <c r="BV1194" s="14"/>
    </row>
    <row r="1195" spans="72:74" ht="25.2" customHeight="1" x14ac:dyDescent="0.25">
      <c r="BT1195" s="27"/>
      <c r="BU1195" s="14"/>
      <c r="BV1195" s="14"/>
    </row>
    <row r="1196" spans="72:74" ht="25.2" customHeight="1" x14ac:dyDescent="0.25">
      <c r="BT1196" s="27"/>
      <c r="BU1196" s="14"/>
      <c r="BV1196" s="14"/>
    </row>
    <row r="1197" spans="72:74" ht="25.2" customHeight="1" x14ac:dyDescent="0.25">
      <c r="BT1197" s="27"/>
      <c r="BU1197" s="14"/>
      <c r="BV1197" s="14"/>
    </row>
    <row r="1198" spans="72:74" ht="25.2" customHeight="1" x14ac:dyDescent="0.25">
      <c r="BT1198" s="27"/>
      <c r="BU1198" s="14"/>
      <c r="BV1198" s="14"/>
    </row>
    <row r="1199" spans="72:74" ht="25.2" customHeight="1" x14ac:dyDescent="0.25">
      <c r="BT1199" s="27"/>
      <c r="BU1199" s="14"/>
      <c r="BV1199" s="14"/>
    </row>
    <row r="1200" spans="72:74" ht="25.2" customHeight="1" x14ac:dyDescent="0.25">
      <c r="BT1200" s="27"/>
      <c r="BU1200" s="14"/>
      <c r="BV1200" s="14"/>
    </row>
    <row r="1201" spans="72:74" ht="25.2" customHeight="1" x14ac:dyDescent="0.25">
      <c r="BT1201" s="27"/>
      <c r="BU1201" s="14"/>
      <c r="BV1201" s="14"/>
    </row>
    <row r="1202" spans="72:74" ht="25.2" customHeight="1" x14ac:dyDescent="0.25">
      <c r="BT1202" s="27"/>
      <c r="BU1202" s="14"/>
      <c r="BV1202" s="14"/>
    </row>
    <row r="1203" spans="72:74" ht="25.2" customHeight="1" x14ac:dyDescent="0.25">
      <c r="BT1203" s="27"/>
      <c r="BU1203" s="14"/>
      <c r="BV1203" s="14"/>
    </row>
    <row r="1204" spans="72:74" ht="25.2" customHeight="1" x14ac:dyDescent="0.25">
      <c r="BT1204" s="27"/>
      <c r="BU1204" s="14"/>
      <c r="BV1204" s="14"/>
    </row>
    <row r="1205" spans="72:74" ht="25.2" customHeight="1" x14ac:dyDescent="0.25">
      <c r="BT1205" s="27"/>
      <c r="BU1205" s="14"/>
      <c r="BV1205" s="14"/>
    </row>
    <row r="1206" spans="72:74" ht="25.2" customHeight="1" x14ac:dyDescent="0.25">
      <c r="BT1206" s="27"/>
      <c r="BU1206" s="14"/>
      <c r="BV1206" s="14"/>
    </row>
    <row r="1207" spans="72:74" ht="25.2" customHeight="1" x14ac:dyDescent="0.25">
      <c r="BT1207" s="27"/>
      <c r="BU1207" s="14"/>
      <c r="BV1207" s="14"/>
    </row>
    <row r="1208" spans="72:74" ht="25.2" customHeight="1" x14ac:dyDescent="0.25">
      <c r="BT1208" s="27"/>
      <c r="BU1208" s="14"/>
      <c r="BV1208" s="14"/>
    </row>
    <row r="1209" spans="72:74" ht="25.2" customHeight="1" x14ac:dyDescent="0.25">
      <c r="BT1209" s="27"/>
      <c r="BU1209" s="14"/>
      <c r="BV1209" s="14"/>
    </row>
    <row r="1210" spans="72:74" ht="25.2" customHeight="1" x14ac:dyDescent="0.25">
      <c r="BT1210" s="27"/>
      <c r="BU1210" s="14"/>
      <c r="BV1210" s="14"/>
    </row>
    <row r="1211" spans="72:74" ht="25.2" customHeight="1" x14ac:dyDescent="0.25">
      <c r="BT1211" s="27"/>
      <c r="BU1211" s="14"/>
      <c r="BV1211" s="14"/>
    </row>
    <row r="1212" spans="72:74" ht="25.2" customHeight="1" x14ac:dyDescent="0.25">
      <c r="BT1212" s="27"/>
      <c r="BU1212" s="14"/>
      <c r="BV1212" s="14"/>
    </row>
    <row r="1213" spans="72:74" ht="25.2" customHeight="1" x14ac:dyDescent="0.25">
      <c r="BT1213" s="27"/>
      <c r="BU1213" s="14"/>
      <c r="BV1213" s="14"/>
    </row>
    <row r="1214" spans="72:74" ht="25.2" customHeight="1" x14ac:dyDescent="0.25">
      <c r="BT1214" s="27"/>
      <c r="BU1214" s="14"/>
      <c r="BV1214" s="14"/>
    </row>
    <row r="1215" spans="72:74" ht="25.2" customHeight="1" x14ac:dyDescent="0.25">
      <c r="BT1215" s="27"/>
      <c r="BU1215" s="14"/>
      <c r="BV1215" s="14"/>
    </row>
    <row r="1216" spans="72:74" ht="25.2" customHeight="1" x14ac:dyDescent="0.25">
      <c r="BT1216" s="27"/>
      <c r="BU1216" s="14"/>
      <c r="BV1216" s="14"/>
    </row>
    <row r="1217" spans="72:74" ht="25.2" customHeight="1" x14ac:dyDescent="0.25">
      <c r="BT1217" s="27"/>
      <c r="BU1217" s="14"/>
      <c r="BV1217" s="14"/>
    </row>
    <row r="1218" spans="72:74" ht="25.2" customHeight="1" x14ac:dyDescent="0.25">
      <c r="BT1218" s="27"/>
      <c r="BU1218" s="14"/>
      <c r="BV1218" s="14"/>
    </row>
    <row r="1219" spans="72:74" ht="25.2" customHeight="1" x14ac:dyDescent="0.25">
      <c r="BT1219" s="27"/>
      <c r="BU1219" s="14"/>
      <c r="BV1219" s="14"/>
    </row>
    <row r="1220" spans="72:74" ht="25.2" customHeight="1" x14ac:dyDescent="0.25">
      <c r="BT1220" s="27"/>
      <c r="BU1220" s="14"/>
      <c r="BV1220" s="14"/>
    </row>
    <row r="1221" spans="72:74" ht="25.2" customHeight="1" x14ac:dyDescent="0.25">
      <c r="BT1221" s="27"/>
      <c r="BU1221" s="14"/>
      <c r="BV1221" s="14"/>
    </row>
    <row r="1222" spans="72:74" ht="25.2" customHeight="1" x14ac:dyDescent="0.25">
      <c r="BT1222" s="27"/>
      <c r="BU1222" s="14"/>
      <c r="BV1222" s="14"/>
    </row>
    <row r="1223" spans="72:74" ht="25.2" customHeight="1" x14ac:dyDescent="0.25">
      <c r="BT1223" s="27"/>
      <c r="BU1223" s="14"/>
      <c r="BV1223" s="14"/>
    </row>
    <row r="1224" spans="72:74" ht="25.2" customHeight="1" x14ac:dyDescent="0.25">
      <c r="BT1224" s="27"/>
      <c r="BU1224" s="14"/>
      <c r="BV1224" s="14"/>
    </row>
    <row r="1225" spans="72:74" ht="25.2" customHeight="1" x14ac:dyDescent="0.25">
      <c r="BT1225" s="27"/>
      <c r="BU1225" s="14"/>
      <c r="BV1225" s="14"/>
    </row>
    <row r="1226" spans="72:74" ht="25.2" customHeight="1" x14ac:dyDescent="0.25">
      <c r="BT1226" s="27"/>
      <c r="BU1226" s="14"/>
      <c r="BV1226" s="14"/>
    </row>
    <row r="1227" spans="72:74" ht="25.2" customHeight="1" x14ac:dyDescent="0.25">
      <c r="BT1227" s="27"/>
      <c r="BU1227" s="14"/>
      <c r="BV1227" s="14"/>
    </row>
    <row r="1228" spans="72:74" ht="25.2" customHeight="1" x14ac:dyDescent="0.25">
      <c r="BT1228" s="27"/>
      <c r="BU1228" s="14"/>
      <c r="BV1228" s="14"/>
    </row>
    <row r="1229" spans="72:74" ht="25.2" customHeight="1" x14ac:dyDescent="0.25">
      <c r="BT1229" s="27"/>
      <c r="BU1229" s="14"/>
      <c r="BV1229" s="14"/>
    </row>
    <row r="1230" spans="72:74" ht="25.2" customHeight="1" x14ac:dyDescent="0.25">
      <c r="BT1230" s="27"/>
      <c r="BU1230" s="14"/>
      <c r="BV1230" s="14"/>
    </row>
    <row r="1231" spans="72:74" ht="25.2" customHeight="1" x14ac:dyDescent="0.25">
      <c r="BT1231" s="27"/>
      <c r="BU1231" s="14"/>
      <c r="BV1231" s="14"/>
    </row>
    <row r="1232" spans="72:74" ht="25.2" customHeight="1" x14ac:dyDescent="0.25">
      <c r="BT1232" s="27"/>
      <c r="BU1232" s="14"/>
      <c r="BV1232" s="14"/>
    </row>
    <row r="1233" spans="72:74" ht="25.2" customHeight="1" x14ac:dyDescent="0.25">
      <c r="BT1233" s="27"/>
      <c r="BU1233" s="14"/>
      <c r="BV1233" s="14"/>
    </row>
    <row r="1234" spans="72:74" ht="25.2" customHeight="1" x14ac:dyDescent="0.25">
      <c r="BT1234" s="27"/>
      <c r="BU1234" s="14"/>
      <c r="BV1234" s="14"/>
    </row>
    <row r="1235" spans="72:74" ht="25.2" customHeight="1" x14ac:dyDescent="0.25">
      <c r="BT1235" s="27"/>
      <c r="BU1235" s="14"/>
      <c r="BV1235" s="14"/>
    </row>
    <row r="1236" spans="72:74" ht="25.2" customHeight="1" x14ac:dyDescent="0.25">
      <c r="BT1236" s="27"/>
      <c r="BU1236" s="14"/>
      <c r="BV1236" s="14"/>
    </row>
    <row r="1237" spans="72:74" ht="25.2" customHeight="1" x14ac:dyDescent="0.25">
      <c r="BT1237" s="27"/>
      <c r="BU1237" s="14"/>
      <c r="BV1237" s="14"/>
    </row>
    <row r="1238" spans="72:74" ht="25.2" customHeight="1" x14ac:dyDescent="0.25">
      <c r="BT1238" s="27"/>
      <c r="BU1238" s="14"/>
      <c r="BV1238" s="14"/>
    </row>
    <row r="1239" spans="72:74" ht="25.2" customHeight="1" x14ac:dyDescent="0.25">
      <c r="BT1239" s="27"/>
      <c r="BU1239" s="14"/>
      <c r="BV1239" s="14"/>
    </row>
    <row r="1240" spans="72:74" ht="25.2" customHeight="1" x14ac:dyDescent="0.25">
      <c r="BT1240" s="27"/>
      <c r="BU1240" s="14"/>
      <c r="BV1240" s="14"/>
    </row>
    <row r="1241" spans="72:74" ht="25.2" customHeight="1" x14ac:dyDescent="0.25">
      <c r="BT1241" s="27"/>
      <c r="BU1241" s="14"/>
      <c r="BV1241" s="14"/>
    </row>
    <row r="1242" spans="72:74" ht="25.2" customHeight="1" x14ac:dyDescent="0.25">
      <c r="BT1242" s="27"/>
      <c r="BU1242" s="14"/>
      <c r="BV1242" s="14"/>
    </row>
    <row r="1243" spans="72:74" ht="25.2" customHeight="1" x14ac:dyDescent="0.25">
      <c r="BT1243" s="27"/>
      <c r="BU1243" s="14"/>
      <c r="BV1243" s="14"/>
    </row>
    <row r="1244" spans="72:74" ht="25.2" customHeight="1" x14ac:dyDescent="0.25">
      <c r="BT1244" s="27"/>
      <c r="BU1244" s="14"/>
      <c r="BV1244" s="14"/>
    </row>
    <row r="1245" spans="72:74" ht="25.2" customHeight="1" x14ac:dyDescent="0.25">
      <c r="BT1245" s="27"/>
      <c r="BU1245" s="14"/>
      <c r="BV1245" s="14"/>
    </row>
    <row r="1246" spans="72:74" ht="25.2" customHeight="1" x14ac:dyDescent="0.25">
      <c r="BT1246" s="27"/>
      <c r="BU1246" s="14"/>
      <c r="BV1246" s="14"/>
    </row>
    <row r="1247" spans="72:74" ht="25.2" customHeight="1" x14ac:dyDescent="0.25">
      <c r="BT1247" s="27"/>
      <c r="BU1247" s="14"/>
      <c r="BV1247" s="14"/>
    </row>
    <row r="1248" spans="72:74" ht="25.2" customHeight="1" x14ac:dyDescent="0.25">
      <c r="BT1248" s="27"/>
      <c r="BU1248" s="14"/>
      <c r="BV1248" s="14"/>
    </row>
    <row r="1249" spans="72:74" ht="25.2" customHeight="1" x14ac:dyDescent="0.25">
      <c r="BT1249" s="27"/>
      <c r="BU1249" s="14"/>
      <c r="BV1249" s="14"/>
    </row>
    <row r="1250" spans="72:74" ht="25.2" customHeight="1" x14ac:dyDescent="0.25">
      <c r="BT1250" s="27"/>
      <c r="BU1250" s="14"/>
      <c r="BV1250" s="14"/>
    </row>
    <row r="1251" spans="72:74" ht="25.2" customHeight="1" x14ac:dyDescent="0.25">
      <c r="BT1251" s="27"/>
      <c r="BU1251" s="14"/>
      <c r="BV1251" s="14"/>
    </row>
    <row r="1252" spans="72:74" ht="25.2" customHeight="1" x14ac:dyDescent="0.25">
      <c r="BT1252" s="27"/>
      <c r="BU1252" s="14"/>
      <c r="BV1252" s="14"/>
    </row>
    <row r="1253" spans="72:74" ht="25.2" customHeight="1" x14ac:dyDescent="0.25">
      <c r="BT1253" s="27"/>
      <c r="BU1253" s="14"/>
      <c r="BV1253" s="14"/>
    </row>
    <row r="1254" spans="72:74" ht="25.2" customHeight="1" x14ac:dyDescent="0.25">
      <c r="BT1254" s="27"/>
      <c r="BU1254" s="14"/>
      <c r="BV1254" s="14"/>
    </row>
    <row r="1255" spans="72:74" ht="25.2" customHeight="1" x14ac:dyDescent="0.25">
      <c r="BT1255" s="27"/>
      <c r="BU1255" s="14"/>
      <c r="BV1255" s="14"/>
    </row>
    <row r="1256" spans="72:74" ht="25.2" customHeight="1" x14ac:dyDescent="0.25">
      <c r="BT1256" s="27"/>
      <c r="BU1256" s="14"/>
      <c r="BV1256" s="14"/>
    </row>
    <row r="1257" spans="72:74" ht="25.2" customHeight="1" x14ac:dyDescent="0.25">
      <c r="BT1257" s="27"/>
      <c r="BU1257" s="14"/>
      <c r="BV1257" s="14"/>
    </row>
    <row r="1258" spans="72:74" ht="25.2" customHeight="1" x14ac:dyDescent="0.25">
      <c r="BT1258" s="27"/>
      <c r="BU1258" s="14"/>
      <c r="BV1258" s="14"/>
    </row>
    <row r="1259" spans="72:74" ht="25.2" customHeight="1" x14ac:dyDescent="0.25">
      <c r="BT1259" s="27"/>
      <c r="BU1259" s="14"/>
      <c r="BV1259" s="14"/>
    </row>
    <row r="1260" spans="72:74" ht="25.2" customHeight="1" x14ac:dyDescent="0.25">
      <c r="BT1260" s="27"/>
      <c r="BU1260" s="14"/>
      <c r="BV1260" s="14"/>
    </row>
    <row r="1261" spans="72:74" ht="25.2" customHeight="1" x14ac:dyDescent="0.25">
      <c r="BT1261" s="27"/>
      <c r="BU1261" s="14"/>
      <c r="BV1261" s="14"/>
    </row>
    <row r="1262" spans="72:74" ht="25.2" customHeight="1" x14ac:dyDescent="0.25">
      <c r="BT1262" s="27"/>
      <c r="BU1262" s="14"/>
      <c r="BV1262" s="14"/>
    </row>
    <row r="1263" spans="72:74" ht="25.2" customHeight="1" x14ac:dyDescent="0.25">
      <c r="BT1263" s="27"/>
      <c r="BU1263" s="14"/>
      <c r="BV1263" s="14"/>
    </row>
    <row r="1264" spans="72:74" ht="25.2" customHeight="1" x14ac:dyDescent="0.25">
      <c r="BT1264" s="27"/>
      <c r="BU1264" s="14"/>
      <c r="BV1264" s="14"/>
    </row>
    <row r="1265" spans="72:74" ht="25.2" customHeight="1" x14ac:dyDescent="0.25">
      <c r="BT1265" s="27"/>
      <c r="BU1265" s="14"/>
      <c r="BV1265" s="14"/>
    </row>
    <row r="1266" spans="72:74" ht="25.2" customHeight="1" x14ac:dyDescent="0.25">
      <c r="BT1266" s="27"/>
      <c r="BU1266" s="14"/>
      <c r="BV1266" s="14"/>
    </row>
    <row r="1267" spans="72:74" ht="25.2" customHeight="1" x14ac:dyDescent="0.25">
      <c r="BT1267" s="27"/>
      <c r="BU1267" s="14"/>
      <c r="BV1267" s="14"/>
    </row>
    <row r="1268" spans="72:74" ht="25.2" customHeight="1" x14ac:dyDescent="0.25">
      <c r="BT1268" s="27"/>
      <c r="BU1268" s="14"/>
      <c r="BV1268" s="14"/>
    </row>
    <row r="1269" spans="72:74" ht="25.2" customHeight="1" x14ac:dyDescent="0.25">
      <c r="BT1269" s="27"/>
      <c r="BU1269" s="14"/>
      <c r="BV1269" s="14"/>
    </row>
    <row r="1270" spans="72:74" ht="25.2" customHeight="1" x14ac:dyDescent="0.25">
      <c r="BT1270" s="27"/>
      <c r="BU1270" s="14"/>
      <c r="BV1270" s="14"/>
    </row>
    <row r="1271" spans="72:74" ht="25.2" customHeight="1" x14ac:dyDescent="0.25">
      <c r="BT1271" s="27"/>
      <c r="BU1271" s="14"/>
      <c r="BV1271" s="14"/>
    </row>
    <row r="1272" spans="72:74" ht="25.2" customHeight="1" x14ac:dyDescent="0.25">
      <c r="BT1272" s="27"/>
      <c r="BU1272" s="14"/>
      <c r="BV1272" s="14"/>
    </row>
    <row r="1273" spans="72:74" ht="25.2" customHeight="1" x14ac:dyDescent="0.25">
      <c r="BT1273" s="27"/>
      <c r="BU1273" s="14"/>
      <c r="BV1273" s="14"/>
    </row>
    <row r="1274" spans="72:74" ht="25.2" customHeight="1" x14ac:dyDescent="0.25">
      <c r="BT1274" s="27"/>
      <c r="BU1274" s="14"/>
      <c r="BV1274" s="14"/>
    </row>
    <row r="1275" spans="72:74" ht="25.2" customHeight="1" x14ac:dyDescent="0.25">
      <c r="BT1275" s="27"/>
      <c r="BU1275" s="14"/>
      <c r="BV1275" s="14"/>
    </row>
    <row r="1276" spans="72:74" ht="25.2" customHeight="1" x14ac:dyDescent="0.25">
      <c r="BT1276" s="27"/>
      <c r="BU1276" s="14"/>
      <c r="BV1276" s="14"/>
    </row>
    <row r="1277" spans="72:74" ht="25.2" customHeight="1" x14ac:dyDescent="0.25">
      <c r="BT1277" s="27"/>
      <c r="BU1277" s="14"/>
      <c r="BV1277" s="14"/>
    </row>
    <row r="1278" spans="72:74" ht="25.2" customHeight="1" x14ac:dyDescent="0.25">
      <c r="BT1278" s="27"/>
      <c r="BU1278" s="14"/>
      <c r="BV1278" s="14"/>
    </row>
    <row r="1279" spans="72:74" ht="25.2" customHeight="1" x14ac:dyDescent="0.25">
      <c r="BT1279" s="27"/>
      <c r="BU1279" s="14"/>
      <c r="BV1279" s="14"/>
    </row>
    <row r="1280" spans="72:74" ht="25.2" customHeight="1" x14ac:dyDescent="0.25">
      <c r="BT1280" s="27"/>
      <c r="BU1280" s="14"/>
      <c r="BV1280" s="14"/>
    </row>
    <row r="1281" spans="72:74" ht="25.2" customHeight="1" x14ac:dyDescent="0.25">
      <c r="BT1281" s="27"/>
      <c r="BU1281" s="14"/>
      <c r="BV1281" s="14"/>
    </row>
    <row r="1282" spans="72:74" ht="25.2" customHeight="1" x14ac:dyDescent="0.25">
      <c r="BT1282" s="27"/>
      <c r="BU1282" s="14"/>
      <c r="BV1282" s="14"/>
    </row>
    <row r="1283" spans="72:74" ht="25.2" customHeight="1" x14ac:dyDescent="0.25">
      <c r="BT1283" s="27"/>
      <c r="BU1283" s="14"/>
      <c r="BV1283" s="14"/>
    </row>
    <row r="1284" spans="72:74" ht="25.2" customHeight="1" x14ac:dyDescent="0.25">
      <c r="BT1284" s="27"/>
      <c r="BU1284" s="14"/>
      <c r="BV1284" s="14"/>
    </row>
    <row r="1285" spans="72:74" ht="25.2" customHeight="1" x14ac:dyDescent="0.25">
      <c r="BT1285" s="27"/>
      <c r="BU1285" s="14"/>
      <c r="BV1285" s="14"/>
    </row>
    <row r="1286" spans="72:74" ht="25.2" customHeight="1" x14ac:dyDescent="0.25">
      <c r="BT1286" s="27"/>
      <c r="BU1286" s="14"/>
      <c r="BV1286" s="14"/>
    </row>
    <row r="1287" spans="72:74" ht="25.2" customHeight="1" x14ac:dyDescent="0.25">
      <c r="BT1287" s="27"/>
      <c r="BU1287" s="14"/>
      <c r="BV1287" s="14"/>
    </row>
    <row r="1288" spans="72:74" ht="25.2" customHeight="1" x14ac:dyDescent="0.25">
      <c r="BT1288" s="27"/>
      <c r="BU1288" s="14"/>
      <c r="BV1288" s="14"/>
    </row>
    <row r="1289" spans="72:74" ht="25.2" customHeight="1" x14ac:dyDescent="0.25">
      <c r="BT1289" s="27"/>
      <c r="BU1289" s="14"/>
      <c r="BV1289" s="14"/>
    </row>
    <row r="1290" spans="72:74" ht="25.2" customHeight="1" x14ac:dyDescent="0.25">
      <c r="BT1290" s="27"/>
      <c r="BU1290" s="14"/>
      <c r="BV1290" s="14"/>
    </row>
    <row r="1291" spans="72:74" ht="25.2" customHeight="1" x14ac:dyDescent="0.25">
      <c r="BT1291" s="27"/>
      <c r="BU1291" s="14"/>
      <c r="BV1291" s="14"/>
    </row>
    <row r="1292" spans="72:74" ht="25.2" customHeight="1" x14ac:dyDescent="0.25">
      <c r="BT1292" s="27"/>
      <c r="BU1292" s="14"/>
      <c r="BV1292" s="14"/>
    </row>
    <row r="1293" spans="72:74" ht="25.2" customHeight="1" x14ac:dyDescent="0.25">
      <c r="BT1293" s="27"/>
      <c r="BU1293" s="14"/>
      <c r="BV1293" s="14"/>
    </row>
    <row r="1294" spans="72:74" ht="25.2" customHeight="1" x14ac:dyDescent="0.25">
      <c r="BT1294" s="27"/>
      <c r="BU1294" s="14"/>
      <c r="BV1294" s="14"/>
    </row>
    <row r="1295" spans="72:74" ht="25.2" customHeight="1" x14ac:dyDescent="0.25">
      <c r="BT1295" s="27"/>
      <c r="BU1295" s="14"/>
      <c r="BV1295" s="14"/>
    </row>
    <row r="1296" spans="72:74" ht="25.2" customHeight="1" x14ac:dyDescent="0.25">
      <c r="BT1296" s="27"/>
      <c r="BU1296" s="14"/>
      <c r="BV1296" s="14"/>
    </row>
    <row r="1297" spans="72:74" ht="25.2" customHeight="1" x14ac:dyDescent="0.25">
      <c r="BT1297" s="27"/>
      <c r="BU1297" s="14"/>
      <c r="BV1297" s="14"/>
    </row>
    <row r="1298" spans="72:74" ht="25.2" customHeight="1" x14ac:dyDescent="0.25">
      <c r="BT1298" s="27"/>
      <c r="BU1298" s="14"/>
      <c r="BV1298" s="14"/>
    </row>
    <row r="1299" spans="72:74" ht="25.2" customHeight="1" x14ac:dyDescent="0.25">
      <c r="BT1299" s="27"/>
      <c r="BU1299" s="14"/>
      <c r="BV1299" s="14"/>
    </row>
    <row r="1300" spans="72:74" ht="25.2" customHeight="1" x14ac:dyDescent="0.25">
      <c r="BT1300" s="27"/>
      <c r="BU1300" s="14"/>
      <c r="BV1300" s="14"/>
    </row>
    <row r="1301" spans="72:74" ht="25.2" customHeight="1" x14ac:dyDescent="0.25">
      <c r="BT1301" s="27"/>
      <c r="BU1301" s="14"/>
      <c r="BV1301" s="14"/>
    </row>
    <row r="1302" spans="72:74" ht="25.2" customHeight="1" x14ac:dyDescent="0.25">
      <c r="BT1302" s="27"/>
      <c r="BU1302" s="14"/>
      <c r="BV1302" s="14"/>
    </row>
    <row r="1303" spans="72:74" ht="25.2" customHeight="1" x14ac:dyDescent="0.25">
      <c r="BT1303" s="27"/>
      <c r="BU1303" s="14"/>
      <c r="BV1303" s="14"/>
    </row>
    <row r="1304" spans="72:74" ht="25.2" customHeight="1" x14ac:dyDescent="0.25">
      <c r="BT1304" s="27"/>
      <c r="BU1304" s="14"/>
      <c r="BV1304" s="14"/>
    </row>
    <row r="1305" spans="72:74" ht="25.2" customHeight="1" x14ac:dyDescent="0.25">
      <c r="BT1305" s="27"/>
      <c r="BU1305" s="14"/>
      <c r="BV1305" s="14"/>
    </row>
    <row r="1306" spans="72:74" ht="25.2" customHeight="1" x14ac:dyDescent="0.25">
      <c r="BT1306" s="27"/>
      <c r="BU1306" s="14"/>
      <c r="BV1306" s="14"/>
    </row>
    <row r="1307" spans="72:74" ht="25.2" customHeight="1" x14ac:dyDescent="0.25">
      <c r="BT1307" s="27"/>
      <c r="BU1307" s="14"/>
      <c r="BV1307" s="14"/>
    </row>
    <row r="1308" spans="72:74" ht="25.2" customHeight="1" x14ac:dyDescent="0.25">
      <c r="BT1308" s="27"/>
      <c r="BU1308" s="14"/>
      <c r="BV1308" s="14"/>
    </row>
    <row r="1309" spans="72:74" ht="25.2" customHeight="1" x14ac:dyDescent="0.25">
      <c r="BT1309" s="27"/>
      <c r="BU1309" s="14"/>
      <c r="BV1309" s="14"/>
    </row>
    <row r="1310" spans="72:74" ht="25.2" customHeight="1" x14ac:dyDescent="0.25">
      <c r="BT1310" s="27"/>
      <c r="BU1310" s="14"/>
      <c r="BV1310" s="14"/>
    </row>
    <row r="1311" spans="72:74" ht="25.2" customHeight="1" x14ac:dyDescent="0.25">
      <c r="BT1311" s="27"/>
      <c r="BU1311" s="14"/>
      <c r="BV1311" s="14"/>
    </row>
    <row r="1312" spans="72:74" ht="25.2" customHeight="1" x14ac:dyDescent="0.25">
      <c r="BT1312" s="27"/>
      <c r="BU1312" s="14"/>
      <c r="BV1312" s="14"/>
    </row>
    <row r="1313" spans="72:74" ht="25.2" customHeight="1" x14ac:dyDescent="0.25">
      <c r="BT1313" s="27"/>
      <c r="BU1313" s="14"/>
      <c r="BV1313" s="14"/>
    </row>
    <row r="1314" spans="72:74" ht="25.2" customHeight="1" x14ac:dyDescent="0.25">
      <c r="BT1314" s="27"/>
      <c r="BU1314" s="14"/>
      <c r="BV1314" s="14"/>
    </row>
    <row r="1315" spans="72:74" ht="25.2" customHeight="1" x14ac:dyDescent="0.25">
      <c r="BT1315" s="27"/>
      <c r="BU1315" s="14"/>
      <c r="BV1315" s="14"/>
    </row>
    <row r="1316" spans="72:74" ht="25.2" customHeight="1" x14ac:dyDescent="0.25">
      <c r="BT1316" s="27"/>
      <c r="BU1316" s="14"/>
      <c r="BV1316" s="14"/>
    </row>
    <row r="1317" spans="72:74" ht="25.2" customHeight="1" x14ac:dyDescent="0.25">
      <c r="BT1317" s="27"/>
      <c r="BU1317" s="14"/>
      <c r="BV1317" s="14"/>
    </row>
    <row r="1318" spans="72:74" ht="25.2" customHeight="1" x14ac:dyDescent="0.25">
      <c r="BT1318" s="27"/>
      <c r="BU1318" s="14"/>
      <c r="BV1318" s="14"/>
    </row>
    <row r="1319" spans="72:74" ht="25.2" customHeight="1" x14ac:dyDescent="0.25">
      <c r="BT1319" s="27"/>
      <c r="BU1319" s="14"/>
      <c r="BV1319" s="14"/>
    </row>
    <row r="1320" spans="72:74" ht="25.2" customHeight="1" x14ac:dyDescent="0.25">
      <c r="BT1320" s="27"/>
      <c r="BU1320" s="14"/>
      <c r="BV1320" s="14"/>
    </row>
    <row r="1321" spans="72:74" ht="25.2" customHeight="1" x14ac:dyDescent="0.25">
      <c r="BT1321" s="27"/>
      <c r="BU1321" s="14"/>
      <c r="BV1321" s="14"/>
    </row>
    <row r="1322" spans="72:74" ht="25.2" customHeight="1" x14ac:dyDescent="0.25">
      <c r="BT1322" s="27"/>
      <c r="BU1322" s="14"/>
      <c r="BV1322" s="14"/>
    </row>
    <row r="1323" spans="72:74" ht="25.2" customHeight="1" x14ac:dyDescent="0.25">
      <c r="BT1323" s="27"/>
      <c r="BU1323" s="14"/>
      <c r="BV1323" s="14"/>
    </row>
    <row r="1324" spans="72:74" ht="25.2" customHeight="1" x14ac:dyDescent="0.25">
      <c r="BT1324" s="27"/>
      <c r="BU1324" s="14"/>
      <c r="BV1324" s="14"/>
    </row>
    <row r="1325" spans="72:74" ht="25.2" customHeight="1" x14ac:dyDescent="0.25">
      <c r="BT1325" s="27"/>
      <c r="BU1325" s="14"/>
      <c r="BV1325" s="14"/>
    </row>
    <row r="1326" spans="72:74" ht="25.2" customHeight="1" x14ac:dyDescent="0.25">
      <c r="BT1326" s="27"/>
      <c r="BU1326" s="14"/>
      <c r="BV1326" s="14"/>
    </row>
    <row r="1327" spans="72:74" ht="25.2" customHeight="1" x14ac:dyDescent="0.25">
      <c r="BT1327" s="27"/>
      <c r="BU1327" s="14"/>
      <c r="BV1327" s="14"/>
    </row>
    <row r="1328" spans="72:74" ht="25.2" customHeight="1" x14ac:dyDescent="0.25">
      <c r="BT1328" s="27"/>
      <c r="BU1328" s="14"/>
      <c r="BV1328" s="14"/>
    </row>
    <row r="1329" spans="72:74" ht="25.2" customHeight="1" x14ac:dyDescent="0.25">
      <c r="BT1329" s="27"/>
      <c r="BU1329" s="14"/>
      <c r="BV1329" s="14"/>
    </row>
    <row r="1330" spans="72:74" ht="25.2" customHeight="1" x14ac:dyDescent="0.25">
      <c r="BT1330" s="27"/>
      <c r="BU1330" s="14"/>
      <c r="BV1330" s="14"/>
    </row>
    <row r="1331" spans="72:74" ht="25.2" customHeight="1" x14ac:dyDescent="0.25">
      <c r="BT1331" s="27"/>
      <c r="BU1331" s="14"/>
      <c r="BV1331" s="14"/>
    </row>
    <row r="1332" spans="72:74" ht="25.2" customHeight="1" x14ac:dyDescent="0.25">
      <c r="BT1332" s="27"/>
      <c r="BU1332" s="14"/>
      <c r="BV1332" s="14"/>
    </row>
    <row r="1333" spans="72:74" ht="25.2" customHeight="1" x14ac:dyDescent="0.25">
      <c r="BT1333" s="27"/>
      <c r="BU1333" s="14"/>
      <c r="BV1333" s="14"/>
    </row>
    <row r="1334" spans="72:74" ht="25.2" customHeight="1" x14ac:dyDescent="0.25">
      <c r="BT1334" s="27"/>
      <c r="BU1334" s="14"/>
      <c r="BV1334" s="14"/>
    </row>
    <row r="1335" spans="72:74" ht="25.2" customHeight="1" x14ac:dyDescent="0.25">
      <c r="BT1335" s="27"/>
      <c r="BU1335" s="14"/>
      <c r="BV1335" s="14"/>
    </row>
    <row r="1336" spans="72:74" ht="25.2" customHeight="1" x14ac:dyDescent="0.25">
      <c r="BT1336" s="27"/>
      <c r="BU1336" s="14"/>
      <c r="BV1336" s="14"/>
    </row>
    <row r="1337" spans="72:74" ht="25.2" customHeight="1" x14ac:dyDescent="0.25">
      <c r="BT1337" s="27"/>
      <c r="BU1337" s="14"/>
      <c r="BV1337" s="14"/>
    </row>
    <row r="1338" spans="72:74" ht="25.2" customHeight="1" x14ac:dyDescent="0.25">
      <c r="BT1338" s="27"/>
      <c r="BU1338" s="14"/>
      <c r="BV1338" s="14"/>
    </row>
    <row r="1339" spans="72:74" ht="25.2" customHeight="1" x14ac:dyDescent="0.25">
      <c r="BT1339" s="27"/>
      <c r="BU1339" s="14"/>
      <c r="BV1339" s="14"/>
    </row>
    <row r="1340" spans="72:74" ht="25.2" customHeight="1" x14ac:dyDescent="0.25">
      <c r="BT1340" s="27"/>
      <c r="BU1340" s="14"/>
      <c r="BV1340" s="14"/>
    </row>
    <row r="1341" spans="72:74" ht="25.2" customHeight="1" x14ac:dyDescent="0.25">
      <c r="BT1341" s="27"/>
      <c r="BU1341" s="14"/>
      <c r="BV1341" s="14"/>
    </row>
    <row r="1342" spans="72:74" ht="25.2" customHeight="1" x14ac:dyDescent="0.25">
      <c r="BT1342" s="27"/>
      <c r="BU1342" s="14"/>
      <c r="BV1342" s="14"/>
    </row>
    <row r="1343" spans="72:74" ht="25.2" customHeight="1" x14ac:dyDescent="0.25">
      <c r="BT1343" s="27"/>
      <c r="BU1343" s="14"/>
      <c r="BV1343" s="14"/>
    </row>
    <row r="1344" spans="72:74" ht="25.2" customHeight="1" x14ac:dyDescent="0.25">
      <c r="BT1344" s="27"/>
      <c r="BU1344" s="14"/>
      <c r="BV1344" s="14"/>
    </row>
    <row r="1345" spans="72:74" ht="25.2" customHeight="1" x14ac:dyDescent="0.25">
      <c r="BT1345" s="27"/>
      <c r="BU1345" s="14"/>
      <c r="BV1345" s="14"/>
    </row>
    <row r="1346" spans="72:74" ht="25.2" customHeight="1" x14ac:dyDescent="0.25">
      <c r="BT1346" s="27"/>
      <c r="BU1346" s="14"/>
      <c r="BV1346" s="14"/>
    </row>
    <row r="1347" spans="72:74" ht="25.2" customHeight="1" x14ac:dyDescent="0.25">
      <c r="BT1347" s="27"/>
      <c r="BU1347" s="14"/>
      <c r="BV1347" s="14"/>
    </row>
    <row r="1348" spans="72:74" ht="25.2" customHeight="1" x14ac:dyDescent="0.25">
      <c r="BT1348" s="27"/>
      <c r="BU1348" s="14"/>
      <c r="BV1348" s="14"/>
    </row>
    <row r="1349" spans="72:74" ht="25.2" customHeight="1" x14ac:dyDescent="0.25">
      <c r="BT1349" s="27"/>
      <c r="BU1349" s="14"/>
      <c r="BV1349" s="14"/>
    </row>
    <row r="1350" spans="72:74" ht="25.2" customHeight="1" x14ac:dyDescent="0.25">
      <c r="BT1350" s="27"/>
      <c r="BU1350" s="14"/>
      <c r="BV1350" s="14"/>
    </row>
    <row r="1351" spans="72:74" ht="25.2" customHeight="1" x14ac:dyDescent="0.25">
      <c r="BT1351" s="27"/>
      <c r="BU1351" s="14"/>
      <c r="BV1351" s="14"/>
    </row>
    <row r="1352" spans="72:74" ht="25.2" customHeight="1" x14ac:dyDescent="0.25">
      <c r="BT1352" s="27"/>
      <c r="BU1352" s="14"/>
      <c r="BV1352" s="14"/>
    </row>
    <row r="1353" spans="72:74" ht="25.2" customHeight="1" x14ac:dyDescent="0.25">
      <c r="BT1353" s="27"/>
      <c r="BU1353" s="14"/>
      <c r="BV1353" s="14"/>
    </row>
    <row r="1354" spans="72:74" ht="25.2" customHeight="1" x14ac:dyDescent="0.25">
      <c r="BT1354" s="27"/>
      <c r="BU1354" s="14"/>
      <c r="BV1354" s="14"/>
    </row>
    <row r="1355" spans="72:74" ht="25.2" customHeight="1" x14ac:dyDescent="0.25">
      <c r="BT1355" s="27"/>
      <c r="BU1355" s="14"/>
      <c r="BV1355" s="14"/>
    </row>
    <row r="1356" spans="72:74" ht="25.2" customHeight="1" x14ac:dyDescent="0.25">
      <c r="BT1356" s="27"/>
      <c r="BU1356" s="14"/>
      <c r="BV1356" s="14"/>
    </row>
    <row r="1357" spans="72:74" ht="25.2" customHeight="1" x14ac:dyDescent="0.25">
      <c r="BT1357" s="27"/>
      <c r="BU1357" s="14"/>
      <c r="BV1357" s="14"/>
    </row>
    <row r="1358" spans="72:74" ht="25.2" customHeight="1" x14ac:dyDescent="0.25">
      <c r="BT1358" s="27"/>
      <c r="BU1358" s="14"/>
      <c r="BV1358" s="14"/>
    </row>
    <row r="1359" spans="72:74" ht="25.2" customHeight="1" x14ac:dyDescent="0.25">
      <c r="BT1359" s="27"/>
      <c r="BU1359" s="14"/>
      <c r="BV1359" s="14"/>
    </row>
    <row r="1360" spans="72:74" ht="25.2" customHeight="1" x14ac:dyDescent="0.25">
      <c r="BT1360" s="27"/>
      <c r="BU1360" s="14"/>
      <c r="BV1360" s="14"/>
    </row>
    <row r="1361" spans="72:74" ht="25.2" customHeight="1" x14ac:dyDescent="0.25">
      <c r="BT1361" s="27"/>
      <c r="BU1361" s="14"/>
      <c r="BV1361" s="14"/>
    </row>
    <row r="1362" spans="72:74" ht="25.2" customHeight="1" x14ac:dyDescent="0.25">
      <c r="BT1362" s="27"/>
      <c r="BU1362" s="14"/>
      <c r="BV1362" s="14"/>
    </row>
    <row r="1363" spans="72:74" ht="25.2" customHeight="1" x14ac:dyDescent="0.25">
      <c r="BT1363" s="27"/>
      <c r="BU1363" s="14"/>
      <c r="BV1363" s="14"/>
    </row>
    <row r="1364" spans="72:74" ht="25.2" customHeight="1" x14ac:dyDescent="0.25">
      <c r="BT1364" s="27"/>
      <c r="BU1364" s="14"/>
      <c r="BV1364" s="14"/>
    </row>
    <row r="1365" spans="72:74" ht="25.2" customHeight="1" x14ac:dyDescent="0.25">
      <c r="BT1365" s="27"/>
      <c r="BU1365" s="14"/>
      <c r="BV1365" s="14"/>
    </row>
    <row r="1366" spans="72:74" ht="25.2" customHeight="1" x14ac:dyDescent="0.25">
      <c r="BT1366" s="27"/>
      <c r="BU1366" s="14"/>
      <c r="BV1366" s="14"/>
    </row>
    <row r="1367" spans="72:74" ht="25.2" customHeight="1" x14ac:dyDescent="0.25">
      <c r="BT1367" s="27"/>
      <c r="BU1367" s="14"/>
      <c r="BV1367" s="14"/>
    </row>
    <row r="1368" spans="72:74" ht="25.2" customHeight="1" x14ac:dyDescent="0.25">
      <c r="BT1368" s="27"/>
      <c r="BU1368" s="14"/>
      <c r="BV1368" s="14"/>
    </row>
    <row r="1369" spans="72:74" ht="25.2" customHeight="1" x14ac:dyDescent="0.25">
      <c r="BT1369" s="27"/>
      <c r="BU1369" s="14"/>
      <c r="BV1369" s="14"/>
    </row>
    <row r="1370" spans="72:74" ht="25.2" customHeight="1" x14ac:dyDescent="0.25">
      <c r="BT1370" s="27"/>
      <c r="BU1370" s="14"/>
      <c r="BV1370" s="14"/>
    </row>
    <row r="1371" spans="72:74" ht="25.2" customHeight="1" x14ac:dyDescent="0.25">
      <c r="BT1371" s="27"/>
      <c r="BU1371" s="14"/>
      <c r="BV1371" s="14"/>
    </row>
    <row r="1372" spans="72:74" ht="25.2" customHeight="1" x14ac:dyDescent="0.25">
      <c r="BT1372" s="27"/>
      <c r="BU1372" s="14"/>
      <c r="BV1372" s="14"/>
    </row>
    <row r="1373" spans="72:74" ht="25.2" customHeight="1" x14ac:dyDescent="0.25">
      <c r="BT1373" s="27"/>
      <c r="BU1373" s="14"/>
      <c r="BV1373" s="14"/>
    </row>
    <row r="1374" spans="72:74" ht="25.2" customHeight="1" x14ac:dyDescent="0.25">
      <c r="BT1374" s="27"/>
      <c r="BU1374" s="14"/>
      <c r="BV1374" s="14"/>
    </row>
    <row r="1375" spans="72:74" ht="25.2" customHeight="1" x14ac:dyDescent="0.25">
      <c r="BT1375" s="27"/>
      <c r="BU1375" s="14"/>
      <c r="BV1375" s="14"/>
    </row>
    <row r="1376" spans="72:74" ht="25.2" customHeight="1" x14ac:dyDescent="0.25">
      <c r="BT1376" s="27"/>
      <c r="BU1376" s="14"/>
      <c r="BV1376" s="14"/>
    </row>
    <row r="1377" spans="72:74" ht="25.2" customHeight="1" x14ac:dyDescent="0.25">
      <c r="BT1377" s="27"/>
      <c r="BU1377" s="14"/>
      <c r="BV1377" s="14"/>
    </row>
    <row r="1378" spans="72:74" ht="25.2" customHeight="1" x14ac:dyDescent="0.25">
      <c r="BT1378" s="27"/>
      <c r="BU1378" s="14"/>
      <c r="BV1378" s="14"/>
    </row>
    <row r="1379" spans="72:74" ht="25.2" customHeight="1" x14ac:dyDescent="0.25">
      <c r="BT1379" s="27"/>
      <c r="BU1379" s="14"/>
      <c r="BV1379" s="14"/>
    </row>
    <row r="1380" spans="72:74" ht="25.2" customHeight="1" x14ac:dyDescent="0.25">
      <c r="BT1380" s="27"/>
      <c r="BU1380" s="14"/>
      <c r="BV1380" s="14"/>
    </row>
    <row r="1381" spans="72:74" ht="25.2" customHeight="1" x14ac:dyDescent="0.25">
      <c r="BT1381" s="27"/>
      <c r="BU1381" s="14"/>
      <c r="BV1381" s="14"/>
    </row>
    <row r="1382" spans="72:74" ht="25.2" customHeight="1" x14ac:dyDescent="0.25">
      <c r="BT1382" s="27"/>
      <c r="BU1382" s="14"/>
      <c r="BV1382" s="14"/>
    </row>
    <row r="1383" spans="72:74" ht="25.2" customHeight="1" x14ac:dyDescent="0.25">
      <c r="BT1383" s="27"/>
      <c r="BU1383" s="14"/>
      <c r="BV1383" s="14"/>
    </row>
    <row r="1384" spans="72:74" ht="25.2" customHeight="1" x14ac:dyDescent="0.25">
      <c r="BT1384" s="27"/>
      <c r="BU1384" s="14"/>
      <c r="BV1384" s="14"/>
    </row>
    <row r="1385" spans="72:74" ht="25.2" customHeight="1" x14ac:dyDescent="0.25">
      <c r="BT1385" s="27"/>
      <c r="BU1385" s="14"/>
      <c r="BV1385" s="14"/>
    </row>
    <row r="1386" spans="72:74" ht="25.2" customHeight="1" x14ac:dyDescent="0.25">
      <c r="BT1386" s="27"/>
      <c r="BU1386" s="14"/>
      <c r="BV1386" s="14"/>
    </row>
    <row r="1387" spans="72:74" ht="25.2" customHeight="1" x14ac:dyDescent="0.25">
      <c r="BT1387" s="27"/>
      <c r="BU1387" s="14"/>
      <c r="BV1387" s="14"/>
    </row>
    <row r="1388" spans="72:74" ht="25.2" customHeight="1" x14ac:dyDescent="0.25">
      <c r="BT1388" s="27"/>
      <c r="BU1388" s="14"/>
      <c r="BV1388" s="14"/>
    </row>
    <row r="1389" spans="72:74" ht="25.2" customHeight="1" x14ac:dyDescent="0.25">
      <c r="BT1389" s="27"/>
      <c r="BU1389" s="14"/>
      <c r="BV1389" s="14"/>
    </row>
    <row r="1390" spans="72:74" ht="25.2" customHeight="1" x14ac:dyDescent="0.25">
      <c r="BT1390" s="27"/>
      <c r="BU1390" s="14"/>
      <c r="BV1390" s="14"/>
    </row>
    <row r="1391" spans="72:74" ht="25.2" customHeight="1" x14ac:dyDescent="0.25">
      <c r="BT1391" s="27"/>
      <c r="BU1391" s="14"/>
      <c r="BV1391" s="14"/>
    </row>
    <row r="1392" spans="72:74" ht="25.2" customHeight="1" x14ac:dyDescent="0.25">
      <c r="BT1392" s="27"/>
      <c r="BU1392" s="14"/>
      <c r="BV1392" s="14"/>
    </row>
    <row r="1393" spans="72:74" ht="25.2" customHeight="1" x14ac:dyDescent="0.25">
      <c r="BT1393" s="27"/>
      <c r="BU1393" s="14"/>
      <c r="BV1393" s="14"/>
    </row>
    <row r="1394" spans="72:74" ht="25.2" customHeight="1" x14ac:dyDescent="0.25">
      <c r="BT1394" s="27"/>
      <c r="BU1394" s="14"/>
      <c r="BV1394" s="14"/>
    </row>
    <row r="1395" spans="72:74" ht="25.2" customHeight="1" x14ac:dyDescent="0.25">
      <c r="BT1395" s="27"/>
      <c r="BU1395" s="14"/>
      <c r="BV1395" s="14"/>
    </row>
    <row r="1396" spans="72:74" ht="25.2" customHeight="1" x14ac:dyDescent="0.25">
      <c r="BT1396" s="27"/>
      <c r="BU1396" s="14"/>
      <c r="BV1396" s="14"/>
    </row>
    <row r="1397" spans="72:74" ht="25.2" customHeight="1" x14ac:dyDescent="0.25">
      <c r="BT1397" s="27"/>
      <c r="BU1397" s="14"/>
      <c r="BV1397" s="14"/>
    </row>
    <row r="1398" spans="72:74" ht="25.2" customHeight="1" x14ac:dyDescent="0.25">
      <c r="BT1398" s="27"/>
      <c r="BU1398" s="14"/>
      <c r="BV1398" s="14"/>
    </row>
    <row r="1399" spans="72:74" ht="25.2" customHeight="1" x14ac:dyDescent="0.25">
      <c r="BT1399" s="27"/>
      <c r="BU1399" s="14"/>
      <c r="BV1399" s="14"/>
    </row>
    <row r="1400" spans="72:74" ht="25.2" customHeight="1" x14ac:dyDescent="0.25">
      <c r="BT1400" s="27"/>
      <c r="BU1400" s="14"/>
      <c r="BV1400" s="14"/>
    </row>
    <row r="1401" spans="72:74" ht="25.2" customHeight="1" x14ac:dyDescent="0.25">
      <c r="BT1401" s="27"/>
      <c r="BU1401" s="14"/>
      <c r="BV1401" s="14"/>
    </row>
    <row r="1402" spans="72:74" ht="25.2" customHeight="1" x14ac:dyDescent="0.25">
      <c r="BT1402" s="27"/>
      <c r="BU1402" s="14"/>
      <c r="BV1402" s="14"/>
    </row>
    <row r="1403" spans="72:74" ht="25.2" customHeight="1" x14ac:dyDescent="0.25">
      <c r="BT1403" s="27"/>
      <c r="BU1403" s="14"/>
      <c r="BV1403" s="14"/>
    </row>
    <row r="1404" spans="72:74" ht="25.2" customHeight="1" x14ac:dyDescent="0.25">
      <c r="BT1404" s="27"/>
      <c r="BU1404" s="14"/>
      <c r="BV1404" s="14"/>
    </row>
    <row r="1405" spans="72:74" ht="25.2" customHeight="1" x14ac:dyDescent="0.25">
      <c r="BT1405" s="27"/>
      <c r="BU1405" s="14"/>
      <c r="BV1405" s="14"/>
    </row>
    <row r="1406" spans="72:74" ht="25.2" customHeight="1" x14ac:dyDescent="0.25">
      <c r="BT1406" s="27"/>
      <c r="BU1406" s="14"/>
      <c r="BV1406" s="14"/>
    </row>
    <row r="1407" spans="72:74" ht="25.2" customHeight="1" x14ac:dyDescent="0.25">
      <c r="BT1407" s="27"/>
      <c r="BU1407" s="14"/>
      <c r="BV1407" s="14"/>
    </row>
    <row r="1408" spans="72:74" ht="25.2" customHeight="1" x14ac:dyDescent="0.25">
      <c r="BT1408" s="27"/>
      <c r="BU1408" s="14"/>
      <c r="BV1408" s="14"/>
    </row>
    <row r="1409" spans="72:74" ht="25.2" customHeight="1" x14ac:dyDescent="0.25">
      <c r="BT1409" s="27"/>
      <c r="BU1409" s="14"/>
      <c r="BV1409" s="14"/>
    </row>
    <row r="1410" spans="72:74" ht="25.2" customHeight="1" x14ac:dyDescent="0.25">
      <c r="BT1410" s="27"/>
      <c r="BU1410" s="14"/>
      <c r="BV1410" s="14"/>
    </row>
    <row r="1411" spans="72:74" ht="25.2" customHeight="1" x14ac:dyDescent="0.25">
      <c r="BT1411" s="27"/>
      <c r="BU1411" s="14"/>
      <c r="BV1411" s="14"/>
    </row>
    <row r="1412" spans="72:74" ht="25.2" customHeight="1" x14ac:dyDescent="0.25">
      <c r="BT1412" s="27"/>
      <c r="BU1412" s="14"/>
      <c r="BV1412" s="14"/>
    </row>
    <row r="1413" spans="72:74" ht="25.2" customHeight="1" x14ac:dyDescent="0.25">
      <c r="BT1413" s="27"/>
      <c r="BU1413" s="14"/>
      <c r="BV1413" s="14"/>
    </row>
    <row r="1414" spans="72:74" ht="25.2" customHeight="1" x14ac:dyDescent="0.25">
      <c r="BT1414" s="27"/>
      <c r="BU1414" s="14"/>
      <c r="BV1414" s="14"/>
    </row>
    <row r="1415" spans="72:74" ht="25.2" customHeight="1" x14ac:dyDescent="0.25">
      <c r="BT1415" s="27"/>
      <c r="BU1415" s="14"/>
      <c r="BV1415" s="14"/>
    </row>
    <row r="1416" spans="72:74" ht="25.2" customHeight="1" x14ac:dyDescent="0.25">
      <c r="BT1416" s="27"/>
      <c r="BU1416" s="14"/>
      <c r="BV1416" s="14"/>
    </row>
    <row r="1417" spans="72:74" ht="25.2" customHeight="1" x14ac:dyDescent="0.25">
      <c r="BT1417" s="27"/>
      <c r="BU1417" s="14"/>
      <c r="BV1417" s="14"/>
    </row>
    <row r="1418" spans="72:74" ht="25.2" customHeight="1" x14ac:dyDescent="0.25">
      <c r="BT1418" s="27"/>
      <c r="BU1418" s="14"/>
      <c r="BV1418" s="14"/>
    </row>
    <row r="1419" spans="72:74" ht="25.2" customHeight="1" x14ac:dyDescent="0.25">
      <c r="BT1419" s="27"/>
      <c r="BU1419" s="14"/>
      <c r="BV1419" s="14"/>
    </row>
    <row r="1420" spans="72:74" ht="25.2" customHeight="1" x14ac:dyDescent="0.25">
      <c r="BT1420" s="27"/>
      <c r="BU1420" s="14"/>
      <c r="BV1420" s="14"/>
    </row>
    <row r="1421" spans="72:74" ht="25.2" customHeight="1" x14ac:dyDescent="0.25">
      <c r="BT1421" s="27"/>
      <c r="BU1421" s="14"/>
      <c r="BV1421" s="14"/>
    </row>
    <row r="1422" spans="72:74" ht="25.2" customHeight="1" x14ac:dyDescent="0.25">
      <c r="BT1422" s="27"/>
      <c r="BU1422" s="14"/>
      <c r="BV1422" s="14"/>
    </row>
    <row r="1423" spans="72:74" ht="25.2" customHeight="1" x14ac:dyDescent="0.25">
      <c r="BT1423" s="27"/>
      <c r="BU1423" s="14"/>
      <c r="BV1423" s="14"/>
    </row>
    <row r="1424" spans="72:74" ht="25.2" customHeight="1" x14ac:dyDescent="0.25">
      <c r="BT1424" s="27"/>
      <c r="BU1424" s="14"/>
      <c r="BV1424" s="14"/>
    </row>
    <row r="1425" spans="72:74" ht="25.2" customHeight="1" x14ac:dyDescent="0.25">
      <c r="BT1425" s="27"/>
      <c r="BU1425" s="14"/>
      <c r="BV1425" s="14"/>
    </row>
    <row r="1426" spans="72:74" ht="25.2" customHeight="1" x14ac:dyDescent="0.25">
      <c r="BT1426" s="27"/>
      <c r="BU1426" s="14"/>
      <c r="BV1426" s="14"/>
    </row>
    <row r="1427" spans="72:74" ht="25.2" customHeight="1" x14ac:dyDescent="0.25">
      <c r="BT1427" s="27"/>
      <c r="BU1427" s="14"/>
      <c r="BV1427" s="14"/>
    </row>
    <row r="1428" spans="72:74" ht="25.2" customHeight="1" x14ac:dyDescent="0.25">
      <c r="BT1428" s="27"/>
      <c r="BU1428" s="14"/>
      <c r="BV1428" s="14"/>
    </row>
    <row r="1429" spans="72:74" ht="25.2" customHeight="1" x14ac:dyDescent="0.25">
      <c r="BT1429" s="27"/>
      <c r="BU1429" s="14"/>
      <c r="BV1429" s="14"/>
    </row>
    <row r="1430" spans="72:74" ht="25.2" customHeight="1" x14ac:dyDescent="0.25">
      <c r="BT1430" s="27"/>
      <c r="BU1430" s="14"/>
      <c r="BV1430" s="14"/>
    </row>
    <row r="1431" spans="72:74" ht="25.2" customHeight="1" x14ac:dyDescent="0.25">
      <c r="BT1431" s="27"/>
      <c r="BU1431" s="14"/>
      <c r="BV1431" s="14"/>
    </row>
    <row r="1432" spans="72:74" ht="25.2" customHeight="1" x14ac:dyDescent="0.25">
      <c r="BT1432" s="27"/>
      <c r="BU1432" s="14"/>
      <c r="BV1432" s="14"/>
    </row>
    <row r="1433" spans="72:74" ht="25.2" customHeight="1" x14ac:dyDescent="0.25">
      <c r="BT1433" s="27"/>
      <c r="BU1433" s="14"/>
      <c r="BV1433" s="14"/>
    </row>
    <row r="1434" spans="72:74" ht="25.2" customHeight="1" x14ac:dyDescent="0.25">
      <c r="BT1434" s="27"/>
      <c r="BU1434" s="14"/>
      <c r="BV1434" s="14"/>
    </row>
    <row r="1435" spans="72:74" ht="25.2" customHeight="1" x14ac:dyDescent="0.25">
      <c r="BT1435" s="27"/>
      <c r="BU1435" s="14"/>
      <c r="BV1435" s="14"/>
    </row>
    <row r="1436" spans="72:74" ht="25.2" customHeight="1" x14ac:dyDescent="0.25">
      <c r="BT1436" s="27"/>
      <c r="BU1436" s="14"/>
      <c r="BV1436" s="14"/>
    </row>
    <row r="1437" spans="72:74" ht="25.2" customHeight="1" x14ac:dyDescent="0.25">
      <c r="BT1437" s="27"/>
      <c r="BU1437" s="14"/>
      <c r="BV1437" s="14"/>
    </row>
    <row r="1438" spans="72:74" ht="25.2" customHeight="1" x14ac:dyDescent="0.25">
      <c r="BT1438" s="27"/>
      <c r="BU1438" s="14"/>
      <c r="BV1438" s="14"/>
    </row>
    <row r="1439" spans="72:74" ht="25.2" customHeight="1" x14ac:dyDescent="0.25">
      <c r="BT1439" s="27"/>
      <c r="BU1439" s="14"/>
      <c r="BV1439" s="14"/>
    </row>
    <row r="1440" spans="72:74" ht="25.2" customHeight="1" x14ac:dyDescent="0.25">
      <c r="BT1440" s="27"/>
      <c r="BU1440" s="14"/>
      <c r="BV1440" s="14"/>
    </row>
    <row r="1441" spans="72:74" ht="25.2" customHeight="1" x14ac:dyDescent="0.25">
      <c r="BT1441" s="27"/>
      <c r="BU1441" s="14"/>
      <c r="BV1441" s="14"/>
    </row>
    <row r="1442" spans="72:74" ht="25.2" customHeight="1" x14ac:dyDescent="0.25">
      <c r="BT1442" s="27"/>
      <c r="BU1442" s="14"/>
      <c r="BV1442" s="14"/>
    </row>
    <row r="1443" spans="72:74" ht="25.2" customHeight="1" x14ac:dyDescent="0.25">
      <c r="BT1443" s="27"/>
      <c r="BU1443" s="14"/>
      <c r="BV1443" s="14"/>
    </row>
    <row r="1444" spans="72:74" ht="25.2" customHeight="1" x14ac:dyDescent="0.25">
      <c r="BT1444" s="27"/>
      <c r="BU1444" s="14"/>
      <c r="BV1444" s="14"/>
    </row>
    <row r="1445" spans="72:74" ht="25.2" customHeight="1" x14ac:dyDescent="0.25">
      <c r="BT1445" s="27"/>
      <c r="BU1445" s="14"/>
      <c r="BV1445" s="14"/>
    </row>
    <row r="1446" spans="72:74" ht="25.2" customHeight="1" x14ac:dyDescent="0.25">
      <c r="BT1446" s="27"/>
      <c r="BU1446" s="14"/>
      <c r="BV1446" s="14"/>
    </row>
    <row r="1447" spans="72:74" ht="25.2" customHeight="1" x14ac:dyDescent="0.25">
      <c r="BT1447" s="27"/>
      <c r="BU1447" s="14"/>
      <c r="BV1447" s="14"/>
    </row>
    <row r="1448" spans="72:74" ht="25.2" customHeight="1" x14ac:dyDescent="0.25">
      <c r="BT1448" s="27"/>
      <c r="BU1448" s="14"/>
      <c r="BV1448" s="14"/>
    </row>
    <row r="1449" spans="72:74" ht="25.2" customHeight="1" x14ac:dyDescent="0.25">
      <c r="BT1449" s="27"/>
      <c r="BU1449" s="14"/>
      <c r="BV1449" s="14"/>
    </row>
    <row r="1450" spans="72:74" ht="25.2" customHeight="1" x14ac:dyDescent="0.25">
      <c r="BT1450" s="27"/>
      <c r="BU1450" s="14"/>
      <c r="BV1450" s="14"/>
    </row>
    <row r="1451" spans="72:74" ht="25.2" customHeight="1" x14ac:dyDescent="0.25">
      <c r="BT1451" s="27"/>
      <c r="BU1451" s="14"/>
      <c r="BV1451" s="14"/>
    </row>
    <row r="1452" spans="72:74" ht="25.2" customHeight="1" x14ac:dyDescent="0.25">
      <c r="BT1452" s="27"/>
      <c r="BU1452" s="14"/>
      <c r="BV1452" s="14"/>
    </row>
    <row r="1453" spans="72:74" ht="25.2" customHeight="1" x14ac:dyDescent="0.25">
      <c r="BT1453" s="27"/>
      <c r="BU1453" s="14"/>
      <c r="BV1453" s="14"/>
    </row>
    <row r="1454" spans="72:74" ht="25.2" customHeight="1" x14ac:dyDescent="0.25">
      <c r="BT1454" s="27"/>
      <c r="BU1454" s="14"/>
      <c r="BV1454" s="14"/>
    </row>
    <row r="1455" spans="72:74" ht="25.2" customHeight="1" x14ac:dyDescent="0.25">
      <c r="BT1455" s="27"/>
      <c r="BU1455" s="14"/>
      <c r="BV1455" s="14"/>
    </row>
    <row r="1456" spans="72:74" ht="25.2" customHeight="1" x14ac:dyDescent="0.25">
      <c r="BT1456" s="27"/>
      <c r="BU1456" s="14"/>
      <c r="BV1456" s="14"/>
    </row>
    <row r="1457" spans="72:74" ht="25.2" customHeight="1" x14ac:dyDescent="0.25">
      <c r="BT1457" s="27"/>
      <c r="BU1457" s="14"/>
      <c r="BV1457" s="14"/>
    </row>
    <row r="1458" spans="72:74" ht="25.2" customHeight="1" x14ac:dyDescent="0.25">
      <c r="BT1458" s="27"/>
      <c r="BU1458" s="14"/>
      <c r="BV1458" s="14"/>
    </row>
    <row r="1459" spans="72:74" ht="25.2" customHeight="1" x14ac:dyDescent="0.25">
      <c r="BT1459" s="27"/>
      <c r="BU1459" s="14"/>
      <c r="BV1459" s="14"/>
    </row>
    <row r="1460" spans="72:74" ht="25.2" customHeight="1" x14ac:dyDescent="0.25">
      <c r="BT1460" s="27"/>
      <c r="BU1460" s="14"/>
      <c r="BV1460" s="14"/>
    </row>
    <row r="1461" spans="72:74" ht="25.2" customHeight="1" x14ac:dyDescent="0.25">
      <c r="BT1461" s="27"/>
      <c r="BU1461" s="14"/>
      <c r="BV1461" s="14"/>
    </row>
    <row r="1462" spans="72:74" ht="25.2" customHeight="1" x14ac:dyDescent="0.25">
      <c r="BT1462" s="27"/>
      <c r="BU1462" s="14"/>
      <c r="BV1462" s="14"/>
    </row>
    <row r="1463" spans="72:74" ht="25.2" customHeight="1" x14ac:dyDescent="0.25">
      <c r="BT1463" s="27"/>
      <c r="BU1463" s="14"/>
      <c r="BV1463" s="14"/>
    </row>
    <row r="1464" spans="72:74" ht="25.2" customHeight="1" x14ac:dyDescent="0.25">
      <c r="BT1464" s="27"/>
      <c r="BU1464" s="14"/>
      <c r="BV1464" s="14"/>
    </row>
    <row r="1465" spans="72:74" ht="25.2" customHeight="1" x14ac:dyDescent="0.25">
      <c r="BT1465" s="27"/>
      <c r="BU1465" s="14"/>
      <c r="BV1465" s="14"/>
    </row>
    <row r="1466" spans="72:74" ht="25.2" customHeight="1" x14ac:dyDescent="0.25">
      <c r="BT1466" s="27"/>
      <c r="BU1466" s="14"/>
      <c r="BV1466" s="14"/>
    </row>
    <row r="1467" spans="72:74" ht="25.2" customHeight="1" x14ac:dyDescent="0.25">
      <c r="BT1467" s="27"/>
      <c r="BU1467" s="14"/>
      <c r="BV1467" s="14"/>
    </row>
    <row r="1468" spans="72:74" ht="25.2" customHeight="1" x14ac:dyDescent="0.25">
      <c r="BT1468" s="27"/>
      <c r="BU1468" s="14"/>
      <c r="BV1468" s="14"/>
    </row>
    <row r="1469" spans="72:74" ht="25.2" customHeight="1" x14ac:dyDescent="0.25">
      <c r="BT1469" s="27"/>
      <c r="BU1469" s="14"/>
      <c r="BV1469" s="14"/>
    </row>
    <row r="1470" spans="72:74" ht="25.2" customHeight="1" x14ac:dyDescent="0.25">
      <c r="BT1470" s="27"/>
      <c r="BU1470" s="14"/>
      <c r="BV1470" s="14"/>
    </row>
    <row r="1471" spans="72:74" ht="25.2" customHeight="1" x14ac:dyDescent="0.25">
      <c r="BT1471" s="27"/>
      <c r="BU1471" s="14"/>
      <c r="BV1471" s="14"/>
    </row>
    <row r="1472" spans="72:74" ht="25.2" customHeight="1" x14ac:dyDescent="0.25">
      <c r="BT1472" s="27"/>
      <c r="BU1472" s="14"/>
      <c r="BV1472" s="14"/>
    </row>
    <row r="1473" spans="72:74" ht="25.2" customHeight="1" x14ac:dyDescent="0.25">
      <c r="BT1473" s="27"/>
      <c r="BU1473" s="14"/>
      <c r="BV1473" s="14"/>
    </row>
    <row r="1474" spans="72:74" ht="25.2" customHeight="1" x14ac:dyDescent="0.25">
      <c r="BT1474" s="27"/>
      <c r="BU1474" s="14"/>
      <c r="BV1474" s="14"/>
    </row>
    <row r="1475" spans="72:74" ht="25.2" customHeight="1" x14ac:dyDescent="0.25">
      <c r="BT1475" s="27"/>
      <c r="BU1475" s="14"/>
      <c r="BV1475" s="14"/>
    </row>
    <row r="1476" spans="72:74" ht="25.2" customHeight="1" x14ac:dyDescent="0.25">
      <c r="BT1476" s="27"/>
      <c r="BU1476" s="14"/>
      <c r="BV1476" s="14"/>
    </row>
    <row r="1477" spans="72:74" ht="25.2" customHeight="1" x14ac:dyDescent="0.25">
      <c r="BT1477" s="27"/>
      <c r="BU1477" s="14"/>
      <c r="BV1477" s="14"/>
    </row>
    <row r="1478" spans="72:74" ht="25.2" customHeight="1" x14ac:dyDescent="0.25">
      <c r="BT1478" s="27"/>
      <c r="BU1478" s="14"/>
      <c r="BV1478" s="14"/>
    </row>
    <row r="1479" spans="72:74" ht="25.2" customHeight="1" x14ac:dyDescent="0.25">
      <c r="BT1479" s="27"/>
      <c r="BU1479" s="14"/>
      <c r="BV1479" s="14"/>
    </row>
    <row r="1480" spans="72:74" ht="25.2" customHeight="1" x14ac:dyDescent="0.25">
      <c r="BT1480" s="27"/>
      <c r="BU1480" s="14"/>
      <c r="BV1480" s="14"/>
    </row>
    <row r="1481" spans="72:74" ht="25.2" customHeight="1" x14ac:dyDescent="0.25">
      <c r="BT1481" s="27"/>
      <c r="BU1481" s="14"/>
      <c r="BV1481" s="14"/>
    </row>
    <row r="1482" spans="72:74" ht="25.2" customHeight="1" x14ac:dyDescent="0.25">
      <c r="BT1482" s="27"/>
      <c r="BU1482" s="14"/>
      <c r="BV1482" s="14"/>
    </row>
    <row r="1483" spans="72:74" ht="25.2" customHeight="1" x14ac:dyDescent="0.25">
      <c r="BT1483" s="27"/>
      <c r="BU1483" s="14"/>
      <c r="BV1483" s="14"/>
    </row>
    <row r="1484" spans="72:74" ht="25.2" customHeight="1" x14ac:dyDescent="0.25">
      <c r="BT1484" s="27"/>
      <c r="BU1484" s="14"/>
      <c r="BV1484" s="14"/>
    </row>
    <row r="1485" spans="72:74" ht="25.2" customHeight="1" x14ac:dyDescent="0.25">
      <c r="BT1485" s="27"/>
      <c r="BU1485" s="14"/>
      <c r="BV1485" s="14"/>
    </row>
    <row r="1486" spans="72:74" ht="25.2" customHeight="1" x14ac:dyDescent="0.25">
      <c r="BT1486" s="27"/>
      <c r="BU1486" s="14"/>
      <c r="BV1486" s="14"/>
    </row>
    <row r="1487" spans="72:74" ht="25.2" customHeight="1" x14ac:dyDescent="0.25">
      <c r="BT1487" s="27"/>
      <c r="BU1487" s="14"/>
      <c r="BV1487" s="14"/>
    </row>
    <row r="1488" spans="72:74" ht="25.2" customHeight="1" x14ac:dyDescent="0.25">
      <c r="BT1488" s="27"/>
      <c r="BU1488" s="14"/>
      <c r="BV1488" s="14"/>
    </row>
    <row r="1489" spans="72:74" ht="25.2" customHeight="1" x14ac:dyDescent="0.25">
      <c r="BT1489" s="27"/>
      <c r="BU1489" s="14"/>
      <c r="BV1489" s="14"/>
    </row>
    <row r="1490" spans="72:74" ht="25.2" customHeight="1" x14ac:dyDescent="0.25">
      <c r="BT1490" s="27"/>
      <c r="BU1490" s="14"/>
      <c r="BV1490" s="14"/>
    </row>
    <row r="1491" spans="72:74" ht="25.2" customHeight="1" x14ac:dyDescent="0.25">
      <c r="BT1491" s="27"/>
      <c r="BU1491" s="14"/>
      <c r="BV1491" s="14"/>
    </row>
    <row r="1492" spans="72:74" ht="25.2" customHeight="1" x14ac:dyDescent="0.25">
      <c r="BT1492" s="27"/>
      <c r="BU1492" s="14"/>
      <c r="BV1492" s="14"/>
    </row>
    <row r="1493" spans="72:74" ht="25.2" customHeight="1" x14ac:dyDescent="0.25">
      <c r="BT1493" s="27"/>
      <c r="BU1493" s="14"/>
      <c r="BV1493" s="14"/>
    </row>
    <row r="1494" spans="72:74" ht="25.2" customHeight="1" x14ac:dyDescent="0.25">
      <c r="BT1494" s="27"/>
      <c r="BU1494" s="14"/>
      <c r="BV1494" s="14"/>
    </row>
    <row r="1495" spans="72:74" ht="25.2" customHeight="1" x14ac:dyDescent="0.25">
      <c r="BT1495" s="27"/>
      <c r="BU1495" s="14"/>
      <c r="BV1495" s="14"/>
    </row>
    <row r="1496" spans="72:74" ht="25.2" customHeight="1" x14ac:dyDescent="0.25">
      <c r="BT1496" s="27"/>
      <c r="BU1496" s="14"/>
      <c r="BV1496" s="14"/>
    </row>
    <row r="1497" spans="72:74" ht="25.2" customHeight="1" x14ac:dyDescent="0.25">
      <c r="BT1497" s="27"/>
      <c r="BU1497" s="14"/>
      <c r="BV1497" s="14"/>
    </row>
    <row r="1498" spans="72:74" ht="25.2" customHeight="1" x14ac:dyDescent="0.25">
      <c r="BT1498" s="27"/>
      <c r="BU1498" s="14"/>
      <c r="BV1498" s="14"/>
    </row>
    <row r="1499" spans="72:74" ht="25.2" customHeight="1" x14ac:dyDescent="0.25">
      <c r="BT1499" s="27"/>
      <c r="BU1499" s="14"/>
      <c r="BV1499" s="14"/>
    </row>
    <row r="1500" spans="72:74" ht="25.2" customHeight="1" x14ac:dyDescent="0.25">
      <c r="BT1500" s="27"/>
      <c r="BU1500" s="14"/>
      <c r="BV1500" s="14"/>
    </row>
    <row r="1501" spans="72:74" ht="25.2" customHeight="1" x14ac:dyDescent="0.25">
      <c r="BT1501" s="27"/>
      <c r="BU1501" s="14"/>
      <c r="BV1501" s="14"/>
    </row>
    <row r="1502" spans="72:74" ht="25.2" customHeight="1" x14ac:dyDescent="0.25">
      <c r="BT1502" s="27"/>
      <c r="BU1502" s="14"/>
      <c r="BV1502" s="14"/>
    </row>
    <row r="1503" spans="72:74" ht="25.2" customHeight="1" x14ac:dyDescent="0.25">
      <c r="BT1503" s="27"/>
      <c r="BU1503" s="14"/>
      <c r="BV1503" s="14"/>
    </row>
    <row r="1504" spans="72:74" ht="25.2" customHeight="1" x14ac:dyDescent="0.25">
      <c r="BT1504" s="27"/>
      <c r="BU1504" s="14"/>
      <c r="BV1504" s="14"/>
    </row>
    <row r="1505" spans="72:74" ht="25.2" customHeight="1" x14ac:dyDescent="0.25">
      <c r="BT1505" s="27"/>
      <c r="BU1505" s="14"/>
      <c r="BV1505" s="14"/>
    </row>
    <row r="1506" spans="72:74" ht="25.2" customHeight="1" x14ac:dyDescent="0.25">
      <c r="BT1506" s="27"/>
      <c r="BU1506" s="14"/>
      <c r="BV1506" s="14"/>
    </row>
    <row r="1507" spans="72:74" ht="25.2" customHeight="1" x14ac:dyDescent="0.25">
      <c r="BT1507" s="27"/>
      <c r="BU1507" s="14"/>
      <c r="BV1507" s="14"/>
    </row>
    <row r="1508" spans="72:74" ht="25.2" customHeight="1" x14ac:dyDescent="0.25">
      <c r="BT1508" s="27"/>
      <c r="BU1508" s="14"/>
      <c r="BV1508" s="14"/>
    </row>
    <row r="1509" spans="72:74" ht="25.2" customHeight="1" x14ac:dyDescent="0.25">
      <c r="BT1509" s="27"/>
      <c r="BU1509" s="14"/>
      <c r="BV1509" s="14"/>
    </row>
    <row r="1510" spans="72:74" ht="25.2" customHeight="1" x14ac:dyDescent="0.25">
      <c r="BT1510" s="27"/>
      <c r="BU1510" s="14"/>
      <c r="BV1510" s="14"/>
    </row>
    <row r="1511" spans="72:74" ht="25.2" customHeight="1" x14ac:dyDescent="0.25">
      <c r="BT1511" s="27"/>
      <c r="BU1511" s="14"/>
      <c r="BV1511" s="14"/>
    </row>
    <row r="1512" spans="72:74" ht="25.2" customHeight="1" x14ac:dyDescent="0.25">
      <c r="BT1512" s="27"/>
      <c r="BU1512" s="14"/>
      <c r="BV1512" s="14"/>
    </row>
    <row r="1513" spans="72:74" ht="25.2" customHeight="1" x14ac:dyDescent="0.25">
      <c r="BT1513" s="27"/>
      <c r="BU1513" s="14"/>
      <c r="BV1513" s="14"/>
    </row>
    <row r="1514" spans="72:74" ht="25.2" customHeight="1" x14ac:dyDescent="0.25">
      <c r="BT1514" s="27"/>
      <c r="BU1514" s="14"/>
      <c r="BV1514" s="14"/>
    </row>
    <row r="1515" spans="72:74" ht="25.2" customHeight="1" x14ac:dyDescent="0.25">
      <c r="BT1515" s="27"/>
      <c r="BU1515" s="14"/>
      <c r="BV1515" s="14"/>
    </row>
    <row r="1516" spans="72:74" ht="25.2" customHeight="1" x14ac:dyDescent="0.25">
      <c r="BT1516" s="27"/>
      <c r="BU1516" s="14"/>
      <c r="BV1516" s="14"/>
    </row>
    <row r="1517" spans="72:74" ht="25.2" customHeight="1" x14ac:dyDescent="0.25">
      <c r="BT1517" s="27"/>
      <c r="BU1517" s="14"/>
      <c r="BV1517" s="14"/>
    </row>
    <row r="1518" spans="72:74" ht="25.2" customHeight="1" x14ac:dyDescent="0.25">
      <c r="BT1518" s="27"/>
      <c r="BU1518" s="14"/>
      <c r="BV1518" s="14"/>
    </row>
    <row r="1519" spans="72:74" ht="25.2" customHeight="1" x14ac:dyDescent="0.25">
      <c r="BT1519" s="27"/>
      <c r="BU1519" s="14"/>
      <c r="BV1519" s="14"/>
    </row>
    <row r="1520" spans="72:74" ht="25.2" customHeight="1" x14ac:dyDescent="0.25">
      <c r="BT1520" s="27"/>
      <c r="BU1520" s="14"/>
      <c r="BV1520" s="14"/>
    </row>
    <row r="1521" spans="72:74" ht="25.2" customHeight="1" x14ac:dyDescent="0.25">
      <c r="BT1521" s="27"/>
      <c r="BU1521" s="14"/>
      <c r="BV1521" s="14"/>
    </row>
    <row r="1522" spans="72:74" ht="25.2" customHeight="1" x14ac:dyDescent="0.25">
      <c r="BT1522" s="27"/>
      <c r="BU1522" s="14"/>
      <c r="BV1522" s="14"/>
    </row>
    <row r="1523" spans="72:74" ht="25.2" customHeight="1" x14ac:dyDescent="0.25">
      <c r="BT1523" s="27"/>
      <c r="BU1523" s="14"/>
      <c r="BV1523" s="14"/>
    </row>
    <row r="1524" spans="72:74" ht="25.2" customHeight="1" x14ac:dyDescent="0.25">
      <c r="BT1524" s="27"/>
      <c r="BU1524" s="14"/>
      <c r="BV1524" s="14"/>
    </row>
    <row r="1525" spans="72:74" ht="25.2" customHeight="1" x14ac:dyDescent="0.25">
      <c r="BT1525" s="27"/>
      <c r="BU1525" s="14"/>
      <c r="BV1525" s="14"/>
    </row>
    <row r="1526" spans="72:74" ht="25.2" customHeight="1" x14ac:dyDescent="0.25">
      <c r="BT1526" s="27"/>
      <c r="BU1526" s="14"/>
      <c r="BV1526" s="14"/>
    </row>
    <row r="1527" spans="72:74" ht="25.2" customHeight="1" x14ac:dyDescent="0.25">
      <c r="BT1527" s="27"/>
      <c r="BU1527" s="14"/>
      <c r="BV1527" s="14"/>
    </row>
    <row r="1528" spans="72:74" ht="25.2" customHeight="1" x14ac:dyDescent="0.25">
      <c r="BT1528" s="27"/>
      <c r="BU1528" s="14"/>
      <c r="BV1528" s="14"/>
    </row>
    <row r="1529" spans="72:74" ht="25.2" customHeight="1" x14ac:dyDescent="0.25">
      <c r="BT1529" s="27"/>
      <c r="BU1529" s="14"/>
      <c r="BV1529" s="14"/>
    </row>
    <row r="1530" spans="72:74" ht="25.2" customHeight="1" x14ac:dyDescent="0.25">
      <c r="BT1530" s="27"/>
      <c r="BU1530" s="14"/>
      <c r="BV1530" s="14"/>
    </row>
    <row r="1531" spans="72:74" ht="25.2" customHeight="1" x14ac:dyDescent="0.25">
      <c r="BT1531" s="27"/>
      <c r="BU1531" s="14"/>
      <c r="BV1531" s="14"/>
    </row>
    <row r="1532" spans="72:74" ht="25.2" customHeight="1" x14ac:dyDescent="0.25">
      <c r="BT1532" s="27"/>
      <c r="BU1532" s="14"/>
      <c r="BV1532" s="14"/>
    </row>
    <row r="1533" spans="72:74" ht="25.2" customHeight="1" x14ac:dyDescent="0.25">
      <c r="BT1533" s="27"/>
      <c r="BU1533" s="14"/>
      <c r="BV1533" s="14"/>
    </row>
    <row r="1534" spans="72:74" ht="25.2" customHeight="1" x14ac:dyDescent="0.25">
      <c r="BT1534" s="27"/>
      <c r="BU1534" s="14"/>
      <c r="BV1534" s="14"/>
    </row>
    <row r="1535" spans="72:74" ht="25.2" customHeight="1" x14ac:dyDescent="0.25">
      <c r="BT1535" s="27"/>
      <c r="BU1535" s="14"/>
      <c r="BV1535" s="14"/>
    </row>
    <row r="1536" spans="72:74" ht="25.2" customHeight="1" x14ac:dyDescent="0.25">
      <c r="BT1536" s="27"/>
      <c r="BU1536" s="14"/>
      <c r="BV1536" s="14"/>
    </row>
    <row r="1537" spans="72:74" ht="25.2" customHeight="1" x14ac:dyDescent="0.25">
      <c r="BT1537" s="27"/>
      <c r="BU1537" s="14"/>
      <c r="BV1537" s="14"/>
    </row>
    <row r="1538" spans="72:74" ht="25.2" customHeight="1" x14ac:dyDescent="0.25">
      <c r="BT1538" s="27"/>
      <c r="BU1538" s="14"/>
      <c r="BV1538" s="14"/>
    </row>
    <row r="1539" spans="72:74" ht="25.2" customHeight="1" x14ac:dyDescent="0.25">
      <c r="BT1539" s="27"/>
      <c r="BU1539" s="14"/>
      <c r="BV1539" s="14"/>
    </row>
    <row r="1540" spans="72:74" ht="25.2" customHeight="1" x14ac:dyDescent="0.25">
      <c r="BT1540" s="27"/>
      <c r="BU1540" s="14"/>
      <c r="BV1540" s="14"/>
    </row>
    <row r="1541" spans="72:74" ht="25.2" customHeight="1" x14ac:dyDescent="0.25">
      <c r="BT1541" s="27"/>
      <c r="BU1541" s="14"/>
      <c r="BV1541" s="14"/>
    </row>
    <row r="1542" spans="72:74" ht="25.2" customHeight="1" x14ac:dyDescent="0.25">
      <c r="BT1542" s="27"/>
      <c r="BU1542" s="14"/>
      <c r="BV1542" s="14"/>
    </row>
    <row r="1543" spans="72:74" ht="25.2" customHeight="1" x14ac:dyDescent="0.25">
      <c r="BT1543" s="27"/>
      <c r="BU1543" s="14"/>
      <c r="BV1543" s="14"/>
    </row>
    <row r="1544" spans="72:74" ht="25.2" customHeight="1" x14ac:dyDescent="0.25">
      <c r="BT1544" s="27"/>
      <c r="BU1544" s="14"/>
      <c r="BV1544" s="14"/>
    </row>
    <row r="1545" spans="72:74" ht="25.2" customHeight="1" x14ac:dyDescent="0.25">
      <c r="BT1545" s="27"/>
      <c r="BU1545" s="14"/>
      <c r="BV1545" s="14"/>
    </row>
    <row r="1546" spans="72:74" ht="25.2" customHeight="1" x14ac:dyDescent="0.25">
      <c r="BT1546" s="27"/>
      <c r="BU1546" s="14"/>
      <c r="BV1546" s="14"/>
    </row>
    <row r="1547" spans="72:74" ht="25.2" customHeight="1" x14ac:dyDescent="0.25">
      <c r="BT1547" s="27"/>
      <c r="BU1547" s="14"/>
      <c r="BV1547" s="14"/>
    </row>
    <row r="1548" spans="72:74" ht="25.2" customHeight="1" x14ac:dyDescent="0.25">
      <c r="BT1548" s="27"/>
      <c r="BU1548" s="14"/>
      <c r="BV1548" s="14"/>
    </row>
    <row r="1549" spans="72:74" ht="25.2" customHeight="1" x14ac:dyDescent="0.25">
      <c r="BT1549" s="27"/>
      <c r="BU1549" s="14"/>
      <c r="BV1549" s="14"/>
    </row>
    <row r="1550" spans="72:74" ht="25.2" customHeight="1" x14ac:dyDescent="0.25">
      <c r="BT1550" s="27"/>
      <c r="BU1550" s="14"/>
      <c r="BV1550" s="14"/>
    </row>
    <row r="1551" spans="72:74" ht="25.2" customHeight="1" x14ac:dyDescent="0.25">
      <c r="BT1551" s="27"/>
      <c r="BU1551" s="14"/>
      <c r="BV1551" s="14"/>
    </row>
    <row r="1552" spans="72:74" ht="25.2" customHeight="1" x14ac:dyDescent="0.25">
      <c r="BT1552" s="27"/>
      <c r="BU1552" s="14"/>
      <c r="BV1552" s="14"/>
    </row>
    <row r="1553" spans="72:74" ht="25.2" customHeight="1" x14ac:dyDescent="0.25">
      <c r="BT1553" s="27"/>
      <c r="BU1553" s="14"/>
      <c r="BV1553" s="14"/>
    </row>
    <row r="1554" spans="72:74" ht="25.2" customHeight="1" x14ac:dyDescent="0.25">
      <c r="BT1554" s="27"/>
      <c r="BU1554" s="14"/>
      <c r="BV1554" s="14"/>
    </row>
    <row r="1555" spans="72:74" ht="25.2" customHeight="1" x14ac:dyDescent="0.25">
      <c r="BT1555" s="27"/>
      <c r="BU1555" s="14"/>
      <c r="BV1555" s="14"/>
    </row>
    <row r="1556" spans="72:74" ht="25.2" customHeight="1" x14ac:dyDescent="0.25">
      <c r="BT1556" s="27"/>
      <c r="BU1556" s="14"/>
      <c r="BV1556" s="14"/>
    </row>
    <row r="1557" spans="72:74" ht="25.2" customHeight="1" x14ac:dyDescent="0.25">
      <c r="BT1557" s="27"/>
      <c r="BU1557" s="14"/>
      <c r="BV1557" s="14"/>
    </row>
    <row r="1558" spans="72:74" ht="25.2" customHeight="1" x14ac:dyDescent="0.25">
      <c r="BT1558" s="27"/>
      <c r="BU1558" s="14"/>
      <c r="BV1558" s="14"/>
    </row>
    <row r="1559" spans="72:74" ht="25.2" customHeight="1" x14ac:dyDescent="0.25">
      <c r="BT1559" s="27"/>
      <c r="BU1559" s="14"/>
      <c r="BV1559" s="14"/>
    </row>
    <row r="1560" spans="72:74" ht="25.2" customHeight="1" x14ac:dyDescent="0.25">
      <c r="BT1560" s="27"/>
      <c r="BU1560" s="14"/>
      <c r="BV1560" s="14"/>
    </row>
    <row r="1561" spans="72:74" ht="25.2" customHeight="1" x14ac:dyDescent="0.25">
      <c r="BT1561" s="27"/>
      <c r="BU1561" s="14"/>
      <c r="BV1561" s="14"/>
    </row>
    <row r="1562" spans="72:74" ht="25.2" customHeight="1" x14ac:dyDescent="0.25">
      <c r="BT1562" s="27"/>
      <c r="BU1562" s="14"/>
      <c r="BV1562" s="14"/>
    </row>
    <row r="1563" spans="72:74" ht="25.2" customHeight="1" x14ac:dyDescent="0.25">
      <c r="BT1563" s="27"/>
      <c r="BU1563" s="14"/>
      <c r="BV1563" s="14"/>
    </row>
    <row r="1564" spans="72:74" ht="25.2" customHeight="1" x14ac:dyDescent="0.25">
      <c r="BT1564" s="27"/>
      <c r="BU1564" s="14"/>
      <c r="BV1564" s="14"/>
    </row>
    <row r="1565" spans="72:74" ht="25.2" customHeight="1" x14ac:dyDescent="0.25">
      <c r="BT1565" s="27"/>
      <c r="BU1565" s="14"/>
      <c r="BV1565" s="14"/>
    </row>
    <row r="1566" spans="72:74" ht="25.2" customHeight="1" x14ac:dyDescent="0.25">
      <c r="BT1566" s="27"/>
      <c r="BU1566" s="14"/>
      <c r="BV1566" s="14"/>
    </row>
    <row r="1567" spans="72:74" ht="25.2" customHeight="1" x14ac:dyDescent="0.25">
      <c r="BT1567" s="27"/>
      <c r="BU1567" s="14"/>
      <c r="BV1567" s="14"/>
    </row>
    <row r="1568" spans="72:74" ht="25.2" customHeight="1" x14ac:dyDescent="0.25">
      <c r="BT1568" s="27"/>
      <c r="BU1568" s="14"/>
      <c r="BV1568" s="14"/>
    </row>
    <row r="1569" spans="72:74" ht="25.2" customHeight="1" x14ac:dyDescent="0.25">
      <c r="BT1569" s="27"/>
      <c r="BU1569" s="14"/>
      <c r="BV1569" s="14"/>
    </row>
    <row r="1570" spans="72:74" ht="25.2" customHeight="1" x14ac:dyDescent="0.25">
      <c r="BT1570" s="27"/>
      <c r="BU1570" s="14"/>
      <c r="BV1570" s="14"/>
    </row>
    <row r="1571" spans="72:74" ht="25.2" customHeight="1" x14ac:dyDescent="0.25">
      <c r="BT1571" s="27"/>
      <c r="BU1571" s="14"/>
      <c r="BV1571" s="14"/>
    </row>
    <row r="1572" spans="72:74" ht="25.2" customHeight="1" x14ac:dyDescent="0.25">
      <c r="BT1572" s="27"/>
      <c r="BU1572" s="14"/>
      <c r="BV1572" s="14"/>
    </row>
    <row r="1573" spans="72:74" ht="25.2" customHeight="1" x14ac:dyDescent="0.25">
      <c r="BT1573" s="27"/>
      <c r="BU1573" s="14"/>
      <c r="BV1573" s="14"/>
    </row>
    <row r="1574" spans="72:74" ht="25.2" customHeight="1" x14ac:dyDescent="0.25">
      <c r="BT1574" s="27"/>
      <c r="BU1574" s="14"/>
      <c r="BV1574" s="14"/>
    </row>
    <row r="1575" spans="72:74" ht="25.2" customHeight="1" x14ac:dyDescent="0.25">
      <c r="BT1575" s="27"/>
      <c r="BU1575" s="14"/>
      <c r="BV1575" s="14"/>
    </row>
    <row r="1576" spans="72:74" ht="25.2" customHeight="1" x14ac:dyDescent="0.25">
      <c r="BT1576" s="27"/>
      <c r="BU1576" s="14"/>
      <c r="BV1576" s="14"/>
    </row>
    <row r="1577" spans="72:74" ht="25.2" customHeight="1" x14ac:dyDescent="0.25">
      <c r="BT1577" s="27"/>
      <c r="BU1577" s="14"/>
      <c r="BV1577" s="14"/>
    </row>
    <row r="1578" spans="72:74" ht="25.2" customHeight="1" x14ac:dyDescent="0.25">
      <c r="BT1578" s="27"/>
      <c r="BU1578" s="14"/>
      <c r="BV1578" s="14"/>
    </row>
    <row r="1579" spans="72:74" ht="25.2" customHeight="1" x14ac:dyDescent="0.25">
      <c r="BT1579" s="27"/>
      <c r="BU1579" s="14"/>
      <c r="BV1579" s="14"/>
    </row>
    <row r="1580" spans="72:74" ht="25.2" customHeight="1" x14ac:dyDescent="0.25">
      <c r="BT1580" s="27"/>
      <c r="BU1580" s="14"/>
      <c r="BV1580" s="14"/>
    </row>
    <row r="1581" spans="72:74" ht="25.2" customHeight="1" x14ac:dyDescent="0.25">
      <c r="BT1581" s="27"/>
      <c r="BU1581" s="14"/>
      <c r="BV1581" s="14"/>
    </row>
    <row r="1582" spans="72:74" ht="25.2" customHeight="1" x14ac:dyDescent="0.25">
      <c r="BT1582" s="27"/>
      <c r="BU1582" s="14"/>
      <c r="BV1582" s="14"/>
    </row>
    <row r="1583" spans="72:74" ht="25.2" customHeight="1" x14ac:dyDescent="0.25">
      <c r="BT1583" s="27"/>
      <c r="BU1583" s="14"/>
      <c r="BV1583" s="14"/>
    </row>
    <row r="1584" spans="72:74" ht="25.2" customHeight="1" x14ac:dyDescent="0.25">
      <c r="BT1584" s="27"/>
      <c r="BU1584" s="14"/>
      <c r="BV1584" s="14"/>
    </row>
    <row r="1585" spans="72:74" ht="25.2" customHeight="1" x14ac:dyDescent="0.25">
      <c r="BT1585" s="27"/>
      <c r="BU1585" s="14"/>
      <c r="BV1585" s="14"/>
    </row>
    <row r="1586" spans="72:74" ht="25.2" customHeight="1" x14ac:dyDescent="0.25">
      <c r="BT1586" s="27"/>
      <c r="BU1586" s="14"/>
      <c r="BV1586" s="14"/>
    </row>
    <row r="1587" spans="72:74" ht="25.2" customHeight="1" x14ac:dyDescent="0.25">
      <c r="BT1587" s="27"/>
      <c r="BU1587" s="14"/>
      <c r="BV1587" s="14"/>
    </row>
    <row r="1588" spans="72:74" ht="25.2" customHeight="1" x14ac:dyDescent="0.25">
      <c r="BT1588" s="27"/>
      <c r="BU1588" s="14"/>
      <c r="BV1588" s="14"/>
    </row>
    <row r="1589" spans="72:74" ht="25.2" customHeight="1" x14ac:dyDescent="0.25">
      <c r="BT1589" s="27"/>
      <c r="BU1589" s="14"/>
      <c r="BV1589" s="14"/>
    </row>
    <row r="1590" spans="72:74" ht="25.2" customHeight="1" x14ac:dyDescent="0.25">
      <c r="BT1590" s="27"/>
      <c r="BU1590" s="14"/>
      <c r="BV1590" s="14"/>
    </row>
    <row r="1591" spans="72:74" ht="25.2" customHeight="1" x14ac:dyDescent="0.25">
      <c r="BT1591" s="27"/>
      <c r="BU1591" s="14"/>
      <c r="BV1591" s="14"/>
    </row>
    <row r="1592" spans="72:74" ht="25.2" customHeight="1" x14ac:dyDescent="0.25">
      <c r="BT1592" s="27"/>
      <c r="BU1592" s="14"/>
      <c r="BV1592" s="14"/>
    </row>
    <row r="1593" spans="72:74" ht="25.2" customHeight="1" x14ac:dyDescent="0.25">
      <c r="BT1593" s="27"/>
      <c r="BU1593" s="14"/>
      <c r="BV1593" s="14"/>
    </row>
    <row r="1594" spans="72:74" ht="25.2" customHeight="1" x14ac:dyDescent="0.25">
      <c r="BT1594" s="27"/>
      <c r="BU1594" s="14"/>
      <c r="BV1594" s="14"/>
    </row>
    <row r="1595" spans="72:74" ht="25.2" customHeight="1" x14ac:dyDescent="0.25">
      <c r="BT1595" s="27"/>
      <c r="BU1595" s="14"/>
      <c r="BV1595" s="14"/>
    </row>
    <row r="1596" spans="72:74" ht="25.2" customHeight="1" x14ac:dyDescent="0.25">
      <c r="BT1596" s="27"/>
      <c r="BU1596" s="14"/>
      <c r="BV1596" s="14"/>
    </row>
    <row r="1597" spans="72:74" ht="25.2" customHeight="1" x14ac:dyDescent="0.25">
      <c r="BT1597" s="27"/>
      <c r="BU1597" s="14"/>
      <c r="BV1597" s="14"/>
    </row>
    <row r="1598" spans="72:74" ht="25.2" customHeight="1" x14ac:dyDescent="0.25">
      <c r="BT1598" s="27"/>
      <c r="BU1598" s="14"/>
      <c r="BV1598" s="14"/>
    </row>
    <row r="1599" spans="72:74" ht="25.2" customHeight="1" x14ac:dyDescent="0.25">
      <c r="BT1599" s="27"/>
      <c r="BU1599" s="14"/>
      <c r="BV1599" s="14"/>
    </row>
    <row r="1600" spans="72:74" ht="25.2" customHeight="1" x14ac:dyDescent="0.25">
      <c r="BT1600" s="27"/>
      <c r="BU1600" s="14"/>
      <c r="BV1600" s="14"/>
    </row>
    <row r="1601" spans="72:74" ht="25.2" customHeight="1" x14ac:dyDescent="0.25">
      <c r="BT1601" s="27"/>
      <c r="BU1601" s="14"/>
      <c r="BV1601" s="14"/>
    </row>
    <row r="1602" spans="72:74" ht="25.2" customHeight="1" x14ac:dyDescent="0.25">
      <c r="BT1602" s="27"/>
      <c r="BU1602" s="14"/>
      <c r="BV1602" s="14"/>
    </row>
    <row r="1603" spans="72:74" ht="25.2" customHeight="1" x14ac:dyDescent="0.25">
      <c r="BT1603" s="27"/>
      <c r="BU1603" s="14"/>
      <c r="BV1603" s="14"/>
    </row>
    <row r="1604" spans="72:74" ht="25.2" customHeight="1" x14ac:dyDescent="0.25">
      <c r="BT1604" s="27"/>
      <c r="BU1604" s="14"/>
      <c r="BV1604" s="14"/>
    </row>
    <row r="1605" spans="72:74" ht="25.2" customHeight="1" x14ac:dyDescent="0.25">
      <c r="BT1605" s="27"/>
      <c r="BU1605" s="14"/>
      <c r="BV1605" s="14"/>
    </row>
    <row r="1606" spans="72:74" ht="25.2" customHeight="1" x14ac:dyDescent="0.25">
      <c r="BT1606" s="27"/>
      <c r="BU1606" s="14"/>
      <c r="BV1606" s="14"/>
    </row>
    <row r="1607" spans="72:74" ht="25.2" customHeight="1" x14ac:dyDescent="0.25">
      <c r="BT1607" s="27"/>
      <c r="BU1607" s="14"/>
      <c r="BV1607" s="14"/>
    </row>
    <row r="1608" spans="72:74" ht="25.2" customHeight="1" x14ac:dyDescent="0.25">
      <c r="BT1608" s="27"/>
      <c r="BU1608" s="14"/>
      <c r="BV1608" s="14"/>
    </row>
    <row r="1609" spans="72:74" ht="25.2" customHeight="1" x14ac:dyDescent="0.25">
      <c r="BT1609" s="27"/>
      <c r="BU1609" s="14"/>
      <c r="BV1609" s="14"/>
    </row>
    <row r="1610" spans="72:74" ht="25.2" customHeight="1" x14ac:dyDescent="0.25">
      <c r="BT1610" s="27"/>
      <c r="BU1610" s="14"/>
      <c r="BV1610" s="14"/>
    </row>
    <row r="1611" spans="72:74" ht="25.2" customHeight="1" x14ac:dyDescent="0.25">
      <c r="BT1611" s="27"/>
      <c r="BU1611" s="14"/>
      <c r="BV1611" s="14"/>
    </row>
    <row r="1612" spans="72:74" ht="25.2" customHeight="1" x14ac:dyDescent="0.25">
      <c r="BT1612" s="27"/>
      <c r="BU1612" s="14"/>
      <c r="BV1612" s="14"/>
    </row>
    <row r="1613" spans="72:74" ht="25.2" customHeight="1" x14ac:dyDescent="0.25">
      <c r="BT1613" s="27"/>
      <c r="BU1613" s="14"/>
      <c r="BV1613" s="14"/>
    </row>
    <row r="1614" spans="72:74" ht="25.2" customHeight="1" x14ac:dyDescent="0.25">
      <c r="BT1614" s="27"/>
      <c r="BU1614" s="14"/>
      <c r="BV1614" s="14"/>
    </row>
    <row r="1615" spans="72:74" ht="25.2" customHeight="1" x14ac:dyDescent="0.25">
      <c r="BT1615" s="27"/>
      <c r="BU1615" s="14"/>
      <c r="BV1615" s="14"/>
    </row>
    <row r="1616" spans="72:74" ht="25.2" customHeight="1" x14ac:dyDescent="0.25">
      <c r="BT1616" s="27"/>
      <c r="BU1616" s="14"/>
      <c r="BV1616" s="14"/>
    </row>
    <row r="1617" spans="72:74" ht="25.2" customHeight="1" x14ac:dyDescent="0.25">
      <c r="BT1617" s="27"/>
      <c r="BU1617" s="14"/>
      <c r="BV1617" s="14"/>
    </row>
    <row r="1618" spans="72:74" ht="25.2" customHeight="1" x14ac:dyDescent="0.25">
      <c r="BT1618" s="27"/>
      <c r="BU1618" s="14"/>
      <c r="BV1618" s="14"/>
    </row>
    <row r="1619" spans="72:74" ht="25.2" customHeight="1" x14ac:dyDescent="0.25">
      <c r="BT1619" s="27"/>
      <c r="BU1619" s="14"/>
      <c r="BV1619" s="14"/>
    </row>
    <row r="1620" spans="72:74" ht="25.2" customHeight="1" x14ac:dyDescent="0.25">
      <c r="BT1620" s="27"/>
      <c r="BU1620" s="14"/>
      <c r="BV1620" s="14"/>
    </row>
    <row r="1621" spans="72:74" ht="25.2" customHeight="1" x14ac:dyDescent="0.25">
      <c r="BT1621" s="27"/>
      <c r="BU1621" s="14"/>
      <c r="BV1621" s="14"/>
    </row>
    <row r="1622" spans="72:74" ht="25.2" customHeight="1" x14ac:dyDescent="0.25">
      <c r="BT1622" s="27"/>
      <c r="BU1622" s="14"/>
      <c r="BV1622" s="14"/>
    </row>
    <row r="1623" spans="72:74" ht="25.2" customHeight="1" x14ac:dyDescent="0.25">
      <c r="BT1623" s="27"/>
      <c r="BU1623" s="14"/>
      <c r="BV1623" s="14"/>
    </row>
    <row r="1624" spans="72:74" ht="25.2" customHeight="1" x14ac:dyDescent="0.25">
      <c r="BT1624" s="27"/>
      <c r="BU1624" s="14"/>
      <c r="BV1624" s="14"/>
    </row>
    <row r="1625" spans="72:74" ht="25.2" customHeight="1" x14ac:dyDescent="0.25">
      <c r="BT1625" s="27"/>
      <c r="BU1625" s="14"/>
      <c r="BV1625" s="14"/>
    </row>
    <row r="1626" spans="72:74" ht="25.2" customHeight="1" x14ac:dyDescent="0.25">
      <c r="BT1626" s="27"/>
      <c r="BU1626" s="14"/>
      <c r="BV1626" s="14"/>
    </row>
    <row r="1627" spans="72:74" ht="25.2" customHeight="1" x14ac:dyDescent="0.25">
      <c r="BT1627" s="27"/>
      <c r="BU1627" s="14"/>
      <c r="BV1627" s="14"/>
    </row>
    <row r="1628" spans="72:74" ht="25.2" customHeight="1" x14ac:dyDescent="0.25">
      <c r="BT1628" s="27"/>
      <c r="BU1628" s="14"/>
      <c r="BV1628" s="14"/>
    </row>
    <row r="1629" spans="72:74" ht="25.2" customHeight="1" x14ac:dyDescent="0.25">
      <c r="BT1629" s="27"/>
      <c r="BU1629" s="14"/>
      <c r="BV1629" s="14"/>
    </row>
    <row r="1630" spans="72:74" ht="25.2" customHeight="1" x14ac:dyDescent="0.25">
      <c r="BT1630" s="27"/>
      <c r="BU1630" s="14"/>
      <c r="BV1630" s="14"/>
    </row>
    <row r="1631" spans="72:74" ht="25.2" customHeight="1" x14ac:dyDescent="0.25">
      <c r="BT1631" s="27"/>
      <c r="BU1631" s="14"/>
      <c r="BV1631" s="14"/>
    </row>
    <row r="1632" spans="72:74" ht="25.2" customHeight="1" x14ac:dyDescent="0.25">
      <c r="BT1632" s="27"/>
      <c r="BU1632" s="14"/>
      <c r="BV1632" s="14"/>
    </row>
    <row r="1633" spans="72:74" ht="25.2" customHeight="1" x14ac:dyDescent="0.25">
      <c r="BT1633" s="27"/>
      <c r="BU1633" s="14"/>
      <c r="BV1633" s="14"/>
    </row>
    <row r="1634" spans="72:74" ht="25.2" customHeight="1" x14ac:dyDescent="0.25">
      <c r="BT1634" s="27"/>
      <c r="BU1634" s="14"/>
      <c r="BV1634" s="14"/>
    </row>
    <row r="1635" spans="72:74" ht="25.2" customHeight="1" x14ac:dyDescent="0.25">
      <c r="BT1635" s="27"/>
      <c r="BU1635" s="14"/>
      <c r="BV1635" s="14"/>
    </row>
    <row r="1636" spans="72:74" ht="25.2" customHeight="1" x14ac:dyDescent="0.25">
      <c r="BT1636" s="27"/>
      <c r="BU1636" s="14"/>
      <c r="BV1636" s="14"/>
    </row>
    <row r="1637" spans="72:74" ht="25.2" customHeight="1" x14ac:dyDescent="0.25">
      <c r="BT1637" s="27"/>
      <c r="BU1637" s="14"/>
      <c r="BV1637" s="14"/>
    </row>
    <row r="1638" spans="72:74" ht="25.2" customHeight="1" x14ac:dyDescent="0.25">
      <c r="BT1638" s="27"/>
      <c r="BU1638" s="14"/>
      <c r="BV1638" s="14"/>
    </row>
    <row r="1639" spans="72:74" ht="25.2" customHeight="1" x14ac:dyDescent="0.25">
      <c r="BT1639" s="27"/>
      <c r="BU1639" s="14"/>
      <c r="BV1639" s="14"/>
    </row>
    <row r="1640" spans="72:74" ht="25.2" customHeight="1" x14ac:dyDescent="0.25">
      <c r="BT1640" s="27"/>
      <c r="BU1640" s="14"/>
      <c r="BV1640" s="14"/>
    </row>
    <row r="1641" spans="72:74" ht="25.2" customHeight="1" x14ac:dyDescent="0.25">
      <c r="BT1641" s="27"/>
      <c r="BU1641" s="14"/>
      <c r="BV1641" s="14"/>
    </row>
    <row r="1642" spans="72:74" ht="25.2" customHeight="1" x14ac:dyDescent="0.25">
      <c r="BT1642" s="27"/>
      <c r="BU1642" s="14"/>
      <c r="BV1642" s="14"/>
    </row>
    <row r="1643" spans="72:74" ht="25.2" customHeight="1" x14ac:dyDescent="0.25">
      <c r="BT1643" s="27"/>
      <c r="BU1643" s="14"/>
      <c r="BV1643" s="14"/>
    </row>
    <row r="1644" spans="72:74" ht="25.2" customHeight="1" x14ac:dyDescent="0.25">
      <c r="BT1644" s="27"/>
      <c r="BU1644" s="14"/>
      <c r="BV1644" s="14"/>
    </row>
    <row r="1645" spans="72:74" ht="25.2" customHeight="1" x14ac:dyDescent="0.25">
      <c r="BT1645" s="27"/>
      <c r="BU1645" s="14"/>
      <c r="BV1645" s="14"/>
    </row>
    <row r="1646" spans="72:74" ht="25.2" customHeight="1" x14ac:dyDescent="0.25">
      <c r="BT1646" s="27"/>
      <c r="BU1646" s="14"/>
      <c r="BV1646" s="14"/>
    </row>
    <row r="1647" spans="72:74" ht="25.2" customHeight="1" x14ac:dyDescent="0.25">
      <c r="BT1647" s="27"/>
      <c r="BU1647" s="14"/>
      <c r="BV1647" s="14"/>
    </row>
    <row r="1648" spans="72:74" ht="25.2" customHeight="1" x14ac:dyDescent="0.25">
      <c r="BT1648" s="27"/>
      <c r="BU1648" s="14"/>
      <c r="BV1648" s="14"/>
    </row>
    <row r="1649" spans="72:74" ht="25.2" customHeight="1" x14ac:dyDescent="0.25">
      <c r="BT1649" s="27"/>
      <c r="BU1649" s="14"/>
      <c r="BV1649" s="14"/>
    </row>
    <row r="1650" spans="72:74" ht="25.2" customHeight="1" x14ac:dyDescent="0.25">
      <c r="BT1650" s="27"/>
      <c r="BU1650" s="14"/>
      <c r="BV1650" s="14"/>
    </row>
    <row r="1651" spans="72:74" ht="25.2" customHeight="1" x14ac:dyDescent="0.25">
      <c r="BT1651" s="27"/>
      <c r="BU1651" s="14"/>
      <c r="BV1651" s="14"/>
    </row>
    <row r="1652" spans="72:74" ht="25.2" customHeight="1" x14ac:dyDescent="0.25">
      <c r="BT1652" s="27"/>
      <c r="BU1652" s="14"/>
      <c r="BV1652" s="14"/>
    </row>
    <row r="1653" spans="72:74" ht="25.2" customHeight="1" x14ac:dyDescent="0.25">
      <c r="BT1653" s="27"/>
      <c r="BU1653" s="14"/>
      <c r="BV1653" s="14"/>
    </row>
    <row r="1654" spans="72:74" ht="25.2" customHeight="1" x14ac:dyDescent="0.25">
      <c r="BT1654" s="27"/>
      <c r="BU1654" s="14"/>
      <c r="BV1654" s="14"/>
    </row>
    <row r="1655" spans="72:74" ht="25.2" customHeight="1" x14ac:dyDescent="0.25">
      <c r="BT1655" s="27"/>
      <c r="BU1655" s="14"/>
      <c r="BV1655" s="14"/>
    </row>
    <row r="1656" spans="72:74" ht="25.2" customHeight="1" x14ac:dyDescent="0.25">
      <c r="BT1656" s="27"/>
      <c r="BU1656" s="14"/>
      <c r="BV1656" s="14"/>
    </row>
    <row r="1657" spans="72:74" ht="25.2" customHeight="1" x14ac:dyDescent="0.25">
      <c r="BT1657" s="27"/>
      <c r="BU1657" s="14"/>
      <c r="BV1657" s="14"/>
    </row>
    <row r="1658" spans="72:74" ht="25.2" customHeight="1" x14ac:dyDescent="0.25">
      <c r="BT1658" s="27"/>
      <c r="BU1658" s="14"/>
      <c r="BV1658" s="14"/>
    </row>
    <row r="1659" spans="72:74" ht="25.2" customHeight="1" x14ac:dyDescent="0.25">
      <c r="BT1659" s="27"/>
      <c r="BU1659" s="14"/>
      <c r="BV1659" s="14"/>
    </row>
    <row r="1660" spans="72:74" ht="25.2" customHeight="1" x14ac:dyDescent="0.25">
      <c r="BT1660" s="27"/>
      <c r="BU1660" s="14"/>
      <c r="BV1660" s="14"/>
    </row>
    <row r="1661" spans="72:74" ht="25.2" customHeight="1" x14ac:dyDescent="0.25">
      <c r="BT1661" s="27"/>
      <c r="BU1661" s="14"/>
      <c r="BV1661" s="14"/>
    </row>
    <row r="1662" spans="72:74" ht="25.2" customHeight="1" x14ac:dyDescent="0.25">
      <c r="BT1662" s="27"/>
      <c r="BU1662" s="14"/>
      <c r="BV1662" s="14"/>
    </row>
    <row r="1663" spans="72:74" ht="25.2" customHeight="1" x14ac:dyDescent="0.25">
      <c r="BT1663" s="27"/>
      <c r="BU1663" s="14"/>
      <c r="BV1663" s="14"/>
    </row>
    <row r="1664" spans="72:74" ht="25.2" customHeight="1" x14ac:dyDescent="0.25">
      <c r="BT1664" s="27"/>
      <c r="BU1664" s="14"/>
      <c r="BV1664" s="14"/>
    </row>
    <row r="1665" spans="72:74" ht="25.2" customHeight="1" x14ac:dyDescent="0.25">
      <c r="BT1665" s="27"/>
      <c r="BU1665" s="14"/>
      <c r="BV1665" s="14"/>
    </row>
    <row r="1666" spans="72:74" ht="25.2" customHeight="1" x14ac:dyDescent="0.25">
      <c r="BT1666" s="27"/>
      <c r="BU1666" s="14"/>
      <c r="BV1666" s="14"/>
    </row>
    <row r="1667" spans="72:74" ht="25.2" customHeight="1" x14ac:dyDescent="0.25">
      <c r="BT1667" s="27"/>
      <c r="BU1667" s="14"/>
      <c r="BV1667" s="14"/>
    </row>
    <row r="1668" spans="72:74" ht="25.2" customHeight="1" x14ac:dyDescent="0.25">
      <c r="BT1668" s="27"/>
      <c r="BU1668" s="14"/>
      <c r="BV1668" s="14"/>
    </row>
    <row r="1669" spans="72:74" ht="25.2" customHeight="1" x14ac:dyDescent="0.25">
      <c r="BT1669" s="27"/>
      <c r="BU1669" s="14"/>
      <c r="BV1669" s="14"/>
    </row>
    <row r="1670" spans="72:74" ht="25.2" customHeight="1" x14ac:dyDescent="0.25">
      <c r="BT1670" s="27"/>
      <c r="BU1670" s="14"/>
      <c r="BV1670" s="14"/>
    </row>
    <row r="1671" spans="72:74" ht="25.2" customHeight="1" x14ac:dyDescent="0.25">
      <c r="BT1671" s="27"/>
      <c r="BU1671" s="14"/>
      <c r="BV1671" s="14"/>
    </row>
    <row r="1672" spans="72:74" ht="25.2" customHeight="1" x14ac:dyDescent="0.25">
      <c r="BT1672" s="27"/>
      <c r="BU1672" s="14"/>
      <c r="BV1672" s="14"/>
    </row>
    <row r="1673" spans="72:74" ht="25.2" customHeight="1" x14ac:dyDescent="0.25">
      <c r="BT1673" s="27"/>
      <c r="BU1673" s="14"/>
      <c r="BV1673" s="14"/>
    </row>
    <row r="1674" spans="72:74" ht="25.2" customHeight="1" x14ac:dyDescent="0.25">
      <c r="BT1674" s="27"/>
      <c r="BU1674" s="14"/>
      <c r="BV1674" s="14"/>
    </row>
    <row r="1675" spans="72:74" ht="25.2" customHeight="1" x14ac:dyDescent="0.25">
      <c r="BT1675" s="27"/>
      <c r="BU1675" s="14"/>
      <c r="BV1675" s="14"/>
    </row>
    <row r="1676" spans="72:74" ht="25.2" customHeight="1" x14ac:dyDescent="0.25">
      <c r="BT1676" s="27"/>
      <c r="BU1676" s="14"/>
      <c r="BV1676" s="14"/>
    </row>
    <row r="1677" spans="72:74" ht="25.2" customHeight="1" x14ac:dyDescent="0.25">
      <c r="BT1677" s="27"/>
      <c r="BU1677" s="14"/>
      <c r="BV1677" s="14"/>
    </row>
    <row r="1678" spans="72:74" ht="25.2" customHeight="1" x14ac:dyDescent="0.25">
      <c r="BT1678" s="27"/>
      <c r="BU1678" s="14"/>
      <c r="BV1678" s="14"/>
    </row>
    <row r="1679" spans="72:74" ht="25.2" customHeight="1" x14ac:dyDescent="0.25">
      <c r="BT1679" s="27"/>
      <c r="BU1679" s="14"/>
      <c r="BV1679" s="14"/>
    </row>
    <row r="1680" spans="72:74" ht="25.2" customHeight="1" x14ac:dyDescent="0.25">
      <c r="BT1680" s="27"/>
      <c r="BU1680" s="14"/>
      <c r="BV1680" s="14"/>
    </row>
    <row r="1681" spans="72:74" ht="25.2" customHeight="1" x14ac:dyDescent="0.25">
      <c r="BT1681" s="27"/>
      <c r="BU1681" s="14"/>
      <c r="BV1681" s="14"/>
    </row>
    <row r="1682" spans="72:74" ht="25.2" customHeight="1" x14ac:dyDescent="0.25">
      <c r="BT1682" s="27"/>
      <c r="BU1682" s="14"/>
      <c r="BV1682" s="14"/>
    </row>
    <row r="1683" spans="72:74" ht="25.2" customHeight="1" x14ac:dyDescent="0.25">
      <c r="BT1683" s="27"/>
      <c r="BU1683" s="14"/>
      <c r="BV1683" s="14"/>
    </row>
    <row r="1684" spans="72:74" ht="25.2" customHeight="1" x14ac:dyDescent="0.25">
      <c r="BT1684" s="27"/>
      <c r="BU1684" s="14"/>
      <c r="BV1684" s="14"/>
    </row>
    <row r="1685" spans="72:74" ht="25.2" customHeight="1" x14ac:dyDescent="0.25">
      <c r="BT1685" s="27"/>
      <c r="BU1685" s="14"/>
      <c r="BV1685" s="14"/>
    </row>
    <row r="1686" spans="72:74" ht="25.2" customHeight="1" x14ac:dyDescent="0.25">
      <c r="BT1686" s="27"/>
      <c r="BU1686" s="14"/>
      <c r="BV1686" s="14"/>
    </row>
    <row r="1687" spans="72:74" ht="25.2" customHeight="1" x14ac:dyDescent="0.25">
      <c r="BT1687" s="27"/>
      <c r="BU1687" s="14"/>
      <c r="BV1687" s="14"/>
    </row>
    <row r="1688" spans="72:74" ht="25.2" customHeight="1" x14ac:dyDescent="0.25">
      <c r="BT1688" s="27"/>
      <c r="BU1688" s="14"/>
      <c r="BV1688" s="14"/>
    </row>
    <row r="1689" spans="72:74" ht="25.2" customHeight="1" x14ac:dyDescent="0.25">
      <c r="BT1689" s="27"/>
      <c r="BU1689" s="14"/>
      <c r="BV1689" s="14"/>
    </row>
    <row r="1690" spans="72:74" ht="25.2" customHeight="1" x14ac:dyDescent="0.25">
      <c r="BT1690" s="27"/>
      <c r="BU1690" s="14"/>
      <c r="BV1690" s="14"/>
    </row>
    <row r="1691" spans="72:74" ht="25.2" customHeight="1" x14ac:dyDescent="0.25">
      <c r="BT1691" s="27"/>
      <c r="BU1691" s="14"/>
      <c r="BV1691" s="14"/>
    </row>
    <row r="1692" spans="72:74" ht="25.2" customHeight="1" x14ac:dyDescent="0.25">
      <c r="BT1692" s="27"/>
      <c r="BU1692" s="14"/>
      <c r="BV1692" s="14"/>
    </row>
    <row r="1693" spans="72:74" ht="25.2" customHeight="1" x14ac:dyDescent="0.25">
      <c r="BT1693" s="27"/>
      <c r="BU1693" s="14"/>
      <c r="BV1693" s="14"/>
    </row>
    <row r="1694" spans="72:74" ht="25.2" customHeight="1" x14ac:dyDescent="0.25">
      <c r="BT1694" s="27"/>
      <c r="BU1694" s="14"/>
      <c r="BV1694" s="14"/>
    </row>
    <row r="1695" spans="72:74" ht="25.2" customHeight="1" x14ac:dyDescent="0.25">
      <c r="BT1695" s="27"/>
      <c r="BU1695" s="14"/>
      <c r="BV1695" s="14"/>
    </row>
    <row r="1696" spans="72:74" ht="25.2" customHeight="1" x14ac:dyDescent="0.25">
      <c r="BT1696" s="27"/>
      <c r="BU1696" s="14"/>
      <c r="BV1696" s="14"/>
    </row>
    <row r="1697" spans="72:74" ht="25.2" customHeight="1" x14ac:dyDescent="0.25">
      <c r="BT1697" s="27"/>
      <c r="BU1697" s="14"/>
      <c r="BV1697" s="14"/>
    </row>
    <row r="1698" spans="72:74" ht="25.2" customHeight="1" x14ac:dyDescent="0.25">
      <c r="BT1698" s="27"/>
      <c r="BU1698" s="14"/>
      <c r="BV1698" s="14"/>
    </row>
    <row r="1699" spans="72:74" ht="25.2" customHeight="1" x14ac:dyDescent="0.25">
      <c r="BT1699" s="27"/>
      <c r="BU1699" s="14"/>
      <c r="BV1699" s="14"/>
    </row>
    <row r="1700" spans="72:74" ht="25.2" customHeight="1" x14ac:dyDescent="0.25">
      <c r="BT1700" s="27"/>
      <c r="BU1700" s="14"/>
      <c r="BV1700" s="14"/>
    </row>
    <row r="1701" spans="72:74" ht="25.2" customHeight="1" x14ac:dyDescent="0.25">
      <c r="BT1701" s="27"/>
      <c r="BU1701" s="14"/>
      <c r="BV1701" s="14"/>
    </row>
    <row r="1702" spans="72:74" ht="25.2" customHeight="1" x14ac:dyDescent="0.25">
      <c r="BT1702" s="27"/>
      <c r="BU1702" s="14"/>
      <c r="BV1702" s="14"/>
    </row>
    <row r="1703" spans="72:74" ht="25.2" customHeight="1" x14ac:dyDescent="0.25">
      <c r="BT1703" s="27"/>
      <c r="BU1703" s="14"/>
      <c r="BV1703" s="14"/>
    </row>
    <row r="1704" spans="72:74" ht="25.2" customHeight="1" x14ac:dyDescent="0.25">
      <c r="BT1704" s="27"/>
      <c r="BU1704" s="14"/>
      <c r="BV1704" s="14"/>
    </row>
    <row r="1705" spans="72:74" ht="25.2" customHeight="1" x14ac:dyDescent="0.25">
      <c r="BT1705" s="27"/>
      <c r="BU1705" s="14"/>
      <c r="BV1705" s="14"/>
    </row>
    <row r="1706" spans="72:74" ht="25.2" customHeight="1" x14ac:dyDescent="0.25">
      <c r="BT1706" s="27"/>
      <c r="BU1706" s="14"/>
      <c r="BV1706" s="14"/>
    </row>
    <row r="1707" spans="72:74" ht="25.2" customHeight="1" x14ac:dyDescent="0.25">
      <c r="BT1707" s="27"/>
      <c r="BU1707" s="14"/>
      <c r="BV1707" s="14"/>
    </row>
    <row r="1708" spans="72:74" ht="25.2" customHeight="1" x14ac:dyDescent="0.25">
      <c r="BT1708" s="27"/>
      <c r="BU1708" s="14"/>
      <c r="BV1708" s="14"/>
    </row>
    <row r="1709" spans="72:74" ht="25.2" customHeight="1" x14ac:dyDescent="0.25">
      <c r="BT1709" s="27"/>
      <c r="BU1709" s="14"/>
      <c r="BV1709" s="14"/>
    </row>
    <row r="1710" spans="72:74" ht="25.2" customHeight="1" x14ac:dyDescent="0.25">
      <c r="BT1710" s="27"/>
      <c r="BU1710" s="14"/>
      <c r="BV1710" s="14"/>
    </row>
    <row r="1711" spans="72:74" ht="25.2" customHeight="1" x14ac:dyDescent="0.25">
      <c r="BT1711" s="27"/>
      <c r="BU1711" s="14"/>
      <c r="BV1711" s="14"/>
    </row>
    <row r="1712" spans="72:74" ht="25.2" customHeight="1" x14ac:dyDescent="0.25">
      <c r="BT1712" s="27"/>
      <c r="BU1712" s="14"/>
      <c r="BV1712" s="14"/>
    </row>
    <row r="1713" spans="72:74" ht="25.2" customHeight="1" x14ac:dyDescent="0.25">
      <c r="BT1713" s="27"/>
      <c r="BU1713" s="14"/>
      <c r="BV1713" s="14"/>
    </row>
    <row r="1714" spans="72:74" ht="25.2" customHeight="1" x14ac:dyDescent="0.25">
      <c r="BT1714" s="27"/>
      <c r="BU1714" s="14"/>
      <c r="BV1714" s="14"/>
    </row>
    <row r="1715" spans="72:74" ht="25.2" customHeight="1" x14ac:dyDescent="0.25">
      <c r="BT1715" s="27"/>
      <c r="BU1715" s="14"/>
      <c r="BV1715" s="14"/>
    </row>
    <row r="1716" spans="72:74" ht="25.2" customHeight="1" x14ac:dyDescent="0.25">
      <c r="BT1716" s="27"/>
      <c r="BU1716" s="14"/>
      <c r="BV1716" s="14"/>
    </row>
    <row r="1717" spans="72:74" ht="25.2" customHeight="1" x14ac:dyDescent="0.25">
      <c r="BT1717" s="27"/>
      <c r="BU1717" s="14"/>
      <c r="BV1717" s="14"/>
    </row>
    <row r="1718" spans="72:74" ht="25.2" customHeight="1" x14ac:dyDescent="0.25">
      <c r="BT1718" s="27"/>
      <c r="BU1718" s="14"/>
      <c r="BV1718" s="14"/>
    </row>
    <row r="1719" spans="72:74" ht="25.2" customHeight="1" x14ac:dyDescent="0.25">
      <c r="BT1719" s="27"/>
      <c r="BU1719" s="14"/>
      <c r="BV1719" s="14"/>
    </row>
    <row r="1720" spans="72:74" ht="25.2" customHeight="1" x14ac:dyDescent="0.25">
      <c r="BT1720" s="27"/>
      <c r="BU1720" s="14"/>
      <c r="BV1720" s="14"/>
    </row>
    <row r="1721" spans="72:74" ht="25.2" customHeight="1" x14ac:dyDescent="0.25">
      <c r="BT1721" s="27"/>
      <c r="BU1721" s="14"/>
      <c r="BV1721" s="14"/>
    </row>
    <row r="1722" spans="72:74" ht="25.2" customHeight="1" x14ac:dyDescent="0.25">
      <c r="BT1722" s="27"/>
      <c r="BU1722" s="14"/>
      <c r="BV1722" s="14"/>
    </row>
    <row r="1723" spans="72:74" ht="25.2" customHeight="1" x14ac:dyDescent="0.25">
      <c r="BT1723" s="27"/>
      <c r="BU1723" s="14"/>
      <c r="BV1723" s="14"/>
    </row>
    <row r="1724" spans="72:74" ht="25.2" customHeight="1" x14ac:dyDescent="0.25">
      <c r="BT1724" s="27"/>
      <c r="BU1724" s="14"/>
      <c r="BV1724" s="14"/>
    </row>
    <row r="1725" spans="72:74" ht="25.2" customHeight="1" x14ac:dyDescent="0.25">
      <c r="BT1725" s="27"/>
      <c r="BU1725" s="14"/>
      <c r="BV1725" s="14"/>
    </row>
    <row r="1726" spans="72:74" ht="25.2" customHeight="1" x14ac:dyDescent="0.25">
      <c r="BT1726" s="27"/>
      <c r="BU1726" s="14"/>
      <c r="BV1726" s="14"/>
    </row>
    <row r="1727" spans="72:74" ht="25.2" customHeight="1" x14ac:dyDescent="0.25">
      <c r="BT1727" s="27"/>
      <c r="BU1727" s="14"/>
      <c r="BV1727" s="14"/>
    </row>
    <row r="1728" spans="72:74" ht="25.2" customHeight="1" x14ac:dyDescent="0.25">
      <c r="BT1728" s="27"/>
      <c r="BU1728" s="14"/>
      <c r="BV1728" s="14"/>
    </row>
    <row r="1729" spans="72:74" ht="25.2" customHeight="1" x14ac:dyDescent="0.25">
      <c r="BT1729" s="27"/>
      <c r="BU1729" s="14"/>
      <c r="BV1729" s="14"/>
    </row>
    <row r="1730" spans="72:74" ht="25.2" customHeight="1" x14ac:dyDescent="0.25">
      <c r="BT1730" s="27"/>
      <c r="BU1730" s="14"/>
      <c r="BV1730" s="14"/>
    </row>
    <row r="1731" spans="72:74" ht="25.2" customHeight="1" x14ac:dyDescent="0.25">
      <c r="BT1731" s="27"/>
      <c r="BU1731" s="14"/>
      <c r="BV1731" s="14"/>
    </row>
    <row r="1732" spans="72:74" ht="25.2" customHeight="1" x14ac:dyDescent="0.25">
      <c r="BT1732" s="27"/>
      <c r="BU1732" s="14"/>
      <c r="BV1732" s="14"/>
    </row>
    <row r="1733" spans="72:74" ht="25.2" customHeight="1" x14ac:dyDescent="0.25">
      <c r="BT1733" s="27"/>
      <c r="BU1733" s="14"/>
      <c r="BV1733" s="14"/>
    </row>
    <row r="1734" spans="72:74" ht="25.2" customHeight="1" x14ac:dyDescent="0.25">
      <c r="BT1734" s="27"/>
      <c r="BU1734" s="14"/>
      <c r="BV1734" s="14"/>
    </row>
    <row r="1735" spans="72:74" ht="25.2" customHeight="1" x14ac:dyDescent="0.25">
      <c r="BT1735" s="27"/>
      <c r="BU1735" s="14"/>
      <c r="BV1735" s="14"/>
    </row>
    <row r="1736" spans="72:74" ht="25.2" customHeight="1" x14ac:dyDescent="0.25">
      <c r="BT1736" s="27"/>
      <c r="BU1736" s="14"/>
      <c r="BV1736" s="14"/>
    </row>
    <row r="1737" spans="72:74" ht="25.2" customHeight="1" x14ac:dyDescent="0.25">
      <c r="BT1737" s="27"/>
      <c r="BU1737" s="14"/>
      <c r="BV1737" s="14"/>
    </row>
    <row r="1738" spans="72:74" ht="25.2" customHeight="1" x14ac:dyDescent="0.25">
      <c r="BT1738" s="27"/>
      <c r="BU1738" s="14"/>
      <c r="BV1738" s="14"/>
    </row>
    <row r="1739" spans="72:74" ht="25.2" customHeight="1" x14ac:dyDescent="0.25">
      <c r="BT1739" s="27"/>
      <c r="BU1739" s="14"/>
      <c r="BV1739" s="14"/>
    </row>
    <row r="1740" spans="72:74" ht="25.2" customHeight="1" x14ac:dyDescent="0.25">
      <c r="BT1740" s="27"/>
      <c r="BU1740" s="14"/>
      <c r="BV1740" s="14"/>
    </row>
    <row r="1741" spans="72:74" ht="25.2" customHeight="1" x14ac:dyDescent="0.25">
      <c r="BT1741" s="27"/>
      <c r="BU1741" s="14"/>
      <c r="BV1741" s="14"/>
    </row>
    <row r="1742" spans="72:74" ht="25.2" customHeight="1" x14ac:dyDescent="0.25">
      <c r="BT1742" s="27"/>
      <c r="BU1742" s="14"/>
      <c r="BV1742" s="14"/>
    </row>
    <row r="1743" spans="72:74" ht="25.2" customHeight="1" x14ac:dyDescent="0.25">
      <c r="BT1743" s="27"/>
      <c r="BU1743" s="14"/>
      <c r="BV1743" s="14"/>
    </row>
    <row r="1744" spans="72:74" ht="25.2" customHeight="1" x14ac:dyDescent="0.25">
      <c r="BT1744" s="27"/>
      <c r="BU1744" s="14"/>
      <c r="BV1744" s="14"/>
    </row>
    <row r="1745" spans="72:74" ht="25.2" customHeight="1" x14ac:dyDescent="0.25">
      <c r="BT1745" s="27"/>
      <c r="BU1745" s="14"/>
      <c r="BV1745" s="14"/>
    </row>
    <row r="1746" spans="72:74" ht="25.2" customHeight="1" x14ac:dyDescent="0.25">
      <c r="BT1746" s="27"/>
      <c r="BU1746" s="14"/>
      <c r="BV1746" s="14"/>
    </row>
    <row r="1747" spans="72:74" ht="25.2" customHeight="1" x14ac:dyDescent="0.25">
      <c r="BT1747" s="27"/>
      <c r="BU1747" s="14"/>
      <c r="BV1747" s="14"/>
    </row>
    <row r="1748" spans="72:74" ht="25.2" customHeight="1" x14ac:dyDescent="0.25">
      <c r="BT1748" s="27"/>
      <c r="BU1748" s="14"/>
      <c r="BV1748" s="14"/>
    </row>
    <row r="1749" spans="72:74" ht="25.2" customHeight="1" x14ac:dyDescent="0.25">
      <c r="BT1749" s="27"/>
      <c r="BU1749" s="14"/>
      <c r="BV1749" s="14"/>
    </row>
    <row r="1750" spans="72:74" ht="25.2" customHeight="1" x14ac:dyDescent="0.25">
      <c r="BT1750" s="27"/>
      <c r="BU1750" s="14"/>
      <c r="BV1750" s="14"/>
    </row>
    <row r="1751" spans="72:74" ht="25.2" customHeight="1" x14ac:dyDescent="0.25">
      <c r="BT1751" s="27"/>
      <c r="BU1751" s="14"/>
      <c r="BV1751" s="14"/>
    </row>
    <row r="1752" spans="72:74" ht="25.2" customHeight="1" x14ac:dyDescent="0.25">
      <c r="BT1752" s="27"/>
      <c r="BU1752" s="14"/>
      <c r="BV1752" s="14"/>
    </row>
    <row r="1753" spans="72:74" ht="25.2" customHeight="1" x14ac:dyDescent="0.25">
      <c r="BT1753" s="27"/>
      <c r="BU1753" s="14"/>
      <c r="BV1753" s="14"/>
    </row>
    <row r="1754" spans="72:74" ht="25.2" customHeight="1" x14ac:dyDescent="0.25">
      <c r="BT1754" s="27"/>
      <c r="BU1754" s="14"/>
      <c r="BV1754" s="14"/>
    </row>
    <row r="1755" spans="72:74" ht="25.2" customHeight="1" x14ac:dyDescent="0.25">
      <c r="BT1755" s="27"/>
      <c r="BU1755" s="14"/>
      <c r="BV1755" s="14"/>
    </row>
    <row r="1756" spans="72:74" ht="25.2" customHeight="1" x14ac:dyDescent="0.25">
      <c r="BT1756" s="27"/>
      <c r="BU1756" s="14"/>
      <c r="BV1756" s="14"/>
    </row>
    <row r="1757" spans="72:74" ht="25.2" customHeight="1" x14ac:dyDescent="0.25">
      <c r="BT1757" s="27"/>
      <c r="BU1757" s="14"/>
      <c r="BV1757" s="14"/>
    </row>
    <row r="1758" spans="72:74" ht="25.2" customHeight="1" x14ac:dyDescent="0.25">
      <c r="BT1758" s="27"/>
      <c r="BU1758" s="14"/>
      <c r="BV1758" s="14"/>
    </row>
    <row r="1759" spans="72:74" ht="25.2" customHeight="1" x14ac:dyDescent="0.25">
      <c r="BT1759" s="27"/>
      <c r="BU1759" s="14"/>
      <c r="BV1759" s="14"/>
    </row>
    <row r="1760" spans="72:74" ht="25.2" customHeight="1" x14ac:dyDescent="0.25">
      <c r="BT1760" s="27"/>
      <c r="BU1760" s="14"/>
      <c r="BV1760" s="14"/>
    </row>
    <row r="1761" spans="72:74" ht="25.2" customHeight="1" x14ac:dyDescent="0.25">
      <c r="BT1761" s="27"/>
      <c r="BU1761" s="14"/>
      <c r="BV1761" s="14"/>
    </row>
    <row r="1762" spans="72:74" ht="25.2" customHeight="1" x14ac:dyDescent="0.25">
      <c r="BT1762" s="27"/>
      <c r="BU1762" s="14"/>
      <c r="BV1762" s="14"/>
    </row>
    <row r="1763" spans="72:74" ht="25.2" customHeight="1" x14ac:dyDescent="0.25">
      <c r="BT1763" s="27"/>
      <c r="BU1763" s="14"/>
      <c r="BV1763" s="14"/>
    </row>
    <row r="1764" spans="72:74" ht="25.2" customHeight="1" x14ac:dyDescent="0.25">
      <c r="BT1764" s="27"/>
      <c r="BU1764" s="14"/>
      <c r="BV1764" s="14"/>
    </row>
    <row r="1765" spans="72:74" ht="25.2" customHeight="1" x14ac:dyDescent="0.25">
      <c r="BT1765" s="27"/>
      <c r="BU1765" s="14"/>
      <c r="BV1765" s="14"/>
    </row>
    <row r="1766" spans="72:74" ht="25.2" customHeight="1" x14ac:dyDescent="0.25">
      <c r="BT1766" s="27"/>
      <c r="BU1766" s="14"/>
      <c r="BV1766" s="14"/>
    </row>
    <row r="1767" spans="72:74" ht="25.2" customHeight="1" x14ac:dyDescent="0.25">
      <c r="BT1767" s="27"/>
      <c r="BU1767" s="14"/>
      <c r="BV1767" s="14"/>
    </row>
    <row r="1768" spans="72:74" ht="25.2" customHeight="1" x14ac:dyDescent="0.25">
      <c r="BT1768" s="27"/>
      <c r="BU1768" s="14"/>
      <c r="BV1768" s="14"/>
    </row>
    <row r="1769" spans="72:74" ht="25.2" customHeight="1" x14ac:dyDescent="0.25">
      <c r="BT1769" s="27"/>
      <c r="BU1769" s="14"/>
      <c r="BV1769" s="14"/>
    </row>
    <row r="1770" spans="72:74" ht="25.2" customHeight="1" x14ac:dyDescent="0.25">
      <c r="BT1770" s="27"/>
      <c r="BU1770" s="14"/>
      <c r="BV1770" s="14"/>
    </row>
    <row r="1771" spans="72:74" ht="25.2" customHeight="1" x14ac:dyDescent="0.25">
      <c r="BT1771" s="27"/>
      <c r="BU1771" s="14"/>
      <c r="BV1771" s="14"/>
    </row>
    <row r="1772" spans="72:74" ht="25.2" customHeight="1" x14ac:dyDescent="0.25">
      <c r="BT1772" s="27"/>
      <c r="BU1772" s="14"/>
      <c r="BV1772" s="14"/>
    </row>
    <row r="1773" spans="72:74" ht="25.2" customHeight="1" x14ac:dyDescent="0.25">
      <c r="BT1773" s="27"/>
      <c r="BU1773" s="14"/>
      <c r="BV1773" s="14"/>
    </row>
    <row r="1774" spans="72:74" ht="25.2" customHeight="1" x14ac:dyDescent="0.25">
      <c r="BT1774" s="27"/>
      <c r="BU1774" s="14"/>
      <c r="BV1774" s="14"/>
    </row>
    <row r="1775" spans="72:74" ht="25.2" customHeight="1" x14ac:dyDescent="0.25">
      <c r="BT1775" s="27"/>
      <c r="BU1775" s="14"/>
      <c r="BV1775" s="14"/>
    </row>
    <row r="1776" spans="72:74" ht="25.2" customHeight="1" x14ac:dyDescent="0.25">
      <c r="BT1776" s="27"/>
      <c r="BU1776" s="14"/>
      <c r="BV1776" s="14"/>
    </row>
    <row r="1777" spans="72:74" ht="25.2" customHeight="1" x14ac:dyDescent="0.25">
      <c r="BT1777" s="27"/>
      <c r="BU1777" s="14"/>
      <c r="BV1777" s="14"/>
    </row>
    <row r="1778" spans="72:74" ht="25.2" customHeight="1" x14ac:dyDescent="0.25">
      <c r="BT1778" s="27"/>
      <c r="BU1778" s="14"/>
      <c r="BV1778" s="14"/>
    </row>
    <row r="1779" spans="72:74" ht="25.2" customHeight="1" x14ac:dyDescent="0.25">
      <c r="BT1779" s="27"/>
      <c r="BU1779" s="14"/>
      <c r="BV1779" s="14"/>
    </row>
    <row r="1780" spans="72:74" ht="25.2" customHeight="1" x14ac:dyDescent="0.25">
      <c r="BT1780" s="27"/>
      <c r="BU1780" s="14"/>
      <c r="BV1780" s="14"/>
    </row>
    <row r="1781" spans="72:74" ht="25.2" customHeight="1" x14ac:dyDescent="0.25">
      <c r="BT1781" s="27"/>
      <c r="BU1781" s="14"/>
      <c r="BV1781" s="14"/>
    </row>
    <row r="1782" spans="72:74" ht="25.2" customHeight="1" x14ac:dyDescent="0.25">
      <c r="BT1782" s="27"/>
      <c r="BU1782" s="14"/>
      <c r="BV1782" s="14"/>
    </row>
    <row r="1783" spans="72:74" ht="25.2" customHeight="1" x14ac:dyDescent="0.25">
      <c r="BT1783" s="27"/>
      <c r="BU1783" s="14"/>
      <c r="BV1783" s="14"/>
    </row>
    <row r="1784" spans="72:74" ht="25.2" customHeight="1" x14ac:dyDescent="0.25">
      <c r="BT1784" s="27"/>
      <c r="BU1784" s="14"/>
      <c r="BV1784" s="14"/>
    </row>
    <row r="1785" spans="72:74" ht="25.2" customHeight="1" x14ac:dyDescent="0.25">
      <c r="BT1785" s="27"/>
      <c r="BU1785" s="14"/>
      <c r="BV1785" s="14"/>
    </row>
    <row r="1786" spans="72:74" ht="25.2" customHeight="1" x14ac:dyDescent="0.25">
      <c r="BT1786" s="27"/>
      <c r="BU1786" s="14"/>
      <c r="BV1786" s="14"/>
    </row>
    <row r="1787" spans="72:74" ht="25.2" customHeight="1" x14ac:dyDescent="0.25">
      <c r="BT1787" s="27"/>
      <c r="BU1787" s="14"/>
      <c r="BV1787" s="14"/>
    </row>
    <row r="1788" spans="72:74" ht="25.2" customHeight="1" x14ac:dyDescent="0.25">
      <c r="BT1788" s="27"/>
      <c r="BU1788" s="14"/>
      <c r="BV1788" s="14"/>
    </row>
    <row r="1789" spans="72:74" ht="25.2" customHeight="1" x14ac:dyDescent="0.25">
      <c r="BT1789" s="27"/>
      <c r="BU1789" s="14"/>
      <c r="BV1789" s="14"/>
    </row>
    <row r="1790" spans="72:74" ht="25.2" customHeight="1" x14ac:dyDescent="0.25">
      <c r="BT1790" s="27"/>
      <c r="BU1790" s="14"/>
      <c r="BV1790" s="14"/>
    </row>
    <row r="1791" spans="72:74" ht="25.2" customHeight="1" x14ac:dyDescent="0.25">
      <c r="BT1791" s="27"/>
      <c r="BU1791" s="14"/>
      <c r="BV1791" s="14"/>
    </row>
    <row r="1792" spans="72:74" ht="25.2" customHeight="1" x14ac:dyDescent="0.25">
      <c r="BT1792" s="27"/>
      <c r="BU1792" s="14"/>
      <c r="BV1792" s="14"/>
    </row>
    <row r="1793" spans="72:74" ht="25.2" customHeight="1" x14ac:dyDescent="0.25">
      <c r="BT1793" s="27"/>
      <c r="BU1793" s="14"/>
      <c r="BV1793" s="14"/>
    </row>
    <row r="1794" spans="72:74" ht="25.2" customHeight="1" x14ac:dyDescent="0.25">
      <c r="BT1794" s="27"/>
      <c r="BU1794" s="14"/>
      <c r="BV1794" s="14"/>
    </row>
    <row r="1795" spans="72:74" ht="25.2" customHeight="1" x14ac:dyDescent="0.25">
      <c r="BT1795" s="27"/>
      <c r="BU1795" s="14"/>
      <c r="BV1795" s="14"/>
    </row>
    <row r="1796" spans="72:74" ht="25.2" customHeight="1" x14ac:dyDescent="0.25">
      <c r="BT1796" s="27"/>
      <c r="BU1796" s="14"/>
      <c r="BV1796" s="14"/>
    </row>
    <row r="1797" spans="72:74" ht="25.2" customHeight="1" x14ac:dyDescent="0.25">
      <c r="BT1797" s="27"/>
      <c r="BU1797" s="14"/>
      <c r="BV1797" s="14"/>
    </row>
    <row r="1798" spans="72:74" ht="25.2" customHeight="1" x14ac:dyDescent="0.25">
      <c r="BT1798" s="27"/>
      <c r="BU1798" s="14"/>
      <c r="BV1798" s="14"/>
    </row>
    <row r="1799" spans="72:74" ht="25.2" customHeight="1" x14ac:dyDescent="0.25">
      <c r="BT1799" s="27"/>
      <c r="BU1799" s="14"/>
      <c r="BV1799" s="14"/>
    </row>
    <row r="1800" spans="72:74" ht="25.2" customHeight="1" x14ac:dyDescent="0.25">
      <c r="BT1800" s="27"/>
      <c r="BU1800" s="14"/>
      <c r="BV1800" s="14"/>
    </row>
    <row r="1801" spans="72:74" ht="25.2" customHeight="1" x14ac:dyDescent="0.25">
      <c r="BT1801" s="27"/>
      <c r="BU1801" s="14"/>
      <c r="BV1801" s="14"/>
    </row>
    <row r="1802" spans="72:74" ht="25.2" customHeight="1" x14ac:dyDescent="0.25">
      <c r="BT1802" s="27"/>
      <c r="BU1802" s="14"/>
      <c r="BV1802" s="14"/>
    </row>
    <row r="1803" spans="72:74" ht="25.2" customHeight="1" x14ac:dyDescent="0.25">
      <c r="BT1803" s="27"/>
      <c r="BU1803" s="14"/>
      <c r="BV1803" s="14"/>
    </row>
    <row r="1804" spans="72:74" ht="25.2" customHeight="1" x14ac:dyDescent="0.25">
      <c r="BT1804" s="27"/>
      <c r="BU1804" s="14"/>
      <c r="BV1804" s="14"/>
    </row>
    <row r="1805" spans="72:74" ht="25.2" customHeight="1" x14ac:dyDescent="0.25">
      <c r="BT1805" s="27"/>
      <c r="BU1805" s="14"/>
      <c r="BV1805" s="14"/>
    </row>
    <row r="1806" spans="72:74" ht="25.2" customHeight="1" x14ac:dyDescent="0.25">
      <c r="BT1806" s="27"/>
      <c r="BU1806" s="14"/>
      <c r="BV1806" s="14"/>
    </row>
    <row r="1807" spans="72:74" ht="25.2" customHeight="1" x14ac:dyDescent="0.25">
      <c r="BT1807" s="27"/>
      <c r="BU1807" s="14"/>
      <c r="BV1807" s="14"/>
    </row>
    <row r="1808" spans="72:74" ht="25.2" customHeight="1" x14ac:dyDescent="0.25">
      <c r="BT1808" s="27"/>
      <c r="BU1808" s="14"/>
      <c r="BV1808" s="14"/>
    </row>
    <row r="1809" spans="72:74" ht="25.2" customHeight="1" x14ac:dyDescent="0.25">
      <c r="BT1809" s="27"/>
      <c r="BU1809" s="14"/>
      <c r="BV1809" s="14"/>
    </row>
    <row r="1810" spans="72:74" ht="25.2" customHeight="1" x14ac:dyDescent="0.25">
      <c r="BT1810" s="27"/>
      <c r="BU1810" s="14"/>
      <c r="BV1810" s="14"/>
    </row>
    <row r="1811" spans="72:74" ht="25.2" customHeight="1" x14ac:dyDescent="0.25">
      <c r="BT1811" s="27"/>
      <c r="BU1811" s="14"/>
      <c r="BV1811" s="14"/>
    </row>
    <row r="1812" spans="72:74" ht="25.2" customHeight="1" x14ac:dyDescent="0.25">
      <c r="BT1812" s="27"/>
      <c r="BU1812" s="14"/>
      <c r="BV1812" s="14"/>
    </row>
    <row r="1813" spans="72:74" ht="25.2" customHeight="1" x14ac:dyDescent="0.25">
      <c r="BT1813" s="27"/>
      <c r="BU1813" s="14"/>
      <c r="BV1813" s="14"/>
    </row>
    <row r="1814" spans="72:74" ht="25.2" customHeight="1" x14ac:dyDescent="0.25">
      <c r="BT1814" s="27"/>
      <c r="BU1814" s="14"/>
      <c r="BV1814" s="14"/>
    </row>
    <row r="1815" spans="72:74" ht="25.2" customHeight="1" x14ac:dyDescent="0.25">
      <c r="BT1815" s="27"/>
      <c r="BU1815" s="14"/>
      <c r="BV1815" s="14"/>
    </row>
    <row r="1816" spans="72:74" ht="25.2" customHeight="1" x14ac:dyDescent="0.25">
      <c r="BT1816" s="27"/>
      <c r="BU1816" s="14"/>
      <c r="BV1816" s="14"/>
    </row>
    <row r="1817" spans="72:74" ht="25.2" customHeight="1" x14ac:dyDescent="0.25">
      <c r="BT1817" s="27"/>
      <c r="BU1817" s="14"/>
      <c r="BV1817" s="14"/>
    </row>
    <row r="1818" spans="72:74" ht="25.2" customHeight="1" x14ac:dyDescent="0.25">
      <c r="BT1818" s="27"/>
      <c r="BU1818" s="14"/>
      <c r="BV1818" s="14"/>
    </row>
    <row r="1819" spans="72:74" ht="25.2" customHeight="1" x14ac:dyDescent="0.25">
      <c r="BT1819" s="27"/>
      <c r="BU1819" s="14"/>
      <c r="BV1819" s="14"/>
    </row>
    <row r="1820" spans="72:74" ht="25.2" customHeight="1" x14ac:dyDescent="0.25">
      <c r="BT1820" s="27"/>
      <c r="BU1820" s="14"/>
      <c r="BV1820" s="14"/>
    </row>
    <row r="1821" spans="72:74" ht="25.2" customHeight="1" x14ac:dyDescent="0.25">
      <c r="BT1821" s="27"/>
      <c r="BU1821" s="14"/>
      <c r="BV1821" s="14"/>
    </row>
    <row r="1822" spans="72:74" ht="25.2" customHeight="1" x14ac:dyDescent="0.25">
      <c r="BT1822" s="27"/>
      <c r="BU1822" s="14"/>
      <c r="BV1822" s="14"/>
    </row>
    <row r="1823" spans="72:74" ht="25.2" customHeight="1" x14ac:dyDescent="0.25">
      <c r="BT1823" s="27"/>
      <c r="BU1823" s="14"/>
      <c r="BV1823" s="14"/>
    </row>
    <row r="1824" spans="72:74" ht="25.2" customHeight="1" x14ac:dyDescent="0.25">
      <c r="BT1824" s="27"/>
      <c r="BU1824" s="14"/>
      <c r="BV1824" s="14"/>
    </row>
    <row r="1825" spans="72:74" ht="25.2" customHeight="1" x14ac:dyDescent="0.25">
      <c r="BT1825" s="27"/>
      <c r="BU1825" s="14"/>
      <c r="BV1825" s="14"/>
    </row>
    <row r="1826" spans="72:74" ht="25.2" customHeight="1" x14ac:dyDescent="0.25">
      <c r="BT1826" s="27"/>
      <c r="BU1826" s="14"/>
      <c r="BV1826" s="14"/>
    </row>
    <row r="1827" spans="72:74" ht="25.2" customHeight="1" x14ac:dyDescent="0.25">
      <c r="BT1827" s="27"/>
      <c r="BU1827" s="14"/>
      <c r="BV1827" s="14"/>
    </row>
    <row r="1828" spans="72:74" ht="25.2" customHeight="1" x14ac:dyDescent="0.25">
      <c r="BT1828" s="27"/>
      <c r="BU1828" s="14"/>
      <c r="BV1828" s="14"/>
    </row>
    <row r="1829" spans="72:74" ht="25.2" customHeight="1" x14ac:dyDescent="0.25">
      <c r="BT1829" s="27"/>
      <c r="BU1829" s="14"/>
      <c r="BV1829" s="14"/>
    </row>
    <row r="1830" spans="72:74" ht="25.2" customHeight="1" x14ac:dyDescent="0.25">
      <c r="BT1830" s="27"/>
      <c r="BU1830" s="14"/>
      <c r="BV1830" s="14"/>
    </row>
    <row r="1831" spans="72:74" ht="25.2" customHeight="1" x14ac:dyDescent="0.25">
      <c r="BT1831" s="27"/>
      <c r="BU1831" s="14"/>
      <c r="BV1831" s="14"/>
    </row>
    <row r="1832" spans="72:74" ht="25.2" customHeight="1" x14ac:dyDescent="0.25">
      <c r="BT1832" s="27"/>
      <c r="BU1832" s="14"/>
      <c r="BV1832" s="14"/>
    </row>
    <row r="1833" spans="72:74" ht="25.2" customHeight="1" x14ac:dyDescent="0.25">
      <c r="BT1833" s="27"/>
      <c r="BU1833" s="14"/>
      <c r="BV1833" s="14"/>
    </row>
    <row r="1834" spans="72:74" ht="25.2" customHeight="1" x14ac:dyDescent="0.25">
      <c r="BT1834" s="27"/>
      <c r="BU1834" s="14"/>
      <c r="BV1834" s="14"/>
    </row>
    <row r="1835" spans="72:74" ht="25.2" customHeight="1" x14ac:dyDescent="0.25">
      <c r="BT1835" s="27"/>
      <c r="BU1835" s="14"/>
      <c r="BV1835" s="14"/>
    </row>
    <row r="1836" spans="72:74" ht="25.2" customHeight="1" x14ac:dyDescent="0.25">
      <c r="BT1836" s="27"/>
      <c r="BU1836" s="14"/>
      <c r="BV1836" s="14"/>
    </row>
    <row r="1837" spans="72:74" ht="25.2" customHeight="1" x14ac:dyDescent="0.25">
      <c r="BT1837" s="27"/>
      <c r="BU1837" s="14"/>
      <c r="BV1837" s="14"/>
    </row>
    <row r="1838" spans="72:74" ht="25.2" customHeight="1" x14ac:dyDescent="0.25">
      <c r="BT1838" s="27"/>
      <c r="BU1838" s="14"/>
      <c r="BV1838" s="14"/>
    </row>
    <row r="1839" spans="72:74" ht="25.2" customHeight="1" x14ac:dyDescent="0.25">
      <c r="BT1839" s="27"/>
      <c r="BU1839" s="14"/>
      <c r="BV1839" s="14"/>
    </row>
    <row r="1840" spans="72:74" ht="25.2" customHeight="1" x14ac:dyDescent="0.25">
      <c r="BT1840" s="27"/>
      <c r="BU1840" s="14"/>
      <c r="BV1840" s="14"/>
    </row>
    <row r="1841" spans="72:74" ht="25.2" customHeight="1" x14ac:dyDescent="0.25">
      <c r="BT1841" s="27"/>
      <c r="BU1841" s="14"/>
      <c r="BV1841" s="14"/>
    </row>
    <row r="1842" spans="72:74" ht="25.2" customHeight="1" x14ac:dyDescent="0.25">
      <c r="BT1842" s="27"/>
      <c r="BU1842" s="14"/>
      <c r="BV1842" s="14"/>
    </row>
    <row r="1843" spans="72:74" ht="25.2" customHeight="1" x14ac:dyDescent="0.25">
      <c r="BT1843" s="27"/>
      <c r="BU1843" s="14"/>
      <c r="BV1843" s="14"/>
    </row>
    <row r="1844" spans="72:74" ht="25.2" customHeight="1" x14ac:dyDescent="0.25">
      <c r="BT1844" s="27"/>
      <c r="BU1844" s="14"/>
      <c r="BV1844" s="14"/>
    </row>
    <row r="1845" spans="72:74" ht="25.2" customHeight="1" x14ac:dyDescent="0.25">
      <c r="BT1845" s="27"/>
      <c r="BU1845" s="14"/>
      <c r="BV1845" s="14"/>
    </row>
    <row r="1846" spans="72:74" ht="25.2" customHeight="1" x14ac:dyDescent="0.25">
      <c r="BT1846" s="27"/>
      <c r="BU1846" s="14"/>
      <c r="BV1846" s="14"/>
    </row>
    <row r="1847" spans="72:74" ht="25.2" customHeight="1" x14ac:dyDescent="0.25">
      <c r="BT1847" s="27"/>
      <c r="BU1847" s="14"/>
      <c r="BV1847" s="14"/>
    </row>
    <row r="1848" spans="72:74" ht="25.2" customHeight="1" x14ac:dyDescent="0.25">
      <c r="BT1848" s="27"/>
      <c r="BU1848" s="14"/>
      <c r="BV1848" s="14"/>
    </row>
    <row r="1849" spans="72:74" ht="25.2" customHeight="1" x14ac:dyDescent="0.25">
      <c r="BT1849" s="27"/>
      <c r="BU1849" s="14"/>
      <c r="BV1849" s="14"/>
    </row>
    <row r="1850" spans="72:74" ht="25.2" customHeight="1" x14ac:dyDescent="0.25">
      <c r="BT1850" s="27"/>
      <c r="BU1850" s="14"/>
      <c r="BV1850" s="14"/>
    </row>
    <row r="1851" spans="72:74" ht="25.2" customHeight="1" x14ac:dyDescent="0.25">
      <c r="BT1851" s="27"/>
      <c r="BU1851" s="14"/>
      <c r="BV1851" s="14"/>
    </row>
    <row r="1852" spans="72:74" ht="25.2" customHeight="1" x14ac:dyDescent="0.25">
      <c r="BT1852" s="27"/>
      <c r="BU1852" s="14"/>
      <c r="BV1852" s="14"/>
    </row>
    <row r="1853" spans="72:74" ht="25.2" customHeight="1" x14ac:dyDescent="0.25">
      <c r="BT1853" s="27"/>
      <c r="BU1853" s="14"/>
      <c r="BV1853" s="14"/>
    </row>
    <row r="1854" spans="72:74" ht="25.2" customHeight="1" x14ac:dyDescent="0.25">
      <c r="BT1854" s="27"/>
      <c r="BU1854" s="14"/>
      <c r="BV1854" s="14"/>
    </row>
    <row r="1855" spans="72:74" ht="25.2" customHeight="1" x14ac:dyDescent="0.25">
      <c r="BT1855" s="27"/>
      <c r="BU1855" s="14"/>
      <c r="BV1855" s="14"/>
    </row>
    <row r="1856" spans="72:74" ht="25.2" customHeight="1" x14ac:dyDescent="0.25">
      <c r="BT1856" s="27"/>
      <c r="BU1856" s="14"/>
      <c r="BV1856" s="14"/>
    </row>
    <row r="1857" spans="72:74" ht="25.2" customHeight="1" x14ac:dyDescent="0.25">
      <c r="BT1857" s="27"/>
      <c r="BU1857" s="14"/>
      <c r="BV1857" s="14"/>
    </row>
    <row r="1858" spans="72:74" ht="25.2" customHeight="1" x14ac:dyDescent="0.25">
      <c r="BT1858" s="27"/>
      <c r="BU1858" s="14"/>
      <c r="BV1858" s="14"/>
    </row>
    <row r="1859" spans="72:74" ht="25.2" customHeight="1" x14ac:dyDescent="0.25">
      <c r="BT1859" s="27"/>
      <c r="BU1859" s="14"/>
      <c r="BV1859" s="14"/>
    </row>
    <row r="1860" spans="72:74" ht="25.2" customHeight="1" x14ac:dyDescent="0.25">
      <c r="BT1860" s="27"/>
      <c r="BU1860" s="14"/>
      <c r="BV1860" s="14"/>
    </row>
    <row r="1861" spans="72:74" ht="25.2" customHeight="1" x14ac:dyDescent="0.25">
      <c r="BT1861" s="27"/>
      <c r="BU1861" s="14"/>
      <c r="BV1861" s="14"/>
    </row>
    <row r="1862" spans="72:74" ht="25.2" customHeight="1" x14ac:dyDescent="0.25">
      <c r="BT1862" s="27"/>
      <c r="BU1862" s="14"/>
      <c r="BV1862" s="14"/>
    </row>
    <row r="1863" spans="72:74" ht="25.2" customHeight="1" x14ac:dyDescent="0.25">
      <c r="BT1863" s="27"/>
      <c r="BU1863" s="14"/>
      <c r="BV1863" s="14"/>
    </row>
    <row r="1864" spans="72:74" ht="25.2" customHeight="1" x14ac:dyDescent="0.25">
      <c r="BT1864" s="27"/>
      <c r="BU1864" s="14"/>
      <c r="BV1864" s="14"/>
    </row>
    <row r="1865" spans="72:74" ht="25.2" customHeight="1" x14ac:dyDescent="0.25">
      <c r="BT1865" s="27"/>
      <c r="BU1865" s="14"/>
      <c r="BV1865" s="14"/>
    </row>
    <row r="1866" spans="72:74" ht="25.2" customHeight="1" x14ac:dyDescent="0.25">
      <c r="BT1866" s="27"/>
      <c r="BU1866" s="14"/>
      <c r="BV1866" s="14"/>
    </row>
    <row r="1867" spans="72:74" ht="25.2" customHeight="1" x14ac:dyDescent="0.25">
      <c r="BT1867" s="27"/>
      <c r="BU1867" s="14"/>
      <c r="BV1867" s="14"/>
    </row>
    <row r="1868" spans="72:74" ht="25.2" customHeight="1" x14ac:dyDescent="0.25">
      <c r="BT1868" s="27"/>
      <c r="BU1868" s="14"/>
      <c r="BV1868" s="14"/>
    </row>
    <row r="1869" spans="72:74" ht="25.2" customHeight="1" x14ac:dyDescent="0.25">
      <c r="BT1869" s="27"/>
      <c r="BU1869" s="14"/>
      <c r="BV1869" s="14"/>
    </row>
    <row r="1870" spans="72:74" ht="25.2" customHeight="1" x14ac:dyDescent="0.25">
      <c r="BT1870" s="27"/>
      <c r="BU1870" s="14"/>
      <c r="BV1870" s="14"/>
    </row>
    <row r="1871" spans="72:74" ht="25.2" customHeight="1" x14ac:dyDescent="0.25">
      <c r="BT1871" s="27"/>
      <c r="BU1871" s="14"/>
      <c r="BV1871" s="14"/>
    </row>
    <row r="1872" spans="72:74" ht="25.2" customHeight="1" x14ac:dyDescent="0.25">
      <c r="BT1872" s="27"/>
      <c r="BU1872" s="14"/>
      <c r="BV1872" s="14"/>
    </row>
    <row r="1873" spans="72:74" ht="25.2" customHeight="1" x14ac:dyDescent="0.25">
      <c r="BT1873" s="27"/>
      <c r="BU1873" s="14"/>
      <c r="BV1873" s="14"/>
    </row>
    <row r="1874" spans="72:74" ht="25.2" customHeight="1" x14ac:dyDescent="0.25">
      <c r="BT1874" s="27"/>
      <c r="BU1874" s="14"/>
      <c r="BV1874" s="14"/>
    </row>
    <row r="1875" spans="72:74" ht="25.2" customHeight="1" x14ac:dyDescent="0.25">
      <c r="BT1875" s="27"/>
      <c r="BU1875" s="14"/>
      <c r="BV1875" s="14"/>
    </row>
    <row r="1876" spans="72:74" ht="25.2" customHeight="1" x14ac:dyDescent="0.25">
      <c r="BT1876" s="27"/>
      <c r="BU1876" s="14"/>
      <c r="BV1876" s="14"/>
    </row>
    <row r="1877" spans="72:74" ht="25.2" customHeight="1" x14ac:dyDescent="0.25">
      <c r="BT1877" s="27"/>
      <c r="BU1877" s="14"/>
      <c r="BV1877" s="14"/>
    </row>
    <row r="1878" spans="72:74" ht="25.2" customHeight="1" x14ac:dyDescent="0.25">
      <c r="BT1878" s="27"/>
      <c r="BU1878" s="14"/>
      <c r="BV1878" s="14"/>
    </row>
    <row r="1879" spans="72:74" ht="25.2" customHeight="1" x14ac:dyDescent="0.25">
      <c r="BT1879" s="27"/>
      <c r="BU1879" s="14"/>
      <c r="BV1879" s="14"/>
    </row>
    <row r="1880" spans="72:74" ht="25.2" customHeight="1" x14ac:dyDescent="0.25">
      <c r="BT1880" s="27"/>
      <c r="BU1880" s="14"/>
      <c r="BV1880" s="14"/>
    </row>
    <row r="1881" spans="72:74" ht="25.2" customHeight="1" x14ac:dyDescent="0.25">
      <c r="BT1881" s="27"/>
      <c r="BU1881" s="14"/>
      <c r="BV1881" s="14"/>
    </row>
    <row r="1882" spans="72:74" ht="25.2" customHeight="1" x14ac:dyDescent="0.25">
      <c r="BT1882" s="27"/>
      <c r="BU1882" s="14"/>
      <c r="BV1882" s="14"/>
    </row>
    <row r="1883" spans="72:74" ht="25.2" customHeight="1" x14ac:dyDescent="0.25">
      <c r="BT1883" s="27"/>
      <c r="BU1883" s="14"/>
      <c r="BV1883" s="14"/>
    </row>
    <row r="1884" spans="72:74" ht="25.2" customHeight="1" x14ac:dyDescent="0.25">
      <c r="BT1884" s="27"/>
      <c r="BU1884" s="14"/>
      <c r="BV1884" s="14"/>
    </row>
    <row r="1885" spans="72:74" ht="25.2" customHeight="1" x14ac:dyDescent="0.25">
      <c r="BT1885" s="27"/>
      <c r="BU1885" s="14"/>
      <c r="BV1885" s="14"/>
    </row>
    <row r="1886" spans="72:74" ht="25.2" customHeight="1" x14ac:dyDescent="0.25">
      <c r="BT1886" s="27"/>
      <c r="BU1886" s="14"/>
      <c r="BV1886" s="14"/>
    </row>
    <row r="1887" spans="72:74" ht="25.2" customHeight="1" x14ac:dyDescent="0.25">
      <c r="BT1887" s="27"/>
      <c r="BU1887" s="14"/>
      <c r="BV1887" s="14"/>
    </row>
    <row r="1888" spans="72:74" ht="25.2" customHeight="1" x14ac:dyDescent="0.25">
      <c r="BT1888" s="27"/>
      <c r="BU1888" s="14"/>
      <c r="BV1888" s="14"/>
    </row>
    <row r="1889" spans="72:74" ht="25.2" customHeight="1" x14ac:dyDescent="0.25">
      <c r="BT1889" s="27"/>
      <c r="BU1889" s="14"/>
      <c r="BV1889" s="14"/>
    </row>
    <row r="1890" spans="72:74" ht="25.2" customHeight="1" x14ac:dyDescent="0.25">
      <c r="BT1890" s="27"/>
      <c r="BU1890" s="14"/>
      <c r="BV1890" s="14"/>
    </row>
    <row r="1891" spans="72:74" ht="25.2" customHeight="1" x14ac:dyDescent="0.25">
      <c r="BT1891" s="27"/>
      <c r="BU1891" s="14"/>
      <c r="BV1891" s="14"/>
    </row>
    <row r="1892" spans="72:74" ht="25.2" customHeight="1" x14ac:dyDescent="0.25">
      <c r="BT1892" s="27"/>
      <c r="BU1892" s="14"/>
      <c r="BV1892" s="14"/>
    </row>
    <row r="1893" spans="72:74" ht="25.2" customHeight="1" x14ac:dyDescent="0.25">
      <c r="BT1893" s="27"/>
      <c r="BU1893" s="14"/>
      <c r="BV1893" s="14"/>
    </row>
    <row r="1894" spans="72:74" ht="25.2" customHeight="1" x14ac:dyDescent="0.25">
      <c r="BT1894" s="27"/>
      <c r="BU1894" s="14"/>
      <c r="BV1894" s="14"/>
    </row>
    <row r="1895" spans="72:74" ht="25.2" customHeight="1" x14ac:dyDescent="0.25">
      <c r="BT1895" s="27"/>
      <c r="BU1895" s="14"/>
      <c r="BV1895" s="14"/>
    </row>
    <row r="1896" spans="72:74" ht="25.2" customHeight="1" x14ac:dyDescent="0.25">
      <c r="BT1896" s="27"/>
      <c r="BU1896" s="14"/>
      <c r="BV1896" s="14"/>
    </row>
    <row r="1897" spans="72:74" ht="25.2" customHeight="1" x14ac:dyDescent="0.25">
      <c r="BT1897" s="27"/>
      <c r="BU1897" s="14"/>
      <c r="BV1897" s="14"/>
    </row>
    <row r="1898" spans="72:74" ht="25.2" customHeight="1" x14ac:dyDescent="0.25">
      <c r="BT1898" s="27"/>
      <c r="BU1898" s="14"/>
      <c r="BV1898" s="14"/>
    </row>
    <row r="1899" spans="72:74" ht="25.2" customHeight="1" x14ac:dyDescent="0.25">
      <c r="BT1899" s="27"/>
      <c r="BU1899" s="14"/>
      <c r="BV1899" s="14"/>
    </row>
    <row r="1900" spans="72:74" ht="25.2" customHeight="1" x14ac:dyDescent="0.25">
      <c r="BT1900" s="27"/>
      <c r="BU1900" s="14"/>
      <c r="BV1900" s="14"/>
    </row>
    <row r="1901" spans="72:74" ht="25.2" customHeight="1" x14ac:dyDescent="0.25">
      <c r="BT1901" s="27"/>
      <c r="BU1901" s="14"/>
      <c r="BV1901" s="14"/>
    </row>
    <row r="1902" spans="72:74" ht="25.2" customHeight="1" x14ac:dyDescent="0.25">
      <c r="BT1902" s="27"/>
      <c r="BU1902" s="14"/>
      <c r="BV1902" s="14"/>
    </row>
    <row r="1903" spans="72:74" ht="25.2" customHeight="1" x14ac:dyDescent="0.25">
      <c r="BT1903" s="27"/>
      <c r="BU1903" s="14"/>
      <c r="BV1903" s="14"/>
    </row>
    <row r="1904" spans="72:74" ht="25.2" customHeight="1" x14ac:dyDescent="0.25">
      <c r="BT1904" s="27"/>
      <c r="BU1904" s="14"/>
      <c r="BV1904" s="14"/>
    </row>
    <row r="1905" spans="72:74" ht="25.2" customHeight="1" x14ac:dyDescent="0.25">
      <c r="BT1905" s="27"/>
      <c r="BU1905" s="14"/>
      <c r="BV1905" s="14"/>
    </row>
    <row r="1906" spans="72:74" ht="25.2" customHeight="1" x14ac:dyDescent="0.25">
      <c r="BT1906" s="27"/>
      <c r="BU1906" s="14"/>
      <c r="BV1906" s="14"/>
    </row>
    <row r="1907" spans="72:74" ht="25.2" customHeight="1" x14ac:dyDescent="0.25">
      <c r="BT1907" s="27"/>
      <c r="BU1907" s="14"/>
      <c r="BV1907" s="14"/>
    </row>
    <row r="1908" spans="72:74" ht="25.2" customHeight="1" x14ac:dyDescent="0.25">
      <c r="BT1908" s="27"/>
      <c r="BU1908" s="14"/>
      <c r="BV1908" s="14"/>
    </row>
    <row r="1909" spans="72:74" ht="25.2" customHeight="1" x14ac:dyDescent="0.25">
      <c r="BT1909" s="27"/>
      <c r="BU1909" s="14"/>
      <c r="BV1909" s="14"/>
    </row>
    <row r="1910" spans="72:74" ht="25.2" customHeight="1" x14ac:dyDescent="0.25">
      <c r="BT1910" s="27"/>
      <c r="BU1910" s="14"/>
      <c r="BV1910" s="14"/>
    </row>
    <row r="1911" spans="72:74" ht="25.2" customHeight="1" x14ac:dyDescent="0.25">
      <c r="BT1911" s="27"/>
      <c r="BU1911" s="14"/>
      <c r="BV1911" s="14"/>
    </row>
    <row r="1912" spans="72:74" ht="25.2" customHeight="1" x14ac:dyDescent="0.25">
      <c r="BT1912" s="27"/>
      <c r="BU1912" s="14"/>
      <c r="BV1912" s="14"/>
    </row>
    <row r="1913" spans="72:74" ht="25.2" customHeight="1" x14ac:dyDescent="0.25">
      <c r="BT1913" s="27"/>
      <c r="BU1913" s="14"/>
      <c r="BV1913" s="14"/>
    </row>
    <row r="1914" spans="72:74" ht="25.2" customHeight="1" x14ac:dyDescent="0.25">
      <c r="BT1914" s="27"/>
      <c r="BU1914" s="14"/>
      <c r="BV1914" s="14"/>
    </row>
    <row r="1915" spans="72:74" ht="25.2" customHeight="1" x14ac:dyDescent="0.25">
      <c r="BT1915" s="27"/>
      <c r="BU1915" s="14"/>
      <c r="BV1915" s="14"/>
    </row>
    <row r="1916" spans="72:74" ht="25.2" customHeight="1" x14ac:dyDescent="0.25">
      <c r="BT1916" s="27"/>
      <c r="BU1916" s="14"/>
      <c r="BV1916" s="14"/>
    </row>
    <row r="1917" spans="72:74" ht="25.2" customHeight="1" x14ac:dyDescent="0.25">
      <c r="BT1917" s="27"/>
      <c r="BU1917" s="14"/>
      <c r="BV1917" s="14"/>
    </row>
    <row r="1918" spans="72:74" ht="25.2" customHeight="1" x14ac:dyDescent="0.25">
      <c r="BT1918" s="27"/>
      <c r="BU1918" s="14"/>
      <c r="BV1918" s="14"/>
    </row>
    <row r="1919" spans="72:74" ht="25.2" customHeight="1" x14ac:dyDescent="0.25">
      <c r="BT1919" s="27"/>
      <c r="BU1919" s="14"/>
      <c r="BV1919" s="14"/>
    </row>
    <row r="1920" spans="72:74" ht="25.2" customHeight="1" x14ac:dyDescent="0.25">
      <c r="BT1920" s="27"/>
      <c r="BU1920" s="14"/>
      <c r="BV1920" s="14"/>
    </row>
    <row r="1921" spans="72:74" ht="25.2" customHeight="1" x14ac:dyDescent="0.25">
      <c r="BT1921" s="27"/>
      <c r="BU1921" s="14"/>
      <c r="BV1921" s="14"/>
    </row>
    <row r="1922" spans="72:74" ht="25.2" customHeight="1" x14ac:dyDescent="0.25">
      <c r="BT1922" s="27"/>
      <c r="BU1922" s="14"/>
      <c r="BV1922" s="14"/>
    </row>
    <row r="1923" spans="72:74" ht="25.2" customHeight="1" x14ac:dyDescent="0.25">
      <c r="BT1923" s="27"/>
      <c r="BU1923" s="14"/>
      <c r="BV1923" s="14"/>
    </row>
    <row r="1924" spans="72:74" ht="25.2" customHeight="1" x14ac:dyDescent="0.25">
      <c r="BT1924" s="27"/>
      <c r="BU1924" s="14"/>
      <c r="BV1924" s="14"/>
    </row>
    <row r="1925" spans="72:74" ht="25.2" customHeight="1" x14ac:dyDescent="0.25">
      <c r="BT1925" s="27"/>
      <c r="BU1925" s="14"/>
      <c r="BV1925" s="14"/>
    </row>
    <row r="1926" spans="72:74" ht="25.2" customHeight="1" x14ac:dyDescent="0.25">
      <c r="BT1926" s="27"/>
      <c r="BU1926" s="14"/>
      <c r="BV1926" s="14"/>
    </row>
    <row r="1927" spans="72:74" ht="25.2" customHeight="1" x14ac:dyDescent="0.25">
      <c r="BT1927" s="27"/>
      <c r="BU1927" s="14"/>
      <c r="BV1927" s="14"/>
    </row>
    <row r="1928" spans="72:74" ht="25.2" customHeight="1" x14ac:dyDescent="0.25">
      <c r="BT1928" s="27"/>
      <c r="BU1928" s="14"/>
      <c r="BV1928" s="14"/>
    </row>
    <row r="1929" spans="72:74" ht="25.2" customHeight="1" x14ac:dyDescent="0.25">
      <c r="BT1929" s="27"/>
      <c r="BU1929" s="14"/>
      <c r="BV1929" s="14"/>
    </row>
    <row r="1930" spans="72:74" ht="25.2" customHeight="1" x14ac:dyDescent="0.25">
      <c r="BT1930" s="27"/>
      <c r="BU1930" s="14"/>
      <c r="BV1930" s="14"/>
    </row>
    <row r="1931" spans="72:74" ht="25.2" customHeight="1" x14ac:dyDescent="0.25">
      <c r="BT1931" s="27"/>
      <c r="BU1931" s="14"/>
      <c r="BV1931" s="14"/>
    </row>
    <row r="1932" spans="72:74" ht="25.2" customHeight="1" x14ac:dyDescent="0.25">
      <c r="BT1932" s="27"/>
      <c r="BU1932" s="14"/>
      <c r="BV1932" s="14"/>
    </row>
    <row r="1933" spans="72:74" ht="25.2" customHeight="1" x14ac:dyDescent="0.25">
      <c r="BT1933" s="27"/>
      <c r="BU1933" s="14"/>
      <c r="BV1933" s="14"/>
    </row>
    <row r="1934" spans="72:74" ht="25.2" customHeight="1" x14ac:dyDescent="0.25">
      <c r="BT1934" s="27"/>
      <c r="BU1934" s="14"/>
      <c r="BV1934" s="14"/>
    </row>
    <row r="1935" spans="72:74" ht="25.2" customHeight="1" x14ac:dyDescent="0.25">
      <c r="BT1935" s="27"/>
      <c r="BU1935" s="14"/>
      <c r="BV1935" s="14"/>
    </row>
    <row r="1936" spans="72:74" ht="25.2" customHeight="1" x14ac:dyDescent="0.25">
      <c r="BT1936" s="27"/>
      <c r="BU1936" s="14"/>
      <c r="BV1936" s="14"/>
    </row>
    <row r="1937" spans="72:74" ht="25.2" customHeight="1" x14ac:dyDescent="0.25">
      <c r="BT1937" s="27"/>
      <c r="BU1937" s="14"/>
      <c r="BV1937" s="14"/>
    </row>
    <row r="1938" spans="72:74" ht="25.2" customHeight="1" x14ac:dyDescent="0.25">
      <c r="BT1938" s="27"/>
      <c r="BU1938" s="14"/>
      <c r="BV1938" s="14"/>
    </row>
    <row r="1939" spans="72:74" ht="25.2" customHeight="1" x14ac:dyDescent="0.25">
      <c r="BT1939" s="27"/>
      <c r="BU1939" s="14"/>
      <c r="BV1939" s="14"/>
    </row>
    <row r="1940" spans="72:74" ht="25.2" customHeight="1" x14ac:dyDescent="0.25">
      <c r="BT1940" s="27"/>
      <c r="BU1940" s="14"/>
      <c r="BV1940" s="14"/>
    </row>
    <row r="1941" spans="72:74" ht="25.2" customHeight="1" x14ac:dyDescent="0.25">
      <c r="BT1941" s="27"/>
      <c r="BU1941" s="14"/>
      <c r="BV1941" s="14"/>
    </row>
    <row r="1942" spans="72:74" ht="25.2" customHeight="1" x14ac:dyDescent="0.25">
      <c r="BT1942" s="27"/>
      <c r="BU1942" s="14"/>
      <c r="BV1942" s="14"/>
    </row>
    <row r="1943" spans="72:74" ht="25.2" customHeight="1" x14ac:dyDescent="0.25">
      <c r="BT1943" s="27"/>
      <c r="BU1943" s="14"/>
      <c r="BV1943" s="14"/>
    </row>
    <row r="1944" spans="72:74" ht="25.2" customHeight="1" x14ac:dyDescent="0.25">
      <c r="BT1944" s="27"/>
      <c r="BU1944" s="14"/>
      <c r="BV1944" s="14"/>
    </row>
    <row r="1945" spans="72:74" ht="25.2" customHeight="1" x14ac:dyDescent="0.25">
      <c r="BT1945" s="27"/>
      <c r="BU1945" s="14"/>
      <c r="BV1945" s="14"/>
    </row>
    <row r="1946" spans="72:74" ht="25.2" customHeight="1" x14ac:dyDescent="0.25">
      <c r="BT1946" s="27"/>
      <c r="BU1946" s="14"/>
      <c r="BV1946" s="14"/>
    </row>
    <row r="1947" spans="72:74" ht="25.2" customHeight="1" x14ac:dyDescent="0.25">
      <c r="BT1947" s="27"/>
      <c r="BU1947" s="14"/>
      <c r="BV1947" s="14"/>
    </row>
    <row r="1948" spans="72:74" ht="25.2" customHeight="1" x14ac:dyDescent="0.25">
      <c r="BT1948" s="27"/>
      <c r="BU1948" s="14"/>
      <c r="BV1948" s="14"/>
    </row>
    <row r="1949" spans="72:74" ht="25.2" customHeight="1" x14ac:dyDescent="0.25">
      <c r="BT1949" s="27"/>
      <c r="BU1949" s="14"/>
      <c r="BV1949" s="14"/>
    </row>
    <row r="1950" spans="72:74" ht="25.2" customHeight="1" x14ac:dyDescent="0.25">
      <c r="BT1950" s="27"/>
      <c r="BU1950" s="14"/>
      <c r="BV1950" s="14"/>
    </row>
    <row r="1951" spans="72:74" ht="25.2" customHeight="1" x14ac:dyDescent="0.25">
      <c r="BT1951" s="27"/>
      <c r="BU1951" s="14"/>
      <c r="BV1951" s="14"/>
    </row>
    <row r="1952" spans="72:74" ht="25.2" customHeight="1" x14ac:dyDescent="0.25">
      <c r="BT1952" s="27"/>
      <c r="BU1952" s="14"/>
      <c r="BV1952" s="14"/>
    </row>
    <row r="1953" spans="72:74" ht="25.2" customHeight="1" x14ac:dyDescent="0.25">
      <c r="BT1953" s="27"/>
      <c r="BU1953" s="14"/>
      <c r="BV1953" s="14"/>
    </row>
    <row r="1954" spans="72:74" ht="25.2" customHeight="1" x14ac:dyDescent="0.25">
      <c r="BT1954" s="27"/>
      <c r="BU1954" s="14"/>
      <c r="BV1954" s="14"/>
    </row>
    <row r="1955" spans="72:74" ht="25.2" customHeight="1" x14ac:dyDescent="0.25">
      <c r="BT1955" s="27"/>
      <c r="BU1955" s="14"/>
      <c r="BV1955" s="14"/>
    </row>
    <row r="1956" spans="72:74" ht="25.2" customHeight="1" x14ac:dyDescent="0.25">
      <c r="BT1956" s="27"/>
      <c r="BU1956" s="14"/>
      <c r="BV1956" s="14"/>
    </row>
    <row r="1957" spans="72:74" ht="25.2" customHeight="1" x14ac:dyDescent="0.25">
      <c r="BT1957" s="27"/>
      <c r="BU1957" s="14"/>
      <c r="BV1957" s="14"/>
    </row>
    <row r="1958" spans="72:74" ht="25.2" customHeight="1" x14ac:dyDescent="0.25">
      <c r="BT1958" s="27"/>
      <c r="BU1958" s="14"/>
      <c r="BV1958" s="14"/>
    </row>
    <row r="1959" spans="72:74" ht="25.2" customHeight="1" x14ac:dyDescent="0.25">
      <c r="BT1959" s="27"/>
      <c r="BU1959" s="14"/>
      <c r="BV1959" s="14"/>
    </row>
    <row r="1960" spans="72:74" ht="25.2" customHeight="1" x14ac:dyDescent="0.25">
      <c r="BT1960" s="27"/>
      <c r="BU1960" s="14"/>
      <c r="BV1960" s="14"/>
    </row>
    <row r="1961" spans="72:74" ht="25.2" customHeight="1" x14ac:dyDescent="0.25">
      <c r="BT1961" s="27"/>
      <c r="BU1961" s="14"/>
      <c r="BV1961" s="14"/>
    </row>
    <row r="1962" spans="72:74" ht="25.2" customHeight="1" x14ac:dyDescent="0.25">
      <c r="BT1962" s="27"/>
      <c r="BU1962" s="14"/>
      <c r="BV1962" s="14"/>
    </row>
    <row r="1963" spans="72:74" ht="25.2" customHeight="1" x14ac:dyDescent="0.25">
      <c r="BT1963" s="27"/>
      <c r="BU1963" s="14"/>
      <c r="BV1963" s="14"/>
    </row>
    <row r="1964" spans="72:74" ht="25.2" customHeight="1" x14ac:dyDescent="0.25">
      <c r="BT1964" s="27"/>
      <c r="BU1964" s="14"/>
      <c r="BV1964" s="14"/>
    </row>
    <row r="1965" spans="72:74" ht="25.2" customHeight="1" x14ac:dyDescent="0.25">
      <c r="BT1965" s="27"/>
      <c r="BU1965" s="14"/>
      <c r="BV1965" s="14"/>
    </row>
    <row r="1966" spans="72:74" ht="25.2" customHeight="1" x14ac:dyDescent="0.25">
      <c r="BT1966" s="27"/>
      <c r="BU1966" s="14"/>
      <c r="BV1966" s="14"/>
    </row>
    <row r="1967" spans="72:74" ht="25.2" customHeight="1" x14ac:dyDescent="0.25">
      <c r="BT1967" s="27"/>
      <c r="BU1967" s="14"/>
      <c r="BV1967" s="14"/>
    </row>
    <row r="1968" spans="72:74" ht="25.2" customHeight="1" x14ac:dyDescent="0.25">
      <c r="BT1968" s="27"/>
      <c r="BU1968" s="14"/>
      <c r="BV1968" s="14"/>
    </row>
    <row r="1969" spans="72:74" ht="25.2" customHeight="1" x14ac:dyDescent="0.25">
      <c r="BT1969" s="27"/>
      <c r="BU1969" s="14"/>
      <c r="BV1969" s="14"/>
    </row>
    <row r="1970" spans="72:74" ht="25.2" customHeight="1" x14ac:dyDescent="0.25">
      <c r="BT1970" s="27"/>
      <c r="BU1970" s="14"/>
      <c r="BV1970" s="14"/>
    </row>
    <row r="1971" spans="72:74" ht="25.2" customHeight="1" x14ac:dyDescent="0.25">
      <c r="BT1971" s="27"/>
      <c r="BU1971" s="14"/>
      <c r="BV1971" s="14"/>
    </row>
    <row r="1972" spans="72:74" ht="25.2" customHeight="1" x14ac:dyDescent="0.25">
      <c r="BT1972" s="27"/>
      <c r="BU1972" s="14"/>
      <c r="BV1972" s="14"/>
    </row>
    <row r="1973" spans="72:74" ht="25.2" customHeight="1" x14ac:dyDescent="0.25">
      <c r="BT1973" s="27"/>
      <c r="BU1973" s="14"/>
      <c r="BV1973" s="14"/>
    </row>
    <row r="1974" spans="72:74" ht="25.2" customHeight="1" x14ac:dyDescent="0.25">
      <c r="BT1974" s="27"/>
      <c r="BU1974" s="14"/>
      <c r="BV1974" s="14"/>
    </row>
    <row r="1975" spans="72:74" ht="25.2" customHeight="1" x14ac:dyDescent="0.25">
      <c r="BT1975" s="27"/>
      <c r="BU1975" s="14"/>
      <c r="BV1975" s="14"/>
    </row>
    <row r="1976" spans="72:74" ht="25.2" customHeight="1" x14ac:dyDescent="0.25">
      <c r="BT1976" s="27"/>
      <c r="BU1976" s="14"/>
      <c r="BV1976" s="14"/>
    </row>
    <row r="1977" spans="72:74" ht="25.2" customHeight="1" x14ac:dyDescent="0.25">
      <c r="BT1977" s="27"/>
      <c r="BU1977" s="14"/>
      <c r="BV1977" s="14"/>
    </row>
    <row r="1978" spans="72:74" ht="25.2" customHeight="1" x14ac:dyDescent="0.25">
      <c r="BT1978" s="27"/>
      <c r="BU1978" s="14"/>
      <c r="BV1978" s="14"/>
    </row>
    <row r="1979" spans="72:74" ht="25.2" customHeight="1" x14ac:dyDescent="0.25">
      <c r="BT1979" s="27"/>
      <c r="BU1979" s="14"/>
      <c r="BV1979" s="14"/>
    </row>
    <row r="1980" spans="72:74" ht="25.2" customHeight="1" x14ac:dyDescent="0.25">
      <c r="BT1980" s="27"/>
      <c r="BU1980" s="14"/>
      <c r="BV1980" s="14"/>
    </row>
    <row r="1981" spans="72:74" ht="25.2" customHeight="1" x14ac:dyDescent="0.25">
      <c r="BT1981" s="27"/>
      <c r="BU1981" s="14"/>
      <c r="BV1981" s="14"/>
    </row>
    <row r="1982" spans="72:74" ht="25.2" customHeight="1" x14ac:dyDescent="0.25">
      <c r="BT1982" s="27"/>
      <c r="BU1982" s="14"/>
      <c r="BV1982" s="14"/>
    </row>
    <row r="1983" spans="72:74" ht="25.2" customHeight="1" x14ac:dyDescent="0.25">
      <c r="BT1983" s="27"/>
      <c r="BU1983" s="14"/>
      <c r="BV1983" s="14"/>
    </row>
    <row r="1984" spans="72:74" ht="25.2" customHeight="1" x14ac:dyDescent="0.25">
      <c r="BT1984" s="27"/>
      <c r="BU1984" s="14"/>
      <c r="BV1984" s="14"/>
    </row>
    <row r="1985" spans="72:74" ht="25.2" customHeight="1" x14ac:dyDescent="0.25">
      <c r="BT1985" s="27"/>
      <c r="BU1985" s="14"/>
      <c r="BV1985" s="14"/>
    </row>
    <row r="1986" spans="72:74" ht="25.2" customHeight="1" x14ac:dyDescent="0.25">
      <c r="BT1986" s="27"/>
      <c r="BU1986" s="14"/>
      <c r="BV1986" s="14"/>
    </row>
    <row r="1987" spans="72:74" ht="25.2" customHeight="1" x14ac:dyDescent="0.25">
      <c r="BT1987" s="27"/>
      <c r="BU1987" s="14"/>
      <c r="BV1987" s="14"/>
    </row>
    <row r="1988" spans="72:74" ht="25.2" customHeight="1" x14ac:dyDescent="0.25">
      <c r="BT1988" s="27"/>
      <c r="BU1988" s="14"/>
      <c r="BV1988" s="14"/>
    </row>
    <row r="1989" spans="72:74" ht="25.2" customHeight="1" x14ac:dyDescent="0.25">
      <c r="BT1989" s="27"/>
      <c r="BU1989" s="14"/>
      <c r="BV1989" s="14"/>
    </row>
    <row r="1990" spans="72:74" ht="25.2" customHeight="1" x14ac:dyDescent="0.25">
      <c r="BT1990" s="27"/>
      <c r="BU1990" s="14"/>
      <c r="BV1990" s="14"/>
    </row>
    <row r="1991" spans="72:74" ht="25.2" customHeight="1" x14ac:dyDescent="0.25">
      <c r="BT1991" s="27"/>
      <c r="BU1991" s="14"/>
      <c r="BV1991" s="14"/>
    </row>
    <row r="1992" spans="72:74" ht="25.2" customHeight="1" x14ac:dyDescent="0.25">
      <c r="BT1992" s="27"/>
      <c r="BU1992" s="14"/>
      <c r="BV1992" s="14"/>
    </row>
    <row r="1993" spans="72:74" ht="25.2" customHeight="1" x14ac:dyDescent="0.25">
      <c r="BT1993" s="27"/>
      <c r="BU1993" s="14"/>
      <c r="BV1993" s="14"/>
    </row>
    <row r="1994" spans="72:74" ht="25.2" customHeight="1" x14ac:dyDescent="0.25">
      <c r="BT1994" s="27"/>
      <c r="BU1994" s="14"/>
      <c r="BV1994" s="14"/>
    </row>
    <row r="1995" spans="72:74" ht="25.2" customHeight="1" x14ac:dyDescent="0.25">
      <c r="BT1995" s="27"/>
      <c r="BU1995" s="14"/>
      <c r="BV1995" s="14"/>
    </row>
    <row r="1996" spans="72:74" ht="25.2" customHeight="1" x14ac:dyDescent="0.25">
      <c r="BT1996" s="27"/>
      <c r="BU1996" s="14"/>
      <c r="BV1996" s="14"/>
    </row>
    <row r="1997" spans="72:74" ht="25.2" customHeight="1" x14ac:dyDescent="0.25">
      <c r="BT1997" s="27"/>
      <c r="BU1997" s="14"/>
      <c r="BV1997" s="14"/>
    </row>
    <row r="1998" spans="72:74" ht="25.2" customHeight="1" x14ac:dyDescent="0.25">
      <c r="BT1998" s="27"/>
      <c r="BU1998" s="14"/>
      <c r="BV1998" s="14"/>
    </row>
    <row r="1999" spans="72:74" ht="25.2" customHeight="1" x14ac:dyDescent="0.25">
      <c r="BT1999" s="27"/>
      <c r="BU1999" s="14"/>
      <c r="BV1999" s="14"/>
    </row>
    <row r="2000" spans="72:74" ht="25.2" customHeight="1" x14ac:dyDescent="0.25">
      <c r="BT2000" s="27"/>
      <c r="BU2000" s="14"/>
      <c r="BV2000" s="14"/>
    </row>
    <row r="2001" spans="72:74" ht="25.2" customHeight="1" x14ac:dyDescent="0.25">
      <c r="BT2001" s="27"/>
      <c r="BU2001" s="14"/>
      <c r="BV2001" s="14"/>
    </row>
    <row r="2002" spans="72:74" ht="25.2" customHeight="1" x14ac:dyDescent="0.25">
      <c r="BT2002" s="27"/>
      <c r="BU2002" s="14"/>
      <c r="BV2002" s="14"/>
    </row>
    <row r="2003" spans="72:74" ht="25.2" customHeight="1" x14ac:dyDescent="0.25">
      <c r="BT2003" s="27"/>
      <c r="BU2003" s="14"/>
      <c r="BV2003" s="14"/>
    </row>
    <row r="2004" spans="72:74" ht="25.2" customHeight="1" x14ac:dyDescent="0.25">
      <c r="BT2004" s="27"/>
      <c r="BU2004" s="14"/>
      <c r="BV2004" s="14"/>
    </row>
    <row r="2005" spans="72:74" ht="25.2" customHeight="1" x14ac:dyDescent="0.25">
      <c r="BT2005" s="27"/>
      <c r="BU2005" s="14"/>
      <c r="BV2005" s="14"/>
    </row>
    <row r="2006" spans="72:74" ht="25.2" customHeight="1" x14ac:dyDescent="0.25">
      <c r="BT2006" s="27"/>
      <c r="BU2006" s="14"/>
      <c r="BV2006" s="14"/>
    </row>
    <row r="2007" spans="72:74" ht="25.2" customHeight="1" x14ac:dyDescent="0.25">
      <c r="BT2007" s="27"/>
      <c r="BU2007" s="14"/>
      <c r="BV2007" s="14"/>
    </row>
    <row r="2008" spans="72:74" ht="25.2" customHeight="1" x14ac:dyDescent="0.25">
      <c r="BT2008" s="27"/>
      <c r="BU2008" s="14"/>
      <c r="BV2008" s="14"/>
    </row>
    <row r="2009" spans="72:74" ht="25.2" customHeight="1" x14ac:dyDescent="0.25">
      <c r="BT2009" s="27"/>
      <c r="BU2009" s="14"/>
      <c r="BV2009" s="14"/>
    </row>
    <row r="2010" spans="72:74" ht="25.2" customHeight="1" x14ac:dyDescent="0.25">
      <c r="BT2010" s="27"/>
      <c r="BU2010" s="14"/>
      <c r="BV2010" s="14"/>
    </row>
    <row r="2011" spans="72:74" ht="25.2" customHeight="1" x14ac:dyDescent="0.25">
      <c r="BT2011" s="27"/>
      <c r="BU2011" s="14"/>
      <c r="BV2011" s="14"/>
    </row>
    <row r="2012" spans="72:74" ht="25.2" customHeight="1" x14ac:dyDescent="0.25">
      <c r="BT2012" s="27"/>
      <c r="BU2012" s="14"/>
      <c r="BV2012" s="14"/>
    </row>
    <row r="2013" spans="72:74" ht="25.2" customHeight="1" x14ac:dyDescent="0.25">
      <c r="BT2013" s="27"/>
      <c r="BU2013" s="14"/>
      <c r="BV2013" s="14"/>
    </row>
    <row r="2014" spans="72:74" ht="25.2" customHeight="1" x14ac:dyDescent="0.25">
      <c r="BT2014" s="27"/>
      <c r="BU2014" s="14"/>
      <c r="BV2014" s="14"/>
    </row>
    <row r="2015" spans="72:74" ht="25.2" customHeight="1" x14ac:dyDescent="0.25">
      <c r="BT2015" s="27"/>
      <c r="BU2015" s="14"/>
      <c r="BV2015" s="14"/>
    </row>
    <row r="2016" spans="72:74" ht="25.2" customHeight="1" x14ac:dyDescent="0.25">
      <c r="BT2016" s="27"/>
      <c r="BU2016" s="14"/>
      <c r="BV2016" s="14"/>
    </row>
    <row r="2017" spans="72:74" ht="25.2" customHeight="1" x14ac:dyDescent="0.25">
      <c r="BT2017" s="27"/>
      <c r="BU2017" s="14"/>
      <c r="BV2017" s="14"/>
    </row>
    <row r="2018" spans="72:74" ht="25.2" customHeight="1" x14ac:dyDescent="0.25">
      <c r="BT2018" s="27"/>
      <c r="BU2018" s="14"/>
      <c r="BV2018" s="14"/>
    </row>
    <row r="2019" spans="72:74" ht="25.2" customHeight="1" x14ac:dyDescent="0.25">
      <c r="BT2019" s="27"/>
      <c r="BU2019" s="14"/>
      <c r="BV2019" s="14"/>
    </row>
    <row r="2020" spans="72:74" ht="25.2" customHeight="1" x14ac:dyDescent="0.25">
      <c r="BT2020" s="27"/>
      <c r="BU2020" s="14"/>
      <c r="BV2020" s="14"/>
    </row>
    <row r="2021" spans="72:74" ht="25.2" customHeight="1" x14ac:dyDescent="0.25">
      <c r="BT2021" s="27"/>
      <c r="BU2021" s="14"/>
      <c r="BV2021" s="14"/>
    </row>
    <row r="2022" spans="72:74" ht="25.2" customHeight="1" x14ac:dyDescent="0.25">
      <c r="BT2022" s="27"/>
      <c r="BU2022" s="14"/>
      <c r="BV2022" s="14"/>
    </row>
    <row r="2023" spans="72:74" ht="25.2" customHeight="1" x14ac:dyDescent="0.25">
      <c r="BT2023" s="27"/>
      <c r="BU2023" s="14"/>
      <c r="BV2023" s="14"/>
    </row>
    <row r="2024" spans="72:74" ht="25.2" customHeight="1" x14ac:dyDescent="0.25">
      <c r="BT2024" s="27"/>
      <c r="BU2024" s="14"/>
      <c r="BV2024" s="14"/>
    </row>
    <row r="2025" spans="72:74" ht="25.2" customHeight="1" x14ac:dyDescent="0.25">
      <c r="BT2025" s="27"/>
      <c r="BU2025" s="14"/>
      <c r="BV2025" s="14"/>
    </row>
    <row r="2026" spans="72:74" ht="25.2" customHeight="1" x14ac:dyDescent="0.25">
      <c r="BT2026" s="27"/>
      <c r="BU2026" s="14"/>
      <c r="BV2026" s="14"/>
    </row>
    <row r="2027" spans="72:74" ht="25.2" customHeight="1" x14ac:dyDescent="0.25">
      <c r="BT2027" s="27"/>
      <c r="BU2027" s="14"/>
      <c r="BV2027" s="14"/>
    </row>
    <row r="2028" spans="72:74" ht="25.2" customHeight="1" x14ac:dyDescent="0.25">
      <c r="BT2028" s="27"/>
      <c r="BU2028" s="14"/>
      <c r="BV2028" s="14"/>
    </row>
    <row r="2029" spans="72:74" ht="25.2" customHeight="1" x14ac:dyDescent="0.25">
      <c r="BT2029" s="27"/>
      <c r="BU2029" s="14"/>
      <c r="BV2029" s="14"/>
    </row>
    <row r="2030" spans="72:74" ht="25.2" customHeight="1" x14ac:dyDescent="0.25">
      <c r="BT2030" s="27"/>
      <c r="BU2030" s="14"/>
      <c r="BV2030" s="14"/>
    </row>
    <row r="2031" spans="72:74" ht="25.2" customHeight="1" x14ac:dyDescent="0.25">
      <c r="BT2031" s="27"/>
      <c r="BU2031" s="14"/>
      <c r="BV2031" s="14"/>
    </row>
    <row r="2032" spans="72:74" ht="25.2" customHeight="1" x14ac:dyDescent="0.25">
      <c r="BT2032" s="27"/>
      <c r="BU2032" s="14"/>
      <c r="BV2032" s="14"/>
    </row>
    <row r="2033" spans="72:74" ht="25.2" customHeight="1" x14ac:dyDescent="0.25">
      <c r="BT2033" s="27"/>
      <c r="BU2033" s="14"/>
      <c r="BV2033" s="14"/>
    </row>
    <row r="2034" spans="72:74" ht="25.2" customHeight="1" x14ac:dyDescent="0.25">
      <c r="BT2034" s="27"/>
      <c r="BU2034" s="14"/>
      <c r="BV2034" s="14"/>
    </row>
    <row r="2035" spans="72:74" ht="25.2" customHeight="1" x14ac:dyDescent="0.25">
      <c r="BT2035" s="27"/>
      <c r="BU2035" s="14"/>
      <c r="BV2035" s="14"/>
    </row>
    <row r="2036" spans="72:74" ht="25.2" customHeight="1" x14ac:dyDescent="0.25">
      <c r="BT2036" s="27"/>
      <c r="BU2036" s="14"/>
      <c r="BV2036" s="14"/>
    </row>
    <row r="2037" spans="72:74" ht="25.2" customHeight="1" x14ac:dyDescent="0.25">
      <c r="BT2037" s="27"/>
      <c r="BU2037" s="14"/>
      <c r="BV2037" s="14"/>
    </row>
    <row r="2038" spans="72:74" ht="25.2" customHeight="1" x14ac:dyDescent="0.25">
      <c r="BT2038" s="27"/>
      <c r="BU2038" s="14"/>
      <c r="BV2038" s="14"/>
    </row>
    <row r="2039" spans="72:74" ht="25.2" customHeight="1" x14ac:dyDescent="0.25">
      <c r="BT2039" s="27"/>
      <c r="BU2039" s="14"/>
      <c r="BV2039" s="14"/>
    </row>
    <row r="2040" spans="72:74" ht="25.2" customHeight="1" x14ac:dyDescent="0.25">
      <c r="BT2040" s="27"/>
      <c r="BU2040" s="14"/>
      <c r="BV2040" s="14"/>
    </row>
    <row r="2041" spans="72:74" ht="25.2" customHeight="1" x14ac:dyDescent="0.25">
      <c r="BT2041" s="27"/>
      <c r="BU2041" s="14"/>
      <c r="BV2041" s="14"/>
    </row>
    <row r="2042" spans="72:74" ht="25.2" customHeight="1" x14ac:dyDescent="0.25">
      <c r="BT2042" s="27"/>
      <c r="BU2042" s="14"/>
      <c r="BV2042" s="14"/>
    </row>
    <row r="2043" spans="72:74" ht="25.2" customHeight="1" x14ac:dyDescent="0.25">
      <c r="BT2043" s="27"/>
      <c r="BU2043" s="14"/>
      <c r="BV2043" s="14"/>
    </row>
    <row r="2044" spans="72:74" ht="25.2" customHeight="1" x14ac:dyDescent="0.25">
      <c r="BT2044" s="27"/>
      <c r="BU2044" s="14"/>
      <c r="BV2044" s="14"/>
    </row>
    <row r="2045" spans="72:74" ht="25.2" customHeight="1" x14ac:dyDescent="0.25">
      <c r="BT2045" s="27"/>
      <c r="BU2045" s="14"/>
      <c r="BV2045" s="14"/>
    </row>
    <row r="2046" spans="72:74" ht="25.2" customHeight="1" x14ac:dyDescent="0.25">
      <c r="BT2046" s="27"/>
      <c r="BU2046" s="14"/>
      <c r="BV2046" s="14"/>
    </row>
    <row r="2047" spans="72:74" ht="25.2" customHeight="1" x14ac:dyDescent="0.25">
      <c r="BT2047" s="27"/>
      <c r="BU2047" s="14"/>
      <c r="BV2047" s="14"/>
    </row>
    <row r="2048" spans="72:74" ht="25.2" customHeight="1" x14ac:dyDescent="0.25">
      <c r="BT2048" s="27"/>
      <c r="BU2048" s="14"/>
      <c r="BV2048" s="14"/>
    </row>
    <row r="2049" spans="72:74" ht="25.2" customHeight="1" x14ac:dyDescent="0.25">
      <c r="BT2049" s="27"/>
      <c r="BU2049" s="14"/>
      <c r="BV2049" s="14"/>
    </row>
    <row r="2050" spans="72:74" ht="25.2" customHeight="1" x14ac:dyDescent="0.25">
      <c r="BT2050" s="27"/>
      <c r="BU2050" s="14"/>
      <c r="BV2050" s="14"/>
    </row>
    <row r="2051" spans="72:74" ht="25.2" customHeight="1" x14ac:dyDescent="0.25">
      <c r="BT2051" s="27"/>
      <c r="BU2051" s="14"/>
      <c r="BV2051" s="14"/>
    </row>
    <row r="2052" spans="72:74" ht="25.2" customHeight="1" x14ac:dyDescent="0.25">
      <c r="BT2052" s="27"/>
      <c r="BU2052" s="14"/>
      <c r="BV2052" s="14"/>
    </row>
    <row r="2053" spans="72:74" ht="25.2" customHeight="1" x14ac:dyDescent="0.25">
      <c r="BT2053" s="27"/>
      <c r="BU2053" s="14"/>
      <c r="BV2053" s="14"/>
    </row>
    <row r="2054" spans="72:74" ht="25.2" customHeight="1" x14ac:dyDescent="0.25">
      <c r="BT2054" s="27"/>
      <c r="BU2054" s="14"/>
      <c r="BV2054" s="14"/>
    </row>
    <row r="2055" spans="72:74" ht="25.2" customHeight="1" x14ac:dyDescent="0.25">
      <c r="BT2055" s="27"/>
      <c r="BU2055" s="14"/>
      <c r="BV2055" s="14"/>
    </row>
    <row r="2056" spans="72:74" ht="25.2" customHeight="1" x14ac:dyDescent="0.25">
      <c r="BT2056" s="27"/>
      <c r="BU2056" s="14"/>
      <c r="BV2056" s="14"/>
    </row>
    <row r="2057" spans="72:74" ht="25.2" customHeight="1" x14ac:dyDescent="0.25">
      <c r="BT2057" s="27"/>
      <c r="BU2057" s="14"/>
      <c r="BV2057" s="14"/>
    </row>
    <row r="2058" spans="72:74" ht="25.2" customHeight="1" x14ac:dyDescent="0.25">
      <c r="BT2058" s="27"/>
      <c r="BU2058" s="14"/>
      <c r="BV2058" s="14"/>
    </row>
    <row r="2059" spans="72:74" ht="25.2" customHeight="1" x14ac:dyDescent="0.25">
      <c r="BT2059" s="27"/>
      <c r="BU2059" s="14"/>
      <c r="BV2059" s="14"/>
    </row>
    <row r="2060" spans="72:74" ht="25.2" customHeight="1" x14ac:dyDescent="0.25">
      <c r="BT2060" s="27"/>
      <c r="BU2060" s="14"/>
      <c r="BV2060" s="14"/>
    </row>
    <row r="2061" spans="72:74" ht="25.2" customHeight="1" x14ac:dyDescent="0.25">
      <c r="BT2061" s="27"/>
      <c r="BU2061" s="14"/>
      <c r="BV2061" s="14"/>
    </row>
    <row r="2062" spans="72:74" ht="25.2" customHeight="1" x14ac:dyDescent="0.25">
      <c r="BT2062" s="27"/>
      <c r="BU2062" s="14"/>
      <c r="BV2062" s="14"/>
    </row>
    <row r="2063" spans="72:74" ht="25.2" customHeight="1" x14ac:dyDescent="0.25">
      <c r="BT2063" s="27"/>
      <c r="BU2063" s="14"/>
      <c r="BV2063" s="14"/>
    </row>
    <row r="2064" spans="72:74" ht="25.2" customHeight="1" x14ac:dyDescent="0.25">
      <c r="BT2064" s="27"/>
      <c r="BU2064" s="14"/>
      <c r="BV2064" s="14"/>
    </row>
    <row r="2065" spans="72:74" ht="25.2" customHeight="1" x14ac:dyDescent="0.25">
      <c r="BT2065" s="27"/>
      <c r="BU2065" s="14"/>
      <c r="BV2065" s="14"/>
    </row>
    <row r="2066" spans="72:74" ht="25.2" customHeight="1" x14ac:dyDescent="0.25">
      <c r="BT2066" s="27"/>
      <c r="BU2066" s="14"/>
      <c r="BV2066" s="14"/>
    </row>
    <row r="2067" spans="72:74" ht="25.2" customHeight="1" x14ac:dyDescent="0.25">
      <c r="BT2067" s="27"/>
      <c r="BU2067" s="14"/>
      <c r="BV2067" s="14"/>
    </row>
    <row r="2068" spans="72:74" ht="25.2" customHeight="1" x14ac:dyDescent="0.25">
      <c r="BT2068" s="27"/>
      <c r="BU2068" s="14"/>
      <c r="BV2068" s="14"/>
    </row>
    <row r="2069" spans="72:74" ht="25.2" customHeight="1" x14ac:dyDescent="0.25">
      <c r="BT2069" s="27"/>
      <c r="BU2069" s="14"/>
      <c r="BV2069" s="14"/>
    </row>
    <row r="2070" spans="72:74" ht="25.2" customHeight="1" x14ac:dyDescent="0.25">
      <c r="BT2070" s="27"/>
      <c r="BU2070" s="14"/>
      <c r="BV2070" s="14"/>
    </row>
    <row r="2071" spans="72:74" ht="25.2" customHeight="1" x14ac:dyDescent="0.25">
      <c r="BT2071" s="27"/>
      <c r="BU2071" s="14"/>
      <c r="BV2071" s="14"/>
    </row>
    <row r="2072" spans="72:74" ht="25.2" customHeight="1" x14ac:dyDescent="0.25">
      <c r="BT2072" s="27"/>
      <c r="BU2072" s="14"/>
      <c r="BV2072" s="14"/>
    </row>
    <row r="2073" spans="72:74" ht="25.2" customHeight="1" x14ac:dyDescent="0.25">
      <c r="BT2073" s="27"/>
      <c r="BU2073" s="14"/>
      <c r="BV2073" s="14"/>
    </row>
    <row r="2074" spans="72:74" ht="25.2" customHeight="1" x14ac:dyDescent="0.25">
      <c r="BT2074" s="27"/>
      <c r="BU2074" s="14"/>
      <c r="BV2074" s="14"/>
    </row>
    <row r="2075" spans="72:74" ht="25.2" customHeight="1" x14ac:dyDescent="0.25">
      <c r="BT2075" s="27"/>
      <c r="BU2075" s="14"/>
      <c r="BV2075" s="14"/>
    </row>
    <row r="2076" spans="72:74" ht="25.2" customHeight="1" x14ac:dyDescent="0.25">
      <c r="BT2076" s="27"/>
      <c r="BU2076" s="14"/>
      <c r="BV2076" s="14"/>
    </row>
    <row r="2077" spans="72:74" ht="25.2" customHeight="1" x14ac:dyDescent="0.25">
      <c r="BT2077" s="27"/>
      <c r="BU2077" s="14"/>
      <c r="BV2077" s="14"/>
    </row>
    <row r="2078" spans="72:74" ht="25.2" customHeight="1" x14ac:dyDescent="0.25">
      <c r="BT2078" s="27"/>
      <c r="BU2078" s="14"/>
      <c r="BV2078" s="14"/>
    </row>
    <row r="2079" spans="72:74" ht="25.2" customHeight="1" x14ac:dyDescent="0.25">
      <c r="BT2079" s="27"/>
      <c r="BU2079" s="14"/>
      <c r="BV2079" s="14"/>
    </row>
    <row r="2080" spans="72:74" ht="25.2" customHeight="1" x14ac:dyDescent="0.25">
      <c r="BT2080" s="27"/>
      <c r="BU2080" s="14"/>
      <c r="BV2080" s="14"/>
    </row>
    <row r="2081" spans="72:74" ht="25.2" customHeight="1" x14ac:dyDescent="0.25">
      <c r="BT2081" s="27"/>
      <c r="BU2081" s="14"/>
      <c r="BV2081" s="14"/>
    </row>
    <row r="2082" spans="72:74" ht="25.2" customHeight="1" x14ac:dyDescent="0.25">
      <c r="BT2082" s="27"/>
      <c r="BU2082" s="14"/>
      <c r="BV2082" s="14"/>
    </row>
    <row r="2083" spans="72:74" ht="25.2" customHeight="1" x14ac:dyDescent="0.25">
      <c r="BT2083" s="27"/>
      <c r="BU2083" s="14"/>
      <c r="BV2083" s="14"/>
    </row>
    <row r="2084" spans="72:74" ht="25.2" customHeight="1" x14ac:dyDescent="0.25">
      <c r="BT2084" s="27"/>
      <c r="BU2084" s="14"/>
      <c r="BV2084" s="14"/>
    </row>
    <row r="2085" spans="72:74" ht="25.2" customHeight="1" x14ac:dyDescent="0.25">
      <c r="BT2085" s="27"/>
      <c r="BU2085" s="14"/>
      <c r="BV2085" s="14"/>
    </row>
    <row r="2086" spans="72:74" ht="25.2" customHeight="1" x14ac:dyDescent="0.25">
      <c r="BT2086" s="27"/>
      <c r="BU2086" s="14"/>
      <c r="BV2086" s="14"/>
    </row>
    <row r="2087" spans="72:74" ht="25.2" customHeight="1" x14ac:dyDescent="0.25">
      <c r="BT2087" s="27"/>
      <c r="BU2087" s="14"/>
      <c r="BV2087" s="14"/>
    </row>
    <row r="2088" spans="72:74" ht="25.2" customHeight="1" x14ac:dyDescent="0.25">
      <c r="BT2088" s="27"/>
      <c r="BU2088" s="14"/>
      <c r="BV2088" s="14"/>
    </row>
    <row r="2089" spans="72:74" ht="25.2" customHeight="1" x14ac:dyDescent="0.25">
      <c r="BT2089" s="27"/>
      <c r="BU2089" s="14"/>
      <c r="BV2089" s="14"/>
    </row>
    <row r="2090" spans="72:74" ht="25.2" customHeight="1" x14ac:dyDescent="0.25">
      <c r="BT2090" s="27"/>
      <c r="BU2090" s="14"/>
      <c r="BV2090" s="14"/>
    </row>
    <row r="2091" spans="72:74" ht="25.2" customHeight="1" x14ac:dyDescent="0.25">
      <c r="BT2091" s="27"/>
      <c r="BU2091" s="14"/>
      <c r="BV2091" s="14"/>
    </row>
    <row r="2092" spans="72:74" ht="25.2" customHeight="1" x14ac:dyDescent="0.25">
      <c r="BT2092" s="27"/>
      <c r="BU2092" s="14"/>
      <c r="BV2092" s="14"/>
    </row>
    <row r="2093" spans="72:74" ht="25.2" customHeight="1" x14ac:dyDescent="0.25">
      <c r="BT2093" s="27"/>
      <c r="BU2093" s="14"/>
      <c r="BV2093" s="14"/>
    </row>
    <row r="2094" spans="72:74" ht="25.2" customHeight="1" x14ac:dyDescent="0.25">
      <c r="BT2094" s="27"/>
      <c r="BU2094" s="14"/>
      <c r="BV2094" s="14"/>
    </row>
    <row r="2095" spans="72:74" ht="25.2" customHeight="1" x14ac:dyDescent="0.25">
      <c r="BT2095" s="27"/>
      <c r="BU2095" s="14"/>
      <c r="BV2095" s="14"/>
    </row>
    <row r="2096" spans="72:74" ht="25.2" customHeight="1" x14ac:dyDescent="0.25">
      <c r="BT2096" s="27"/>
      <c r="BU2096" s="14"/>
      <c r="BV2096" s="14"/>
    </row>
    <row r="2097" spans="72:74" ht="25.2" customHeight="1" x14ac:dyDescent="0.25">
      <c r="BT2097" s="27"/>
      <c r="BU2097" s="14"/>
      <c r="BV2097" s="14"/>
    </row>
    <row r="2098" spans="72:74" ht="25.2" customHeight="1" x14ac:dyDescent="0.25">
      <c r="BT2098" s="27"/>
      <c r="BU2098" s="14"/>
      <c r="BV2098" s="14"/>
    </row>
    <row r="2099" spans="72:74" ht="25.2" customHeight="1" x14ac:dyDescent="0.25">
      <c r="BT2099" s="27"/>
      <c r="BU2099" s="14"/>
      <c r="BV2099" s="14"/>
    </row>
    <row r="2100" spans="72:74" ht="25.2" customHeight="1" x14ac:dyDescent="0.25">
      <c r="BT2100" s="27"/>
      <c r="BU2100" s="14"/>
      <c r="BV2100" s="14"/>
    </row>
    <row r="2101" spans="72:74" ht="25.2" customHeight="1" x14ac:dyDescent="0.25">
      <c r="BT2101" s="27"/>
      <c r="BU2101" s="14"/>
      <c r="BV2101" s="14"/>
    </row>
    <row r="2102" spans="72:74" ht="25.2" customHeight="1" x14ac:dyDescent="0.25">
      <c r="BT2102" s="27"/>
      <c r="BU2102" s="14"/>
      <c r="BV2102" s="14"/>
    </row>
    <row r="2103" spans="72:74" ht="25.2" customHeight="1" x14ac:dyDescent="0.25">
      <c r="BT2103" s="27"/>
      <c r="BU2103" s="14"/>
      <c r="BV2103" s="14"/>
    </row>
    <row r="2104" spans="72:74" ht="25.2" customHeight="1" x14ac:dyDescent="0.25">
      <c r="BT2104" s="27"/>
      <c r="BU2104" s="14"/>
      <c r="BV2104" s="14"/>
    </row>
    <row r="2105" spans="72:74" ht="25.2" customHeight="1" x14ac:dyDescent="0.25">
      <c r="BT2105" s="27"/>
      <c r="BU2105" s="14"/>
      <c r="BV2105" s="14"/>
    </row>
    <row r="2106" spans="72:74" ht="25.2" customHeight="1" x14ac:dyDescent="0.25">
      <c r="BT2106" s="27"/>
      <c r="BU2106" s="14"/>
      <c r="BV2106" s="14"/>
    </row>
    <row r="2107" spans="72:74" ht="25.2" customHeight="1" x14ac:dyDescent="0.25">
      <c r="BT2107" s="27"/>
      <c r="BU2107" s="14"/>
      <c r="BV2107" s="14"/>
    </row>
    <row r="2108" spans="72:74" ht="25.2" customHeight="1" x14ac:dyDescent="0.25">
      <c r="BT2108" s="27"/>
      <c r="BU2108" s="14"/>
      <c r="BV2108" s="14"/>
    </row>
    <row r="2109" spans="72:74" ht="25.2" customHeight="1" x14ac:dyDescent="0.25">
      <c r="BT2109" s="27"/>
      <c r="BU2109" s="14"/>
      <c r="BV2109" s="14"/>
    </row>
    <row r="2110" spans="72:74" ht="25.2" customHeight="1" x14ac:dyDescent="0.25">
      <c r="BT2110" s="27"/>
      <c r="BU2110" s="14"/>
      <c r="BV2110" s="14"/>
    </row>
    <row r="2111" spans="72:74" ht="25.2" customHeight="1" x14ac:dyDescent="0.25">
      <c r="BT2111" s="27"/>
      <c r="BU2111" s="14"/>
      <c r="BV2111" s="14"/>
    </row>
    <row r="2112" spans="72:74" ht="25.2" customHeight="1" x14ac:dyDescent="0.25">
      <c r="BT2112" s="27"/>
      <c r="BU2112" s="14"/>
      <c r="BV2112" s="14"/>
    </row>
    <row r="2113" spans="72:74" ht="25.2" customHeight="1" x14ac:dyDescent="0.25">
      <c r="BT2113" s="27"/>
      <c r="BU2113" s="14"/>
      <c r="BV2113" s="14"/>
    </row>
    <row r="2114" spans="72:74" ht="25.2" customHeight="1" x14ac:dyDescent="0.25">
      <c r="BT2114" s="27"/>
      <c r="BU2114" s="14"/>
      <c r="BV2114" s="14"/>
    </row>
    <row r="2115" spans="72:74" ht="25.2" customHeight="1" x14ac:dyDescent="0.25">
      <c r="BT2115" s="27"/>
      <c r="BU2115" s="14"/>
      <c r="BV2115" s="14"/>
    </row>
    <row r="2116" spans="72:74" ht="25.2" customHeight="1" x14ac:dyDescent="0.25">
      <c r="BT2116" s="27"/>
      <c r="BU2116" s="14"/>
      <c r="BV2116" s="14"/>
    </row>
    <row r="2117" spans="72:74" ht="25.2" customHeight="1" x14ac:dyDescent="0.25">
      <c r="BT2117" s="27"/>
      <c r="BU2117" s="14"/>
      <c r="BV2117" s="14"/>
    </row>
    <row r="2118" spans="72:74" ht="25.2" customHeight="1" x14ac:dyDescent="0.25">
      <c r="BT2118" s="27"/>
      <c r="BU2118" s="14"/>
      <c r="BV2118" s="14"/>
    </row>
    <row r="2119" spans="72:74" ht="25.2" customHeight="1" x14ac:dyDescent="0.25">
      <c r="BT2119" s="27"/>
      <c r="BU2119" s="14"/>
      <c r="BV2119" s="14"/>
    </row>
    <row r="2120" spans="72:74" ht="25.2" customHeight="1" x14ac:dyDescent="0.25">
      <c r="BT2120" s="27"/>
      <c r="BU2120" s="14"/>
      <c r="BV2120" s="14"/>
    </row>
    <row r="2121" spans="72:74" ht="25.2" customHeight="1" x14ac:dyDescent="0.25">
      <c r="BT2121" s="27"/>
      <c r="BU2121" s="14"/>
      <c r="BV2121" s="14"/>
    </row>
    <row r="2122" spans="72:74" ht="25.2" customHeight="1" x14ac:dyDescent="0.25">
      <c r="BT2122" s="27"/>
      <c r="BU2122" s="14"/>
      <c r="BV2122" s="14"/>
    </row>
    <row r="2123" spans="72:74" ht="25.2" customHeight="1" x14ac:dyDescent="0.25">
      <c r="BT2123" s="27"/>
      <c r="BU2123" s="14"/>
      <c r="BV2123" s="14"/>
    </row>
    <row r="2124" spans="72:74" ht="25.2" customHeight="1" x14ac:dyDescent="0.25">
      <c r="BT2124" s="27"/>
      <c r="BU2124" s="14"/>
      <c r="BV2124" s="14"/>
    </row>
    <row r="2125" spans="72:74" ht="25.2" customHeight="1" x14ac:dyDescent="0.25">
      <c r="BT2125" s="27"/>
      <c r="BU2125" s="14"/>
      <c r="BV2125" s="14"/>
    </row>
    <row r="2126" spans="72:74" ht="25.2" customHeight="1" x14ac:dyDescent="0.25">
      <c r="BT2126" s="27"/>
      <c r="BU2126" s="14"/>
      <c r="BV2126" s="14"/>
    </row>
    <row r="2127" spans="72:74" ht="25.2" customHeight="1" x14ac:dyDescent="0.25">
      <c r="BT2127" s="27"/>
      <c r="BU2127" s="14"/>
      <c r="BV2127" s="14"/>
    </row>
    <row r="2128" spans="72:74" ht="25.2" customHeight="1" x14ac:dyDescent="0.25">
      <c r="BT2128" s="27"/>
      <c r="BU2128" s="14"/>
      <c r="BV2128" s="14"/>
    </row>
    <row r="2129" spans="72:74" ht="25.2" customHeight="1" x14ac:dyDescent="0.25">
      <c r="BT2129" s="27"/>
      <c r="BU2129" s="14"/>
      <c r="BV2129" s="14"/>
    </row>
    <row r="2130" spans="72:74" ht="25.2" customHeight="1" x14ac:dyDescent="0.25">
      <c r="BT2130" s="27"/>
      <c r="BU2130" s="14"/>
      <c r="BV2130" s="14"/>
    </row>
    <row r="2131" spans="72:74" ht="25.2" customHeight="1" x14ac:dyDescent="0.25">
      <c r="BT2131" s="27"/>
      <c r="BU2131" s="14"/>
      <c r="BV2131" s="14"/>
    </row>
    <row r="2132" spans="72:74" ht="25.2" customHeight="1" x14ac:dyDescent="0.25">
      <c r="BT2132" s="27"/>
      <c r="BU2132" s="14"/>
      <c r="BV2132" s="14"/>
    </row>
    <row r="2133" spans="72:74" ht="25.2" customHeight="1" x14ac:dyDescent="0.25">
      <c r="BT2133" s="27"/>
      <c r="BU2133" s="14"/>
      <c r="BV2133" s="14"/>
    </row>
    <row r="2134" spans="72:74" ht="25.2" customHeight="1" x14ac:dyDescent="0.25">
      <c r="BT2134" s="27"/>
      <c r="BU2134" s="14"/>
      <c r="BV2134" s="14"/>
    </row>
    <row r="2135" spans="72:74" ht="25.2" customHeight="1" x14ac:dyDescent="0.25">
      <c r="BT2135" s="27"/>
      <c r="BU2135" s="14"/>
      <c r="BV2135" s="14"/>
    </row>
    <row r="2136" spans="72:74" ht="25.2" customHeight="1" x14ac:dyDescent="0.25">
      <c r="BT2136" s="27"/>
      <c r="BU2136" s="14"/>
      <c r="BV2136" s="14"/>
    </row>
    <row r="2137" spans="72:74" ht="25.2" customHeight="1" x14ac:dyDescent="0.25">
      <c r="BT2137" s="27"/>
      <c r="BU2137" s="14"/>
      <c r="BV2137" s="14"/>
    </row>
    <row r="2138" spans="72:74" ht="25.2" customHeight="1" x14ac:dyDescent="0.25">
      <c r="BT2138" s="27"/>
      <c r="BU2138" s="14"/>
      <c r="BV2138" s="14"/>
    </row>
    <row r="2139" spans="72:74" ht="25.2" customHeight="1" x14ac:dyDescent="0.25">
      <c r="BT2139" s="27"/>
      <c r="BU2139" s="14"/>
      <c r="BV2139" s="14"/>
    </row>
    <row r="2140" spans="72:74" ht="25.2" customHeight="1" x14ac:dyDescent="0.25">
      <c r="BT2140" s="27"/>
      <c r="BU2140" s="14"/>
      <c r="BV2140" s="14"/>
    </row>
    <row r="2141" spans="72:74" ht="25.2" customHeight="1" x14ac:dyDescent="0.25">
      <c r="BT2141" s="27"/>
      <c r="BU2141" s="14"/>
      <c r="BV2141" s="14"/>
    </row>
    <row r="2142" spans="72:74" ht="25.2" customHeight="1" x14ac:dyDescent="0.25">
      <c r="BT2142" s="27"/>
      <c r="BU2142" s="14"/>
      <c r="BV2142" s="14"/>
    </row>
    <row r="2143" spans="72:74" ht="25.2" customHeight="1" x14ac:dyDescent="0.25">
      <c r="BT2143" s="27"/>
      <c r="BU2143" s="14"/>
      <c r="BV2143" s="14"/>
    </row>
    <row r="2144" spans="72:74" ht="25.2" customHeight="1" x14ac:dyDescent="0.25">
      <c r="BT2144" s="27"/>
      <c r="BU2144" s="14"/>
      <c r="BV2144" s="14"/>
    </row>
    <row r="2145" spans="72:74" ht="25.2" customHeight="1" x14ac:dyDescent="0.25">
      <c r="BT2145" s="27"/>
      <c r="BU2145" s="14"/>
      <c r="BV2145" s="14"/>
    </row>
    <row r="2146" spans="72:74" ht="25.2" customHeight="1" x14ac:dyDescent="0.25">
      <c r="BT2146" s="27"/>
      <c r="BU2146" s="14"/>
      <c r="BV2146" s="14"/>
    </row>
    <row r="2147" spans="72:74" ht="25.2" customHeight="1" x14ac:dyDescent="0.25">
      <c r="BT2147" s="27"/>
      <c r="BU2147" s="14"/>
      <c r="BV2147" s="14"/>
    </row>
    <row r="2148" spans="72:74" ht="25.2" customHeight="1" x14ac:dyDescent="0.25">
      <c r="BT2148" s="27"/>
      <c r="BU2148" s="14"/>
      <c r="BV2148" s="14"/>
    </row>
    <row r="2149" spans="72:74" ht="25.2" customHeight="1" x14ac:dyDescent="0.25">
      <c r="BT2149" s="27"/>
      <c r="BU2149" s="14"/>
      <c r="BV2149" s="14"/>
    </row>
    <row r="2150" spans="72:74" ht="25.2" customHeight="1" x14ac:dyDescent="0.25">
      <c r="BT2150" s="27"/>
      <c r="BU2150" s="14"/>
      <c r="BV2150" s="14"/>
    </row>
    <row r="2151" spans="72:74" ht="25.2" customHeight="1" x14ac:dyDescent="0.25">
      <c r="BT2151" s="27"/>
      <c r="BU2151" s="14"/>
      <c r="BV2151" s="14"/>
    </row>
    <row r="2152" spans="72:74" ht="25.2" customHeight="1" x14ac:dyDescent="0.25">
      <c r="BT2152" s="27"/>
      <c r="BU2152" s="14"/>
      <c r="BV2152" s="14"/>
    </row>
    <row r="2153" spans="72:74" ht="25.2" customHeight="1" x14ac:dyDescent="0.25">
      <c r="BT2153" s="27"/>
      <c r="BU2153" s="14"/>
      <c r="BV2153" s="14"/>
    </row>
    <row r="2154" spans="72:74" ht="25.2" customHeight="1" x14ac:dyDescent="0.25">
      <c r="BT2154" s="27"/>
      <c r="BU2154" s="14"/>
      <c r="BV2154" s="14"/>
    </row>
    <row r="2155" spans="72:74" ht="25.2" customHeight="1" x14ac:dyDescent="0.25">
      <c r="BT2155" s="27"/>
      <c r="BU2155" s="14"/>
      <c r="BV2155" s="14"/>
    </row>
    <row r="2156" spans="72:74" ht="25.2" customHeight="1" x14ac:dyDescent="0.25">
      <c r="BT2156" s="27"/>
      <c r="BU2156" s="14"/>
      <c r="BV2156" s="14"/>
    </row>
    <row r="2157" spans="72:74" ht="25.2" customHeight="1" x14ac:dyDescent="0.25">
      <c r="BT2157" s="27"/>
      <c r="BU2157" s="14"/>
      <c r="BV2157" s="14"/>
    </row>
    <row r="2158" spans="72:74" ht="25.2" customHeight="1" x14ac:dyDescent="0.25">
      <c r="BT2158" s="27"/>
      <c r="BU2158" s="14"/>
      <c r="BV2158" s="14"/>
    </row>
    <row r="2159" spans="72:74" ht="25.2" customHeight="1" x14ac:dyDescent="0.25">
      <c r="BT2159" s="27"/>
      <c r="BU2159" s="14"/>
      <c r="BV2159" s="14"/>
    </row>
    <row r="2160" spans="72:74" ht="25.2" customHeight="1" x14ac:dyDescent="0.25">
      <c r="BT2160" s="27"/>
      <c r="BU2160" s="14"/>
      <c r="BV2160" s="14"/>
    </row>
    <row r="2161" spans="72:74" ht="25.2" customHeight="1" x14ac:dyDescent="0.25">
      <c r="BT2161" s="27"/>
      <c r="BU2161" s="14"/>
      <c r="BV2161" s="14"/>
    </row>
    <row r="2162" spans="72:74" ht="25.2" customHeight="1" x14ac:dyDescent="0.25">
      <c r="BT2162" s="27"/>
      <c r="BU2162" s="14"/>
      <c r="BV2162" s="14"/>
    </row>
    <row r="2163" spans="72:74" ht="25.2" customHeight="1" x14ac:dyDescent="0.25">
      <c r="BT2163" s="27"/>
      <c r="BU2163" s="14"/>
      <c r="BV2163" s="14"/>
    </row>
    <row r="2164" spans="72:74" ht="25.2" customHeight="1" x14ac:dyDescent="0.25">
      <c r="BT2164" s="27"/>
      <c r="BU2164" s="14"/>
      <c r="BV2164" s="14"/>
    </row>
    <row r="2165" spans="72:74" ht="25.2" customHeight="1" x14ac:dyDescent="0.25">
      <c r="BT2165" s="27"/>
      <c r="BU2165" s="14"/>
      <c r="BV2165" s="14"/>
    </row>
    <row r="2166" spans="72:74" ht="25.2" customHeight="1" x14ac:dyDescent="0.25">
      <c r="BT2166" s="27"/>
      <c r="BU2166" s="14"/>
      <c r="BV2166" s="14"/>
    </row>
    <row r="2167" spans="72:74" ht="25.2" customHeight="1" x14ac:dyDescent="0.25">
      <c r="BT2167" s="27"/>
      <c r="BU2167" s="14"/>
      <c r="BV2167" s="14"/>
    </row>
    <row r="2168" spans="72:74" ht="25.2" customHeight="1" x14ac:dyDescent="0.25">
      <c r="BT2168" s="27"/>
      <c r="BU2168" s="14"/>
      <c r="BV2168" s="14"/>
    </row>
    <row r="2169" spans="72:74" ht="25.2" customHeight="1" x14ac:dyDescent="0.25">
      <c r="BT2169" s="27"/>
      <c r="BU2169" s="14"/>
      <c r="BV2169" s="14"/>
    </row>
    <row r="2170" spans="72:74" ht="25.2" customHeight="1" x14ac:dyDescent="0.25">
      <c r="BT2170" s="27"/>
      <c r="BU2170" s="14"/>
      <c r="BV2170" s="14"/>
    </row>
    <row r="2171" spans="72:74" ht="25.2" customHeight="1" x14ac:dyDescent="0.25">
      <c r="BT2171" s="27"/>
      <c r="BU2171" s="14"/>
      <c r="BV2171" s="14"/>
    </row>
    <row r="2172" spans="72:74" ht="25.2" customHeight="1" x14ac:dyDescent="0.25">
      <c r="BT2172" s="27"/>
      <c r="BU2172" s="14"/>
      <c r="BV2172" s="14"/>
    </row>
    <row r="2173" spans="72:74" ht="25.2" customHeight="1" x14ac:dyDescent="0.25">
      <c r="BT2173" s="27"/>
      <c r="BU2173" s="14"/>
      <c r="BV2173" s="14"/>
    </row>
    <row r="2174" spans="72:74" ht="25.2" customHeight="1" x14ac:dyDescent="0.25">
      <c r="BT2174" s="27"/>
      <c r="BU2174" s="14"/>
      <c r="BV2174" s="14"/>
    </row>
    <row r="2175" spans="72:74" ht="25.2" customHeight="1" x14ac:dyDescent="0.25">
      <c r="BT2175" s="27"/>
      <c r="BU2175" s="14"/>
      <c r="BV2175" s="14"/>
    </row>
    <row r="2176" spans="72:74" ht="25.2" customHeight="1" x14ac:dyDescent="0.25">
      <c r="BT2176" s="27"/>
      <c r="BU2176" s="14"/>
      <c r="BV2176" s="14"/>
    </row>
    <row r="2177" spans="72:74" ht="25.2" customHeight="1" x14ac:dyDescent="0.25">
      <c r="BT2177" s="27"/>
      <c r="BU2177" s="14"/>
      <c r="BV2177" s="14"/>
    </row>
    <row r="2178" spans="72:74" ht="25.2" customHeight="1" x14ac:dyDescent="0.25">
      <c r="BT2178" s="27"/>
      <c r="BU2178" s="14"/>
      <c r="BV2178" s="14"/>
    </row>
    <row r="2179" spans="72:74" ht="25.2" customHeight="1" x14ac:dyDescent="0.25">
      <c r="BT2179" s="27"/>
      <c r="BU2179" s="14"/>
      <c r="BV2179" s="14"/>
    </row>
    <row r="2180" spans="72:74" ht="25.2" customHeight="1" x14ac:dyDescent="0.25">
      <c r="BT2180" s="27"/>
      <c r="BU2180" s="14"/>
      <c r="BV2180" s="14"/>
    </row>
    <row r="2181" spans="72:74" ht="25.2" customHeight="1" x14ac:dyDescent="0.25">
      <c r="BT2181" s="27"/>
      <c r="BU2181" s="14"/>
      <c r="BV2181" s="14"/>
    </row>
    <row r="2182" spans="72:74" ht="25.2" customHeight="1" x14ac:dyDescent="0.25">
      <c r="BT2182" s="27"/>
      <c r="BU2182" s="14"/>
      <c r="BV2182" s="14"/>
    </row>
    <row r="2183" spans="72:74" ht="25.2" customHeight="1" x14ac:dyDescent="0.25">
      <c r="BT2183" s="27"/>
      <c r="BU2183" s="14"/>
      <c r="BV2183" s="14"/>
    </row>
    <row r="2184" spans="72:74" ht="25.2" customHeight="1" x14ac:dyDescent="0.25">
      <c r="BT2184" s="27"/>
      <c r="BU2184" s="14"/>
      <c r="BV2184" s="14"/>
    </row>
    <row r="2185" spans="72:74" ht="25.2" customHeight="1" x14ac:dyDescent="0.25">
      <c r="BT2185" s="27"/>
      <c r="BU2185" s="14"/>
      <c r="BV2185" s="14"/>
    </row>
    <row r="2186" spans="72:74" ht="25.2" customHeight="1" x14ac:dyDescent="0.25">
      <c r="BT2186" s="27"/>
      <c r="BU2186" s="14"/>
      <c r="BV2186" s="14"/>
    </row>
    <row r="2187" spans="72:74" ht="25.2" customHeight="1" x14ac:dyDescent="0.25">
      <c r="BT2187" s="27"/>
      <c r="BU2187" s="14"/>
      <c r="BV2187" s="14"/>
    </row>
    <row r="2188" spans="72:74" ht="25.2" customHeight="1" x14ac:dyDescent="0.25">
      <c r="BT2188" s="27"/>
      <c r="BU2188" s="14"/>
      <c r="BV2188" s="14"/>
    </row>
    <row r="2189" spans="72:74" ht="25.2" customHeight="1" x14ac:dyDescent="0.25">
      <c r="BT2189" s="27"/>
      <c r="BU2189" s="14"/>
      <c r="BV2189" s="14"/>
    </row>
    <row r="2190" spans="72:74" ht="25.2" customHeight="1" x14ac:dyDescent="0.25">
      <c r="BT2190" s="27"/>
      <c r="BU2190" s="14"/>
      <c r="BV2190" s="14"/>
    </row>
    <row r="2191" spans="72:74" ht="25.2" customHeight="1" x14ac:dyDescent="0.25">
      <c r="BT2191" s="27"/>
      <c r="BU2191" s="14"/>
      <c r="BV2191" s="14"/>
    </row>
    <row r="2192" spans="72:74" ht="25.2" customHeight="1" x14ac:dyDescent="0.25">
      <c r="BT2192" s="27"/>
      <c r="BU2192" s="14"/>
      <c r="BV2192" s="14"/>
    </row>
    <row r="2193" spans="72:74" ht="25.2" customHeight="1" x14ac:dyDescent="0.25">
      <c r="BT2193" s="27"/>
      <c r="BU2193" s="14"/>
      <c r="BV2193" s="14"/>
    </row>
    <row r="2194" spans="72:74" ht="25.2" customHeight="1" x14ac:dyDescent="0.25">
      <c r="BT2194" s="27"/>
      <c r="BU2194" s="14"/>
      <c r="BV2194" s="14"/>
    </row>
    <row r="2195" spans="72:74" ht="25.2" customHeight="1" x14ac:dyDescent="0.25">
      <c r="BT2195" s="27"/>
      <c r="BU2195" s="14"/>
      <c r="BV2195" s="14"/>
    </row>
    <row r="2196" spans="72:74" ht="25.2" customHeight="1" x14ac:dyDescent="0.25">
      <c r="BT2196" s="27"/>
      <c r="BU2196" s="14"/>
      <c r="BV2196" s="14"/>
    </row>
    <row r="2197" spans="72:74" ht="25.2" customHeight="1" x14ac:dyDescent="0.25">
      <c r="BT2197" s="27"/>
      <c r="BU2197" s="14"/>
      <c r="BV2197" s="14"/>
    </row>
    <row r="2198" spans="72:74" ht="25.2" customHeight="1" x14ac:dyDescent="0.25">
      <c r="BT2198" s="27"/>
      <c r="BU2198" s="14"/>
      <c r="BV2198" s="14"/>
    </row>
    <row r="2199" spans="72:74" ht="25.2" customHeight="1" x14ac:dyDescent="0.25">
      <c r="BT2199" s="27"/>
      <c r="BU2199" s="14"/>
      <c r="BV2199" s="14"/>
    </row>
    <row r="2200" spans="72:74" ht="25.2" customHeight="1" x14ac:dyDescent="0.25">
      <c r="BT2200" s="27"/>
      <c r="BU2200" s="14"/>
      <c r="BV2200" s="14"/>
    </row>
    <row r="2201" spans="72:74" ht="25.2" customHeight="1" x14ac:dyDescent="0.25">
      <c r="BT2201" s="27"/>
      <c r="BU2201" s="14"/>
      <c r="BV2201" s="14"/>
    </row>
    <row r="2202" spans="72:74" ht="25.2" customHeight="1" x14ac:dyDescent="0.25">
      <c r="BT2202" s="27"/>
      <c r="BU2202" s="14"/>
      <c r="BV2202" s="14"/>
    </row>
    <row r="2203" spans="72:74" ht="25.2" customHeight="1" x14ac:dyDescent="0.25">
      <c r="BT2203" s="27"/>
      <c r="BU2203" s="14"/>
      <c r="BV2203" s="14"/>
    </row>
    <row r="2204" spans="72:74" ht="25.2" customHeight="1" x14ac:dyDescent="0.25">
      <c r="BT2204" s="27"/>
      <c r="BU2204" s="14"/>
      <c r="BV2204" s="14"/>
    </row>
    <row r="2205" spans="72:74" ht="25.2" customHeight="1" x14ac:dyDescent="0.25">
      <c r="BT2205" s="27"/>
      <c r="BU2205" s="14"/>
      <c r="BV2205" s="14"/>
    </row>
    <row r="2206" spans="72:74" ht="25.2" customHeight="1" x14ac:dyDescent="0.25">
      <c r="BT2206" s="27"/>
      <c r="BU2206" s="14"/>
      <c r="BV2206" s="14"/>
    </row>
    <row r="2207" spans="72:74" ht="25.2" customHeight="1" x14ac:dyDescent="0.25">
      <c r="BT2207" s="27"/>
      <c r="BU2207" s="14"/>
      <c r="BV2207" s="14"/>
    </row>
    <row r="2208" spans="72:74" ht="25.2" customHeight="1" x14ac:dyDescent="0.25">
      <c r="BT2208" s="27"/>
      <c r="BU2208" s="14"/>
      <c r="BV2208" s="14"/>
    </row>
    <row r="2209" spans="72:74" ht="25.2" customHeight="1" x14ac:dyDescent="0.25">
      <c r="BT2209" s="27"/>
      <c r="BU2209" s="14"/>
      <c r="BV2209" s="14"/>
    </row>
    <row r="2210" spans="72:74" ht="25.2" customHeight="1" x14ac:dyDescent="0.25">
      <c r="BT2210" s="27"/>
      <c r="BU2210" s="14"/>
      <c r="BV2210" s="14"/>
    </row>
    <row r="2211" spans="72:74" ht="25.2" customHeight="1" x14ac:dyDescent="0.25">
      <c r="BT2211" s="27"/>
      <c r="BU2211" s="14"/>
      <c r="BV2211" s="14"/>
    </row>
    <row r="2212" spans="72:74" ht="25.2" customHeight="1" x14ac:dyDescent="0.25">
      <c r="BT2212" s="27"/>
      <c r="BU2212" s="14"/>
      <c r="BV2212" s="14"/>
    </row>
    <row r="2213" spans="72:74" ht="25.2" customHeight="1" x14ac:dyDescent="0.25">
      <c r="BT2213" s="27"/>
      <c r="BU2213" s="14"/>
      <c r="BV2213" s="14"/>
    </row>
    <row r="2214" spans="72:74" ht="25.2" customHeight="1" x14ac:dyDescent="0.25">
      <c r="BT2214" s="27"/>
      <c r="BU2214" s="14"/>
      <c r="BV2214" s="14"/>
    </row>
    <row r="2215" spans="72:74" ht="25.2" customHeight="1" x14ac:dyDescent="0.25">
      <c r="BT2215" s="27"/>
      <c r="BU2215" s="14"/>
      <c r="BV2215" s="14"/>
    </row>
    <row r="2216" spans="72:74" ht="25.2" customHeight="1" x14ac:dyDescent="0.25">
      <c r="BT2216" s="27"/>
      <c r="BU2216" s="14"/>
      <c r="BV2216" s="14"/>
    </row>
    <row r="2217" spans="72:74" ht="25.2" customHeight="1" x14ac:dyDescent="0.25">
      <c r="BT2217" s="27"/>
      <c r="BU2217" s="14"/>
      <c r="BV2217" s="14"/>
    </row>
    <row r="2218" spans="72:74" ht="25.2" customHeight="1" x14ac:dyDescent="0.25">
      <c r="BT2218" s="27"/>
      <c r="BU2218" s="14"/>
      <c r="BV2218" s="14"/>
    </row>
    <row r="2219" spans="72:74" ht="25.2" customHeight="1" x14ac:dyDescent="0.25">
      <c r="BT2219" s="27"/>
      <c r="BU2219" s="14"/>
      <c r="BV2219" s="14"/>
    </row>
    <row r="2220" spans="72:74" ht="25.2" customHeight="1" x14ac:dyDescent="0.25">
      <c r="BT2220" s="27"/>
      <c r="BU2220" s="14"/>
      <c r="BV2220" s="14"/>
    </row>
    <row r="2221" spans="72:74" ht="25.2" customHeight="1" x14ac:dyDescent="0.25">
      <c r="BT2221" s="27"/>
      <c r="BU2221" s="14"/>
      <c r="BV2221" s="14"/>
    </row>
    <row r="2222" spans="72:74" ht="25.2" customHeight="1" x14ac:dyDescent="0.25">
      <c r="BT2222" s="27"/>
      <c r="BU2222" s="14"/>
      <c r="BV2222" s="14"/>
    </row>
    <row r="2223" spans="72:74" ht="25.2" customHeight="1" x14ac:dyDescent="0.25">
      <c r="BT2223" s="27"/>
      <c r="BU2223" s="14"/>
      <c r="BV2223" s="14"/>
    </row>
    <row r="2224" spans="72:74" ht="25.2" customHeight="1" x14ac:dyDescent="0.25">
      <c r="BT2224" s="27"/>
      <c r="BU2224" s="14"/>
      <c r="BV2224" s="14"/>
    </row>
    <row r="2225" spans="72:74" ht="25.2" customHeight="1" x14ac:dyDescent="0.25">
      <c r="BT2225" s="27"/>
      <c r="BU2225" s="14"/>
      <c r="BV2225" s="14"/>
    </row>
    <row r="2226" spans="72:74" ht="25.2" customHeight="1" x14ac:dyDescent="0.25">
      <c r="BT2226" s="27"/>
      <c r="BU2226" s="14"/>
      <c r="BV2226" s="14"/>
    </row>
    <row r="2227" spans="72:74" ht="25.2" customHeight="1" x14ac:dyDescent="0.25">
      <c r="BT2227" s="27"/>
      <c r="BU2227" s="14"/>
      <c r="BV2227" s="14"/>
    </row>
    <row r="2228" spans="72:74" ht="25.2" customHeight="1" x14ac:dyDescent="0.25">
      <c r="BT2228" s="27"/>
      <c r="BU2228" s="14"/>
      <c r="BV2228" s="14"/>
    </row>
    <row r="2229" spans="72:74" ht="25.2" customHeight="1" x14ac:dyDescent="0.25">
      <c r="BT2229" s="27"/>
      <c r="BU2229" s="14"/>
      <c r="BV2229" s="14"/>
    </row>
    <row r="2230" spans="72:74" ht="25.2" customHeight="1" x14ac:dyDescent="0.25">
      <c r="BT2230" s="27"/>
      <c r="BU2230" s="14"/>
      <c r="BV2230" s="14"/>
    </row>
    <row r="2231" spans="72:74" ht="25.2" customHeight="1" x14ac:dyDescent="0.25">
      <c r="BT2231" s="27"/>
      <c r="BU2231" s="14"/>
      <c r="BV2231" s="14"/>
    </row>
    <row r="2232" spans="72:74" ht="25.2" customHeight="1" x14ac:dyDescent="0.25">
      <c r="BT2232" s="27"/>
      <c r="BU2232" s="14"/>
      <c r="BV2232" s="14"/>
    </row>
    <row r="2233" spans="72:74" ht="25.2" customHeight="1" x14ac:dyDescent="0.25">
      <c r="BT2233" s="27"/>
      <c r="BU2233" s="14"/>
      <c r="BV2233" s="14"/>
    </row>
    <row r="2234" spans="72:74" ht="25.2" customHeight="1" x14ac:dyDescent="0.25">
      <c r="BT2234" s="27"/>
      <c r="BU2234" s="14"/>
      <c r="BV2234" s="14"/>
    </row>
    <row r="2235" spans="72:74" ht="25.2" customHeight="1" x14ac:dyDescent="0.25">
      <c r="BT2235" s="27"/>
      <c r="BU2235" s="14"/>
      <c r="BV2235" s="14"/>
    </row>
    <row r="2236" spans="72:74" ht="25.2" customHeight="1" x14ac:dyDescent="0.25">
      <c r="BT2236" s="27"/>
      <c r="BU2236" s="14"/>
      <c r="BV2236" s="14"/>
    </row>
    <row r="2237" spans="72:74" ht="25.2" customHeight="1" x14ac:dyDescent="0.25">
      <c r="BT2237" s="27"/>
      <c r="BU2237" s="14"/>
      <c r="BV2237" s="14"/>
    </row>
    <row r="2238" spans="72:74" ht="25.2" customHeight="1" x14ac:dyDescent="0.25">
      <c r="BT2238" s="27"/>
      <c r="BU2238" s="14"/>
      <c r="BV2238" s="14"/>
    </row>
    <row r="2239" spans="72:74" ht="25.2" customHeight="1" x14ac:dyDescent="0.25">
      <c r="BT2239" s="27"/>
      <c r="BU2239" s="14"/>
      <c r="BV2239" s="14"/>
    </row>
    <row r="2240" spans="72:74" ht="25.2" customHeight="1" x14ac:dyDescent="0.25">
      <c r="BT2240" s="27"/>
      <c r="BU2240" s="14"/>
      <c r="BV2240" s="14"/>
    </row>
    <row r="2241" spans="72:74" ht="25.2" customHeight="1" x14ac:dyDescent="0.25">
      <c r="BT2241" s="27"/>
      <c r="BU2241" s="14"/>
      <c r="BV2241" s="14"/>
    </row>
    <row r="2242" spans="72:74" ht="25.2" customHeight="1" x14ac:dyDescent="0.25">
      <c r="BT2242" s="27"/>
      <c r="BU2242" s="14"/>
      <c r="BV2242" s="14"/>
    </row>
    <row r="2243" spans="72:74" ht="25.2" customHeight="1" x14ac:dyDescent="0.25">
      <c r="BT2243" s="27"/>
      <c r="BU2243" s="14"/>
      <c r="BV2243" s="14"/>
    </row>
    <row r="2244" spans="72:74" ht="25.2" customHeight="1" x14ac:dyDescent="0.25">
      <c r="BT2244" s="27"/>
      <c r="BU2244" s="14"/>
      <c r="BV2244" s="14"/>
    </row>
    <row r="2245" spans="72:74" ht="25.2" customHeight="1" x14ac:dyDescent="0.25">
      <c r="BT2245" s="27"/>
      <c r="BU2245" s="14"/>
      <c r="BV2245" s="14"/>
    </row>
    <row r="2246" spans="72:74" ht="25.2" customHeight="1" x14ac:dyDescent="0.25">
      <c r="BT2246" s="27"/>
      <c r="BU2246" s="14"/>
      <c r="BV2246" s="14"/>
    </row>
    <row r="2247" spans="72:74" ht="25.2" customHeight="1" x14ac:dyDescent="0.25">
      <c r="BT2247" s="27"/>
      <c r="BU2247" s="14"/>
      <c r="BV2247" s="14"/>
    </row>
    <row r="2248" spans="72:74" ht="25.2" customHeight="1" x14ac:dyDescent="0.25">
      <c r="BT2248" s="27"/>
      <c r="BU2248" s="14"/>
      <c r="BV2248" s="14"/>
    </row>
    <row r="2249" spans="72:74" ht="25.2" customHeight="1" x14ac:dyDescent="0.25">
      <c r="BT2249" s="27"/>
      <c r="BU2249" s="14"/>
      <c r="BV2249" s="14"/>
    </row>
    <row r="2250" spans="72:74" ht="25.2" customHeight="1" x14ac:dyDescent="0.25">
      <c r="BT2250" s="27"/>
      <c r="BU2250" s="14"/>
      <c r="BV2250" s="14"/>
    </row>
    <row r="2251" spans="72:74" ht="25.2" customHeight="1" x14ac:dyDescent="0.25">
      <c r="BT2251" s="27"/>
      <c r="BU2251" s="14"/>
      <c r="BV2251" s="14"/>
    </row>
    <row r="2252" spans="72:74" ht="25.2" customHeight="1" x14ac:dyDescent="0.25">
      <c r="BT2252" s="27"/>
      <c r="BU2252" s="14"/>
      <c r="BV2252" s="14"/>
    </row>
    <row r="2253" spans="72:74" ht="25.2" customHeight="1" x14ac:dyDescent="0.25">
      <c r="BT2253" s="27"/>
      <c r="BU2253" s="14"/>
      <c r="BV2253" s="14"/>
    </row>
    <row r="2254" spans="72:74" ht="25.2" customHeight="1" x14ac:dyDescent="0.25">
      <c r="BT2254" s="27"/>
      <c r="BU2254" s="14"/>
      <c r="BV2254" s="14"/>
    </row>
    <row r="2255" spans="72:74" ht="25.2" customHeight="1" x14ac:dyDescent="0.25">
      <c r="BT2255" s="27"/>
      <c r="BU2255" s="14"/>
      <c r="BV2255" s="14"/>
    </row>
    <row r="2256" spans="72:74" ht="25.2" customHeight="1" x14ac:dyDescent="0.25">
      <c r="BT2256" s="27"/>
      <c r="BU2256" s="14"/>
      <c r="BV2256" s="14"/>
    </row>
    <row r="2257" spans="72:74" ht="25.2" customHeight="1" x14ac:dyDescent="0.25">
      <c r="BT2257" s="27"/>
      <c r="BU2257" s="14"/>
      <c r="BV2257" s="14"/>
    </row>
    <row r="2258" spans="72:74" ht="25.2" customHeight="1" x14ac:dyDescent="0.25">
      <c r="BT2258" s="27"/>
      <c r="BU2258" s="14"/>
      <c r="BV2258" s="14"/>
    </row>
    <row r="2259" spans="72:74" ht="25.2" customHeight="1" x14ac:dyDescent="0.25">
      <c r="BT2259" s="27"/>
      <c r="BU2259" s="14"/>
      <c r="BV2259" s="14"/>
    </row>
    <row r="2260" spans="72:74" ht="25.2" customHeight="1" x14ac:dyDescent="0.25">
      <c r="BT2260" s="27"/>
      <c r="BU2260" s="14"/>
      <c r="BV2260" s="14"/>
    </row>
    <row r="2261" spans="72:74" ht="25.2" customHeight="1" x14ac:dyDescent="0.25">
      <c r="BT2261" s="27"/>
      <c r="BU2261" s="14"/>
      <c r="BV2261" s="14"/>
    </row>
    <row r="2262" spans="72:74" ht="25.2" customHeight="1" x14ac:dyDescent="0.25">
      <c r="BT2262" s="27"/>
      <c r="BU2262" s="14"/>
      <c r="BV2262" s="14"/>
    </row>
    <row r="2263" spans="72:74" ht="25.2" customHeight="1" x14ac:dyDescent="0.25">
      <c r="BT2263" s="27"/>
      <c r="BU2263" s="14"/>
      <c r="BV2263" s="14"/>
    </row>
    <row r="2264" spans="72:74" ht="25.2" customHeight="1" x14ac:dyDescent="0.25">
      <c r="BT2264" s="27"/>
      <c r="BU2264" s="14"/>
      <c r="BV2264" s="14"/>
    </row>
    <row r="2265" spans="72:74" ht="25.2" customHeight="1" x14ac:dyDescent="0.25">
      <c r="BT2265" s="27"/>
      <c r="BU2265" s="14"/>
      <c r="BV2265" s="14"/>
    </row>
    <row r="2266" spans="72:74" ht="25.2" customHeight="1" x14ac:dyDescent="0.25">
      <c r="BT2266" s="27"/>
      <c r="BU2266" s="14"/>
      <c r="BV2266" s="14"/>
    </row>
    <row r="2267" spans="72:74" ht="25.2" customHeight="1" x14ac:dyDescent="0.25">
      <c r="BT2267" s="27"/>
      <c r="BU2267" s="14"/>
      <c r="BV2267" s="14"/>
    </row>
    <row r="2268" spans="72:74" ht="25.2" customHeight="1" x14ac:dyDescent="0.25">
      <c r="BT2268" s="27"/>
      <c r="BU2268" s="14"/>
      <c r="BV2268" s="14"/>
    </row>
    <row r="2269" spans="72:74" ht="25.2" customHeight="1" x14ac:dyDescent="0.25">
      <c r="BT2269" s="27"/>
      <c r="BU2269" s="14"/>
      <c r="BV2269" s="14"/>
    </row>
    <row r="2270" spans="72:74" ht="25.2" customHeight="1" x14ac:dyDescent="0.25">
      <c r="BT2270" s="27"/>
      <c r="BU2270" s="14"/>
      <c r="BV2270" s="14"/>
    </row>
    <row r="2271" spans="72:74" ht="25.2" customHeight="1" x14ac:dyDescent="0.25">
      <c r="BT2271" s="27"/>
      <c r="BU2271" s="14"/>
      <c r="BV2271" s="14"/>
    </row>
    <row r="2272" spans="72:74" ht="25.2" customHeight="1" x14ac:dyDescent="0.25">
      <c r="BT2272" s="27"/>
      <c r="BU2272" s="14"/>
      <c r="BV2272" s="14"/>
    </row>
    <row r="2273" spans="72:74" ht="25.2" customHeight="1" x14ac:dyDescent="0.25">
      <c r="BT2273" s="27"/>
      <c r="BU2273" s="14"/>
      <c r="BV2273" s="14"/>
    </row>
    <row r="2274" spans="72:74" ht="25.2" customHeight="1" x14ac:dyDescent="0.25">
      <c r="BT2274" s="27"/>
      <c r="BU2274" s="14"/>
      <c r="BV2274" s="14"/>
    </row>
    <row r="2275" spans="72:74" ht="25.2" customHeight="1" x14ac:dyDescent="0.25">
      <c r="BT2275" s="27"/>
      <c r="BU2275" s="14"/>
      <c r="BV2275" s="14"/>
    </row>
    <row r="2276" spans="72:74" ht="25.2" customHeight="1" x14ac:dyDescent="0.25">
      <c r="BT2276" s="27"/>
      <c r="BU2276" s="14"/>
      <c r="BV2276" s="14"/>
    </row>
    <row r="2277" spans="72:74" ht="25.2" customHeight="1" x14ac:dyDescent="0.25">
      <c r="BT2277" s="27"/>
      <c r="BU2277" s="14"/>
      <c r="BV2277" s="14"/>
    </row>
    <row r="2278" spans="72:74" ht="25.2" customHeight="1" x14ac:dyDescent="0.25">
      <c r="BT2278" s="27"/>
      <c r="BU2278" s="14"/>
      <c r="BV2278" s="14"/>
    </row>
    <row r="2279" spans="72:74" ht="25.2" customHeight="1" x14ac:dyDescent="0.25">
      <c r="BT2279" s="27"/>
      <c r="BU2279" s="14"/>
      <c r="BV2279" s="14"/>
    </row>
    <row r="2280" spans="72:74" ht="25.2" customHeight="1" x14ac:dyDescent="0.25">
      <c r="BT2280" s="27"/>
      <c r="BU2280" s="14"/>
      <c r="BV2280" s="14"/>
    </row>
    <row r="2281" spans="72:74" ht="25.2" customHeight="1" x14ac:dyDescent="0.25">
      <c r="BT2281" s="27"/>
      <c r="BU2281" s="14"/>
      <c r="BV2281" s="14"/>
    </row>
    <row r="2282" spans="72:74" ht="25.2" customHeight="1" x14ac:dyDescent="0.25">
      <c r="BT2282" s="27"/>
      <c r="BU2282" s="14"/>
      <c r="BV2282" s="14"/>
    </row>
    <row r="2283" spans="72:74" ht="25.2" customHeight="1" x14ac:dyDescent="0.25">
      <c r="BT2283" s="27"/>
      <c r="BU2283" s="14"/>
      <c r="BV2283" s="14"/>
    </row>
    <row r="2284" spans="72:74" ht="25.2" customHeight="1" x14ac:dyDescent="0.25">
      <c r="BT2284" s="27"/>
      <c r="BU2284" s="14"/>
      <c r="BV2284" s="14"/>
    </row>
    <row r="2285" spans="72:74" ht="25.2" customHeight="1" x14ac:dyDescent="0.25">
      <c r="BT2285" s="27"/>
      <c r="BU2285" s="14"/>
      <c r="BV2285" s="14"/>
    </row>
    <row r="2286" spans="72:74" ht="25.2" customHeight="1" x14ac:dyDescent="0.25">
      <c r="BT2286" s="27"/>
      <c r="BU2286" s="14"/>
      <c r="BV2286" s="14"/>
    </row>
    <row r="2287" spans="72:74" ht="25.2" customHeight="1" x14ac:dyDescent="0.25">
      <c r="BT2287" s="27"/>
      <c r="BU2287" s="14"/>
      <c r="BV2287" s="14"/>
    </row>
    <row r="2288" spans="72:74" ht="25.2" customHeight="1" x14ac:dyDescent="0.25">
      <c r="BT2288" s="27"/>
      <c r="BU2288" s="14"/>
      <c r="BV2288" s="14"/>
    </row>
    <row r="2289" spans="72:74" ht="25.2" customHeight="1" x14ac:dyDescent="0.25">
      <c r="BT2289" s="27"/>
      <c r="BU2289" s="14"/>
      <c r="BV2289" s="14"/>
    </row>
    <row r="2290" spans="72:74" ht="25.2" customHeight="1" x14ac:dyDescent="0.25">
      <c r="BT2290" s="27"/>
      <c r="BU2290" s="14"/>
      <c r="BV2290" s="14"/>
    </row>
    <row r="2291" spans="72:74" ht="25.2" customHeight="1" x14ac:dyDescent="0.25">
      <c r="BT2291" s="27"/>
      <c r="BU2291" s="14"/>
      <c r="BV2291" s="14"/>
    </row>
    <row r="2292" spans="72:74" ht="25.2" customHeight="1" x14ac:dyDescent="0.25">
      <c r="BT2292" s="27"/>
      <c r="BU2292" s="14"/>
      <c r="BV2292" s="14"/>
    </row>
    <row r="2293" spans="72:74" ht="25.2" customHeight="1" x14ac:dyDescent="0.25">
      <c r="BT2293" s="27"/>
      <c r="BU2293" s="14"/>
      <c r="BV2293" s="14"/>
    </row>
    <row r="2294" spans="72:74" ht="25.2" customHeight="1" x14ac:dyDescent="0.25">
      <c r="BT2294" s="27"/>
      <c r="BU2294" s="14"/>
      <c r="BV2294" s="14"/>
    </row>
    <row r="2295" spans="72:74" ht="25.2" customHeight="1" x14ac:dyDescent="0.25">
      <c r="BT2295" s="27"/>
      <c r="BU2295" s="14"/>
      <c r="BV2295" s="14"/>
    </row>
    <row r="2296" spans="72:74" ht="25.2" customHeight="1" x14ac:dyDescent="0.25">
      <c r="BT2296" s="27"/>
      <c r="BU2296" s="14"/>
      <c r="BV2296" s="14"/>
    </row>
    <row r="2297" spans="72:74" ht="25.2" customHeight="1" x14ac:dyDescent="0.25">
      <c r="BT2297" s="27"/>
      <c r="BU2297" s="14"/>
      <c r="BV2297" s="14"/>
    </row>
    <row r="2298" spans="72:74" ht="25.2" customHeight="1" x14ac:dyDescent="0.25">
      <c r="BT2298" s="27"/>
      <c r="BU2298" s="14"/>
      <c r="BV2298" s="14"/>
    </row>
    <row r="2299" spans="72:74" ht="25.2" customHeight="1" x14ac:dyDescent="0.25">
      <c r="BT2299" s="27"/>
      <c r="BU2299" s="14"/>
      <c r="BV2299" s="14"/>
    </row>
    <row r="2300" spans="72:74" ht="25.2" customHeight="1" x14ac:dyDescent="0.25">
      <c r="BT2300" s="27"/>
      <c r="BU2300" s="14"/>
      <c r="BV2300" s="14"/>
    </row>
    <row r="2301" spans="72:74" ht="25.2" customHeight="1" x14ac:dyDescent="0.25">
      <c r="BT2301" s="27"/>
      <c r="BU2301" s="14"/>
      <c r="BV2301" s="14"/>
    </row>
    <row r="2302" spans="72:74" ht="25.2" customHeight="1" x14ac:dyDescent="0.25">
      <c r="BT2302" s="27"/>
      <c r="BU2302" s="14"/>
      <c r="BV2302" s="14"/>
    </row>
    <row r="2303" spans="72:74" ht="25.2" customHeight="1" x14ac:dyDescent="0.25">
      <c r="BT2303" s="27"/>
      <c r="BU2303" s="14"/>
      <c r="BV2303" s="14"/>
    </row>
    <row r="2304" spans="72:74" ht="25.2" customHeight="1" x14ac:dyDescent="0.25">
      <c r="BT2304" s="27"/>
      <c r="BU2304" s="14"/>
      <c r="BV2304" s="14"/>
    </row>
    <row r="2305" spans="72:74" ht="25.2" customHeight="1" x14ac:dyDescent="0.25">
      <c r="BT2305" s="27"/>
      <c r="BU2305" s="14"/>
      <c r="BV2305" s="14"/>
    </row>
    <row r="2306" spans="72:74" ht="25.2" customHeight="1" x14ac:dyDescent="0.25">
      <c r="BT2306" s="27"/>
      <c r="BU2306" s="14"/>
      <c r="BV2306" s="14"/>
    </row>
    <row r="2307" spans="72:74" ht="25.2" customHeight="1" x14ac:dyDescent="0.25">
      <c r="BT2307" s="27"/>
      <c r="BU2307" s="14"/>
      <c r="BV2307" s="14"/>
    </row>
    <row r="2308" spans="72:74" ht="25.2" customHeight="1" x14ac:dyDescent="0.25">
      <c r="BT2308" s="27"/>
      <c r="BU2308" s="14"/>
      <c r="BV2308" s="14"/>
    </row>
    <row r="2309" spans="72:74" ht="25.2" customHeight="1" x14ac:dyDescent="0.25">
      <c r="BT2309" s="27"/>
      <c r="BU2309" s="14"/>
      <c r="BV2309" s="14"/>
    </row>
    <row r="2310" spans="72:74" ht="25.2" customHeight="1" x14ac:dyDescent="0.25">
      <c r="BT2310" s="27"/>
      <c r="BU2310" s="14"/>
      <c r="BV2310" s="14"/>
    </row>
    <row r="2311" spans="72:74" ht="25.2" customHeight="1" x14ac:dyDescent="0.25">
      <c r="BT2311" s="27"/>
      <c r="BU2311" s="14"/>
      <c r="BV2311" s="14"/>
    </row>
    <row r="2312" spans="72:74" ht="25.2" customHeight="1" x14ac:dyDescent="0.25">
      <c r="BT2312" s="27"/>
      <c r="BU2312" s="14"/>
      <c r="BV2312" s="14"/>
    </row>
    <row r="2313" spans="72:74" ht="25.2" customHeight="1" x14ac:dyDescent="0.25">
      <c r="BT2313" s="27"/>
      <c r="BU2313" s="14"/>
      <c r="BV2313" s="14"/>
    </row>
    <row r="2314" spans="72:74" ht="25.2" customHeight="1" x14ac:dyDescent="0.25">
      <c r="BT2314" s="27"/>
      <c r="BU2314" s="14"/>
      <c r="BV2314" s="14"/>
    </row>
    <row r="2315" spans="72:74" ht="25.2" customHeight="1" x14ac:dyDescent="0.25">
      <c r="BT2315" s="27"/>
      <c r="BU2315" s="14"/>
      <c r="BV2315" s="14"/>
    </row>
    <row r="2316" spans="72:74" ht="25.2" customHeight="1" x14ac:dyDescent="0.25">
      <c r="BT2316" s="27"/>
      <c r="BU2316" s="14"/>
      <c r="BV2316" s="14"/>
    </row>
    <row r="2317" spans="72:74" ht="25.2" customHeight="1" x14ac:dyDescent="0.25">
      <c r="BT2317" s="27"/>
      <c r="BU2317" s="14"/>
      <c r="BV2317" s="14"/>
    </row>
    <row r="2318" spans="72:74" ht="25.2" customHeight="1" x14ac:dyDescent="0.25">
      <c r="BT2318" s="27"/>
      <c r="BU2318" s="14"/>
      <c r="BV2318" s="14"/>
    </row>
    <row r="2319" spans="72:74" ht="25.2" customHeight="1" x14ac:dyDescent="0.25">
      <c r="BT2319" s="27"/>
      <c r="BU2319" s="14"/>
      <c r="BV2319" s="14"/>
    </row>
    <row r="2320" spans="72:74" ht="25.2" customHeight="1" x14ac:dyDescent="0.25">
      <c r="BT2320" s="27"/>
      <c r="BU2320" s="14"/>
      <c r="BV2320" s="14"/>
    </row>
    <row r="2321" spans="72:74" ht="25.2" customHeight="1" x14ac:dyDescent="0.25">
      <c r="BT2321" s="27"/>
      <c r="BU2321" s="14"/>
      <c r="BV2321" s="14"/>
    </row>
    <row r="2322" spans="72:74" ht="25.2" customHeight="1" x14ac:dyDescent="0.25">
      <c r="BT2322" s="27"/>
      <c r="BU2322" s="14"/>
      <c r="BV2322" s="14"/>
    </row>
    <row r="2323" spans="72:74" ht="25.2" customHeight="1" x14ac:dyDescent="0.25">
      <c r="BT2323" s="27"/>
      <c r="BU2323" s="14"/>
      <c r="BV2323" s="14"/>
    </row>
    <row r="2324" spans="72:74" ht="25.2" customHeight="1" x14ac:dyDescent="0.25">
      <c r="BT2324" s="27"/>
      <c r="BU2324" s="14"/>
      <c r="BV2324" s="14"/>
    </row>
    <row r="2325" spans="72:74" ht="25.2" customHeight="1" x14ac:dyDescent="0.25">
      <c r="BT2325" s="27"/>
      <c r="BU2325" s="14"/>
      <c r="BV2325" s="14"/>
    </row>
    <row r="2326" spans="72:74" ht="25.2" customHeight="1" x14ac:dyDescent="0.25">
      <c r="BT2326" s="27"/>
      <c r="BU2326" s="14"/>
      <c r="BV2326" s="14"/>
    </row>
    <row r="2327" spans="72:74" ht="25.2" customHeight="1" x14ac:dyDescent="0.25">
      <c r="BT2327" s="27"/>
      <c r="BU2327" s="14"/>
      <c r="BV2327" s="14"/>
    </row>
    <row r="2328" spans="72:74" ht="25.2" customHeight="1" x14ac:dyDescent="0.25">
      <c r="BT2328" s="27"/>
      <c r="BU2328" s="14"/>
      <c r="BV2328" s="14"/>
    </row>
    <row r="2329" spans="72:74" ht="25.2" customHeight="1" x14ac:dyDescent="0.25">
      <c r="BT2329" s="27"/>
      <c r="BU2329" s="14"/>
      <c r="BV2329" s="14"/>
    </row>
    <row r="2330" spans="72:74" ht="25.2" customHeight="1" x14ac:dyDescent="0.25">
      <c r="BT2330" s="27"/>
      <c r="BU2330" s="14"/>
      <c r="BV2330" s="14"/>
    </row>
    <row r="2331" spans="72:74" ht="25.2" customHeight="1" x14ac:dyDescent="0.25">
      <c r="BT2331" s="27"/>
      <c r="BU2331" s="14"/>
      <c r="BV2331" s="14"/>
    </row>
    <row r="2332" spans="72:74" ht="25.2" customHeight="1" x14ac:dyDescent="0.25">
      <c r="BT2332" s="27"/>
      <c r="BU2332" s="14"/>
      <c r="BV2332" s="14"/>
    </row>
    <row r="2333" spans="72:74" ht="25.2" customHeight="1" x14ac:dyDescent="0.25">
      <c r="BT2333" s="27"/>
      <c r="BU2333" s="14"/>
      <c r="BV2333" s="14"/>
    </row>
    <row r="2334" spans="72:74" ht="25.2" customHeight="1" x14ac:dyDescent="0.25">
      <c r="BT2334" s="27"/>
      <c r="BU2334" s="14"/>
      <c r="BV2334" s="14"/>
    </row>
    <row r="2335" spans="72:74" ht="25.2" customHeight="1" x14ac:dyDescent="0.25">
      <c r="BT2335" s="27"/>
      <c r="BU2335" s="14"/>
      <c r="BV2335" s="14"/>
    </row>
    <row r="2336" spans="72:74" ht="25.2" customHeight="1" x14ac:dyDescent="0.25">
      <c r="BT2336" s="27"/>
      <c r="BU2336" s="14"/>
      <c r="BV2336" s="14"/>
    </row>
    <row r="2337" spans="72:74" ht="25.2" customHeight="1" x14ac:dyDescent="0.25">
      <c r="BT2337" s="27"/>
      <c r="BU2337" s="14"/>
      <c r="BV2337" s="14"/>
    </row>
    <row r="2338" spans="72:74" ht="25.2" customHeight="1" x14ac:dyDescent="0.25">
      <c r="BT2338" s="27"/>
      <c r="BU2338" s="14"/>
      <c r="BV2338" s="14"/>
    </row>
    <row r="2339" spans="72:74" ht="25.2" customHeight="1" x14ac:dyDescent="0.25">
      <c r="BT2339" s="27"/>
      <c r="BU2339" s="14"/>
      <c r="BV2339" s="14"/>
    </row>
    <row r="2340" spans="72:74" ht="25.2" customHeight="1" x14ac:dyDescent="0.25">
      <c r="BT2340" s="27"/>
      <c r="BU2340" s="14"/>
      <c r="BV2340" s="14"/>
    </row>
    <row r="2341" spans="72:74" ht="25.2" customHeight="1" x14ac:dyDescent="0.25">
      <c r="BT2341" s="27"/>
      <c r="BU2341" s="14"/>
      <c r="BV2341" s="14"/>
    </row>
    <row r="2342" spans="72:74" ht="25.2" customHeight="1" x14ac:dyDescent="0.25">
      <c r="BT2342" s="27"/>
      <c r="BU2342" s="14"/>
      <c r="BV2342" s="14"/>
    </row>
    <row r="2343" spans="72:74" ht="25.2" customHeight="1" x14ac:dyDescent="0.25">
      <c r="BT2343" s="27"/>
      <c r="BU2343" s="14"/>
      <c r="BV2343" s="14"/>
    </row>
    <row r="2344" spans="72:74" ht="25.2" customHeight="1" x14ac:dyDescent="0.25">
      <c r="BT2344" s="27"/>
      <c r="BU2344" s="14"/>
      <c r="BV2344" s="14"/>
    </row>
    <row r="2345" spans="72:74" ht="25.2" customHeight="1" x14ac:dyDescent="0.25">
      <c r="BT2345" s="27"/>
      <c r="BU2345" s="14"/>
      <c r="BV2345" s="14"/>
    </row>
    <row r="2346" spans="72:74" ht="25.2" customHeight="1" x14ac:dyDescent="0.25">
      <c r="BT2346" s="27"/>
      <c r="BU2346" s="14"/>
      <c r="BV2346" s="14"/>
    </row>
    <row r="2347" spans="72:74" ht="25.2" customHeight="1" x14ac:dyDescent="0.25">
      <c r="BT2347" s="27"/>
      <c r="BU2347" s="14"/>
      <c r="BV2347" s="14"/>
    </row>
    <row r="2348" spans="72:74" ht="25.2" customHeight="1" x14ac:dyDescent="0.25">
      <c r="BT2348" s="27"/>
      <c r="BU2348" s="14"/>
      <c r="BV2348" s="14"/>
    </row>
    <row r="2349" spans="72:74" ht="25.2" customHeight="1" x14ac:dyDescent="0.25">
      <c r="BT2349" s="27"/>
      <c r="BU2349" s="14"/>
      <c r="BV2349" s="14"/>
    </row>
    <row r="2350" spans="72:74" ht="25.2" customHeight="1" x14ac:dyDescent="0.25">
      <c r="BT2350" s="27"/>
      <c r="BU2350" s="14"/>
      <c r="BV2350" s="14"/>
    </row>
    <row r="2351" spans="72:74" ht="25.2" customHeight="1" x14ac:dyDescent="0.25">
      <c r="BT2351" s="27"/>
      <c r="BU2351" s="14"/>
      <c r="BV2351" s="14"/>
    </row>
    <row r="2352" spans="72:74" ht="25.2" customHeight="1" x14ac:dyDescent="0.25">
      <c r="BT2352" s="27"/>
      <c r="BU2352" s="14"/>
      <c r="BV2352" s="14"/>
    </row>
    <row r="2353" spans="72:74" ht="25.2" customHeight="1" x14ac:dyDescent="0.25">
      <c r="BT2353" s="27"/>
      <c r="BU2353" s="14"/>
      <c r="BV2353" s="14"/>
    </row>
    <row r="2354" spans="72:74" ht="25.2" customHeight="1" x14ac:dyDescent="0.25">
      <c r="BT2354" s="27"/>
      <c r="BU2354" s="14"/>
      <c r="BV2354" s="14"/>
    </row>
    <row r="2355" spans="72:74" ht="25.2" customHeight="1" x14ac:dyDescent="0.25">
      <c r="BT2355" s="27"/>
      <c r="BU2355" s="14"/>
      <c r="BV2355" s="14"/>
    </row>
    <row r="2356" spans="72:74" ht="25.2" customHeight="1" x14ac:dyDescent="0.25">
      <c r="BT2356" s="27"/>
      <c r="BU2356" s="14"/>
      <c r="BV2356" s="14"/>
    </row>
    <row r="2357" spans="72:74" ht="25.2" customHeight="1" x14ac:dyDescent="0.25">
      <c r="BT2357" s="27"/>
      <c r="BU2357" s="14"/>
      <c r="BV2357" s="14"/>
    </row>
    <row r="2358" spans="72:74" ht="25.2" customHeight="1" x14ac:dyDescent="0.25">
      <c r="BT2358" s="27"/>
      <c r="BU2358" s="14"/>
      <c r="BV2358" s="14"/>
    </row>
    <row r="2359" spans="72:74" ht="25.2" customHeight="1" x14ac:dyDescent="0.25">
      <c r="BT2359" s="27"/>
      <c r="BU2359" s="14"/>
      <c r="BV2359" s="14"/>
    </row>
    <row r="2360" spans="72:74" ht="25.2" customHeight="1" x14ac:dyDescent="0.25">
      <c r="BT2360" s="27"/>
      <c r="BU2360" s="14"/>
      <c r="BV2360" s="14"/>
    </row>
    <row r="2361" spans="72:74" ht="25.2" customHeight="1" x14ac:dyDescent="0.25">
      <c r="BT2361" s="27"/>
      <c r="BU2361" s="14"/>
      <c r="BV2361" s="14"/>
    </row>
    <row r="2362" spans="72:74" ht="25.2" customHeight="1" x14ac:dyDescent="0.25">
      <c r="BT2362" s="27"/>
      <c r="BU2362" s="14"/>
      <c r="BV2362" s="14"/>
    </row>
    <row r="2363" spans="72:74" ht="25.2" customHeight="1" x14ac:dyDescent="0.25">
      <c r="BT2363" s="27"/>
      <c r="BU2363" s="14"/>
      <c r="BV2363" s="14"/>
    </row>
    <row r="2364" spans="72:74" ht="25.2" customHeight="1" x14ac:dyDescent="0.25">
      <c r="BT2364" s="27"/>
      <c r="BU2364" s="14"/>
      <c r="BV2364" s="14"/>
    </row>
    <row r="2365" spans="72:74" ht="25.2" customHeight="1" x14ac:dyDescent="0.25">
      <c r="BT2365" s="27"/>
      <c r="BU2365" s="14"/>
      <c r="BV2365" s="14"/>
    </row>
    <row r="2366" spans="72:74" ht="25.2" customHeight="1" x14ac:dyDescent="0.25">
      <c r="BT2366" s="27"/>
      <c r="BU2366" s="14"/>
      <c r="BV2366" s="14"/>
    </row>
    <row r="2367" spans="72:74" ht="25.2" customHeight="1" x14ac:dyDescent="0.25">
      <c r="BT2367" s="27"/>
      <c r="BU2367" s="14"/>
      <c r="BV2367" s="14"/>
    </row>
    <row r="2368" spans="72:74" ht="25.2" customHeight="1" x14ac:dyDescent="0.25">
      <c r="BT2368" s="27"/>
      <c r="BU2368" s="14"/>
      <c r="BV2368" s="14"/>
    </row>
    <row r="2369" spans="72:74" ht="25.2" customHeight="1" x14ac:dyDescent="0.25">
      <c r="BT2369" s="27"/>
      <c r="BU2369" s="14"/>
      <c r="BV2369" s="14"/>
    </row>
    <row r="2370" spans="72:74" ht="25.2" customHeight="1" x14ac:dyDescent="0.25">
      <c r="BT2370" s="27"/>
      <c r="BU2370" s="14"/>
      <c r="BV2370" s="14"/>
    </row>
    <row r="2371" spans="72:74" ht="25.2" customHeight="1" x14ac:dyDescent="0.25">
      <c r="BT2371" s="27"/>
      <c r="BU2371" s="14"/>
      <c r="BV2371" s="14"/>
    </row>
    <row r="2372" spans="72:74" ht="25.2" customHeight="1" x14ac:dyDescent="0.25">
      <c r="BT2372" s="27"/>
      <c r="BU2372" s="14"/>
      <c r="BV2372" s="14"/>
    </row>
    <row r="2373" spans="72:74" ht="25.2" customHeight="1" x14ac:dyDescent="0.25">
      <c r="BT2373" s="27"/>
      <c r="BU2373" s="14"/>
      <c r="BV2373" s="14"/>
    </row>
    <row r="2374" spans="72:74" ht="25.2" customHeight="1" x14ac:dyDescent="0.25">
      <c r="BT2374" s="27"/>
      <c r="BU2374" s="14"/>
      <c r="BV2374" s="14"/>
    </row>
    <row r="2375" spans="72:74" ht="25.2" customHeight="1" x14ac:dyDescent="0.25">
      <c r="BT2375" s="27"/>
      <c r="BU2375" s="14"/>
      <c r="BV2375" s="14"/>
    </row>
    <row r="2376" spans="72:74" ht="25.2" customHeight="1" x14ac:dyDescent="0.25">
      <c r="BT2376" s="27"/>
      <c r="BU2376" s="14"/>
      <c r="BV2376" s="14"/>
    </row>
    <row r="2377" spans="72:74" ht="25.2" customHeight="1" x14ac:dyDescent="0.25">
      <c r="BT2377" s="27"/>
      <c r="BU2377" s="14"/>
      <c r="BV2377" s="14"/>
    </row>
    <row r="2378" spans="72:74" ht="25.2" customHeight="1" x14ac:dyDescent="0.25">
      <c r="BT2378" s="27"/>
      <c r="BU2378" s="14"/>
      <c r="BV2378" s="14"/>
    </row>
    <row r="2379" spans="72:74" ht="25.2" customHeight="1" x14ac:dyDescent="0.25">
      <c r="BT2379" s="27"/>
      <c r="BU2379" s="14"/>
      <c r="BV2379" s="14"/>
    </row>
    <row r="2380" spans="72:74" ht="25.2" customHeight="1" x14ac:dyDescent="0.25">
      <c r="BT2380" s="27"/>
      <c r="BU2380" s="14"/>
      <c r="BV2380" s="14"/>
    </row>
    <row r="2381" spans="72:74" ht="25.2" customHeight="1" x14ac:dyDescent="0.25">
      <c r="BT2381" s="27"/>
      <c r="BU2381" s="14"/>
      <c r="BV2381" s="14"/>
    </row>
    <row r="2382" spans="72:74" ht="25.2" customHeight="1" x14ac:dyDescent="0.25">
      <c r="BT2382" s="27"/>
      <c r="BU2382" s="14"/>
      <c r="BV2382" s="14"/>
    </row>
    <row r="2383" spans="72:74" ht="25.2" customHeight="1" x14ac:dyDescent="0.25">
      <c r="BT2383" s="27"/>
      <c r="BU2383" s="14"/>
      <c r="BV2383" s="14"/>
    </row>
    <row r="2384" spans="72:74" ht="25.2" customHeight="1" x14ac:dyDescent="0.25">
      <c r="BT2384" s="27"/>
      <c r="BU2384" s="14"/>
      <c r="BV2384" s="14"/>
    </row>
    <row r="2385" spans="72:74" ht="25.2" customHeight="1" x14ac:dyDescent="0.25">
      <c r="BT2385" s="27"/>
      <c r="BU2385" s="14"/>
      <c r="BV2385" s="14"/>
    </row>
    <row r="2386" spans="72:74" ht="25.2" customHeight="1" x14ac:dyDescent="0.25">
      <c r="BT2386" s="27"/>
      <c r="BU2386" s="14"/>
      <c r="BV2386" s="14"/>
    </row>
    <row r="2387" spans="72:74" ht="25.2" customHeight="1" x14ac:dyDescent="0.25">
      <c r="BT2387" s="27"/>
      <c r="BU2387" s="14"/>
      <c r="BV2387" s="14"/>
    </row>
    <row r="2388" spans="72:74" ht="25.2" customHeight="1" x14ac:dyDescent="0.25">
      <c r="BT2388" s="27"/>
      <c r="BU2388" s="14"/>
      <c r="BV2388" s="14"/>
    </row>
    <row r="2389" spans="72:74" ht="25.2" customHeight="1" x14ac:dyDescent="0.25">
      <c r="BT2389" s="27"/>
      <c r="BU2389" s="14"/>
      <c r="BV2389" s="14"/>
    </row>
    <row r="2390" spans="72:74" ht="25.2" customHeight="1" x14ac:dyDescent="0.25">
      <c r="BT2390" s="27"/>
      <c r="BU2390" s="14"/>
      <c r="BV2390" s="14"/>
    </row>
    <row r="2391" spans="72:74" ht="25.2" customHeight="1" x14ac:dyDescent="0.25">
      <c r="BT2391" s="27"/>
      <c r="BU2391" s="14"/>
      <c r="BV2391" s="14"/>
    </row>
    <row r="2392" spans="72:74" ht="25.2" customHeight="1" x14ac:dyDescent="0.25">
      <c r="BT2392" s="27"/>
      <c r="BU2392" s="14"/>
      <c r="BV2392" s="14"/>
    </row>
    <row r="2393" spans="72:74" ht="25.2" customHeight="1" x14ac:dyDescent="0.25">
      <c r="BT2393" s="27"/>
      <c r="BU2393" s="14"/>
      <c r="BV2393" s="14"/>
    </row>
    <row r="2394" spans="72:74" ht="25.2" customHeight="1" x14ac:dyDescent="0.25">
      <c r="BT2394" s="27"/>
      <c r="BU2394" s="14"/>
      <c r="BV2394" s="14"/>
    </row>
    <row r="2395" spans="72:74" ht="25.2" customHeight="1" x14ac:dyDescent="0.25">
      <c r="BT2395" s="27"/>
      <c r="BU2395" s="14"/>
      <c r="BV2395" s="14"/>
    </row>
    <row r="2396" spans="72:74" ht="25.2" customHeight="1" x14ac:dyDescent="0.25">
      <c r="BT2396" s="27"/>
      <c r="BU2396" s="14"/>
      <c r="BV2396" s="14"/>
    </row>
    <row r="2397" spans="72:74" ht="25.2" customHeight="1" x14ac:dyDescent="0.25">
      <c r="BT2397" s="27"/>
      <c r="BU2397" s="14"/>
      <c r="BV2397" s="14"/>
    </row>
    <row r="2398" spans="72:74" ht="25.2" customHeight="1" x14ac:dyDescent="0.25">
      <c r="BT2398" s="27"/>
      <c r="BU2398" s="14"/>
      <c r="BV2398" s="14"/>
    </row>
    <row r="2399" spans="72:74" ht="25.2" customHeight="1" x14ac:dyDescent="0.25">
      <c r="BT2399" s="27"/>
      <c r="BU2399" s="14"/>
      <c r="BV2399" s="14"/>
    </row>
    <row r="2400" spans="72:74" ht="25.2" customHeight="1" x14ac:dyDescent="0.25">
      <c r="BT2400" s="27"/>
      <c r="BU2400" s="14"/>
      <c r="BV2400" s="14"/>
    </row>
    <row r="2401" spans="72:74" ht="25.2" customHeight="1" x14ac:dyDescent="0.25">
      <c r="BT2401" s="27"/>
      <c r="BU2401" s="14"/>
      <c r="BV2401" s="14"/>
    </row>
    <row r="2402" spans="72:74" ht="25.2" customHeight="1" x14ac:dyDescent="0.25">
      <c r="BT2402" s="27"/>
      <c r="BU2402" s="14"/>
      <c r="BV2402" s="14"/>
    </row>
    <row r="2403" spans="72:74" ht="25.2" customHeight="1" x14ac:dyDescent="0.25">
      <c r="BT2403" s="27"/>
      <c r="BU2403" s="14"/>
      <c r="BV2403" s="14"/>
    </row>
    <row r="2404" spans="72:74" ht="25.2" customHeight="1" x14ac:dyDescent="0.25">
      <c r="BT2404" s="27"/>
      <c r="BU2404" s="14"/>
      <c r="BV2404" s="14"/>
    </row>
    <row r="2405" spans="72:74" ht="25.2" customHeight="1" x14ac:dyDescent="0.25">
      <c r="BT2405" s="27"/>
      <c r="BU2405" s="14"/>
      <c r="BV2405" s="14"/>
    </row>
    <row r="2406" spans="72:74" ht="25.2" customHeight="1" x14ac:dyDescent="0.25">
      <c r="BT2406" s="27"/>
      <c r="BU2406" s="14"/>
      <c r="BV2406" s="14"/>
    </row>
    <row r="2407" spans="72:74" ht="25.2" customHeight="1" x14ac:dyDescent="0.25">
      <c r="BT2407" s="27"/>
      <c r="BU2407" s="14"/>
      <c r="BV2407" s="14"/>
    </row>
    <row r="2408" spans="72:74" ht="25.2" customHeight="1" x14ac:dyDescent="0.25">
      <c r="BT2408" s="27"/>
      <c r="BU2408" s="14"/>
      <c r="BV2408" s="14"/>
    </row>
    <row r="2409" spans="72:74" ht="25.2" customHeight="1" x14ac:dyDescent="0.25">
      <c r="BT2409" s="27"/>
      <c r="BU2409" s="14"/>
      <c r="BV2409" s="14"/>
    </row>
    <row r="2410" spans="72:74" ht="25.2" customHeight="1" x14ac:dyDescent="0.25">
      <c r="BT2410" s="27"/>
      <c r="BU2410" s="14"/>
      <c r="BV2410" s="14"/>
    </row>
    <row r="2411" spans="72:74" ht="25.2" customHeight="1" x14ac:dyDescent="0.25">
      <c r="BT2411" s="27"/>
      <c r="BU2411" s="14"/>
      <c r="BV2411" s="14"/>
    </row>
    <row r="2412" spans="72:74" ht="25.2" customHeight="1" x14ac:dyDescent="0.25">
      <c r="BT2412" s="27"/>
      <c r="BU2412" s="14"/>
      <c r="BV2412" s="14"/>
    </row>
    <row r="2413" spans="72:74" ht="25.2" customHeight="1" x14ac:dyDescent="0.25">
      <c r="BT2413" s="27"/>
      <c r="BU2413" s="14"/>
      <c r="BV2413" s="14"/>
    </row>
    <row r="2414" spans="72:74" ht="25.2" customHeight="1" x14ac:dyDescent="0.25">
      <c r="BT2414" s="27"/>
      <c r="BU2414" s="14"/>
      <c r="BV2414" s="14"/>
    </row>
    <row r="2415" spans="72:74" ht="25.2" customHeight="1" x14ac:dyDescent="0.25">
      <c r="BT2415" s="27"/>
      <c r="BU2415" s="14"/>
      <c r="BV2415" s="14"/>
    </row>
    <row r="2416" spans="72:74" ht="25.2" customHeight="1" x14ac:dyDescent="0.25">
      <c r="BT2416" s="27"/>
      <c r="BU2416" s="14"/>
      <c r="BV2416" s="14"/>
    </row>
    <row r="2417" spans="72:74" ht="25.2" customHeight="1" x14ac:dyDescent="0.25">
      <c r="BT2417" s="27"/>
      <c r="BU2417" s="14"/>
      <c r="BV2417" s="14"/>
    </row>
    <row r="2418" spans="72:74" ht="25.2" customHeight="1" x14ac:dyDescent="0.25">
      <c r="BT2418" s="27"/>
      <c r="BU2418" s="14"/>
      <c r="BV2418" s="14"/>
    </row>
    <row r="2419" spans="72:74" ht="25.2" customHeight="1" x14ac:dyDescent="0.25">
      <c r="BT2419" s="27"/>
      <c r="BU2419" s="14"/>
      <c r="BV2419" s="14"/>
    </row>
    <row r="2420" spans="72:74" ht="25.2" customHeight="1" x14ac:dyDescent="0.25">
      <c r="BT2420" s="27"/>
      <c r="BU2420" s="14"/>
      <c r="BV2420" s="14"/>
    </row>
    <row r="2421" spans="72:74" ht="25.2" customHeight="1" x14ac:dyDescent="0.25">
      <c r="BT2421" s="27"/>
      <c r="BU2421" s="14"/>
      <c r="BV2421" s="14"/>
    </row>
    <row r="2422" spans="72:74" ht="25.2" customHeight="1" x14ac:dyDescent="0.25">
      <c r="BT2422" s="27"/>
      <c r="BU2422" s="14"/>
      <c r="BV2422" s="14"/>
    </row>
    <row r="2423" spans="72:74" ht="25.2" customHeight="1" x14ac:dyDescent="0.25">
      <c r="BT2423" s="27"/>
      <c r="BU2423" s="14"/>
      <c r="BV2423" s="14"/>
    </row>
    <row r="2424" spans="72:74" ht="25.2" customHeight="1" x14ac:dyDescent="0.25">
      <c r="BT2424" s="27"/>
      <c r="BU2424" s="14"/>
      <c r="BV2424" s="14"/>
    </row>
    <row r="2425" spans="72:74" ht="25.2" customHeight="1" x14ac:dyDescent="0.25">
      <c r="BT2425" s="27"/>
      <c r="BU2425" s="14"/>
      <c r="BV2425" s="14"/>
    </row>
    <row r="2426" spans="72:74" ht="25.2" customHeight="1" x14ac:dyDescent="0.25">
      <c r="BT2426" s="27"/>
      <c r="BU2426" s="14"/>
      <c r="BV2426" s="14"/>
    </row>
    <row r="2427" spans="72:74" ht="25.2" customHeight="1" x14ac:dyDescent="0.25">
      <c r="BT2427" s="27"/>
      <c r="BU2427" s="14"/>
      <c r="BV2427" s="14"/>
    </row>
    <row r="2428" spans="72:74" ht="25.2" customHeight="1" x14ac:dyDescent="0.25">
      <c r="BT2428" s="27"/>
      <c r="BU2428" s="14"/>
      <c r="BV2428" s="14"/>
    </row>
    <row r="2429" spans="72:74" ht="25.2" customHeight="1" x14ac:dyDescent="0.25">
      <c r="BT2429" s="27"/>
      <c r="BU2429" s="14"/>
      <c r="BV2429" s="14"/>
    </row>
    <row r="2430" spans="72:74" ht="25.2" customHeight="1" x14ac:dyDescent="0.25">
      <c r="BT2430" s="27"/>
      <c r="BU2430" s="14"/>
      <c r="BV2430" s="14"/>
    </row>
    <row r="2431" spans="72:74" ht="25.2" customHeight="1" x14ac:dyDescent="0.25">
      <c r="BT2431" s="27"/>
      <c r="BU2431" s="14"/>
      <c r="BV2431" s="14"/>
    </row>
    <row r="2432" spans="72:74" ht="25.2" customHeight="1" x14ac:dyDescent="0.25">
      <c r="BT2432" s="27"/>
      <c r="BU2432" s="14"/>
      <c r="BV2432" s="14"/>
    </row>
    <row r="2433" spans="72:74" ht="25.2" customHeight="1" x14ac:dyDescent="0.25">
      <c r="BT2433" s="27"/>
      <c r="BU2433" s="14"/>
      <c r="BV2433" s="14"/>
    </row>
    <row r="2434" spans="72:74" ht="25.2" customHeight="1" x14ac:dyDescent="0.25">
      <c r="BT2434" s="27"/>
      <c r="BU2434" s="14"/>
      <c r="BV2434" s="14"/>
    </row>
    <row r="2435" spans="72:74" ht="25.2" customHeight="1" x14ac:dyDescent="0.25">
      <c r="BT2435" s="27"/>
      <c r="BU2435" s="14"/>
      <c r="BV2435" s="14"/>
    </row>
    <row r="2436" spans="72:74" ht="25.2" customHeight="1" x14ac:dyDescent="0.25">
      <c r="BT2436" s="27"/>
      <c r="BU2436" s="14"/>
      <c r="BV2436" s="14"/>
    </row>
    <row r="2437" spans="72:74" ht="25.2" customHeight="1" x14ac:dyDescent="0.25">
      <c r="BT2437" s="27"/>
      <c r="BU2437" s="14"/>
      <c r="BV2437" s="14"/>
    </row>
    <row r="2438" spans="72:74" ht="25.2" customHeight="1" x14ac:dyDescent="0.25">
      <c r="BT2438" s="27"/>
      <c r="BU2438" s="14"/>
      <c r="BV2438" s="14"/>
    </row>
    <row r="2439" spans="72:74" ht="25.2" customHeight="1" x14ac:dyDescent="0.25">
      <c r="BT2439" s="27"/>
      <c r="BU2439" s="14"/>
      <c r="BV2439" s="14"/>
    </row>
    <row r="2440" spans="72:74" ht="25.2" customHeight="1" x14ac:dyDescent="0.25">
      <c r="BT2440" s="27"/>
      <c r="BU2440" s="14"/>
      <c r="BV2440" s="14"/>
    </row>
    <row r="2441" spans="72:74" ht="25.2" customHeight="1" x14ac:dyDescent="0.25">
      <c r="BT2441" s="27"/>
      <c r="BU2441" s="14"/>
      <c r="BV2441" s="14"/>
    </row>
    <row r="2442" spans="72:74" ht="25.2" customHeight="1" x14ac:dyDescent="0.25">
      <c r="BT2442" s="27"/>
      <c r="BU2442" s="14"/>
      <c r="BV2442" s="14"/>
    </row>
    <row r="2443" spans="72:74" ht="25.2" customHeight="1" x14ac:dyDescent="0.25">
      <c r="BT2443" s="27"/>
      <c r="BU2443" s="14"/>
      <c r="BV2443" s="14"/>
    </row>
    <row r="2444" spans="72:74" ht="25.2" customHeight="1" x14ac:dyDescent="0.25">
      <c r="BT2444" s="27"/>
      <c r="BU2444" s="14"/>
      <c r="BV2444" s="14"/>
    </row>
    <row r="2445" spans="72:74" ht="25.2" customHeight="1" x14ac:dyDescent="0.25">
      <c r="BT2445" s="27"/>
      <c r="BU2445" s="14"/>
      <c r="BV2445" s="14"/>
    </row>
    <row r="2446" spans="72:74" ht="25.2" customHeight="1" x14ac:dyDescent="0.25">
      <c r="BT2446" s="27"/>
      <c r="BU2446" s="14"/>
      <c r="BV2446" s="14"/>
    </row>
    <row r="2447" spans="72:74" ht="25.2" customHeight="1" x14ac:dyDescent="0.25">
      <c r="BT2447" s="27"/>
      <c r="BU2447" s="14"/>
      <c r="BV2447" s="14"/>
    </row>
    <row r="2448" spans="72:74" ht="25.2" customHeight="1" x14ac:dyDescent="0.25">
      <c r="BT2448" s="27"/>
      <c r="BU2448" s="14"/>
      <c r="BV2448" s="14"/>
    </row>
    <row r="2449" spans="72:74" ht="25.2" customHeight="1" x14ac:dyDescent="0.25">
      <c r="BT2449" s="27"/>
      <c r="BU2449" s="14"/>
      <c r="BV2449" s="14"/>
    </row>
    <row r="2450" spans="72:74" ht="25.2" customHeight="1" x14ac:dyDescent="0.25">
      <c r="BT2450" s="27"/>
      <c r="BU2450" s="14"/>
      <c r="BV2450" s="14"/>
    </row>
    <row r="2451" spans="72:74" ht="25.2" customHeight="1" x14ac:dyDescent="0.25">
      <c r="BT2451" s="27"/>
      <c r="BU2451" s="14"/>
      <c r="BV2451" s="14"/>
    </row>
    <row r="2452" spans="72:74" ht="25.2" customHeight="1" x14ac:dyDescent="0.25">
      <c r="BT2452" s="27"/>
      <c r="BU2452" s="14"/>
      <c r="BV2452" s="14"/>
    </row>
    <row r="2453" spans="72:74" ht="25.2" customHeight="1" x14ac:dyDescent="0.25">
      <c r="BT2453" s="27"/>
      <c r="BU2453" s="14"/>
      <c r="BV2453" s="14"/>
    </row>
    <row r="2454" spans="72:74" ht="25.2" customHeight="1" x14ac:dyDescent="0.25">
      <c r="BT2454" s="27"/>
      <c r="BU2454" s="14"/>
      <c r="BV2454" s="14"/>
    </row>
    <row r="2455" spans="72:74" ht="25.2" customHeight="1" x14ac:dyDescent="0.25">
      <c r="BT2455" s="27"/>
      <c r="BU2455" s="14"/>
      <c r="BV2455" s="14"/>
    </row>
    <row r="2456" spans="72:74" ht="25.2" customHeight="1" x14ac:dyDescent="0.25">
      <c r="BT2456" s="27"/>
      <c r="BU2456" s="14"/>
      <c r="BV2456" s="14"/>
    </row>
    <row r="2457" spans="72:74" ht="25.2" customHeight="1" x14ac:dyDescent="0.25">
      <c r="BT2457" s="27"/>
      <c r="BU2457" s="14"/>
      <c r="BV2457" s="14"/>
    </row>
    <row r="2458" spans="72:74" ht="25.2" customHeight="1" x14ac:dyDescent="0.25">
      <c r="BT2458" s="27"/>
      <c r="BU2458" s="14"/>
      <c r="BV2458" s="14"/>
    </row>
    <row r="2459" spans="72:74" ht="25.2" customHeight="1" x14ac:dyDescent="0.25">
      <c r="BT2459" s="27"/>
      <c r="BU2459" s="14"/>
      <c r="BV2459" s="14"/>
    </row>
    <row r="2460" spans="72:74" ht="25.2" customHeight="1" x14ac:dyDescent="0.25">
      <c r="BT2460" s="27"/>
      <c r="BU2460" s="14"/>
      <c r="BV2460" s="14"/>
    </row>
    <row r="2461" spans="72:74" ht="25.2" customHeight="1" x14ac:dyDescent="0.25">
      <c r="BT2461" s="27"/>
      <c r="BU2461" s="14"/>
      <c r="BV2461" s="14"/>
    </row>
    <row r="2462" spans="72:74" ht="25.2" customHeight="1" x14ac:dyDescent="0.25">
      <c r="BT2462" s="27"/>
      <c r="BU2462" s="14"/>
      <c r="BV2462" s="14"/>
    </row>
    <row r="2463" spans="72:74" ht="25.2" customHeight="1" x14ac:dyDescent="0.25">
      <c r="BT2463" s="27"/>
      <c r="BU2463" s="14"/>
      <c r="BV2463" s="14"/>
    </row>
    <row r="2464" spans="72:74" ht="25.2" customHeight="1" x14ac:dyDescent="0.25">
      <c r="BT2464" s="27"/>
      <c r="BU2464" s="14"/>
      <c r="BV2464" s="14"/>
    </row>
    <row r="2465" spans="72:74" ht="25.2" customHeight="1" x14ac:dyDescent="0.25">
      <c r="BT2465" s="27"/>
      <c r="BU2465" s="14"/>
      <c r="BV2465" s="14"/>
    </row>
    <row r="2466" spans="72:74" ht="25.2" customHeight="1" x14ac:dyDescent="0.25">
      <c r="BT2466" s="27"/>
      <c r="BU2466" s="14"/>
      <c r="BV2466" s="14"/>
    </row>
    <row r="2467" spans="72:74" ht="25.2" customHeight="1" x14ac:dyDescent="0.25">
      <c r="BT2467" s="27"/>
      <c r="BU2467" s="14"/>
      <c r="BV2467" s="14"/>
    </row>
    <row r="2468" spans="72:74" ht="25.2" customHeight="1" x14ac:dyDescent="0.25">
      <c r="BT2468" s="27"/>
      <c r="BU2468" s="14"/>
      <c r="BV2468" s="14"/>
    </row>
    <row r="2469" spans="72:74" ht="25.2" customHeight="1" x14ac:dyDescent="0.25">
      <c r="BT2469" s="27"/>
      <c r="BU2469" s="14"/>
      <c r="BV2469" s="14"/>
    </row>
    <row r="2470" spans="72:74" ht="25.2" customHeight="1" x14ac:dyDescent="0.25">
      <c r="BT2470" s="27"/>
      <c r="BU2470" s="14"/>
      <c r="BV2470" s="14"/>
    </row>
    <row r="2471" spans="72:74" ht="25.2" customHeight="1" x14ac:dyDescent="0.25">
      <c r="BT2471" s="27"/>
      <c r="BU2471" s="14"/>
      <c r="BV2471" s="14"/>
    </row>
    <row r="2472" spans="72:74" ht="25.2" customHeight="1" x14ac:dyDescent="0.25">
      <c r="BT2472" s="27"/>
      <c r="BU2472" s="14"/>
      <c r="BV2472" s="14"/>
    </row>
    <row r="2473" spans="72:74" ht="25.2" customHeight="1" x14ac:dyDescent="0.25">
      <c r="BT2473" s="27"/>
      <c r="BU2473" s="14"/>
      <c r="BV2473" s="14"/>
    </row>
    <row r="2474" spans="72:74" ht="25.2" customHeight="1" x14ac:dyDescent="0.25">
      <c r="BT2474" s="27"/>
      <c r="BU2474" s="14"/>
      <c r="BV2474" s="14"/>
    </row>
    <row r="2475" spans="72:74" ht="25.2" customHeight="1" x14ac:dyDescent="0.25">
      <c r="BT2475" s="27"/>
      <c r="BU2475" s="14"/>
      <c r="BV2475" s="14"/>
    </row>
    <row r="2476" spans="72:74" ht="25.2" customHeight="1" x14ac:dyDescent="0.25">
      <c r="BT2476" s="27"/>
      <c r="BU2476" s="14"/>
      <c r="BV2476" s="14"/>
    </row>
    <row r="2477" spans="72:74" ht="25.2" customHeight="1" x14ac:dyDescent="0.25">
      <c r="BT2477" s="27"/>
      <c r="BU2477" s="14"/>
      <c r="BV2477" s="14"/>
    </row>
    <row r="2478" spans="72:74" ht="25.2" customHeight="1" x14ac:dyDescent="0.25">
      <c r="BT2478" s="27"/>
      <c r="BU2478" s="14"/>
      <c r="BV2478" s="14"/>
    </row>
    <row r="2479" spans="72:74" ht="25.2" customHeight="1" x14ac:dyDescent="0.25">
      <c r="BT2479" s="27"/>
      <c r="BU2479" s="14"/>
      <c r="BV2479" s="14"/>
    </row>
    <row r="2480" spans="72:74" ht="25.2" customHeight="1" x14ac:dyDescent="0.25">
      <c r="BT2480" s="27"/>
      <c r="BU2480" s="14"/>
      <c r="BV2480" s="14"/>
    </row>
    <row r="2481" spans="72:74" ht="25.2" customHeight="1" x14ac:dyDescent="0.25">
      <c r="BT2481" s="27"/>
      <c r="BU2481" s="14"/>
      <c r="BV2481" s="14"/>
    </row>
    <row r="2482" spans="72:74" ht="25.2" customHeight="1" x14ac:dyDescent="0.25">
      <c r="BT2482" s="27"/>
      <c r="BU2482" s="14"/>
      <c r="BV2482" s="14"/>
    </row>
    <row r="2483" spans="72:74" ht="25.2" customHeight="1" x14ac:dyDescent="0.25">
      <c r="BT2483" s="27"/>
      <c r="BU2483" s="14"/>
      <c r="BV2483" s="14"/>
    </row>
    <row r="2484" spans="72:74" ht="25.2" customHeight="1" x14ac:dyDescent="0.25">
      <c r="BT2484" s="27"/>
      <c r="BU2484" s="14"/>
      <c r="BV2484" s="14"/>
    </row>
    <row r="2485" spans="72:74" ht="25.2" customHeight="1" x14ac:dyDescent="0.25">
      <c r="BT2485" s="27"/>
      <c r="BU2485" s="14"/>
      <c r="BV2485" s="14"/>
    </row>
    <row r="2486" spans="72:74" ht="25.2" customHeight="1" x14ac:dyDescent="0.25">
      <c r="BT2486" s="27"/>
      <c r="BU2486" s="14"/>
      <c r="BV2486" s="14"/>
    </row>
    <row r="2487" spans="72:74" ht="25.2" customHeight="1" x14ac:dyDescent="0.25">
      <c r="BT2487" s="27"/>
      <c r="BU2487" s="14"/>
      <c r="BV2487" s="14"/>
    </row>
    <row r="2488" spans="72:74" ht="25.2" customHeight="1" x14ac:dyDescent="0.25">
      <c r="BT2488" s="27"/>
      <c r="BU2488" s="14"/>
      <c r="BV2488" s="14"/>
    </row>
    <row r="2489" spans="72:74" ht="25.2" customHeight="1" x14ac:dyDescent="0.25">
      <c r="BT2489" s="27"/>
      <c r="BU2489" s="14"/>
      <c r="BV2489" s="14"/>
    </row>
    <row r="2490" spans="72:74" ht="25.2" customHeight="1" x14ac:dyDescent="0.25">
      <c r="BT2490" s="27"/>
      <c r="BU2490" s="14"/>
      <c r="BV2490" s="14"/>
    </row>
    <row r="2491" spans="72:74" ht="25.2" customHeight="1" x14ac:dyDescent="0.25">
      <c r="BT2491" s="27"/>
      <c r="BU2491" s="14"/>
      <c r="BV2491" s="14"/>
    </row>
    <row r="2492" spans="72:74" ht="25.2" customHeight="1" x14ac:dyDescent="0.25">
      <c r="BT2492" s="27"/>
      <c r="BU2492" s="14"/>
      <c r="BV2492" s="14"/>
    </row>
    <row r="2493" spans="72:74" ht="25.2" customHeight="1" x14ac:dyDescent="0.25">
      <c r="BT2493" s="27"/>
      <c r="BU2493" s="14"/>
      <c r="BV2493" s="14"/>
    </row>
    <row r="2494" spans="72:74" ht="25.2" customHeight="1" x14ac:dyDescent="0.25">
      <c r="BT2494" s="27"/>
      <c r="BU2494" s="14"/>
      <c r="BV2494" s="14"/>
    </row>
    <row r="2495" spans="72:74" ht="25.2" customHeight="1" x14ac:dyDescent="0.25">
      <c r="BT2495" s="27"/>
      <c r="BU2495" s="14"/>
      <c r="BV2495" s="14"/>
    </row>
    <row r="2496" spans="72:74" ht="25.2" customHeight="1" x14ac:dyDescent="0.25">
      <c r="BT2496" s="27"/>
      <c r="BU2496" s="14"/>
      <c r="BV2496" s="14"/>
    </row>
    <row r="2497" spans="72:74" ht="25.2" customHeight="1" x14ac:dyDescent="0.25">
      <c r="BT2497" s="27"/>
      <c r="BU2497" s="14"/>
      <c r="BV2497" s="14"/>
    </row>
    <row r="2498" spans="72:74" ht="25.2" customHeight="1" x14ac:dyDescent="0.25">
      <c r="BT2498" s="27"/>
      <c r="BU2498" s="14"/>
      <c r="BV2498" s="14"/>
    </row>
    <row r="2499" spans="72:74" ht="25.2" customHeight="1" x14ac:dyDescent="0.25">
      <c r="BT2499" s="27"/>
      <c r="BU2499" s="14"/>
      <c r="BV2499" s="14"/>
    </row>
    <row r="2500" spans="72:74" ht="25.2" customHeight="1" x14ac:dyDescent="0.25">
      <c r="BT2500" s="27"/>
      <c r="BU2500" s="14"/>
      <c r="BV2500" s="14"/>
    </row>
    <row r="2501" spans="72:74" ht="25.2" customHeight="1" x14ac:dyDescent="0.25">
      <c r="BT2501" s="27"/>
      <c r="BU2501" s="14"/>
      <c r="BV2501" s="14"/>
    </row>
    <row r="2502" spans="72:74" ht="25.2" customHeight="1" x14ac:dyDescent="0.25">
      <c r="BT2502" s="27"/>
      <c r="BU2502" s="14"/>
      <c r="BV2502" s="14"/>
    </row>
    <row r="2503" spans="72:74" ht="25.2" customHeight="1" x14ac:dyDescent="0.25">
      <c r="BT2503" s="27"/>
      <c r="BU2503" s="14"/>
      <c r="BV2503" s="14"/>
    </row>
    <row r="2504" spans="72:74" ht="25.2" customHeight="1" x14ac:dyDescent="0.25">
      <c r="BT2504" s="27"/>
      <c r="BU2504" s="14"/>
      <c r="BV2504" s="14"/>
    </row>
    <row r="2505" spans="72:74" ht="25.2" customHeight="1" x14ac:dyDescent="0.25">
      <c r="BT2505" s="27"/>
      <c r="BU2505" s="14"/>
      <c r="BV2505" s="14"/>
    </row>
    <row r="2506" spans="72:74" ht="25.2" customHeight="1" x14ac:dyDescent="0.25">
      <c r="BT2506" s="27"/>
      <c r="BU2506" s="14"/>
      <c r="BV2506" s="14"/>
    </row>
    <row r="2507" spans="72:74" ht="25.2" customHeight="1" x14ac:dyDescent="0.25">
      <c r="BT2507" s="27"/>
      <c r="BU2507" s="14"/>
      <c r="BV2507" s="14"/>
    </row>
    <row r="2508" spans="72:74" ht="25.2" customHeight="1" x14ac:dyDescent="0.25">
      <c r="BT2508" s="27"/>
      <c r="BU2508" s="14"/>
      <c r="BV2508" s="14"/>
    </row>
    <row r="2509" spans="72:74" ht="25.2" customHeight="1" x14ac:dyDescent="0.25">
      <c r="BT2509" s="27"/>
      <c r="BU2509" s="14"/>
      <c r="BV2509" s="14"/>
    </row>
    <row r="2510" spans="72:74" ht="25.2" customHeight="1" x14ac:dyDescent="0.25">
      <c r="BT2510" s="27"/>
      <c r="BU2510" s="14"/>
      <c r="BV2510" s="14"/>
    </row>
    <row r="2511" spans="72:74" ht="25.2" customHeight="1" x14ac:dyDescent="0.25">
      <c r="BT2511" s="27"/>
      <c r="BU2511" s="14"/>
      <c r="BV2511" s="14"/>
    </row>
    <row r="2512" spans="72:74" ht="25.2" customHeight="1" x14ac:dyDescent="0.25">
      <c r="BT2512" s="27"/>
      <c r="BU2512" s="14"/>
      <c r="BV2512" s="14"/>
    </row>
    <row r="2513" spans="72:74" ht="25.2" customHeight="1" x14ac:dyDescent="0.25">
      <c r="BT2513" s="27"/>
      <c r="BU2513" s="14"/>
      <c r="BV2513" s="14"/>
    </row>
    <row r="2514" spans="72:74" ht="25.2" customHeight="1" x14ac:dyDescent="0.25">
      <c r="BT2514" s="27"/>
      <c r="BU2514" s="14"/>
      <c r="BV2514" s="14"/>
    </row>
    <row r="2515" spans="72:74" ht="25.2" customHeight="1" x14ac:dyDescent="0.25">
      <c r="BT2515" s="27"/>
      <c r="BU2515" s="14"/>
      <c r="BV2515" s="14"/>
    </row>
    <row r="2516" spans="72:74" ht="25.2" customHeight="1" x14ac:dyDescent="0.25">
      <c r="BT2516" s="27"/>
      <c r="BU2516" s="14"/>
      <c r="BV2516" s="14"/>
    </row>
    <row r="2517" spans="72:74" ht="25.2" customHeight="1" x14ac:dyDescent="0.25">
      <c r="BT2517" s="27"/>
      <c r="BU2517" s="14"/>
      <c r="BV2517" s="14"/>
    </row>
    <row r="2518" spans="72:74" ht="25.2" customHeight="1" x14ac:dyDescent="0.25">
      <c r="BT2518" s="27"/>
      <c r="BU2518" s="14"/>
      <c r="BV2518" s="14"/>
    </row>
    <row r="2519" spans="72:74" ht="25.2" customHeight="1" x14ac:dyDescent="0.25">
      <c r="BT2519" s="27"/>
      <c r="BU2519" s="14"/>
      <c r="BV2519" s="14"/>
    </row>
    <row r="2520" spans="72:74" ht="25.2" customHeight="1" x14ac:dyDescent="0.25">
      <c r="BT2520" s="27"/>
      <c r="BU2520" s="14"/>
      <c r="BV2520" s="14"/>
    </row>
    <row r="2521" spans="72:74" ht="25.2" customHeight="1" x14ac:dyDescent="0.25">
      <c r="BT2521" s="27"/>
      <c r="BU2521" s="14"/>
      <c r="BV2521" s="14"/>
    </row>
    <row r="2522" spans="72:74" ht="25.2" customHeight="1" x14ac:dyDescent="0.25">
      <c r="BT2522" s="27"/>
      <c r="BU2522" s="14"/>
      <c r="BV2522" s="14"/>
    </row>
    <row r="2523" spans="72:74" ht="25.2" customHeight="1" x14ac:dyDescent="0.25">
      <c r="BT2523" s="27"/>
      <c r="BU2523" s="14"/>
      <c r="BV2523" s="14"/>
    </row>
    <row r="2524" spans="72:74" ht="25.2" customHeight="1" x14ac:dyDescent="0.25">
      <c r="BT2524" s="27"/>
      <c r="BU2524" s="14"/>
      <c r="BV2524" s="14"/>
    </row>
    <row r="2525" spans="72:74" ht="25.2" customHeight="1" x14ac:dyDescent="0.25">
      <c r="BT2525" s="27"/>
      <c r="BU2525" s="14"/>
      <c r="BV2525" s="14"/>
    </row>
    <row r="2526" spans="72:74" ht="25.2" customHeight="1" x14ac:dyDescent="0.25">
      <c r="BT2526" s="27"/>
      <c r="BU2526" s="14"/>
      <c r="BV2526" s="14"/>
    </row>
    <row r="2527" spans="72:74" ht="25.2" customHeight="1" x14ac:dyDescent="0.25">
      <c r="BT2527" s="27"/>
      <c r="BU2527" s="14"/>
      <c r="BV2527" s="14"/>
    </row>
    <row r="2528" spans="72:74" ht="25.2" customHeight="1" x14ac:dyDescent="0.25">
      <c r="BT2528" s="27"/>
      <c r="BU2528" s="14"/>
      <c r="BV2528" s="14"/>
    </row>
    <row r="2529" spans="72:74" ht="25.2" customHeight="1" x14ac:dyDescent="0.25">
      <c r="BT2529" s="27"/>
      <c r="BU2529" s="14"/>
      <c r="BV2529" s="14"/>
    </row>
    <row r="2530" spans="72:74" ht="25.2" customHeight="1" x14ac:dyDescent="0.25">
      <c r="BT2530" s="27"/>
      <c r="BU2530" s="14"/>
      <c r="BV2530" s="14"/>
    </row>
    <row r="2531" spans="72:74" ht="25.2" customHeight="1" x14ac:dyDescent="0.25">
      <c r="BT2531" s="27"/>
      <c r="BU2531" s="14"/>
      <c r="BV2531" s="14"/>
    </row>
    <row r="2532" spans="72:74" ht="25.2" customHeight="1" x14ac:dyDescent="0.25">
      <c r="BT2532" s="27"/>
      <c r="BU2532" s="14"/>
      <c r="BV2532" s="14"/>
    </row>
    <row r="2533" spans="72:74" ht="25.2" customHeight="1" x14ac:dyDescent="0.25">
      <c r="BT2533" s="27"/>
      <c r="BU2533" s="14"/>
      <c r="BV2533" s="14"/>
    </row>
    <row r="2534" spans="72:74" ht="25.2" customHeight="1" x14ac:dyDescent="0.25">
      <c r="BT2534" s="27"/>
      <c r="BU2534" s="14"/>
      <c r="BV2534" s="14"/>
    </row>
    <row r="2535" spans="72:74" ht="25.2" customHeight="1" x14ac:dyDescent="0.25">
      <c r="BT2535" s="27"/>
      <c r="BU2535" s="14"/>
      <c r="BV2535" s="14"/>
    </row>
    <row r="2536" spans="72:74" ht="25.2" customHeight="1" x14ac:dyDescent="0.25">
      <c r="BT2536" s="27"/>
      <c r="BU2536" s="14"/>
      <c r="BV2536" s="14"/>
    </row>
    <row r="2537" spans="72:74" ht="25.2" customHeight="1" x14ac:dyDescent="0.25">
      <c r="BT2537" s="27"/>
      <c r="BU2537" s="14"/>
      <c r="BV2537" s="14"/>
    </row>
    <row r="2538" spans="72:74" ht="25.2" customHeight="1" x14ac:dyDescent="0.25">
      <c r="BT2538" s="27"/>
      <c r="BU2538" s="14"/>
      <c r="BV2538" s="14"/>
    </row>
    <row r="2539" spans="72:74" ht="25.2" customHeight="1" x14ac:dyDescent="0.25">
      <c r="BT2539" s="27"/>
      <c r="BU2539" s="14"/>
      <c r="BV2539" s="14"/>
    </row>
    <row r="2540" spans="72:74" ht="25.2" customHeight="1" x14ac:dyDescent="0.25">
      <c r="BT2540" s="27"/>
      <c r="BU2540" s="14"/>
      <c r="BV2540" s="14"/>
    </row>
    <row r="2541" spans="72:74" ht="25.2" customHeight="1" x14ac:dyDescent="0.25">
      <c r="BT2541" s="27"/>
      <c r="BU2541" s="14"/>
      <c r="BV2541" s="14"/>
    </row>
    <row r="2542" spans="72:74" ht="25.2" customHeight="1" x14ac:dyDescent="0.25">
      <c r="BT2542" s="27"/>
      <c r="BU2542" s="14"/>
      <c r="BV2542" s="14"/>
    </row>
    <row r="2543" spans="72:74" ht="25.2" customHeight="1" x14ac:dyDescent="0.25">
      <c r="BT2543" s="27"/>
      <c r="BU2543" s="14"/>
      <c r="BV2543" s="14"/>
    </row>
    <row r="2544" spans="72:74" ht="25.2" customHeight="1" x14ac:dyDescent="0.25">
      <c r="BT2544" s="27"/>
      <c r="BU2544" s="14"/>
      <c r="BV2544" s="14"/>
    </row>
    <row r="2545" spans="72:74" ht="25.2" customHeight="1" x14ac:dyDescent="0.25">
      <c r="BT2545" s="27"/>
      <c r="BU2545" s="14"/>
      <c r="BV2545" s="14"/>
    </row>
    <row r="2546" spans="72:74" ht="25.2" customHeight="1" x14ac:dyDescent="0.25">
      <c r="BT2546" s="27"/>
      <c r="BU2546" s="14"/>
      <c r="BV2546" s="14"/>
    </row>
    <row r="2547" spans="72:74" ht="25.2" customHeight="1" x14ac:dyDescent="0.25">
      <c r="BT2547" s="27"/>
      <c r="BU2547" s="14"/>
      <c r="BV2547" s="14"/>
    </row>
    <row r="2548" spans="72:74" ht="25.2" customHeight="1" x14ac:dyDescent="0.25">
      <c r="BT2548" s="27"/>
      <c r="BU2548" s="14"/>
      <c r="BV2548" s="14"/>
    </row>
    <row r="2549" spans="72:74" ht="25.2" customHeight="1" x14ac:dyDescent="0.25">
      <c r="BT2549" s="27"/>
      <c r="BU2549" s="14"/>
      <c r="BV2549" s="14"/>
    </row>
    <row r="2550" spans="72:74" ht="25.2" customHeight="1" x14ac:dyDescent="0.25">
      <c r="BT2550" s="27"/>
      <c r="BU2550" s="14"/>
      <c r="BV2550" s="14"/>
    </row>
    <row r="2551" spans="72:74" ht="25.2" customHeight="1" x14ac:dyDescent="0.25">
      <c r="BT2551" s="27"/>
      <c r="BU2551" s="14"/>
      <c r="BV2551" s="14"/>
    </row>
    <row r="2552" spans="72:74" ht="25.2" customHeight="1" x14ac:dyDescent="0.25">
      <c r="BT2552" s="27"/>
      <c r="BU2552" s="14"/>
      <c r="BV2552" s="14"/>
    </row>
    <row r="2553" spans="72:74" ht="25.2" customHeight="1" x14ac:dyDescent="0.25">
      <c r="BT2553" s="27"/>
      <c r="BU2553" s="14"/>
      <c r="BV2553" s="14"/>
    </row>
    <row r="2554" spans="72:74" ht="25.2" customHeight="1" x14ac:dyDescent="0.25">
      <c r="BT2554" s="27"/>
      <c r="BU2554" s="14"/>
      <c r="BV2554" s="14"/>
    </row>
    <row r="2555" spans="72:74" ht="25.2" customHeight="1" x14ac:dyDescent="0.25">
      <c r="BT2555" s="27"/>
      <c r="BU2555" s="14"/>
      <c r="BV2555" s="14"/>
    </row>
    <row r="2556" spans="72:74" ht="25.2" customHeight="1" x14ac:dyDescent="0.25">
      <c r="BT2556" s="27"/>
      <c r="BU2556" s="14"/>
      <c r="BV2556" s="14"/>
    </row>
    <row r="2557" spans="72:74" ht="25.2" customHeight="1" x14ac:dyDescent="0.25">
      <c r="BT2557" s="27"/>
      <c r="BU2557" s="14"/>
      <c r="BV2557" s="14"/>
    </row>
    <row r="2558" spans="72:74" ht="25.2" customHeight="1" x14ac:dyDescent="0.25">
      <c r="BT2558" s="27"/>
      <c r="BU2558" s="14"/>
      <c r="BV2558" s="14"/>
    </row>
    <row r="2559" spans="72:74" ht="25.2" customHeight="1" x14ac:dyDescent="0.25">
      <c r="BT2559" s="27"/>
      <c r="BU2559" s="14"/>
      <c r="BV2559" s="14"/>
    </row>
    <row r="2560" spans="72:74" ht="25.2" customHeight="1" x14ac:dyDescent="0.25">
      <c r="BT2560" s="27"/>
      <c r="BU2560" s="14"/>
      <c r="BV2560" s="14"/>
    </row>
    <row r="2561" spans="72:74" ht="25.2" customHeight="1" x14ac:dyDescent="0.25">
      <c r="BT2561" s="27"/>
      <c r="BU2561" s="14"/>
      <c r="BV2561" s="14"/>
    </row>
    <row r="2562" spans="72:74" ht="25.2" customHeight="1" x14ac:dyDescent="0.25">
      <c r="BT2562" s="27"/>
      <c r="BU2562" s="14"/>
      <c r="BV2562" s="14"/>
    </row>
    <row r="2563" spans="72:74" ht="25.2" customHeight="1" x14ac:dyDescent="0.25">
      <c r="BT2563" s="27"/>
      <c r="BU2563" s="14"/>
      <c r="BV2563" s="14"/>
    </row>
    <row r="2564" spans="72:74" ht="25.2" customHeight="1" x14ac:dyDescent="0.25">
      <c r="BT2564" s="27"/>
      <c r="BU2564" s="14"/>
      <c r="BV2564" s="14"/>
    </row>
    <row r="2565" spans="72:74" ht="25.2" customHeight="1" x14ac:dyDescent="0.25">
      <c r="BT2565" s="27"/>
      <c r="BU2565" s="14"/>
      <c r="BV2565" s="14"/>
    </row>
    <row r="2566" spans="72:74" ht="25.2" customHeight="1" x14ac:dyDescent="0.25">
      <c r="BT2566" s="27"/>
      <c r="BU2566" s="14"/>
      <c r="BV2566" s="14"/>
    </row>
    <row r="2567" spans="72:74" ht="25.2" customHeight="1" x14ac:dyDescent="0.25">
      <c r="BT2567" s="27"/>
      <c r="BU2567" s="14"/>
      <c r="BV2567" s="14"/>
    </row>
    <row r="2568" spans="72:74" ht="25.2" customHeight="1" x14ac:dyDescent="0.25">
      <c r="BT2568" s="27"/>
      <c r="BU2568" s="14"/>
      <c r="BV2568" s="14"/>
    </row>
    <row r="2569" spans="72:74" ht="25.2" customHeight="1" x14ac:dyDescent="0.25">
      <c r="BT2569" s="27"/>
      <c r="BU2569" s="14"/>
      <c r="BV2569" s="14"/>
    </row>
    <row r="2570" spans="72:74" ht="25.2" customHeight="1" x14ac:dyDescent="0.25">
      <c r="BT2570" s="27"/>
      <c r="BU2570" s="14"/>
      <c r="BV2570" s="14"/>
    </row>
    <row r="2571" spans="72:74" ht="25.2" customHeight="1" x14ac:dyDescent="0.25">
      <c r="BT2571" s="27"/>
      <c r="BU2571" s="14"/>
      <c r="BV2571" s="14"/>
    </row>
    <row r="2572" spans="72:74" ht="25.2" customHeight="1" x14ac:dyDescent="0.25">
      <c r="BT2572" s="27"/>
      <c r="BU2572" s="14"/>
      <c r="BV2572" s="14"/>
    </row>
    <row r="2573" spans="72:74" ht="25.2" customHeight="1" x14ac:dyDescent="0.25">
      <c r="BT2573" s="27"/>
      <c r="BU2573" s="14"/>
      <c r="BV2573" s="14"/>
    </row>
    <row r="2574" spans="72:74" ht="25.2" customHeight="1" x14ac:dyDescent="0.25">
      <c r="BT2574" s="27"/>
      <c r="BU2574" s="14"/>
      <c r="BV2574" s="14"/>
    </row>
    <row r="2575" spans="72:74" ht="25.2" customHeight="1" x14ac:dyDescent="0.25">
      <c r="BT2575" s="27"/>
      <c r="BU2575" s="14"/>
      <c r="BV2575" s="14"/>
    </row>
    <row r="2576" spans="72:74" ht="25.2" customHeight="1" x14ac:dyDescent="0.25">
      <c r="BT2576" s="27"/>
      <c r="BU2576" s="14"/>
      <c r="BV2576" s="14"/>
    </row>
    <row r="2577" spans="72:74" ht="25.2" customHeight="1" x14ac:dyDescent="0.25">
      <c r="BT2577" s="27"/>
      <c r="BU2577" s="14"/>
      <c r="BV2577" s="14"/>
    </row>
    <row r="2578" spans="72:74" ht="25.2" customHeight="1" x14ac:dyDescent="0.25">
      <c r="BT2578" s="27"/>
      <c r="BU2578" s="14"/>
      <c r="BV2578" s="14"/>
    </row>
    <row r="2579" spans="72:74" ht="25.2" customHeight="1" x14ac:dyDescent="0.25">
      <c r="BT2579" s="27"/>
      <c r="BU2579" s="14"/>
      <c r="BV2579" s="14"/>
    </row>
    <row r="2580" spans="72:74" ht="25.2" customHeight="1" x14ac:dyDescent="0.25">
      <c r="BT2580" s="27"/>
      <c r="BU2580" s="14"/>
      <c r="BV2580" s="14"/>
    </row>
    <row r="2581" spans="72:74" ht="25.2" customHeight="1" x14ac:dyDescent="0.25">
      <c r="BT2581" s="27"/>
      <c r="BU2581" s="14"/>
      <c r="BV2581" s="14"/>
    </row>
    <row r="2582" spans="72:74" ht="25.2" customHeight="1" x14ac:dyDescent="0.25">
      <c r="BT2582" s="27"/>
      <c r="BU2582" s="14"/>
      <c r="BV2582" s="14"/>
    </row>
    <row r="2583" spans="72:74" ht="25.2" customHeight="1" x14ac:dyDescent="0.25">
      <c r="BT2583" s="27"/>
      <c r="BU2583" s="14"/>
      <c r="BV2583" s="14"/>
    </row>
    <row r="2584" spans="72:74" ht="25.2" customHeight="1" x14ac:dyDescent="0.25">
      <c r="BT2584" s="27"/>
      <c r="BU2584" s="14"/>
      <c r="BV2584" s="14"/>
    </row>
    <row r="2585" spans="72:74" ht="25.2" customHeight="1" x14ac:dyDescent="0.25">
      <c r="BT2585" s="27"/>
      <c r="BU2585" s="14"/>
      <c r="BV2585" s="14"/>
    </row>
    <row r="2586" spans="72:74" ht="25.2" customHeight="1" x14ac:dyDescent="0.25">
      <c r="BT2586" s="27"/>
      <c r="BU2586" s="14"/>
      <c r="BV2586" s="14"/>
    </row>
    <row r="2587" spans="72:74" ht="25.2" customHeight="1" x14ac:dyDescent="0.25">
      <c r="BT2587" s="27"/>
      <c r="BU2587" s="14"/>
      <c r="BV2587" s="14"/>
    </row>
    <row r="2588" spans="72:74" ht="25.2" customHeight="1" x14ac:dyDescent="0.25">
      <c r="BT2588" s="27"/>
      <c r="BU2588" s="14"/>
      <c r="BV2588" s="14"/>
    </row>
    <row r="2589" spans="72:74" ht="25.2" customHeight="1" x14ac:dyDescent="0.25">
      <c r="BT2589" s="27"/>
      <c r="BU2589" s="14"/>
      <c r="BV2589" s="14"/>
    </row>
    <row r="2590" spans="72:74" ht="25.2" customHeight="1" x14ac:dyDescent="0.25">
      <c r="BT2590" s="27"/>
      <c r="BU2590" s="14"/>
      <c r="BV2590" s="14"/>
    </row>
    <row r="2591" spans="72:74" ht="25.2" customHeight="1" x14ac:dyDescent="0.25">
      <c r="BT2591" s="27"/>
      <c r="BU2591" s="14"/>
      <c r="BV2591" s="14"/>
    </row>
    <row r="2592" spans="72:74" ht="25.2" customHeight="1" x14ac:dyDescent="0.25">
      <c r="BT2592" s="27"/>
      <c r="BU2592" s="14"/>
      <c r="BV2592" s="14"/>
    </row>
    <row r="2593" spans="72:74" ht="25.2" customHeight="1" x14ac:dyDescent="0.25">
      <c r="BT2593" s="27"/>
      <c r="BU2593" s="14"/>
      <c r="BV2593" s="14"/>
    </row>
    <row r="2594" spans="72:74" ht="25.2" customHeight="1" x14ac:dyDescent="0.25">
      <c r="BT2594" s="27"/>
      <c r="BU2594" s="14"/>
      <c r="BV2594" s="14"/>
    </row>
    <row r="2595" spans="72:74" ht="25.2" customHeight="1" x14ac:dyDescent="0.25">
      <c r="BT2595" s="27"/>
      <c r="BU2595" s="14"/>
      <c r="BV2595" s="14"/>
    </row>
    <row r="2596" spans="72:74" ht="25.2" customHeight="1" x14ac:dyDescent="0.25">
      <c r="BT2596" s="27"/>
      <c r="BU2596" s="14"/>
      <c r="BV2596" s="14"/>
    </row>
    <row r="2597" spans="72:74" ht="25.2" customHeight="1" x14ac:dyDescent="0.25">
      <c r="BT2597" s="27"/>
      <c r="BU2597" s="14"/>
      <c r="BV2597" s="14"/>
    </row>
    <row r="2598" spans="72:74" ht="25.2" customHeight="1" x14ac:dyDescent="0.25">
      <c r="BT2598" s="27"/>
      <c r="BU2598" s="14"/>
      <c r="BV2598" s="14"/>
    </row>
    <row r="2599" spans="72:74" ht="25.2" customHeight="1" x14ac:dyDescent="0.25">
      <c r="BT2599" s="27"/>
      <c r="BU2599" s="14"/>
      <c r="BV2599" s="14"/>
    </row>
    <row r="2600" spans="72:74" ht="25.2" customHeight="1" x14ac:dyDescent="0.25">
      <c r="BT2600" s="27"/>
      <c r="BU2600" s="14"/>
      <c r="BV2600" s="14"/>
    </row>
    <row r="2601" spans="72:74" ht="25.2" customHeight="1" x14ac:dyDescent="0.25">
      <c r="BT2601" s="27"/>
      <c r="BU2601" s="14"/>
      <c r="BV2601" s="14"/>
    </row>
    <row r="2602" spans="72:74" ht="25.2" customHeight="1" x14ac:dyDescent="0.25">
      <c r="BT2602" s="27"/>
      <c r="BU2602" s="14"/>
      <c r="BV2602" s="14"/>
    </row>
    <row r="2603" spans="72:74" ht="25.2" customHeight="1" x14ac:dyDescent="0.25">
      <c r="BT2603" s="27"/>
      <c r="BU2603" s="14"/>
      <c r="BV2603" s="14"/>
    </row>
    <row r="2604" spans="72:74" ht="25.2" customHeight="1" x14ac:dyDescent="0.25">
      <c r="BT2604" s="27"/>
      <c r="BU2604" s="14"/>
      <c r="BV2604" s="14"/>
    </row>
    <row r="2605" spans="72:74" ht="25.2" customHeight="1" x14ac:dyDescent="0.25">
      <c r="BT2605" s="27"/>
      <c r="BU2605" s="14"/>
      <c r="BV2605" s="14"/>
    </row>
    <row r="2606" spans="72:74" ht="25.2" customHeight="1" x14ac:dyDescent="0.25">
      <c r="BT2606" s="27"/>
      <c r="BU2606" s="14"/>
      <c r="BV2606" s="14"/>
    </row>
    <row r="2607" spans="72:74" ht="25.2" customHeight="1" x14ac:dyDescent="0.25">
      <c r="BT2607" s="27"/>
      <c r="BU2607" s="14"/>
      <c r="BV2607" s="14"/>
    </row>
    <row r="2608" spans="72:74" ht="25.2" customHeight="1" x14ac:dyDescent="0.25">
      <c r="BT2608" s="27"/>
      <c r="BU2608" s="14"/>
      <c r="BV2608" s="14"/>
    </row>
    <row r="2609" spans="72:74" ht="25.2" customHeight="1" x14ac:dyDescent="0.25">
      <c r="BT2609" s="27"/>
      <c r="BU2609" s="14"/>
      <c r="BV2609" s="14"/>
    </row>
    <row r="2610" spans="72:74" ht="25.2" customHeight="1" x14ac:dyDescent="0.25">
      <c r="BT2610" s="27"/>
      <c r="BU2610" s="14"/>
      <c r="BV2610" s="14"/>
    </row>
    <row r="2611" spans="72:74" ht="25.2" customHeight="1" x14ac:dyDescent="0.25">
      <c r="BT2611" s="27"/>
      <c r="BU2611" s="14"/>
      <c r="BV2611" s="14"/>
    </row>
    <row r="2612" spans="72:74" ht="25.2" customHeight="1" x14ac:dyDescent="0.25">
      <c r="BT2612" s="27"/>
      <c r="BU2612" s="14"/>
      <c r="BV2612" s="14"/>
    </row>
    <row r="2613" spans="72:74" ht="25.2" customHeight="1" x14ac:dyDescent="0.25">
      <c r="BT2613" s="27"/>
      <c r="BU2613" s="14"/>
      <c r="BV2613" s="14"/>
    </row>
    <row r="2614" spans="72:74" ht="25.2" customHeight="1" x14ac:dyDescent="0.25">
      <c r="BT2614" s="27"/>
      <c r="BU2614" s="14"/>
      <c r="BV2614" s="14"/>
    </row>
    <row r="2615" spans="72:74" ht="25.2" customHeight="1" x14ac:dyDescent="0.25">
      <c r="BT2615" s="27"/>
      <c r="BU2615" s="14"/>
      <c r="BV2615" s="14"/>
    </row>
    <row r="2616" spans="72:74" ht="25.2" customHeight="1" x14ac:dyDescent="0.25">
      <c r="BT2616" s="27"/>
      <c r="BU2616" s="14"/>
      <c r="BV2616" s="14"/>
    </row>
    <row r="2617" spans="72:74" ht="25.2" customHeight="1" x14ac:dyDescent="0.25">
      <c r="BT2617" s="27"/>
      <c r="BU2617" s="14"/>
      <c r="BV2617" s="14"/>
    </row>
    <row r="2618" spans="72:74" ht="25.2" customHeight="1" x14ac:dyDescent="0.25">
      <c r="BT2618" s="27"/>
      <c r="BU2618" s="14"/>
      <c r="BV2618" s="14"/>
    </row>
    <row r="2619" spans="72:74" ht="25.2" customHeight="1" x14ac:dyDescent="0.25">
      <c r="BT2619" s="27"/>
      <c r="BU2619" s="14"/>
      <c r="BV2619" s="14"/>
    </row>
    <row r="2620" spans="72:74" ht="25.2" customHeight="1" x14ac:dyDescent="0.25">
      <c r="BT2620" s="27"/>
      <c r="BU2620" s="14"/>
      <c r="BV2620" s="14"/>
    </row>
    <row r="2621" spans="72:74" ht="25.2" customHeight="1" x14ac:dyDescent="0.25">
      <c r="BT2621" s="27"/>
      <c r="BU2621" s="14"/>
      <c r="BV2621" s="14"/>
    </row>
    <row r="2622" spans="72:74" ht="25.2" customHeight="1" x14ac:dyDescent="0.25">
      <c r="BT2622" s="27"/>
      <c r="BU2622" s="14"/>
      <c r="BV2622" s="14"/>
    </row>
    <row r="2623" spans="72:74" ht="25.2" customHeight="1" x14ac:dyDescent="0.25">
      <c r="BT2623" s="27"/>
      <c r="BU2623" s="14"/>
      <c r="BV2623" s="14"/>
    </row>
    <row r="2624" spans="72:74" ht="25.2" customHeight="1" x14ac:dyDescent="0.25">
      <c r="BT2624" s="27"/>
      <c r="BU2624" s="14"/>
      <c r="BV2624" s="14"/>
    </row>
    <row r="2625" spans="72:74" ht="25.2" customHeight="1" x14ac:dyDescent="0.25">
      <c r="BT2625" s="27"/>
      <c r="BU2625" s="14"/>
      <c r="BV2625" s="14"/>
    </row>
    <row r="2626" spans="72:74" ht="25.2" customHeight="1" x14ac:dyDescent="0.25">
      <c r="BT2626" s="27"/>
      <c r="BU2626" s="14"/>
      <c r="BV2626" s="14"/>
    </row>
    <row r="2627" spans="72:74" ht="25.2" customHeight="1" x14ac:dyDescent="0.25">
      <c r="BT2627" s="27"/>
      <c r="BU2627" s="14"/>
      <c r="BV2627" s="14"/>
    </row>
    <row r="2628" spans="72:74" ht="25.2" customHeight="1" x14ac:dyDescent="0.25">
      <c r="BT2628" s="27"/>
      <c r="BU2628" s="14"/>
      <c r="BV2628" s="14"/>
    </row>
    <row r="2629" spans="72:74" ht="25.2" customHeight="1" x14ac:dyDescent="0.25">
      <c r="BT2629" s="27"/>
      <c r="BU2629" s="14"/>
      <c r="BV2629" s="14"/>
    </row>
    <row r="2630" spans="72:74" ht="25.2" customHeight="1" x14ac:dyDescent="0.25">
      <c r="BT2630" s="27"/>
      <c r="BU2630" s="14"/>
      <c r="BV2630" s="14"/>
    </row>
    <row r="2631" spans="72:74" ht="25.2" customHeight="1" x14ac:dyDescent="0.25">
      <c r="BT2631" s="27"/>
      <c r="BU2631" s="14"/>
      <c r="BV2631" s="14"/>
    </row>
    <row r="2632" spans="72:74" ht="25.2" customHeight="1" x14ac:dyDescent="0.25">
      <c r="BT2632" s="27"/>
      <c r="BU2632" s="14"/>
      <c r="BV2632" s="14"/>
    </row>
    <row r="2633" spans="72:74" ht="25.2" customHeight="1" x14ac:dyDescent="0.25">
      <c r="BT2633" s="27"/>
      <c r="BU2633" s="14"/>
      <c r="BV2633" s="14"/>
    </row>
    <row r="2634" spans="72:74" ht="25.2" customHeight="1" x14ac:dyDescent="0.25">
      <c r="BT2634" s="27"/>
      <c r="BU2634" s="14"/>
      <c r="BV2634" s="14"/>
    </row>
    <row r="2635" spans="72:74" ht="25.2" customHeight="1" x14ac:dyDescent="0.25">
      <c r="BT2635" s="27"/>
      <c r="BU2635" s="14"/>
      <c r="BV2635" s="14"/>
    </row>
    <row r="2636" spans="72:74" ht="25.2" customHeight="1" x14ac:dyDescent="0.25">
      <c r="BT2636" s="27"/>
      <c r="BU2636" s="14"/>
      <c r="BV2636" s="14"/>
    </row>
    <row r="2637" spans="72:74" ht="25.2" customHeight="1" x14ac:dyDescent="0.25">
      <c r="BT2637" s="27"/>
      <c r="BU2637" s="14"/>
      <c r="BV2637" s="14"/>
    </row>
    <row r="2638" spans="72:74" ht="25.2" customHeight="1" x14ac:dyDescent="0.25">
      <c r="BT2638" s="27"/>
      <c r="BU2638" s="14"/>
      <c r="BV2638" s="14"/>
    </row>
    <row r="2639" spans="72:74" ht="25.2" customHeight="1" x14ac:dyDescent="0.25">
      <c r="BT2639" s="27"/>
      <c r="BU2639" s="14"/>
      <c r="BV2639" s="14"/>
    </row>
    <row r="2640" spans="72:74" ht="25.2" customHeight="1" x14ac:dyDescent="0.25">
      <c r="BT2640" s="27"/>
      <c r="BU2640" s="14"/>
      <c r="BV2640" s="14"/>
    </row>
    <row r="2641" spans="72:74" ht="25.2" customHeight="1" x14ac:dyDescent="0.25">
      <c r="BT2641" s="27"/>
      <c r="BU2641" s="14"/>
      <c r="BV2641" s="14"/>
    </row>
    <row r="2642" spans="72:74" ht="25.2" customHeight="1" x14ac:dyDescent="0.25">
      <c r="BT2642" s="27"/>
      <c r="BU2642" s="14"/>
      <c r="BV2642" s="14"/>
    </row>
    <row r="2643" spans="72:74" ht="25.2" customHeight="1" x14ac:dyDescent="0.25">
      <c r="BT2643" s="27"/>
      <c r="BU2643" s="14"/>
      <c r="BV2643" s="14"/>
    </row>
    <row r="2644" spans="72:74" ht="25.2" customHeight="1" x14ac:dyDescent="0.25">
      <c r="BT2644" s="27"/>
      <c r="BU2644" s="14"/>
      <c r="BV2644" s="14"/>
    </row>
    <row r="2645" spans="72:74" ht="25.2" customHeight="1" x14ac:dyDescent="0.25">
      <c r="BT2645" s="27"/>
      <c r="BU2645" s="14"/>
      <c r="BV2645" s="14"/>
    </row>
    <row r="2646" spans="72:74" ht="25.2" customHeight="1" x14ac:dyDescent="0.25">
      <c r="BT2646" s="27"/>
      <c r="BU2646" s="14"/>
      <c r="BV2646" s="14"/>
    </row>
    <row r="2647" spans="72:74" ht="25.2" customHeight="1" x14ac:dyDescent="0.25">
      <c r="BT2647" s="27"/>
      <c r="BU2647" s="14"/>
      <c r="BV2647" s="14"/>
    </row>
    <row r="2648" spans="72:74" ht="25.2" customHeight="1" x14ac:dyDescent="0.25">
      <c r="BT2648" s="27"/>
      <c r="BU2648" s="14"/>
      <c r="BV2648" s="14"/>
    </row>
    <row r="2649" spans="72:74" ht="25.2" customHeight="1" x14ac:dyDescent="0.25">
      <c r="BT2649" s="27"/>
      <c r="BU2649" s="14"/>
      <c r="BV2649" s="14"/>
    </row>
    <row r="2650" spans="72:74" ht="25.2" customHeight="1" x14ac:dyDescent="0.25">
      <c r="BT2650" s="27"/>
      <c r="BU2650" s="14"/>
      <c r="BV2650" s="14"/>
    </row>
    <row r="2651" spans="72:74" ht="25.2" customHeight="1" x14ac:dyDescent="0.25">
      <c r="BT2651" s="27"/>
      <c r="BU2651" s="14"/>
      <c r="BV2651" s="14"/>
    </row>
    <row r="2652" spans="72:74" ht="25.2" customHeight="1" x14ac:dyDescent="0.25">
      <c r="BT2652" s="27"/>
      <c r="BU2652" s="14"/>
      <c r="BV2652" s="14"/>
    </row>
    <row r="2653" spans="72:74" ht="25.2" customHeight="1" x14ac:dyDescent="0.25">
      <c r="BT2653" s="27"/>
      <c r="BU2653" s="14"/>
      <c r="BV2653" s="14"/>
    </row>
    <row r="2654" spans="72:74" ht="25.2" customHeight="1" x14ac:dyDescent="0.25">
      <c r="BT2654" s="27"/>
      <c r="BU2654" s="14"/>
      <c r="BV2654" s="14"/>
    </row>
    <row r="2655" spans="72:74" ht="25.2" customHeight="1" x14ac:dyDescent="0.25">
      <c r="BT2655" s="27"/>
      <c r="BU2655" s="14"/>
      <c r="BV2655" s="14"/>
    </row>
    <row r="2656" spans="72:74" ht="25.2" customHeight="1" x14ac:dyDescent="0.25">
      <c r="BT2656" s="27"/>
      <c r="BU2656" s="14"/>
      <c r="BV2656" s="14"/>
    </row>
    <row r="2657" spans="72:74" ht="25.2" customHeight="1" x14ac:dyDescent="0.25">
      <c r="BT2657" s="27"/>
      <c r="BU2657" s="14"/>
      <c r="BV2657" s="14"/>
    </row>
    <row r="2658" spans="72:74" ht="25.2" customHeight="1" x14ac:dyDescent="0.25">
      <c r="BT2658" s="27"/>
      <c r="BU2658" s="14"/>
      <c r="BV2658" s="14"/>
    </row>
    <row r="2659" spans="72:74" ht="25.2" customHeight="1" x14ac:dyDescent="0.25">
      <c r="BT2659" s="27"/>
      <c r="BU2659" s="14"/>
      <c r="BV2659" s="14"/>
    </row>
    <row r="2660" spans="72:74" ht="25.2" customHeight="1" x14ac:dyDescent="0.25">
      <c r="BT2660" s="27"/>
      <c r="BU2660" s="14"/>
      <c r="BV2660" s="14"/>
    </row>
    <row r="2661" spans="72:74" ht="25.2" customHeight="1" x14ac:dyDescent="0.25">
      <c r="BT2661" s="27"/>
      <c r="BU2661" s="14"/>
      <c r="BV2661" s="14"/>
    </row>
    <row r="2662" spans="72:74" ht="25.2" customHeight="1" x14ac:dyDescent="0.25">
      <c r="BT2662" s="27"/>
      <c r="BU2662" s="14"/>
      <c r="BV2662" s="14"/>
    </row>
    <row r="2663" spans="72:74" ht="25.2" customHeight="1" x14ac:dyDescent="0.25">
      <c r="BT2663" s="27"/>
      <c r="BU2663" s="14"/>
      <c r="BV2663" s="14"/>
    </row>
    <row r="2664" spans="72:74" ht="25.2" customHeight="1" x14ac:dyDescent="0.25">
      <c r="BT2664" s="27"/>
      <c r="BU2664" s="14"/>
      <c r="BV2664" s="14"/>
    </row>
    <row r="2665" spans="72:74" ht="25.2" customHeight="1" x14ac:dyDescent="0.25">
      <c r="BT2665" s="27"/>
      <c r="BU2665" s="14"/>
      <c r="BV2665" s="14"/>
    </row>
    <row r="2666" spans="72:74" ht="25.2" customHeight="1" x14ac:dyDescent="0.25">
      <c r="BT2666" s="27"/>
      <c r="BU2666" s="14"/>
      <c r="BV2666" s="14"/>
    </row>
    <row r="2667" spans="72:74" ht="25.2" customHeight="1" x14ac:dyDescent="0.25">
      <c r="BT2667" s="27"/>
      <c r="BU2667" s="14"/>
      <c r="BV2667" s="14"/>
    </row>
    <row r="2668" spans="72:74" ht="25.2" customHeight="1" x14ac:dyDescent="0.25">
      <c r="BT2668" s="27"/>
      <c r="BU2668" s="14"/>
      <c r="BV2668" s="14"/>
    </row>
    <row r="2669" spans="72:74" ht="25.2" customHeight="1" x14ac:dyDescent="0.25">
      <c r="BT2669" s="27"/>
      <c r="BU2669" s="14"/>
      <c r="BV2669" s="14"/>
    </row>
    <row r="2670" spans="72:74" ht="25.2" customHeight="1" x14ac:dyDescent="0.25">
      <c r="BT2670" s="27"/>
      <c r="BU2670" s="14"/>
      <c r="BV2670" s="14"/>
    </row>
    <row r="2671" spans="72:74" ht="25.2" customHeight="1" x14ac:dyDescent="0.25">
      <c r="BT2671" s="27"/>
      <c r="BU2671" s="14"/>
      <c r="BV2671" s="14"/>
    </row>
    <row r="2672" spans="72:74" ht="25.2" customHeight="1" x14ac:dyDescent="0.25">
      <c r="BT2672" s="27"/>
      <c r="BU2672" s="14"/>
      <c r="BV2672" s="14"/>
    </row>
    <row r="2673" spans="72:74" ht="25.2" customHeight="1" x14ac:dyDescent="0.25">
      <c r="BT2673" s="27"/>
      <c r="BU2673" s="14"/>
      <c r="BV2673" s="14"/>
    </row>
    <row r="2674" spans="72:74" ht="25.2" customHeight="1" x14ac:dyDescent="0.25">
      <c r="BT2674" s="27"/>
      <c r="BU2674" s="14"/>
      <c r="BV2674" s="14"/>
    </row>
    <row r="2675" spans="72:74" ht="25.2" customHeight="1" x14ac:dyDescent="0.25">
      <c r="BT2675" s="27"/>
      <c r="BU2675" s="14"/>
      <c r="BV2675" s="14"/>
    </row>
    <row r="2676" spans="72:74" ht="25.2" customHeight="1" x14ac:dyDescent="0.25">
      <c r="BT2676" s="27"/>
      <c r="BU2676" s="14"/>
      <c r="BV2676" s="14"/>
    </row>
    <row r="2677" spans="72:74" ht="25.2" customHeight="1" x14ac:dyDescent="0.25">
      <c r="BT2677" s="27"/>
      <c r="BU2677" s="14"/>
      <c r="BV2677" s="14"/>
    </row>
    <row r="2678" spans="72:74" ht="25.2" customHeight="1" x14ac:dyDescent="0.25">
      <c r="BT2678" s="27"/>
      <c r="BU2678" s="14"/>
      <c r="BV2678" s="14"/>
    </row>
    <row r="2679" spans="72:74" ht="25.2" customHeight="1" x14ac:dyDescent="0.25">
      <c r="BT2679" s="27"/>
      <c r="BU2679" s="14"/>
      <c r="BV2679" s="14"/>
    </row>
    <row r="2680" spans="72:74" ht="25.2" customHeight="1" x14ac:dyDescent="0.25">
      <c r="BT2680" s="27"/>
      <c r="BU2680" s="14"/>
      <c r="BV2680" s="14"/>
    </row>
    <row r="2681" spans="72:74" ht="25.2" customHeight="1" x14ac:dyDescent="0.25">
      <c r="BT2681" s="27"/>
      <c r="BU2681" s="14"/>
      <c r="BV2681" s="14"/>
    </row>
    <row r="2682" spans="72:74" ht="25.2" customHeight="1" x14ac:dyDescent="0.25">
      <c r="BT2682" s="27"/>
      <c r="BU2682" s="14"/>
      <c r="BV2682" s="14"/>
    </row>
    <row r="2683" spans="72:74" ht="25.2" customHeight="1" x14ac:dyDescent="0.25">
      <c r="BT2683" s="27"/>
      <c r="BU2683" s="14"/>
      <c r="BV2683" s="14"/>
    </row>
    <row r="2684" spans="72:74" ht="25.2" customHeight="1" x14ac:dyDescent="0.25">
      <c r="BT2684" s="27"/>
      <c r="BU2684" s="14"/>
      <c r="BV2684" s="14"/>
    </row>
    <row r="2685" spans="72:74" ht="25.2" customHeight="1" x14ac:dyDescent="0.25">
      <c r="BT2685" s="27"/>
      <c r="BU2685" s="14"/>
      <c r="BV2685" s="14"/>
    </row>
    <row r="2686" spans="72:74" ht="25.2" customHeight="1" x14ac:dyDescent="0.25">
      <c r="BT2686" s="27"/>
      <c r="BU2686" s="14"/>
      <c r="BV2686" s="14"/>
    </row>
    <row r="2687" spans="72:74" ht="25.2" customHeight="1" x14ac:dyDescent="0.25">
      <c r="BT2687" s="27"/>
      <c r="BU2687" s="14"/>
      <c r="BV2687" s="14"/>
    </row>
    <row r="2688" spans="72:74" ht="25.2" customHeight="1" x14ac:dyDescent="0.25">
      <c r="BT2688" s="27"/>
      <c r="BU2688" s="14"/>
      <c r="BV2688" s="14"/>
    </row>
    <row r="2689" spans="72:74" ht="25.2" customHeight="1" x14ac:dyDescent="0.25">
      <c r="BT2689" s="27"/>
      <c r="BU2689" s="14"/>
      <c r="BV2689" s="14"/>
    </row>
    <row r="2690" spans="72:74" ht="25.2" customHeight="1" x14ac:dyDescent="0.25">
      <c r="BT2690" s="27"/>
      <c r="BU2690" s="14"/>
      <c r="BV2690" s="14"/>
    </row>
    <row r="2691" spans="72:74" ht="25.2" customHeight="1" x14ac:dyDescent="0.25">
      <c r="BT2691" s="27"/>
      <c r="BU2691" s="14"/>
      <c r="BV2691" s="14"/>
    </row>
    <row r="2692" spans="72:74" ht="25.2" customHeight="1" x14ac:dyDescent="0.25">
      <c r="BT2692" s="27"/>
      <c r="BU2692" s="14"/>
      <c r="BV2692" s="14"/>
    </row>
    <row r="2693" spans="72:74" ht="25.2" customHeight="1" x14ac:dyDescent="0.25">
      <c r="BT2693" s="27"/>
      <c r="BU2693" s="14"/>
      <c r="BV2693" s="14"/>
    </row>
    <row r="2694" spans="72:74" ht="25.2" customHeight="1" x14ac:dyDescent="0.25">
      <c r="BT2694" s="27"/>
      <c r="BU2694" s="14"/>
      <c r="BV2694" s="14"/>
    </row>
    <row r="2695" spans="72:74" ht="25.2" customHeight="1" x14ac:dyDescent="0.25">
      <c r="BT2695" s="27"/>
      <c r="BU2695" s="14"/>
      <c r="BV2695" s="14"/>
    </row>
    <row r="2696" spans="72:74" ht="25.2" customHeight="1" x14ac:dyDescent="0.25">
      <c r="BT2696" s="27"/>
      <c r="BU2696" s="14"/>
      <c r="BV2696" s="14"/>
    </row>
    <row r="2697" spans="72:74" ht="25.2" customHeight="1" x14ac:dyDescent="0.25">
      <c r="BT2697" s="27"/>
      <c r="BU2697" s="14"/>
      <c r="BV2697" s="14"/>
    </row>
    <row r="2698" spans="72:74" ht="25.2" customHeight="1" x14ac:dyDescent="0.25">
      <c r="BT2698" s="27"/>
      <c r="BU2698" s="14"/>
      <c r="BV2698" s="14"/>
    </row>
    <row r="2699" spans="72:74" ht="25.2" customHeight="1" x14ac:dyDescent="0.25">
      <c r="BT2699" s="27"/>
      <c r="BU2699" s="14"/>
      <c r="BV2699" s="14"/>
    </row>
    <row r="2700" spans="72:74" ht="25.2" customHeight="1" x14ac:dyDescent="0.25">
      <c r="BT2700" s="27"/>
      <c r="BU2700" s="14"/>
      <c r="BV2700" s="14"/>
    </row>
    <row r="2701" spans="72:74" ht="25.2" customHeight="1" x14ac:dyDescent="0.25">
      <c r="BT2701" s="27"/>
      <c r="BU2701" s="14"/>
      <c r="BV2701" s="14"/>
    </row>
    <row r="2702" spans="72:74" ht="25.2" customHeight="1" x14ac:dyDescent="0.25">
      <c r="BT2702" s="27"/>
      <c r="BU2702" s="14"/>
      <c r="BV2702" s="14"/>
    </row>
    <row r="2703" spans="72:74" ht="25.2" customHeight="1" x14ac:dyDescent="0.25">
      <c r="BT2703" s="27"/>
      <c r="BU2703" s="14"/>
      <c r="BV2703" s="14"/>
    </row>
    <row r="2704" spans="72:74" ht="25.2" customHeight="1" x14ac:dyDescent="0.25">
      <c r="BT2704" s="27"/>
      <c r="BU2704" s="14"/>
      <c r="BV2704" s="14"/>
    </row>
    <row r="2705" spans="72:74" ht="25.2" customHeight="1" x14ac:dyDescent="0.25">
      <c r="BT2705" s="27"/>
      <c r="BU2705" s="14"/>
      <c r="BV2705" s="14"/>
    </row>
    <row r="2706" spans="72:74" ht="25.2" customHeight="1" x14ac:dyDescent="0.25">
      <c r="BT2706" s="27"/>
      <c r="BU2706" s="14"/>
      <c r="BV2706" s="14"/>
    </row>
    <row r="2707" spans="72:74" ht="25.2" customHeight="1" x14ac:dyDescent="0.25">
      <c r="BT2707" s="27"/>
      <c r="BU2707" s="14"/>
      <c r="BV2707" s="14"/>
    </row>
    <row r="2708" spans="72:74" ht="25.2" customHeight="1" x14ac:dyDescent="0.25">
      <c r="BT2708" s="27"/>
      <c r="BU2708" s="14"/>
      <c r="BV2708" s="14"/>
    </row>
    <row r="2709" spans="72:74" ht="25.2" customHeight="1" x14ac:dyDescent="0.25">
      <c r="BT2709" s="27"/>
      <c r="BU2709" s="14"/>
      <c r="BV2709" s="14"/>
    </row>
    <row r="2710" spans="72:74" ht="25.2" customHeight="1" x14ac:dyDescent="0.25">
      <c r="BT2710" s="27"/>
      <c r="BU2710" s="14"/>
      <c r="BV2710" s="14"/>
    </row>
    <row r="2711" spans="72:74" ht="25.2" customHeight="1" x14ac:dyDescent="0.25">
      <c r="BT2711" s="27"/>
      <c r="BU2711" s="14"/>
      <c r="BV2711" s="14"/>
    </row>
    <row r="2712" spans="72:74" ht="25.2" customHeight="1" x14ac:dyDescent="0.25">
      <c r="BT2712" s="27"/>
      <c r="BU2712" s="14"/>
      <c r="BV2712" s="14"/>
    </row>
    <row r="2713" spans="72:74" ht="25.2" customHeight="1" x14ac:dyDescent="0.25">
      <c r="BT2713" s="27"/>
      <c r="BU2713" s="14"/>
      <c r="BV2713" s="14"/>
    </row>
    <row r="2714" spans="72:74" ht="25.2" customHeight="1" x14ac:dyDescent="0.25">
      <c r="BT2714" s="27"/>
      <c r="BU2714" s="14"/>
      <c r="BV2714" s="14"/>
    </row>
    <row r="2715" spans="72:74" ht="25.2" customHeight="1" x14ac:dyDescent="0.25">
      <c r="BT2715" s="27"/>
      <c r="BU2715" s="14"/>
      <c r="BV2715" s="14"/>
    </row>
    <row r="2716" spans="72:74" ht="25.2" customHeight="1" x14ac:dyDescent="0.25">
      <c r="BT2716" s="27"/>
      <c r="BU2716" s="14"/>
      <c r="BV2716" s="14"/>
    </row>
    <row r="2717" spans="72:74" ht="25.2" customHeight="1" x14ac:dyDescent="0.25">
      <c r="BT2717" s="27"/>
      <c r="BU2717" s="14"/>
      <c r="BV2717" s="14"/>
    </row>
    <row r="2718" spans="72:74" ht="25.2" customHeight="1" x14ac:dyDescent="0.25">
      <c r="BT2718" s="27"/>
      <c r="BU2718" s="14"/>
      <c r="BV2718" s="14"/>
    </row>
    <row r="2719" spans="72:74" ht="25.2" customHeight="1" x14ac:dyDescent="0.25">
      <c r="BT2719" s="27"/>
      <c r="BU2719" s="14"/>
      <c r="BV2719" s="14"/>
    </row>
    <row r="2720" spans="72:74" ht="25.2" customHeight="1" x14ac:dyDescent="0.25">
      <c r="BT2720" s="27"/>
      <c r="BU2720" s="14"/>
      <c r="BV2720" s="14"/>
    </row>
    <row r="2721" spans="72:74" ht="25.2" customHeight="1" x14ac:dyDescent="0.25">
      <c r="BT2721" s="27"/>
      <c r="BU2721" s="14"/>
      <c r="BV2721" s="14"/>
    </row>
    <row r="2722" spans="72:74" ht="25.2" customHeight="1" x14ac:dyDescent="0.25">
      <c r="BT2722" s="27"/>
      <c r="BU2722" s="14"/>
      <c r="BV2722" s="14"/>
    </row>
    <row r="2723" spans="72:74" ht="25.2" customHeight="1" x14ac:dyDescent="0.25">
      <c r="BT2723" s="27"/>
      <c r="BU2723" s="14"/>
      <c r="BV2723" s="14"/>
    </row>
    <row r="2724" spans="72:74" ht="25.2" customHeight="1" x14ac:dyDescent="0.25">
      <c r="BT2724" s="27"/>
      <c r="BU2724" s="14"/>
      <c r="BV2724" s="14"/>
    </row>
    <row r="2725" spans="72:74" ht="25.2" customHeight="1" x14ac:dyDescent="0.25">
      <c r="BT2725" s="27"/>
      <c r="BU2725" s="14"/>
      <c r="BV2725" s="14"/>
    </row>
    <row r="2726" spans="72:74" ht="25.2" customHeight="1" x14ac:dyDescent="0.25">
      <c r="BT2726" s="27"/>
      <c r="BU2726" s="14"/>
      <c r="BV2726" s="14"/>
    </row>
    <row r="2727" spans="72:74" ht="25.2" customHeight="1" x14ac:dyDescent="0.25">
      <c r="BT2727" s="27"/>
      <c r="BU2727" s="14"/>
      <c r="BV2727" s="14"/>
    </row>
    <row r="2728" spans="72:74" ht="25.2" customHeight="1" x14ac:dyDescent="0.25">
      <c r="BT2728" s="27"/>
      <c r="BU2728" s="14"/>
      <c r="BV2728" s="14"/>
    </row>
    <row r="2729" spans="72:74" ht="25.2" customHeight="1" x14ac:dyDescent="0.25">
      <c r="BT2729" s="27"/>
      <c r="BU2729" s="14"/>
      <c r="BV2729" s="14"/>
    </row>
    <row r="2730" spans="72:74" ht="25.2" customHeight="1" x14ac:dyDescent="0.25">
      <c r="BT2730" s="27"/>
      <c r="BU2730" s="14"/>
      <c r="BV2730" s="14"/>
    </row>
    <row r="2731" spans="72:74" ht="25.2" customHeight="1" x14ac:dyDescent="0.25">
      <c r="BT2731" s="27"/>
      <c r="BU2731" s="14"/>
      <c r="BV2731" s="14"/>
    </row>
    <row r="2732" spans="72:74" ht="25.2" customHeight="1" x14ac:dyDescent="0.25">
      <c r="BT2732" s="27"/>
      <c r="BU2732" s="14"/>
      <c r="BV2732" s="14"/>
    </row>
    <row r="2733" spans="72:74" ht="25.2" customHeight="1" x14ac:dyDescent="0.25">
      <c r="BT2733" s="27"/>
      <c r="BU2733" s="14"/>
      <c r="BV2733" s="14"/>
    </row>
    <row r="2734" spans="72:74" ht="25.2" customHeight="1" x14ac:dyDescent="0.25">
      <c r="BT2734" s="27"/>
      <c r="BU2734" s="14"/>
      <c r="BV2734" s="14"/>
    </row>
    <row r="2735" spans="72:74" ht="25.2" customHeight="1" x14ac:dyDescent="0.25">
      <c r="BT2735" s="27"/>
      <c r="BU2735" s="14"/>
      <c r="BV2735" s="14"/>
    </row>
    <row r="2736" spans="72:74" ht="25.2" customHeight="1" x14ac:dyDescent="0.25">
      <c r="BT2736" s="27"/>
      <c r="BU2736" s="14"/>
      <c r="BV2736" s="14"/>
    </row>
    <row r="2737" spans="72:74" ht="25.2" customHeight="1" x14ac:dyDescent="0.25">
      <c r="BT2737" s="27"/>
      <c r="BU2737" s="14"/>
      <c r="BV2737" s="14"/>
    </row>
    <row r="2738" spans="72:74" ht="25.2" customHeight="1" x14ac:dyDescent="0.25">
      <c r="BT2738" s="27"/>
      <c r="BU2738" s="14"/>
      <c r="BV2738" s="14"/>
    </row>
    <row r="2739" spans="72:74" ht="25.2" customHeight="1" x14ac:dyDescent="0.25">
      <c r="BT2739" s="27"/>
      <c r="BU2739" s="14"/>
      <c r="BV2739" s="14"/>
    </row>
    <row r="2740" spans="72:74" ht="25.2" customHeight="1" x14ac:dyDescent="0.25">
      <c r="BT2740" s="27"/>
      <c r="BU2740" s="14"/>
      <c r="BV2740" s="14"/>
    </row>
    <row r="2741" spans="72:74" ht="25.2" customHeight="1" x14ac:dyDescent="0.25">
      <c r="BT2741" s="27"/>
      <c r="BU2741" s="14"/>
      <c r="BV2741" s="14"/>
    </row>
    <row r="2742" spans="72:74" ht="25.2" customHeight="1" x14ac:dyDescent="0.25">
      <c r="BT2742" s="27"/>
      <c r="BU2742" s="14"/>
      <c r="BV2742" s="14"/>
    </row>
    <row r="2743" spans="72:74" ht="25.2" customHeight="1" x14ac:dyDescent="0.25">
      <c r="BT2743" s="27"/>
      <c r="BU2743" s="14"/>
      <c r="BV2743" s="14"/>
    </row>
    <row r="2744" spans="72:74" ht="25.2" customHeight="1" x14ac:dyDescent="0.25">
      <c r="BT2744" s="27"/>
      <c r="BU2744" s="14"/>
      <c r="BV2744" s="14"/>
    </row>
    <row r="2745" spans="72:74" ht="25.2" customHeight="1" x14ac:dyDescent="0.25">
      <c r="BT2745" s="27"/>
      <c r="BU2745" s="14"/>
      <c r="BV2745" s="14"/>
    </row>
    <row r="2746" spans="72:74" ht="25.2" customHeight="1" x14ac:dyDescent="0.25">
      <c r="BT2746" s="27"/>
      <c r="BU2746" s="14"/>
      <c r="BV2746" s="14"/>
    </row>
    <row r="2747" spans="72:74" ht="25.2" customHeight="1" x14ac:dyDescent="0.25">
      <c r="BT2747" s="27"/>
      <c r="BU2747" s="14"/>
      <c r="BV2747" s="14"/>
    </row>
    <row r="2748" spans="72:74" ht="25.2" customHeight="1" x14ac:dyDescent="0.25">
      <c r="BT2748" s="27"/>
      <c r="BU2748" s="14"/>
      <c r="BV2748" s="14"/>
    </row>
    <row r="2749" spans="72:74" ht="25.2" customHeight="1" x14ac:dyDescent="0.25">
      <c r="BT2749" s="27"/>
      <c r="BU2749" s="14"/>
      <c r="BV2749" s="14"/>
    </row>
    <row r="2750" spans="72:74" ht="25.2" customHeight="1" x14ac:dyDescent="0.25">
      <c r="BT2750" s="27"/>
      <c r="BU2750" s="14"/>
      <c r="BV2750" s="14"/>
    </row>
    <row r="2751" spans="72:74" ht="25.2" customHeight="1" x14ac:dyDescent="0.25">
      <c r="BT2751" s="27"/>
      <c r="BU2751" s="14"/>
      <c r="BV2751" s="14"/>
    </row>
    <row r="2752" spans="72:74" ht="25.2" customHeight="1" x14ac:dyDescent="0.25">
      <c r="BT2752" s="27"/>
      <c r="BU2752" s="14"/>
      <c r="BV2752" s="14"/>
    </row>
    <row r="2753" spans="72:74" ht="25.2" customHeight="1" x14ac:dyDescent="0.25">
      <c r="BT2753" s="27"/>
      <c r="BU2753" s="14"/>
      <c r="BV2753" s="14"/>
    </row>
    <row r="2754" spans="72:74" ht="25.2" customHeight="1" x14ac:dyDescent="0.25">
      <c r="BT2754" s="27"/>
      <c r="BU2754" s="14"/>
      <c r="BV2754" s="14"/>
    </row>
    <row r="2755" spans="72:74" ht="25.2" customHeight="1" x14ac:dyDescent="0.25">
      <c r="BT2755" s="27"/>
      <c r="BU2755" s="14"/>
      <c r="BV2755" s="14"/>
    </row>
    <row r="2756" spans="72:74" ht="25.2" customHeight="1" x14ac:dyDescent="0.25">
      <c r="BT2756" s="27"/>
      <c r="BU2756" s="14"/>
      <c r="BV2756" s="14"/>
    </row>
    <row r="2757" spans="72:74" ht="25.2" customHeight="1" x14ac:dyDescent="0.25">
      <c r="BT2757" s="27"/>
      <c r="BU2757" s="14"/>
      <c r="BV2757" s="14"/>
    </row>
    <row r="2758" spans="72:74" ht="25.2" customHeight="1" x14ac:dyDescent="0.25">
      <c r="BT2758" s="27"/>
      <c r="BU2758" s="14"/>
      <c r="BV2758" s="14"/>
    </row>
    <row r="2759" spans="72:74" ht="25.2" customHeight="1" x14ac:dyDescent="0.25">
      <c r="BT2759" s="27"/>
      <c r="BU2759" s="14"/>
      <c r="BV2759" s="14"/>
    </row>
    <row r="2760" spans="72:74" ht="25.2" customHeight="1" x14ac:dyDescent="0.25">
      <c r="BT2760" s="27"/>
      <c r="BU2760" s="14"/>
      <c r="BV2760" s="14"/>
    </row>
    <row r="2761" spans="72:74" ht="25.2" customHeight="1" x14ac:dyDescent="0.25">
      <c r="BT2761" s="27"/>
      <c r="BU2761" s="14"/>
      <c r="BV2761" s="14"/>
    </row>
    <row r="2762" spans="72:74" ht="25.2" customHeight="1" x14ac:dyDescent="0.25">
      <c r="BT2762" s="27"/>
      <c r="BU2762" s="14"/>
      <c r="BV2762" s="14"/>
    </row>
    <row r="2763" spans="72:74" ht="25.2" customHeight="1" x14ac:dyDescent="0.25">
      <c r="BT2763" s="27"/>
      <c r="BU2763" s="14"/>
      <c r="BV2763" s="14"/>
    </row>
    <row r="2764" spans="72:74" ht="25.2" customHeight="1" x14ac:dyDescent="0.25">
      <c r="BT2764" s="27"/>
      <c r="BU2764" s="14"/>
      <c r="BV2764" s="14"/>
    </row>
    <row r="2765" spans="72:74" ht="25.2" customHeight="1" x14ac:dyDescent="0.25">
      <c r="BT2765" s="27"/>
      <c r="BU2765" s="14"/>
      <c r="BV2765" s="14"/>
    </row>
    <row r="2766" spans="72:74" ht="25.2" customHeight="1" x14ac:dyDescent="0.25">
      <c r="BT2766" s="27"/>
      <c r="BU2766" s="14"/>
      <c r="BV2766" s="14"/>
    </row>
    <row r="2767" spans="72:74" ht="25.2" customHeight="1" x14ac:dyDescent="0.25">
      <c r="BT2767" s="27"/>
      <c r="BU2767" s="14"/>
      <c r="BV2767" s="14"/>
    </row>
    <row r="2768" spans="72:74" ht="25.2" customHeight="1" x14ac:dyDescent="0.25">
      <c r="BT2768" s="27"/>
      <c r="BU2768" s="14"/>
      <c r="BV2768" s="14"/>
    </row>
    <row r="2769" spans="72:74" ht="25.2" customHeight="1" x14ac:dyDescent="0.25">
      <c r="BT2769" s="27"/>
      <c r="BU2769" s="14"/>
      <c r="BV2769" s="14"/>
    </row>
    <row r="2770" spans="72:74" ht="25.2" customHeight="1" x14ac:dyDescent="0.25">
      <c r="BT2770" s="27"/>
      <c r="BU2770" s="14"/>
      <c r="BV2770" s="14"/>
    </row>
    <row r="2771" spans="72:74" ht="25.2" customHeight="1" x14ac:dyDescent="0.25">
      <c r="BT2771" s="27"/>
      <c r="BU2771" s="14"/>
      <c r="BV2771" s="14"/>
    </row>
    <row r="2772" spans="72:74" ht="25.2" customHeight="1" x14ac:dyDescent="0.25">
      <c r="BT2772" s="27"/>
      <c r="BU2772" s="14"/>
      <c r="BV2772" s="14"/>
    </row>
    <row r="2773" spans="72:74" ht="25.2" customHeight="1" x14ac:dyDescent="0.25">
      <c r="BT2773" s="27"/>
      <c r="BU2773" s="14"/>
      <c r="BV2773" s="14"/>
    </row>
    <row r="2774" spans="72:74" ht="25.2" customHeight="1" x14ac:dyDescent="0.25">
      <c r="BT2774" s="27"/>
      <c r="BU2774" s="14"/>
      <c r="BV2774" s="14"/>
    </row>
    <row r="2775" spans="72:74" ht="25.2" customHeight="1" x14ac:dyDescent="0.25">
      <c r="BT2775" s="27"/>
      <c r="BU2775" s="14"/>
      <c r="BV2775" s="14"/>
    </row>
    <row r="2776" spans="72:74" ht="25.2" customHeight="1" x14ac:dyDescent="0.25">
      <c r="BT2776" s="27"/>
      <c r="BU2776" s="14"/>
      <c r="BV2776" s="14"/>
    </row>
    <row r="2777" spans="72:74" ht="25.2" customHeight="1" x14ac:dyDescent="0.25">
      <c r="BT2777" s="27"/>
      <c r="BU2777" s="14"/>
      <c r="BV2777" s="14"/>
    </row>
    <row r="2778" spans="72:74" ht="25.2" customHeight="1" x14ac:dyDescent="0.25">
      <c r="BT2778" s="27"/>
      <c r="BU2778" s="14"/>
      <c r="BV2778" s="14"/>
    </row>
    <row r="2779" spans="72:74" ht="25.2" customHeight="1" x14ac:dyDescent="0.25">
      <c r="BT2779" s="27"/>
      <c r="BU2779" s="14"/>
      <c r="BV2779" s="14"/>
    </row>
    <row r="2780" spans="72:74" ht="25.2" customHeight="1" x14ac:dyDescent="0.25">
      <c r="BT2780" s="27"/>
      <c r="BU2780" s="14"/>
      <c r="BV2780" s="14"/>
    </row>
    <row r="2781" spans="72:74" ht="25.2" customHeight="1" x14ac:dyDescent="0.25">
      <c r="BT2781" s="27"/>
      <c r="BU2781" s="14"/>
      <c r="BV2781" s="14"/>
    </row>
    <row r="2782" spans="72:74" ht="25.2" customHeight="1" x14ac:dyDescent="0.25">
      <c r="BT2782" s="27"/>
      <c r="BU2782" s="14"/>
      <c r="BV2782" s="14"/>
    </row>
    <row r="2783" spans="72:74" ht="25.2" customHeight="1" x14ac:dyDescent="0.25">
      <c r="BT2783" s="27"/>
      <c r="BU2783" s="14"/>
      <c r="BV2783" s="14"/>
    </row>
    <row r="2784" spans="72:74" ht="25.2" customHeight="1" x14ac:dyDescent="0.25">
      <c r="BT2784" s="27"/>
      <c r="BU2784" s="14"/>
      <c r="BV2784" s="14"/>
    </row>
    <row r="2785" spans="72:74" ht="25.2" customHeight="1" x14ac:dyDescent="0.25">
      <c r="BT2785" s="27"/>
      <c r="BU2785" s="14"/>
      <c r="BV2785" s="14"/>
    </row>
    <row r="2786" spans="72:74" ht="25.2" customHeight="1" x14ac:dyDescent="0.25">
      <c r="BT2786" s="27"/>
      <c r="BU2786" s="14"/>
      <c r="BV2786" s="14"/>
    </row>
    <row r="2787" spans="72:74" ht="25.2" customHeight="1" x14ac:dyDescent="0.25">
      <c r="BT2787" s="27"/>
      <c r="BU2787" s="14"/>
      <c r="BV2787" s="14"/>
    </row>
    <row r="2788" spans="72:74" ht="25.2" customHeight="1" x14ac:dyDescent="0.25">
      <c r="BT2788" s="27"/>
      <c r="BU2788" s="14"/>
      <c r="BV2788" s="14"/>
    </row>
    <row r="2789" spans="72:74" ht="25.2" customHeight="1" x14ac:dyDescent="0.25">
      <c r="BT2789" s="27"/>
      <c r="BU2789" s="14"/>
      <c r="BV2789" s="14"/>
    </row>
    <row r="2790" spans="72:74" ht="25.2" customHeight="1" x14ac:dyDescent="0.25">
      <c r="BT2790" s="27"/>
      <c r="BU2790" s="14"/>
      <c r="BV2790" s="14"/>
    </row>
    <row r="2791" spans="72:74" ht="25.2" customHeight="1" x14ac:dyDescent="0.25">
      <c r="BT2791" s="27"/>
      <c r="BU2791" s="14"/>
      <c r="BV2791" s="14"/>
    </row>
    <row r="2792" spans="72:74" ht="25.2" customHeight="1" x14ac:dyDescent="0.25">
      <c r="BT2792" s="27"/>
      <c r="BU2792" s="14"/>
      <c r="BV2792" s="14"/>
    </row>
    <row r="2793" spans="72:74" ht="25.2" customHeight="1" x14ac:dyDescent="0.25">
      <c r="BT2793" s="27"/>
      <c r="BU2793" s="14"/>
      <c r="BV2793" s="14"/>
    </row>
    <row r="2794" spans="72:74" ht="25.2" customHeight="1" x14ac:dyDescent="0.25">
      <c r="BT2794" s="27"/>
      <c r="BU2794" s="14"/>
      <c r="BV2794" s="14"/>
    </row>
    <row r="2795" spans="72:74" ht="25.2" customHeight="1" x14ac:dyDescent="0.25">
      <c r="BT2795" s="27"/>
      <c r="BU2795" s="14"/>
      <c r="BV2795" s="14"/>
    </row>
    <row r="2796" spans="72:74" ht="25.2" customHeight="1" x14ac:dyDescent="0.25">
      <c r="BT2796" s="27"/>
      <c r="BU2796" s="14"/>
      <c r="BV2796" s="14"/>
    </row>
    <row r="2797" spans="72:74" ht="25.2" customHeight="1" x14ac:dyDescent="0.25">
      <c r="BT2797" s="27"/>
      <c r="BU2797" s="14"/>
      <c r="BV2797" s="14"/>
    </row>
    <row r="2798" spans="72:74" ht="25.2" customHeight="1" x14ac:dyDescent="0.25">
      <c r="BT2798" s="27"/>
      <c r="BU2798" s="14"/>
      <c r="BV2798" s="14"/>
    </row>
    <row r="2799" spans="72:74" ht="25.2" customHeight="1" x14ac:dyDescent="0.25">
      <c r="BT2799" s="27"/>
      <c r="BU2799" s="14"/>
      <c r="BV2799" s="14"/>
    </row>
    <row r="2800" spans="72:74" ht="25.2" customHeight="1" x14ac:dyDescent="0.25">
      <c r="BT2800" s="27"/>
      <c r="BU2800" s="14"/>
      <c r="BV2800" s="14"/>
    </row>
    <row r="2801" spans="72:74" ht="25.2" customHeight="1" x14ac:dyDescent="0.25">
      <c r="BT2801" s="27"/>
      <c r="BU2801" s="14"/>
      <c r="BV2801" s="14"/>
    </row>
    <row r="2802" spans="72:74" ht="25.2" customHeight="1" x14ac:dyDescent="0.25">
      <c r="BT2802" s="27"/>
      <c r="BU2802" s="14"/>
      <c r="BV2802" s="14"/>
    </row>
    <row r="2803" spans="72:74" ht="25.2" customHeight="1" x14ac:dyDescent="0.25">
      <c r="BT2803" s="27"/>
      <c r="BU2803" s="14"/>
      <c r="BV2803" s="14"/>
    </row>
    <row r="2804" spans="72:74" ht="25.2" customHeight="1" x14ac:dyDescent="0.25">
      <c r="BT2804" s="27"/>
      <c r="BU2804" s="14"/>
      <c r="BV2804" s="14"/>
    </row>
    <row r="2805" spans="72:74" ht="25.2" customHeight="1" x14ac:dyDescent="0.25">
      <c r="BT2805" s="27"/>
      <c r="BU2805" s="14"/>
      <c r="BV2805" s="14"/>
    </row>
    <row r="2806" spans="72:74" ht="25.2" customHeight="1" x14ac:dyDescent="0.25">
      <c r="BT2806" s="27"/>
      <c r="BU2806" s="14"/>
      <c r="BV2806" s="14"/>
    </row>
    <row r="2807" spans="72:74" ht="25.2" customHeight="1" x14ac:dyDescent="0.25">
      <c r="BT2807" s="27"/>
      <c r="BU2807" s="14"/>
      <c r="BV2807" s="14"/>
    </row>
    <row r="2808" spans="72:74" ht="25.2" customHeight="1" x14ac:dyDescent="0.25">
      <c r="BT2808" s="27"/>
      <c r="BU2808" s="14"/>
      <c r="BV2808" s="14"/>
    </row>
    <row r="2809" spans="72:74" ht="25.2" customHeight="1" x14ac:dyDescent="0.25">
      <c r="BT2809" s="27"/>
      <c r="BU2809" s="14"/>
      <c r="BV2809" s="14"/>
    </row>
    <row r="2810" spans="72:74" ht="25.2" customHeight="1" x14ac:dyDescent="0.25">
      <c r="BT2810" s="27"/>
      <c r="BU2810" s="14"/>
      <c r="BV2810" s="14"/>
    </row>
    <row r="2811" spans="72:74" ht="25.2" customHeight="1" x14ac:dyDescent="0.25">
      <c r="BT2811" s="27"/>
      <c r="BU2811" s="14"/>
      <c r="BV2811" s="14"/>
    </row>
    <row r="2812" spans="72:74" ht="25.2" customHeight="1" x14ac:dyDescent="0.25">
      <c r="BT2812" s="27"/>
      <c r="BU2812" s="14"/>
      <c r="BV2812" s="14"/>
    </row>
    <row r="2813" spans="72:74" ht="25.2" customHeight="1" x14ac:dyDescent="0.25">
      <c r="BT2813" s="27"/>
      <c r="BU2813" s="14"/>
      <c r="BV2813" s="14"/>
    </row>
    <row r="2814" spans="72:74" ht="25.2" customHeight="1" x14ac:dyDescent="0.25">
      <c r="BT2814" s="27"/>
      <c r="BU2814" s="14"/>
      <c r="BV2814" s="14"/>
    </row>
    <row r="2815" spans="72:74" ht="25.2" customHeight="1" x14ac:dyDescent="0.25">
      <c r="BT2815" s="27"/>
      <c r="BU2815" s="14"/>
      <c r="BV2815" s="14"/>
    </row>
    <row r="2816" spans="72:74" ht="25.2" customHeight="1" x14ac:dyDescent="0.25">
      <c r="BT2816" s="27"/>
      <c r="BU2816" s="14"/>
      <c r="BV2816" s="14"/>
    </row>
    <row r="2817" spans="72:74" ht="25.2" customHeight="1" x14ac:dyDescent="0.25">
      <c r="BT2817" s="27"/>
      <c r="BU2817" s="14"/>
      <c r="BV2817" s="14"/>
    </row>
    <row r="2818" spans="72:74" ht="25.2" customHeight="1" x14ac:dyDescent="0.25">
      <c r="BT2818" s="27"/>
      <c r="BU2818" s="14"/>
      <c r="BV2818" s="14"/>
    </row>
    <row r="2819" spans="72:74" ht="25.2" customHeight="1" x14ac:dyDescent="0.25">
      <c r="BT2819" s="27"/>
      <c r="BU2819" s="14"/>
      <c r="BV2819" s="14"/>
    </row>
    <row r="2820" spans="72:74" ht="25.2" customHeight="1" x14ac:dyDescent="0.25">
      <c r="BT2820" s="27"/>
      <c r="BU2820" s="14"/>
      <c r="BV2820" s="14"/>
    </row>
    <row r="2821" spans="72:74" ht="25.2" customHeight="1" x14ac:dyDescent="0.25">
      <c r="BT2821" s="27"/>
      <c r="BU2821" s="14"/>
      <c r="BV2821" s="14"/>
    </row>
    <row r="2822" spans="72:74" ht="25.2" customHeight="1" x14ac:dyDescent="0.25">
      <c r="BT2822" s="27"/>
      <c r="BU2822" s="14"/>
      <c r="BV2822" s="14"/>
    </row>
    <row r="2823" spans="72:74" ht="25.2" customHeight="1" x14ac:dyDescent="0.25">
      <c r="BT2823" s="27"/>
      <c r="BU2823" s="14"/>
      <c r="BV2823" s="14"/>
    </row>
    <row r="2824" spans="72:74" ht="25.2" customHeight="1" x14ac:dyDescent="0.25">
      <c r="BT2824" s="27"/>
      <c r="BU2824" s="14"/>
      <c r="BV2824" s="14"/>
    </row>
    <row r="2825" spans="72:74" ht="25.2" customHeight="1" x14ac:dyDescent="0.25">
      <c r="BT2825" s="27"/>
      <c r="BU2825" s="14"/>
      <c r="BV2825" s="14"/>
    </row>
    <row r="2826" spans="72:74" ht="25.2" customHeight="1" x14ac:dyDescent="0.25">
      <c r="BT2826" s="27"/>
      <c r="BU2826" s="14"/>
      <c r="BV2826" s="14"/>
    </row>
    <row r="2827" spans="72:74" ht="25.2" customHeight="1" x14ac:dyDescent="0.25">
      <c r="BT2827" s="27"/>
      <c r="BU2827" s="14"/>
      <c r="BV2827" s="14"/>
    </row>
    <row r="2828" spans="72:74" ht="25.2" customHeight="1" x14ac:dyDescent="0.25">
      <c r="BT2828" s="27"/>
      <c r="BU2828" s="14"/>
      <c r="BV2828" s="14"/>
    </row>
    <row r="2829" spans="72:74" ht="25.2" customHeight="1" x14ac:dyDescent="0.25">
      <c r="BT2829" s="27"/>
      <c r="BU2829" s="14"/>
      <c r="BV2829" s="14"/>
    </row>
    <row r="2830" spans="72:74" ht="25.2" customHeight="1" x14ac:dyDescent="0.25">
      <c r="BT2830" s="27"/>
      <c r="BU2830" s="14"/>
      <c r="BV2830" s="14"/>
    </row>
    <row r="2831" spans="72:74" ht="25.2" customHeight="1" x14ac:dyDescent="0.25">
      <c r="BT2831" s="27"/>
      <c r="BU2831" s="14"/>
      <c r="BV2831" s="14"/>
    </row>
    <row r="2832" spans="72:74" ht="25.2" customHeight="1" x14ac:dyDescent="0.25">
      <c r="BT2832" s="27"/>
      <c r="BU2832" s="14"/>
      <c r="BV2832" s="14"/>
    </row>
    <row r="2833" spans="72:74" ht="25.2" customHeight="1" x14ac:dyDescent="0.25">
      <c r="BT2833" s="27"/>
      <c r="BU2833" s="14"/>
      <c r="BV2833" s="14"/>
    </row>
    <row r="2834" spans="72:74" ht="25.2" customHeight="1" x14ac:dyDescent="0.25">
      <c r="BT2834" s="27"/>
      <c r="BU2834" s="14"/>
      <c r="BV2834" s="14"/>
    </row>
    <row r="2835" spans="72:74" ht="25.2" customHeight="1" x14ac:dyDescent="0.25">
      <c r="BT2835" s="27"/>
      <c r="BU2835" s="14"/>
      <c r="BV2835" s="14"/>
    </row>
    <row r="2836" spans="72:74" ht="25.2" customHeight="1" x14ac:dyDescent="0.25">
      <c r="BT2836" s="27"/>
      <c r="BU2836" s="14"/>
      <c r="BV2836" s="14"/>
    </row>
    <row r="2837" spans="72:74" ht="25.2" customHeight="1" x14ac:dyDescent="0.25">
      <c r="BT2837" s="27"/>
      <c r="BU2837" s="14"/>
      <c r="BV2837" s="14"/>
    </row>
    <row r="2838" spans="72:74" ht="25.2" customHeight="1" x14ac:dyDescent="0.25">
      <c r="BT2838" s="27"/>
      <c r="BU2838" s="14"/>
      <c r="BV2838" s="14"/>
    </row>
    <row r="2839" spans="72:74" ht="25.2" customHeight="1" x14ac:dyDescent="0.25">
      <c r="BT2839" s="27"/>
      <c r="BU2839" s="14"/>
      <c r="BV2839" s="14"/>
    </row>
    <row r="2840" spans="72:74" ht="25.2" customHeight="1" x14ac:dyDescent="0.25">
      <c r="BT2840" s="27"/>
      <c r="BU2840" s="14"/>
      <c r="BV2840" s="14"/>
    </row>
    <row r="2841" spans="72:74" ht="25.2" customHeight="1" x14ac:dyDescent="0.25">
      <c r="BT2841" s="27"/>
      <c r="BU2841" s="14"/>
      <c r="BV2841" s="14"/>
    </row>
    <row r="2842" spans="72:74" ht="25.2" customHeight="1" x14ac:dyDescent="0.25">
      <c r="BT2842" s="27"/>
      <c r="BU2842" s="14"/>
      <c r="BV2842" s="14"/>
    </row>
    <row r="2843" spans="72:74" ht="25.2" customHeight="1" x14ac:dyDescent="0.25">
      <c r="BT2843" s="27"/>
      <c r="BU2843" s="14"/>
      <c r="BV2843" s="14"/>
    </row>
    <row r="2844" spans="72:74" ht="25.2" customHeight="1" x14ac:dyDescent="0.25">
      <c r="BT2844" s="27"/>
      <c r="BU2844" s="14"/>
      <c r="BV2844" s="14"/>
    </row>
    <row r="2845" spans="72:74" ht="25.2" customHeight="1" x14ac:dyDescent="0.25">
      <c r="BT2845" s="27"/>
      <c r="BU2845" s="14"/>
      <c r="BV2845" s="14"/>
    </row>
    <row r="2846" spans="72:74" ht="25.2" customHeight="1" x14ac:dyDescent="0.25">
      <c r="BT2846" s="27"/>
      <c r="BU2846" s="14"/>
      <c r="BV2846" s="14"/>
    </row>
    <row r="2847" spans="72:74" ht="25.2" customHeight="1" x14ac:dyDescent="0.25">
      <c r="BT2847" s="27"/>
      <c r="BU2847" s="14"/>
      <c r="BV2847" s="14"/>
    </row>
    <row r="2848" spans="72:74" ht="25.2" customHeight="1" x14ac:dyDescent="0.25">
      <c r="BT2848" s="27"/>
      <c r="BU2848" s="14"/>
      <c r="BV2848" s="14"/>
    </row>
    <row r="2849" spans="72:74" ht="25.2" customHeight="1" x14ac:dyDescent="0.25">
      <c r="BT2849" s="27"/>
      <c r="BU2849" s="14"/>
      <c r="BV2849" s="14"/>
    </row>
    <row r="2850" spans="72:74" ht="25.2" customHeight="1" x14ac:dyDescent="0.25">
      <c r="BT2850" s="27"/>
      <c r="BU2850" s="14"/>
      <c r="BV2850" s="14"/>
    </row>
    <row r="2851" spans="72:74" ht="25.2" customHeight="1" x14ac:dyDescent="0.25">
      <c r="BT2851" s="27"/>
      <c r="BU2851" s="14"/>
      <c r="BV2851" s="14"/>
    </row>
    <row r="2852" spans="72:74" ht="25.2" customHeight="1" x14ac:dyDescent="0.25">
      <c r="BT2852" s="27"/>
      <c r="BU2852" s="14"/>
      <c r="BV2852" s="14"/>
    </row>
    <row r="2853" spans="72:74" ht="25.2" customHeight="1" x14ac:dyDescent="0.25">
      <c r="BT2853" s="27"/>
      <c r="BU2853" s="14"/>
      <c r="BV2853" s="14"/>
    </row>
    <row r="2854" spans="72:74" ht="25.2" customHeight="1" x14ac:dyDescent="0.25">
      <c r="BT2854" s="27"/>
      <c r="BU2854" s="14"/>
      <c r="BV2854" s="14"/>
    </row>
    <row r="2855" spans="72:74" ht="25.2" customHeight="1" x14ac:dyDescent="0.25">
      <c r="BT2855" s="27"/>
      <c r="BU2855" s="14"/>
      <c r="BV2855" s="14"/>
    </row>
    <row r="2856" spans="72:74" ht="25.2" customHeight="1" x14ac:dyDescent="0.25">
      <c r="BT2856" s="27"/>
      <c r="BU2856" s="14"/>
      <c r="BV2856" s="14"/>
    </row>
    <row r="2857" spans="72:74" ht="25.2" customHeight="1" x14ac:dyDescent="0.25">
      <c r="BT2857" s="27"/>
      <c r="BU2857" s="14"/>
      <c r="BV2857" s="14"/>
    </row>
    <row r="2858" spans="72:74" ht="25.2" customHeight="1" x14ac:dyDescent="0.25">
      <c r="BT2858" s="27"/>
      <c r="BU2858" s="14"/>
      <c r="BV2858" s="14"/>
    </row>
    <row r="2859" spans="72:74" ht="25.2" customHeight="1" x14ac:dyDescent="0.25">
      <c r="BT2859" s="27"/>
      <c r="BU2859" s="14"/>
      <c r="BV2859" s="14"/>
    </row>
    <row r="2860" spans="72:74" ht="25.2" customHeight="1" x14ac:dyDescent="0.25">
      <c r="BT2860" s="27"/>
      <c r="BU2860" s="14"/>
      <c r="BV2860" s="14"/>
    </row>
    <row r="2861" spans="72:74" ht="25.2" customHeight="1" x14ac:dyDescent="0.25">
      <c r="BT2861" s="27"/>
      <c r="BU2861" s="14"/>
      <c r="BV2861" s="14"/>
    </row>
    <row r="2862" spans="72:74" ht="25.2" customHeight="1" x14ac:dyDescent="0.25">
      <c r="BT2862" s="27"/>
      <c r="BU2862" s="14"/>
      <c r="BV2862" s="14"/>
    </row>
    <row r="2863" spans="72:74" ht="25.2" customHeight="1" x14ac:dyDescent="0.25">
      <c r="BT2863" s="27"/>
      <c r="BU2863" s="14"/>
      <c r="BV2863" s="14"/>
    </row>
    <row r="2864" spans="72:74" ht="25.2" customHeight="1" x14ac:dyDescent="0.25">
      <c r="BT2864" s="27"/>
      <c r="BU2864" s="14"/>
      <c r="BV2864" s="14"/>
    </row>
    <row r="2865" spans="72:74" ht="25.2" customHeight="1" x14ac:dyDescent="0.25">
      <c r="BT2865" s="27"/>
      <c r="BU2865" s="14"/>
      <c r="BV2865" s="14"/>
    </row>
    <row r="2866" spans="72:74" ht="25.2" customHeight="1" x14ac:dyDescent="0.25">
      <c r="BT2866" s="27"/>
      <c r="BU2866" s="14"/>
      <c r="BV2866" s="14"/>
    </row>
    <row r="2867" spans="72:74" ht="25.2" customHeight="1" x14ac:dyDescent="0.25">
      <c r="BT2867" s="27"/>
      <c r="BU2867" s="14"/>
      <c r="BV2867" s="14"/>
    </row>
    <row r="2868" spans="72:74" ht="25.2" customHeight="1" x14ac:dyDescent="0.25">
      <c r="BT2868" s="27"/>
      <c r="BU2868" s="14"/>
      <c r="BV2868" s="14"/>
    </row>
    <row r="2869" spans="72:74" ht="25.2" customHeight="1" x14ac:dyDescent="0.25">
      <c r="BT2869" s="27"/>
      <c r="BU2869" s="14"/>
      <c r="BV2869" s="14"/>
    </row>
    <row r="2870" spans="72:74" ht="25.2" customHeight="1" x14ac:dyDescent="0.25">
      <c r="BT2870" s="27"/>
      <c r="BU2870" s="14"/>
      <c r="BV2870" s="14"/>
    </row>
    <row r="2871" spans="72:74" ht="25.2" customHeight="1" x14ac:dyDescent="0.25">
      <c r="BT2871" s="27"/>
      <c r="BU2871" s="14"/>
      <c r="BV2871" s="14"/>
    </row>
    <row r="2872" spans="72:74" ht="25.2" customHeight="1" x14ac:dyDescent="0.25">
      <c r="BT2872" s="27"/>
      <c r="BU2872" s="14"/>
      <c r="BV2872" s="14"/>
    </row>
    <row r="2873" spans="72:74" ht="25.2" customHeight="1" x14ac:dyDescent="0.25">
      <c r="BT2873" s="27"/>
      <c r="BU2873" s="14"/>
      <c r="BV2873" s="14"/>
    </row>
    <row r="2874" spans="72:74" ht="25.2" customHeight="1" x14ac:dyDescent="0.25">
      <c r="BT2874" s="27"/>
      <c r="BU2874" s="14"/>
      <c r="BV2874" s="14"/>
    </row>
    <row r="2875" spans="72:74" ht="25.2" customHeight="1" x14ac:dyDescent="0.25">
      <c r="BT2875" s="27"/>
      <c r="BU2875" s="14"/>
      <c r="BV2875" s="14"/>
    </row>
    <row r="2876" spans="72:74" ht="25.2" customHeight="1" x14ac:dyDescent="0.25">
      <c r="BT2876" s="27"/>
      <c r="BU2876" s="14"/>
      <c r="BV2876" s="14"/>
    </row>
    <row r="2877" spans="72:74" ht="25.2" customHeight="1" x14ac:dyDescent="0.25">
      <c r="BT2877" s="27"/>
      <c r="BU2877" s="14"/>
      <c r="BV2877" s="14"/>
    </row>
    <row r="2878" spans="72:74" ht="25.2" customHeight="1" x14ac:dyDescent="0.25">
      <c r="BT2878" s="27"/>
      <c r="BU2878" s="14"/>
      <c r="BV2878" s="14"/>
    </row>
    <row r="2879" spans="72:74" ht="25.2" customHeight="1" x14ac:dyDescent="0.25">
      <c r="BT2879" s="27"/>
      <c r="BU2879" s="14"/>
      <c r="BV2879" s="14"/>
    </row>
    <row r="2880" spans="72:74" ht="25.2" customHeight="1" x14ac:dyDescent="0.25">
      <c r="BT2880" s="27"/>
      <c r="BU2880" s="14"/>
      <c r="BV2880" s="14"/>
    </row>
    <row r="2881" spans="72:74" ht="25.2" customHeight="1" x14ac:dyDescent="0.25">
      <c r="BT2881" s="27"/>
      <c r="BU2881" s="14"/>
      <c r="BV2881" s="14"/>
    </row>
    <row r="2882" spans="72:74" ht="25.2" customHeight="1" x14ac:dyDescent="0.25">
      <c r="BT2882" s="27"/>
      <c r="BU2882" s="14"/>
      <c r="BV2882" s="14"/>
    </row>
    <row r="2883" spans="72:74" ht="25.2" customHeight="1" x14ac:dyDescent="0.25">
      <c r="BT2883" s="27"/>
      <c r="BU2883" s="14"/>
      <c r="BV2883" s="14"/>
    </row>
    <row r="2884" spans="72:74" ht="25.2" customHeight="1" x14ac:dyDescent="0.25">
      <c r="BT2884" s="27"/>
      <c r="BU2884" s="14"/>
      <c r="BV2884" s="14"/>
    </row>
    <row r="2885" spans="72:74" ht="25.2" customHeight="1" x14ac:dyDescent="0.25">
      <c r="BT2885" s="27"/>
      <c r="BU2885" s="14"/>
      <c r="BV2885" s="14"/>
    </row>
    <row r="2886" spans="72:74" ht="25.2" customHeight="1" x14ac:dyDescent="0.25">
      <c r="BT2886" s="27"/>
      <c r="BU2886" s="14"/>
      <c r="BV2886" s="14"/>
    </row>
    <row r="2887" spans="72:74" ht="25.2" customHeight="1" x14ac:dyDescent="0.25">
      <c r="BT2887" s="27"/>
      <c r="BU2887" s="14"/>
      <c r="BV2887" s="14"/>
    </row>
    <row r="2888" spans="72:74" ht="25.2" customHeight="1" x14ac:dyDescent="0.25">
      <c r="BT2888" s="27"/>
      <c r="BU2888" s="14"/>
      <c r="BV2888" s="14"/>
    </row>
    <row r="2889" spans="72:74" ht="25.2" customHeight="1" x14ac:dyDescent="0.25">
      <c r="BT2889" s="27"/>
      <c r="BU2889" s="14"/>
      <c r="BV2889" s="14"/>
    </row>
    <row r="2890" spans="72:74" ht="25.2" customHeight="1" x14ac:dyDescent="0.25">
      <c r="BT2890" s="27"/>
      <c r="BU2890" s="14"/>
      <c r="BV2890" s="14"/>
    </row>
    <row r="2891" spans="72:74" ht="25.2" customHeight="1" x14ac:dyDescent="0.25">
      <c r="BT2891" s="27"/>
      <c r="BU2891" s="14"/>
      <c r="BV2891" s="14"/>
    </row>
    <row r="2892" spans="72:74" ht="25.2" customHeight="1" x14ac:dyDescent="0.25">
      <c r="BT2892" s="27"/>
      <c r="BU2892" s="14"/>
      <c r="BV2892" s="14"/>
    </row>
    <row r="2893" spans="72:74" ht="25.2" customHeight="1" x14ac:dyDescent="0.25">
      <c r="BT2893" s="27"/>
      <c r="BU2893" s="14"/>
      <c r="BV2893" s="14"/>
    </row>
    <row r="2894" spans="72:74" ht="25.2" customHeight="1" x14ac:dyDescent="0.25">
      <c r="BT2894" s="27"/>
      <c r="BU2894" s="14"/>
      <c r="BV2894" s="14"/>
    </row>
    <row r="2895" spans="72:74" ht="25.2" customHeight="1" x14ac:dyDescent="0.25">
      <c r="BT2895" s="27"/>
      <c r="BU2895" s="14"/>
      <c r="BV2895" s="14"/>
    </row>
    <row r="2896" spans="72:74" ht="25.2" customHeight="1" x14ac:dyDescent="0.25">
      <c r="BT2896" s="27"/>
      <c r="BU2896" s="14"/>
      <c r="BV2896" s="14"/>
    </row>
    <row r="2897" spans="72:74" ht="25.2" customHeight="1" x14ac:dyDescent="0.25">
      <c r="BT2897" s="27"/>
      <c r="BU2897" s="14"/>
      <c r="BV2897" s="14"/>
    </row>
    <row r="2898" spans="72:74" ht="25.2" customHeight="1" x14ac:dyDescent="0.25">
      <c r="BT2898" s="27"/>
      <c r="BU2898" s="14"/>
      <c r="BV2898" s="14"/>
    </row>
    <row r="2899" spans="72:74" ht="25.2" customHeight="1" x14ac:dyDescent="0.25">
      <c r="BT2899" s="27"/>
      <c r="BU2899" s="14"/>
      <c r="BV2899" s="14"/>
    </row>
    <row r="2900" spans="72:74" ht="25.2" customHeight="1" x14ac:dyDescent="0.25">
      <c r="BT2900" s="27"/>
      <c r="BU2900" s="14"/>
      <c r="BV2900" s="14"/>
    </row>
    <row r="2901" spans="72:74" ht="25.2" customHeight="1" x14ac:dyDescent="0.25">
      <c r="BT2901" s="27"/>
      <c r="BU2901" s="14"/>
      <c r="BV2901" s="14"/>
    </row>
    <row r="2902" spans="72:74" ht="25.2" customHeight="1" x14ac:dyDescent="0.25">
      <c r="BT2902" s="27"/>
      <c r="BU2902" s="14"/>
      <c r="BV2902" s="14"/>
    </row>
    <row r="2903" spans="72:74" ht="25.2" customHeight="1" x14ac:dyDescent="0.25">
      <c r="BT2903" s="27"/>
      <c r="BU2903" s="14"/>
      <c r="BV2903" s="14"/>
    </row>
    <row r="2904" spans="72:74" ht="25.2" customHeight="1" x14ac:dyDescent="0.25">
      <c r="BT2904" s="27"/>
      <c r="BU2904" s="14"/>
      <c r="BV2904" s="14"/>
    </row>
    <row r="2905" spans="72:74" ht="25.2" customHeight="1" x14ac:dyDescent="0.25">
      <c r="BT2905" s="27"/>
      <c r="BU2905" s="14"/>
      <c r="BV2905" s="14"/>
    </row>
    <row r="2906" spans="72:74" ht="25.2" customHeight="1" x14ac:dyDescent="0.25">
      <c r="BT2906" s="27"/>
      <c r="BU2906" s="14"/>
      <c r="BV2906" s="14"/>
    </row>
    <row r="2907" spans="72:74" ht="25.2" customHeight="1" x14ac:dyDescent="0.25">
      <c r="BT2907" s="27"/>
      <c r="BU2907" s="14"/>
      <c r="BV2907" s="14"/>
    </row>
    <row r="2908" spans="72:74" ht="25.2" customHeight="1" x14ac:dyDescent="0.25">
      <c r="BT2908" s="27"/>
      <c r="BU2908" s="14"/>
      <c r="BV2908" s="14"/>
    </row>
    <row r="2909" spans="72:74" ht="25.2" customHeight="1" x14ac:dyDescent="0.25">
      <c r="BT2909" s="27"/>
      <c r="BU2909" s="14"/>
      <c r="BV2909" s="14"/>
    </row>
    <row r="2910" spans="72:74" ht="25.2" customHeight="1" x14ac:dyDescent="0.25">
      <c r="BT2910" s="27"/>
      <c r="BU2910" s="14"/>
      <c r="BV2910" s="14"/>
    </row>
    <row r="2911" spans="72:74" ht="25.2" customHeight="1" x14ac:dyDescent="0.25">
      <c r="BT2911" s="27"/>
      <c r="BU2911" s="14"/>
      <c r="BV2911" s="14"/>
    </row>
    <row r="2912" spans="72:74" ht="25.2" customHeight="1" x14ac:dyDescent="0.25">
      <c r="BT2912" s="27"/>
      <c r="BU2912" s="14"/>
      <c r="BV2912" s="14"/>
    </row>
    <row r="2913" spans="72:74" ht="25.2" customHeight="1" x14ac:dyDescent="0.25">
      <c r="BT2913" s="27"/>
      <c r="BU2913" s="14"/>
      <c r="BV2913" s="14"/>
    </row>
    <row r="2914" spans="72:74" ht="25.2" customHeight="1" x14ac:dyDescent="0.25">
      <c r="BT2914" s="27"/>
      <c r="BU2914" s="14"/>
      <c r="BV2914" s="14"/>
    </row>
    <row r="2915" spans="72:74" ht="25.2" customHeight="1" x14ac:dyDescent="0.25">
      <c r="BT2915" s="27"/>
      <c r="BU2915" s="14"/>
      <c r="BV2915" s="14"/>
    </row>
    <row r="2916" spans="72:74" ht="25.2" customHeight="1" x14ac:dyDescent="0.25">
      <c r="BT2916" s="27"/>
      <c r="BU2916" s="14"/>
      <c r="BV2916" s="14"/>
    </row>
    <row r="2917" spans="72:74" ht="25.2" customHeight="1" x14ac:dyDescent="0.25">
      <c r="BT2917" s="27"/>
      <c r="BU2917" s="14"/>
      <c r="BV2917" s="14"/>
    </row>
    <row r="2918" spans="72:74" ht="25.2" customHeight="1" x14ac:dyDescent="0.25">
      <c r="BT2918" s="27"/>
      <c r="BU2918" s="14"/>
      <c r="BV2918" s="14"/>
    </row>
    <row r="2919" spans="72:74" ht="25.2" customHeight="1" x14ac:dyDescent="0.25">
      <c r="BT2919" s="27"/>
      <c r="BU2919" s="14"/>
      <c r="BV2919" s="14"/>
    </row>
    <row r="2920" spans="72:74" ht="25.2" customHeight="1" x14ac:dyDescent="0.25">
      <c r="BT2920" s="27"/>
      <c r="BU2920" s="14"/>
      <c r="BV2920" s="14"/>
    </row>
    <row r="2921" spans="72:74" ht="25.2" customHeight="1" x14ac:dyDescent="0.25">
      <c r="BT2921" s="27"/>
      <c r="BU2921" s="14"/>
      <c r="BV2921" s="14"/>
    </row>
    <row r="2922" spans="72:74" ht="25.2" customHeight="1" x14ac:dyDescent="0.25">
      <c r="BT2922" s="27"/>
      <c r="BU2922" s="14"/>
      <c r="BV2922" s="14"/>
    </row>
    <row r="2923" spans="72:74" ht="25.2" customHeight="1" x14ac:dyDescent="0.25">
      <c r="BT2923" s="27"/>
      <c r="BU2923" s="14"/>
      <c r="BV2923" s="14"/>
    </row>
    <row r="2924" spans="72:74" ht="25.2" customHeight="1" x14ac:dyDescent="0.25">
      <c r="BT2924" s="27"/>
      <c r="BU2924" s="14"/>
      <c r="BV2924" s="14"/>
    </row>
    <row r="2925" spans="72:74" ht="25.2" customHeight="1" x14ac:dyDescent="0.25">
      <c r="BT2925" s="27"/>
      <c r="BU2925" s="14"/>
      <c r="BV2925" s="14"/>
    </row>
    <row r="2926" spans="72:74" ht="25.2" customHeight="1" x14ac:dyDescent="0.25">
      <c r="BT2926" s="27"/>
      <c r="BU2926" s="14"/>
      <c r="BV2926" s="14"/>
    </row>
    <row r="2927" spans="72:74" ht="25.2" customHeight="1" x14ac:dyDescent="0.25">
      <c r="BT2927" s="27"/>
      <c r="BU2927" s="14"/>
      <c r="BV2927" s="14"/>
    </row>
    <row r="2928" spans="72:74" ht="25.2" customHeight="1" x14ac:dyDescent="0.25">
      <c r="BT2928" s="27"/>
      <c r="BU2928" s="14"/>
      <c r="BV2928" s="14"/>
    </row>
    <row r="2929" spans="72:74" ht="25.2" customHeight="1" x14ac:dyDescent="0.25">
      <c r="BT2929" s="27"/>
      <c r="BU2929" s="14"/>
      <c r="BV2929" s="14"/>
    </row>
    <row r="2930" spans="72:74" ht="25.2" customHeight="1" x14ac:dyDescent="0.25">
      <c r="BT2930" s="27"/>
      <c r="BU2930" s="14"/>
      <c r="BV2930" s="14"/>
    </row>
    <row r="2931" spans="72:74" ht="25.2" customHeight="1" x14ac:dyDescent="0.25">
      <c r="BT2931" s="27"/>
      <c r="BU2931" s="14"/>
      <c r="BV2931" s="14"/>
    </row>
    <row r="2932" spans="72:74" ht="25.2" customHeight="1" x14ac:dyDescent="0.25">
      <c r="BT2932" s="27"/>
      <c r="BU2932" s="14"/>
      <c r="BV2932" s="14"/>
    </row>
    <row r="2933" spans="72:74" ht="25.2" customHeight="1" x14ac:dyDescent="0.25">
      <c r="BT2933" s="27"/>
      <c r="BU2933" s="14"/>
      <c r="BV2933" s="14"/>
    </row>
    <row r="2934" spans="72:74" ht="25.2" customHeight="1" x14ac:dyDescent="0.25">
      <c r="BT2934" s="27"/>
      <c r="BU2934" s="14"/>
      <c r="BV2934" s="14"/>
    </row>
    <row r="2935" spans="72:74" ht="25.2" customHeight="1" x14ac:dyDescent="0.25">
      <c r="BT2935" s="27"/>
      <c r="BU2935" s="14"/>
      <c r="BV2935" s="14"/>
    </row>
    <row r="2936" spans="72:74" ht="25.2" customHeight="1" x14ac:dyDescent="0.25">
      <c r="BT2936" s="27"/>
      <c r="BU2936" s="14"/>
      <c r="BV2936" s="14"/>
    </row>
    <row r="2937" spans="72:74" ht="25.2" customHeight="1" x14ac:dyDescent="0.25">
      <c r="BT2937" s="27"/>
      <c r="BU2937" s="14"/>
      <c r="BV2937" s="14"/>
    </row>
    <row r="2938" spans="72:74" ht="25.2" customHeight="1" x14ac:dyDescent="0.25">
      <c r="BT2938" s="27"/>
      <c r="BU2938" s="14"/>
      <c r="BV2938" s="14"/>
    </row>
    <row r="2939" spans="72:74" ht="25.2" customHeight="1" x14ac:dyDescent="0.25">
      <c r="BT2939" s="27"/>
      <c r="BU2939" s="14"/>
      <c r="BV2939" s="14"/>
    </row>
    <row r="2940" spans="72:74" ht="25.2" customHeight="1" x14ac:dyDescent="0.25">
      <c r="BT2940" s="27"/>
      <c r="BU2940" s="14"/>
      <c r="BV2940" s="14"/>
    </row>
    <row r="2941" spans="72:74" ht="25.2" customHeight="1" x14ac:dyDescent="0.25">
      <c r="BT2941" s="27"/>
      <c r="BU2941" s="14"/>
      <c r="BV2941" s="14"/>
    </row>
    <row r="2942" spans="72:74" ht="25.2" customHeight="1" x14ac:dyDescent="0.25">
      <c r="BT2942" s="27"/>
      <c r="BU2942" s="14"/>
      <c r="BV2942" s="14"/>
    </row>
    <row r="2943" spans="72:74" ht="25.2" customHeight="1" x14ac:dyDescent="0.25">
      <c r="BT2943" s="27"/>
      <c r="BU2943" s="14"/>
      <c r="BV2943" s="14"/>
    </row>
    <row r="2944" spans="72:74" ht="25.2" customHeight="1" x14ac:dyDescent="0.25">
      <c r="BT2944" s="27"/>
      <c r="BU2944" s="14"/>
      <c r="BV2944" s="14"/>
    </row>
    <row r="2945" spans="72:74" ht="25.2" customHeight="1" x14ac:dyDescent="0.25">
      <c r="BT2945" s="27"/>
      <c r="BU2945" s="14"/>
      <c r="BV2945" s="14"/>
    </row>
    <row r="2946" spans="72:74" ht="25.2" customHeight="1" x14ac:dyDescent="0.25">
      <c r="BT2946" s="27"/>
      <c r="BU2946" s="14"/>
      <c r="BV2946" s="14"/>
    </row>
    <row r="2947" spans="72:74" ht="25.2" customHeight="1" x14ac:dyDescent="0.25">
      <c r="BT2947" s="27"/>
      <c r="BU2947" s="14"/>
      <c r="BV2947" s="14"/>
    </row>
    <row r="2948" spans="72:74" ht="25.2" customHeight="1" x14ac:dyDescent="0.25">
      <c r="BT2948" s="27"/>
      <c r="BU2948" s="14"/>
      <c r="BV2948" s="14"/>
    </row>
    <row r="2949" spans="72:74" ht="25.2" customHeight="1" x14ac:dyDescent="0.25">
      <c r="BT2949" s="27"/>
      <c r="BU2949" s="14"/>
      <c r="BV2949" s="14"/>
    </row>
    <row r="2950" spans="72:74" ht="25.2" customHeight="1" x14ac:dyDescent="0.25">
      <c r="BT2950" s="27"/>
      <c r="BU2950" s="14"/>
      <c r="BV2950" s="14"/>
    </row>
    <row r="2951" spans="72:74" ht="25.2" customHeight="1" x14ac:dyDescent="0.25">
      <c r="BT2951" s="27"/>
      <c r="BU2951" s="14"/>
      <c r="BV2951" s="14"/>
    </row>
    <row r="2952" spans="72:74" ht="25.2" customHeight="1" x14ac:dyDescent="0.25">
      <c r="BT2952" s="27"/>
      <c r="BU2952" s="14"/>
      <c r="BV2952" s="14"/>
    </row>
    <row r="2953" spans="72:74" ht="25.2" customHeight="1" x14ac:dyDescent="0.25">
      <c r="BT2953" s="27"/>
      <c r="BU2953" s="14"/>
      <c r="BV2953" s="14"/>
    </row>
    <row r="2954" spans="72:74" ht="25.2" customHeight="1" x14ac:dyDescent="0.25">
      <c r="BT2954" s="27"/>
      <c r="BU2954" s="14"/>
      <c r="BV2954" s="14"/>
    </row>
    <row r="2955" spans="72:74" ht="25.2" customHeight="1" x14ac:dyDescent="0.25">
      <c r="BT2955" s="27"/>
      <c r="BU2955" s="14"/>
      <c r="BV2955" s="14"/>
    </row>
    <row r="2956" spans="72:74" ht="25.2" customHeight="1" x14ac:dyDescent="0.25">
      <c r="BT2956" s="27"/>
      <c r="BU2956" s="14"/>
      <c r="BV2956" s="14"/>
    </row>
    <row r="2957" spans="72:74" ht="25.2" customHeight="1" x14ac:dyDescent="0.25">
      <c r="BT2957" s="27"/>
      <c r="BU2957" s="14"/>
      <c r="BV2957" s="14"/>
    </row>
    <row r="2958" spans="72:74" ht="25.2" customHeight="1" x14ac:dyDescent="0.25">
      <c r="BT2958" s="27"/>
      <c r="BU2958" s="14"/>
      <c r="BV2958" s="14"/>
    </row>
    <row r="2959" spans="72:74" ht="25.2" customHeight="1" x14ac:dyDescent="0.25">
      <c r="BT2959" s="27"/>
      <c r="BU2959" s="14"/>
      <c r="BV2959" s="14"/>
    </row>
    <row r="2960" spans="72:74" ht="25.2" customHeight="1" x14ac:dyDescent="0.25">
      <c r="BT2960" s="27"/>
      <c r="BU2960" s="14"/>
      <c r="BV2960" s="14"/>
    </row>
    <row r="2961" spans="72:74" ht="25.2" customHeight="1" x14ac:dyDescent="0.25">
      <c r="BT2961" s="27"/>
      <c r="BU2961" s="14"/>
      <c r="BV2961" s="14"/>
    </row>
    <row r="2962" spans="72:74" ht="25.2" customHeight="1" x14ac:dyDescent="0.25">
      <c r="BT2962" s="27"/>
      <c r="BU2962" s="14"/>
      <c r="BV2962" s="14"/>
    </row>
    <row r="2963" spans="72:74" ht="25.2" customHeight="1" x14ac:dyDescent="0.25">
      <c r="BT2963" s="27"/>
      <c r="BU2963" s="14"/>
      <c r="BV2963" s="14"/>
    </row>
    <row r="2964" spans="72:74" ht="25.2" customHeight="1" x14ac:dyDescent="0.25">
      <c r="BT2964" s="27"/>
      <c r="BU2964" s="14"/>
      <c r="BV2964" s="14"/>
    </row>
    <row r="2965" spans="72:74" ht="25.2" customHeight="1" x14ac:dyDescent="0.25">
      <c r="BT2965" s="27"/>
      <c r="BU2965" s="14"/>
      <c r="BV2965" s="14"/>
    </row>
    <row r="2966" spans="72:74" ht="25.2" customHeight="1" x14ac:dyDescent="0.25">
      <c r="BT2966" s="27"/>
      <c r="BU2966" s="14"/>
      <c r="BV2966" s="14"/>
    </row>
    <row r="2967" spans="72:74" ht="25.2" customHeight="1" x14ac:dyDescent="0.25">
      <c r="BT2967" s="27"/>
      <c r="BU2967" s="14"/>
      <c r="BV2967" s="14"/>
    </row>
    <row r="2968" spans="72:74" ht="25.2" customHeight="1" x14ac:dyDescent="0.25">
      <c r="BT2968" s="27"/>
      <c r="BU2968" s="14"/>
      <c r="BV2968" s="14"/>
    </row>
    <row r="2969" spans="72:74" ht="25.2" customHeight="1" x14ac:dyDescent="0.25">
      <c r="BT2969" s="27"/>
      <c r="BU2969" s="14"/>
      <c r="BV2969" s="14"/>
    </row>
    <row r="2970" spans="72:74" ht="25.2" customHeight="1" x14ac:dyDescent="0.25">
      <c r="BT2970" s="27"/>
      <c r="BU2970" s="14"/>
      <c r="BV2970" s="14"/>
    </row>
    <row r="2971" spans="72:74" ht="25.2" customHeight="1" x14ac:dyDescent="0.25">
      <c r="BT2971" s="27"/>
      <c r="BU2971" s="14"/>
      <c r="BV2971" s="14"/>
    </row>
    <row r="2972" spans="72:74" ht="25.2" customHeight="1" x14ac:dyDescent="0.25">
      <c r="BT2972" s="27"/>
      <c r="BU2972" s="14"/>
      <c r="BV2972" s="14"/>
    </row>
    <row r="2973" spans="72:74" ht="25.2" customHeight="1" x14ac:dyDescent="0.25">
      <c r="BT2973" s="27"/>
      <c r="BU2973" s="14"/>
      <c r="BV2973" s="14"/>
    </row>
    <row r="2974" spans="72:74" ht="25.2" customHeight="1" x14ac:dyDescent="0.25">
      <c r="BT2974" s="27"/>
      <c r="BU2974" s="14"/>
      <c r="BV2974" s="14"/>
    </row>
    <row r="2975" spans="72:74" ht="25.2" customHeight="1" x14ac:dyDescent="0.25">
      <c r="BT2975" s="27"/>
      <c r="BU2975" s="14"/>
      <c r="BV2975" s="14"/>
    </row>
    <row r="2976" spans="72:74" ht="25.2" customHeight="1" x14ac:dyDescent="0.25">
      <c r="BT2976" s="27"/>
      <c r="BU2976" s="14"/>
      <c r="BV2976" s="14"/>
    </row>
    <row r="2977" spans="72:74" ht="25.2" customHeight="1" x14ac:dyDescent="0.25">
      <c r="BT2977" s="27"/>
      <c r="BU2977" s="14"/>
      <c r="BV2977" s="14"/>
    </row>
    <row r="2978" spans="72:74" ht="25.2" customHeight="1" x14ac:dyDescent="0.25">
      <c r="BT2978" s="27"/>
      <c r="BU2978" s="14"/>
      <c r="BV2978" s="14"/>
    </row>
    <row r="2979" spans="72:74" ht="25.2" customHeight="1" x14ac:dyDescent="0.25">
      <c r="BT2979" s="27"/>
      <c r="BU2979" s="14"/>
      <c r="BV2979" s="14"/>
    </row>
    <row r="2980" spans="72:74" ht="25.2" customHeight="1" x14ac:dyDescent="0.25">
      <c r="BT2980" s="27"/>
      <c r="BU2980" s="14"/>
      <c r="BV2980" s="14"/>
    </row>
    <row r="2981" spans="72:74" ht="25.2" customHeight="1" x14ac:dyDescent="0.25">
      <c r="BT2981" s="27"/>
      <c r="BU2981" s="14"/>
      <c r="BV2981" s="14"/>
    </row>
    <row r="2982" spans="72:74" ht="25.2" customHeight="1" x14ac:dyDescent="0.25">
      <c r="BT2982" s="27"/>
      <c r="BU2982" s="14"/>
      <c r="BV2982" s="14"/>
    </row>
    <row r="2983" spans="72:74" ht="25.2" customHeight="1" x14ac:dyDescent="0.25">
      <c r="BT2983" s="27"/>
      <c r="BU2983" s="14"/>
      <c r="BV2983" s="14"/>
    </row>
    <row r="2984" spans="72:74" ht="25.2" customHeight="1" x14ac:dyDescent="0.25">
      <c r="BT2984" s="27"/>
      <c r="BU2984" s="14"/>
      <c r="BV2984" s="14"/>
    </row>
    <row r="2985" spans="72:74" ht="25.2" customHeight="1" x14ac:dyDescent="0.25">
      <c r="BT2985" s="27"/>
      <c r="BU2985" s="14"/>
      <c r="BV2985" s="14"/>
    </row>
    <row r="2986" spans="72:74" ht="25.2" customHeight="1" x14ac:dyDescent="0.25">
      <c r="BT2986" s="27"/>
      <c r="BU2986" s="14"/>
      <c r="BV2986" s="14"/>
    </row>
    <row r="2987" spans="72:74" ht="25.2" customHeight="1" x14ac:dyDescent="0.25">
      <c r="BT2987" s="27"/>
      <c r="BU2987" s="14"/>
      <c r="BV2987" s="14"/>
    </row>
    <row r="2988" spans="72:74" ht="25.2" customHeight="1" x14ac:dyDescent="0.25">
      <c r="BT2988" s="27"/>
      <c r="BU2988" s="14"/>
      <c r="BV2988" s="14"/>
    </row>
    <row r="2989" spans="72:74" ht="25.2" customHeight="1" x14ac:dyDescent="0.25">
      <c r="BT2989" s="27"/>
      <c r="BU2989" s="14"/>
      <c r="BV2989" s="14"/>
    </row>
    <row r="2990" spans="72:74" ht="25.2" customHeight="1" x14ac:dyDescent="0.25">
      <c r="BT2990" s="27"/>
      <c r="BU2990" s="14"/>
      <c r="BV2990" s="14"/>
    </row>
    <row r="2991" spans="72:74" ht="25.2" customHeight="1" x14ac:dyDescent="0.25">
      <c r="BT2991" s="27"/>
      <c r="BU2991" s="14"/>
      <c r="BV2991" s="14"/>
    </row>
    <row r="2992" spans="72:74" ht="25.2" customHeight="1" x14ac:dyDescent="0.25">
      <c r="BT2992" s="27"/>
      <c r="BU2992" s="14"/>
      <c r="BV2992" s="14"/>
    </row>
    <row r="2993" spans="72:74" ht="25.2" customHeight="1" x14ac:dyDescent="0.25">
      <c r="BT2993" s="27"/>
      <c r="BU2993" s="14"/>
      <c r="BV2993" s="14"/>
    </row>
    <row r="2994" spans="72:74" ht="25.2" customHeight="1" x14ac:dyDescent="0.25">
      <c r="BT2994" s="27"/>
      <c r="BU2994" s="14"/>
      <c r="BV2994" s="14"/>
    </row>
    <row r="2995" spans="72:74" ht="25.2" customHeight="1" x14ac:dyDescent="0.25">
      <c r="BT2995" s="27"/>
      <c r="BU2995" s="14"/>
      <c r="BV2995" s="14"/>
    </row>
    <row r="2996" spans="72:74" ht="25.2" customHeight="1" x14ac:dyDescent="0.25">
      <c r="BT2996" s="27"/>
      <c r="BU2996" s="14"/>
      <c r="BV2996" s="14"/>
    </row>
    <row r="2997" spans="72:74" ht="25.2" customHeight="1" x14ac:dyDescent="0.25">
      <c r="BT2997" s="27"/>
      <c r="BU2997" s="14"/>
      <c r="BV2997" s="14"/>
    </row>
    <row r="2998" spans="72:74" ht="25.2" customHeight="1" x14ac:dyDescent="0.25">
      <c r="BT2998" s="27"/>
      <c r="BU2998" s="14"/>
      <c r="BV2998" s="14"/>
    </row>
    <row r="2999" spans="72:74" ht="25.2" customHeight="1" x14ac:dyDescent="0.25">
      <c r="BT2999" s="27"/>
      <c r="BU2999" s="14"/>
      <c r="BV2999" s="14"/>
    </row>
    <row r="3000" spans="72:74" ht="25.2" customHeight="1" x14ac:dyDescent="0.25">
      <c r="BT3000" s="27"/>
      <c r="BU3000" s="14"/>
      <c r="BV3000" s="14"/>
    </row>
    <row r="3001" spans="72:74" ht="25.2" customHeight="1" x14ac:dyDescent="0.25">
      <c r="BT3001" s="27"/>
      <c r="BU3001" s="14"/>
      <c r="BV3001" s="14"/>
    </row>
    <row r="3002" spans="72:74" ht="25.2" customHeight="1" x14ac:dyDescent="0.25">
      <c r="BT3002" s="27"/>
      <c r="BU3002" s="14"/>
      <c r="BV3002" s="14"/>
    </row>
    <row r="3003" spans="72:74" ht="25.2" customHeight="1" x14ac:dyDescent="0.25">
      <c r="BT3003" s="27"/>
      <c r="BU3003" s="14"/>
      <c r="BV3003" s="14"/>
    </row>
    <row r="3004" spans="72:74" ht="25.2" customHeight="1" x14ac:dyDescent="0.25">
      <c r="BT3004" s="27"/>
      <c r="BU3004" s="14"/>
      <c r="BV3004" s="14"/>
    </row>
    <row r="3005" spans="72:74" ht="25.2" customHeight="1" x14ac:dyDescent="0.25">
      <c r="BT3005" s="27"/>
      <c r="BU3005" s="14"/>
      <c r="BV3005" s="14"/>
    </row>
    <row r="3006" spans="72:74" ht="25.2" customHeight="1" x14ac:dyDescent="0.25">
      <c r="BT3006" s="27"/>
      <c r="BU3006" s="14"/>
      <c r="BV3006" s="14"/>
    </row>
    <row r="3007" spans="72:74" ht="25.2" customHeight="1" x14ac:dyDescent="0.25">
      <c r="BT3007" s="27"/>
      <c r="BU3007" s="14"/>
      <c r="BV3007" s="14"/>
    </row>
    <row r="3008" spans="72:74" ht="25.2" customHeight="1" x14ac:dyDescent="0.25">
      <c r="BT3008" s="27"/>
      <c r="BU3008" s="14"/>
      <c r="BV3008" s="14"/>
    </row>
    <row r="3009" spans="72:74" ht="25.2" customHeight="1" x14ac:dyDescent="0.25">
      <c r="BT3009" s="27"/>
      <c r="BU3009" s="14"/>
      <c r="BV3009" s="14"/>
    </row>
    <row r="3010" spans="72:74" ht="25.2" customHeight="1" x14ac:dyDescent="0.25">
      <c r="BT3010" s="27"/>
      <c r="BU3010" s="14"/>
      <c r="BV3010" s="14"/>
    </row>
    <row r="3011" spans="72:74" ht="25.2" customHeight="1" x14ac:dyDescent="0.25">
      <c r="BT3011" s="27"/>
      <c r="BU3011" s="14"/>
      <c r="BV3011" s="14"/>
    </row>
    <row r="3012" spans="72:74" ht="25.2" customHeight="1" x14ac:dyDescent="0.25">
      <c r="BT3012" s="27"/>
      <c r="BU3012" s="14"/>
      <c r="BV3012" s="14"/>
    </row>
    <row r="3013" spans="72:74" ht="25.2" customHeight="1" x14ac:dyDescent="0.25">
      <c r="BT3013" s="27"/>
      <c r="BU3013" s="14"/>
      <c r="BV3013" s="14"/>
    </row>
    <row r="3014" spans="72:74" ht="25.2" customHeight="1" x14ac:dyDescent="0.25">
      <c r="BT3014" s="27"/>
      <c r="BU3014" s="14"/>
      <c r="BV3014" s="14"/>
    </row>
    <row r="3015" spans="72:74" ht="25.2" customHeight="1" x14ac:dyDescent="0.25">
      <c r="BT3015" s="27"/>
      <c r="BU3015" s="14"/>
      <c r="BV3015" s="14"/>
    </row>
    <row r="3016" spans="72:74" ht="25.2" customHeight="1" x14ac:dyDescent="0.25">
      <c r="BT3016" s="27"/>
      <c r="BU3016" s="14"/>
      <c r="BV3016" s="14"/>
    </row>
    <row r="3017" spans="72:74" ht="25.2" customHeight="1" x14ac:dyDescent="0.25">
      <c r="BT3017" s="27"/>
      <c r="BU3017" s="14"/>
      <c r="BV3017" s="14"/>
    </row>
    <row r="3018" spans="72:74" ht="25.2" customHeight="1" x14ac:dyDescent="0.25">
      <c r="BT3018" s="27"/>
      <c r="BU3018" s="14"/>
      <c r="BV3018" s="14"/>
    </row>
    <row r="3019" spans="72:74" ht="25.2" customHeight="1" x14ac:dyDescent="0.25">
      <c r="BT3019" s="27"/>
      <c r="BU3019" s="14"/>
      <c r="BV3019" s="14"/>
    </row>
    <row r="3020" spans="72:74" ht="25.2" customHeight="1" x14ac:dyDescent="0.25">
      <c r="BT3020" s="27"/>
      <c r="BU3020" s="14"/>
      <c r="BV3020" s="14"/>
    </row>
    <row r="3021" spans="72:74" ht="25.2" customHeight="1" x14ac:dyDescent="0.25">
      <c r="BT3021" s="27"/>
      <c r="BU3021" s="14"/>
      <c r="BV3021" s="14"/>
    </row>
    <row r="3022" spans="72:74" ht="25.2" customHeight="1" x14ac:dyDescent="0.25">
      <c r="BT3022" s="27"/>
      <c r="BU3022" s="14"/>
      <c r="BV3022" s="14"/>
    </row>
    <row r="3023" spans="72:74" ht="25.2" customHeight="1" x14ac:dyDescent="0.25">
      <c r="BT3023" s="27"/>
      <c r="BU3023" s="14"/>
      <c r="BV3023" s="14"/>
    </row>
    <row r="3024" spans="72:74" ht="25.2" customHeight="1" x14ac:dyDescent="0.25">
      <c r="BT3024" s="27"/>
      <c r="BU3024" s="14"/>
      <c r="BV3024" s="14"/>
    </row>
    <row r="3025" spans="72:74" ht="25.2" customHeight="1" x14ac:dyDescent="0.25">
      <c r="BT3025" s="27"/>
      <c r="BU3025" s="14"/>
      <c r="BV3025" s="14"/>
    </row>
    <row r="3026" spans="72:74" ht="25.2" customHeight="1" x14ac:dyDescent="0.25">
      <c r="BT3026" s="27"/>
      <c r="BU3026" s="14"/>
      <c r="BV3026" s="14"/>
    </row>
    <row r="3027" spans="72:74" ht="25.2" customHeight="1" x14ac:dyDescent="0.25">
      <c r="BT3027" s="27"/>
      <c r="BU3027" s="14"/>
      <c r="BV3027" s="14"/>
    </row>
    <row r="3028" spans="72:74" ht="25.2" customHeight="1" x14ac:dyDescent="0.25">
      <c r="BT3028" s="27"/>
      <c r="BU3028" s="14"/>
      <c r="BV3028" s="14"/>
    </row>
    <row r="3029" spans="72:74" ht="25.2" customHeight="1" x14ac:dyDescent="0.25">
      <c r="BT3029" s="27"/>
      <c r="BU3029" s="14"/>
      <c r="BV3029" s="14"/>
    </row>
    <row r="3030" spans="72:74" ht="25.2" customHeight="1" x14ac:dyDescent="0.25">
      <c r="BT3030" s="27"/>
      <c r="BU3030" s="14"/>
      <c r="BV3030" s="14"/>
    </row>
    <row r="3031" spans="72:74" ht="25.2" customHeight="1" x14ac:dyDescent="0.25">
      <c r="BT3031" s="27"/>
      <c r="BU3031" s="14"/>
      <c r="BV3031" s="14"/>
    </row>
    <row r="3032" spans="72:74" ht="25.2" customHeight="1" x14ac:dyDescent="0.25">
      <c r="BT3032" s="27"/>
      <c r="BU3032" s="14"/>
      <c r="BV3032" s="14"/>
    </row>
    <row r="3033" spans="72:74" ht="25.2" customHeight="1" x14ac:dyDescent="0.25">
      <c r="BT3033" s="27"/>
      <c r="BU3033" s="14"/>
      <c r="BV3033" s="14"/>
    </row>
    <row r="3034" spans="72:74" ht="25.2" customHeight="1" x14ac:dyDescent="0.25">
      <c r="BT3034" s="27"/>
      <c r="BU3034" s="14"/>
      <c r="BV3034" s="14"/>
    </row>
    <row r="3035" spans="72:74" ht="25.2" customHeight="1" x14ac:dyDescent="0.25">
      <c r="BT3035" s="27"/>
      <c r="BU3035" s="14"/>
      <c r="BV3035" s="14"/>
    </row>
    <row r="3036" spans="72:74" ht="25.2" customHeight="1" x14ac:dyDescent="0.25">
      <c r="BT3036" s="27"/>
      <c r="BU3036" s="14"/>
      <c r="BV3036" s="14"/>
    </row>
    <row r="3037" spans="72:74" ht="25.2" customHeight="1" x14ac:dyDescent="0.25">
      <c r="BT3037" s="27"/>
      <c r="BU3037" s="14"/>
      <c r="BV3037" s="14"/>
    </row>
    <row r="3038" spans="72:74" ht="25.2" customHeight="1" x14ac:dyDescent="0.25">
      <c r="BT3038" s="27"/>
      <c r="BU3038" s="14"/>
      <c r="BV3038" s="14"/>
    </row>
    <row r="3039" spans="72:74" ht="25.2" customHeight="1" x14ac:dyDescent="0.25">
      <c r="BT3039" s="27"/>
      <c r="BU3039" s="14"/>
      <c r="BV3039" s="14"/>
    </row>
    <row r="3040" spans="72:74" ht="25.2" customHeight="1" x14ac:dyDescent="0.25">
      <c r="BT3040" s="27"/>
      <c r="BU3040" s="14"/>
      <c r="BV3040" s="14"/>
    </row>
    <row r="3041" spans="72:74" ht="25.2" customHeight="1" x14ac:dyDescent="0.25">
      <c r="BT3041" s="27"/>
      <c r="BU3041" s="14"/>
      <c r="BV3041" s="14"/>
    </row>
    <row r="3042" spans="72:74" ht="25.2" customHeight="1" x14ac:dyDescent="0.25">
      <c r="BT3042" s="27"/>
      <c r="BU3042" s="14"/>
      <c r="BV3042" s="14"/>
    </row>
    <row r="3043" spans="72:74" ht="25.2" customHeight="1" x14ac:dyDescent="0.25">
      <c r="BT3043" s="27"/>
      <c r="BU3043" s="14"/>
      <c r="BV3043" s="14"/>
    </row>
    <row r="3044" spans="72:74" ht="25.2" customHeight="1" x14ac:dyDescent="0.25">
      <c r="BT3044" s="27"/>
      <c r="BU3044" s="14"/>
      <c r="BV3044" s="14"/>
    </row>
    <row r="3045" spans="72:74" ht="25.2" customHeight="1" x14ac:dyDescent="0.25">
      <c r="BT3045" s="27"/>
      <c r="BU3045" s="14"/>
      <c r="BV3045" s="14"/>
    </row>
    <row r="3046" spans="72:74" ht="25.2" customHeight="1" x14ac:dyDescent="0.25">
      <c r="BT3046" s="27"/>
      <c r="BU3046" s="14"/>
      <c r="BV3046" s="14"/>
    </row>
    <row r="3047" spans="72:74" ht="25.2" customHeight="1" x14ac:dyDescent="0.25">
      <c r="BT3047" s="27"/>
      <c r="BU3047" s="14"/>
      <c r="BV3047" s="14"/>
    </row>
    <row r="3048" spans="72:74" ht="25.2" customHeight="1" x14ac:dyDescent="0.25">
      <c r="BT3048" s="27"/>
      <c r="BU3048" s="14"/>
      <c r="BV3048" s="14"/>
    </row>
    <row r="3049" spans="72:74" ht="25.2" customHeight="1" x14ac:dyDescent="0.25">
      <c r="BT3049" s="27"/>
      <c r="BU3049" s="14"/>
      <c r="BV3049" s="14"/>
    </row>
    <row r="3050" spans="72:74" ht="25.2" customHeight="1" x14ac:dyDescent="0.25">
      <c r="BT3050" s="27"/>
      <c r="BU3050" s="14"/>
      <c r="BV3050" s="14"/>
    </row>
    <row r="3051" spans="72:74" ht="25.2" customHeight="1" x14ac:dyDescent="0.25">
      <c r="BT3051" s="27"/>
      <c r="BU3051" s="14"/>
      <c r="BV3051" s="14"/>
    </row>
    <row r="3052" spans="72:74" ht="25.2" customHeight="1" x14ac:dyDescent="0.25">
      <c r="BT3052" s="27"/>
      <c r="BU3052" s="14"/>
      <c r="BV3052" s="14"/>
    </row>
    <row r="3053" spans="72:74" ht="25.2" customHeight="1" x14ac:dyDescent="0.25">
      <c r="BT3053" s="27"/>
      <c r="BU3053" s="14"/>
      <c r="BV3053" s="14"/>
    </row>
    <row r="3054" spans="72:74" ht="25.2" customHeight="1" x14ac:dyDescent="0.25">
      <c r="BT3054" s="27"/>
      <c r="BU3054" s="14"/>
      <c r="BV3054" s="14"/>
    </row>
    <row r="3055" spans="72:74" ht="25.2" customHeight="1" x14ac:dyDescent="0.25">
      <c r="BT3055" s="27"/>
      <c r="BU3055" s="14"/>
      <c r="BV3055" s="14"/>
    </row>
    <row r="3056" spans="72:74" ht="25.2" customHeight="1" x14ac:dyDescent="0.25">
      <c r="BT3056" s="27"/>
      <c r="BU3056" s="14"/>
      <c r="BV3056" s="14"/>
    </row>
    <row r="3057" spans="72:74" ht="25.2" customHeight="1" x14ac:dyDescent="0.25">
      <c r="BT3057" s="27"/>
      <c r="BU3057" s="14"/>
      <c r="BV3057" s="14"/>
    </row>
    <row r="3058" spans="72:74" ht="25.2" customHeight="1" x14ac:dyDescent="0.25">
      <c r="BT3058" s="27"/>
      <c r="BU3058" s="14"/>
      <c r="BV3058" s="14"/>
    </row>
    <row r="3059" spans="72:74" ht="25.2" customHeight="1" x14ac:dyDescent="0.25">
      <c r="BT3059" s="27"/>
      <c r="BU3059" s="14"/>
      <c r="BV3059" s="14"/>
    </row>
    <row r="3060" spans="72:74" ht="25.2" customHeight="1" x14ac:dyDescent="0.25">
      <c r="BT3060" s="27"/>
      <c r="BU3060" s="14"/>
      <c r="BV3060" s="14"/>
    </row>
    <row r="3061" spans="72:74" ht="25.2" customHeight="1" x14ac:dyDescent="0.25">
      <c r="BT3061" s="27"/>
      <c r="BU3061" s="14"/>
      <c r="BV3061" s="14"/>
    </row>
    <row r="3062" spans="72:74" ht="25.2" customHeight="1" x14ac:dyDescent="0.25">
      <c r="BT3062" s="27"/>
      <c r="BU3062" s="14"/>
      <c r="BV3062" s="14"/>
    </row>
    <row r="3063" spans="72:74" ht="25.2" customHeight="1" x14ac:dyDescent="0.25">
      <c r="BT3063" s="27"/>
      <c r="BU3063" s="14"/>
      <c r="BV3063" s="14"/>
    </row>
    <row r="3064" spans="72:74" ht="25.2" customHeight="1" x14ac:dyDescent="0.25">
      <c r="BT3064" s="27"/>
      <c r="BU3064" s="14"/>
      <c r="BV3064" s="14"/>
    </row>
    <row r="3065" spans="72:74" ht="25.2" customHeight="1" x14ac:dyDescent="0.25">
      <c r="BT3065" s="27"/>
      <c r="BU3065" s="14"/>
      <c r="BV3065" s="14"/>
    </row>
    <row r="3066" spans="72:74" ht="25.2" customHeight="1" x14ac:dyDescent="0.25">
      <c r="BT3066" s="27"/>
      <c r="BU3066" s="14"/>
      <c r="BV3066" s="14"/>
    </row>
    <row r="3067" spans="72:74" ht="25.2" customHeight="1" x14ac:dyDescent="0.25">
      <c r="BT3067" s="27"/>
      <c r="BU3067" s="14"/>
      <c r="BV3067" s="14"/>
    </row>
    <row r="3068" spans="72:74" ht="25.2" customHeight="1" x14ac:dyDescent="0.25">
      <c r="BT3068" s="27"/>
      <c r="BU3068" s="14"/>
      <c r="BV3068" s="14"/>
    </row>
    <row r="3069" spans="72:74" ht="25.2" customHeight="1" x14ac:dyDescent="0.25">
      <c r="BT3069" s="27"/>
      <c r="BU3069" s="14"/>
      <c r="BV3069" s="14"/>
    </row>
    <row r="3070" spans="72:74" ht="25.2" customHeight="1" x14ac:dyDescent="0.25">
      <c r="BT3070" s="27"/>
      <c r="BU3070" s="14"/>
      <c r="BV3070" s="14"/>
    </row>
    <row r="3071" spans="72:74" ht="25.2" customHeight="1" x14ac:dyDescent="0.25">
      <c r="BT3071" s="27"/>
      <c r="BU3071" s="14"/>
      <c r="BV3071" s="14"/>
    </row>
    <row r="3072" spans="72:74" ht="25.2" customHeight="1" x14ac:dyDescent="0.25">
      <c r="BT3072" s="27"/>
      <c r="BU3072" s="14"/>
      <c r="BV3072" s="14"/>
    </row>
    <row r="3073" spans="72:74" ht="25.2" customHeight="1" x14ac:dyDescent="0.25">
      <c r="BT3073" s="27"/>
      <c r="BU3073" s="14"/>
      <c r="BV3073" s="14"/>
    </row>
    <row r="3074" spans="72:74" ht="25.2" customHeight="1" x14ac:dyDescent="0.25">
      <c r="BT3074" s="27"/>
      <c r="BU3074" s="14"/>
      <c r="BV3074" s="14"/>
    </row>
    <row r="3075" spans="72:74" ht="25.2" customHeight="1" x14ac:dyDescent="0.25">
      <c r="BT3075" s="27"/>
      <c r="BU3075" s="14"/>
      <c r="BV3075" s="14"/>
    </row>
    <row r="3076" spans="72:74" ht="25.2" customHeight="1" x14ac:dyDescent="0.25">
      <c r="BT3076" s="27"/>
      <c r="BU3076" s="14"/>
      <c r="BV3076" s="14"/>
    </row>
    <row r="3077" spans="72:74" ht="25.2" customHeight="1" x14ac:dyDescent="0.25">
      <c r="BT3077" s="27"/>
      <c r="BU3077" s="14"/>
      <c r="BV3077" s="14"/>
    </row>
    <row r="3078" spans="72:74" ht="25.2" customHeight="1" x14ac:dyDescent="0.25">
      <c r="BT3078" s="27"/>
      <c r="BU3078" s="14"/>
      <c r="BV3078" s="14"/>
    </row>
    <row r="3079" spans="72:74" ht="25.2" customHeight="1" x14ac:dyDescent="0.25">
      <c r="BT3079" s="27"/>
      <c r="BU3079" s="14"/>
      <c r="BV3079" s="14"/>
    </row>
    <row r="3080" spans="72:74" ht="25.2" customHeight="1" x14ac:dyDescent="0.25">
      <c r="BT3080" s="27"/>
      <c r="BU3080" s="14"/>
      <c r="BV3080" s="14"/>
    </row>
    <row r="3081" spans="72:74" ht="25.2" customHeight="1" x14ac:dyDescent="0.25">
      <c r="BT3081" s="27"/>
      <c r="BU3081" s="14"/>
      <c r="BV3081" s="14"/>
    </row>
    <row r="3082" spans="72:74" ht="25.2" customHeight="1" x14ac:dyDescent="0.25">
      <c r="BT3082" s="27"/>
      <c r="BU3082" s="14"/>
      <c r="BV3082" s="14"/>
    </row>
    <row r="3083" spans="72:74" ht="25.2" customHeight="1" x14ac:dyDescent="0.25">
      <c r="BT3083" s="27"/>
      <c r="BU3083" s="14"/>
      <c r="BV3083" s="14"/>
    </row>
    <row r="3084" spans="72:74" ht="25.2" customHeight="1" x14ac:dyDescent="0.25">
      <c r="BT3084" s="27"/>
      <c r="BU3084" s="14"/>
      <c r="BV3084" s="14"/>
    </row>
    <row r="3085" spans="72:74" ht="25.2" customHeight="1" x14ac:dyDescent="0.25">
      <c r="BT3085" s="27"/>
      <c r="BU3085" s="14"/>
      <c r="BV3085" s="14"/>
    </row>
    <row r="3086" spans="72:74" ht="25.2" customHeight="1" x14ac:dyDescent="0.25">
      <c r="BT3086" s="27"/>
      <c r="BU3086" s="14"/>
      <c r="BV3086" s="14"/>
    </row>
    <row r="3087" spans="72:74" ht="25.2" customHeight="1" x14ac:dyDescent="0.25">
      <c r="BT3087" s="27"/>
      <c r="BU3087" s="14"/>
      <c r="BV3087" s="14"/>
    </row>
    <row r="3088" spans="72:74" ht="25.2" customHeight="1" x14ac:dyDescent="0.25">
      <c r="BT3088" s="27"/>
      <c r="BU3088" s="14"/>
      <c r="BV3088" s="14"/>
    </row>
    <row r="3089" spans="72:74" ht="25.2" customHeight="1" x14ac:dyDescent="0.25">
      <c r="BT3089" s="27"/>
      <c r="BU3089" s="14"/>
      <c r="BV3089" s="14"/>
    </row>
    <row r="3090" spans="72:74" ht="25.2" customHeight="1" x14ac:dyDescent="0.25">
      <c r="BT3090" s="27"/>
      <c r="BU3090" s="14"/>
      <c r="BV3090" s="14"/>
    </row>
    <row r="3091" spans="72:74" ht="25.2" customHeight="1" x14ac:dyDescent="0.25">
      <c r="BT3091" s="27"/>
      <c r="BU3091" s="14"/>
      <c r="BV3091" s="14"/>
    </row>
    <row r="3092" spans="72:74" ht="25.2" customHeight="1" x14ac:dyDescent="0.25">
      <c r="BT3092" s="27"/>
      <c r="BU3092" s="14"/>
      <c r="BV3092" s="14"/>
    </row>
    <row r="3093" spans="72:74" ht="25.2" customHeight="1" x14ac:dyDescent="0.25">
      <c r="BT3093" s="27"/>
      <c r="BU3093" s="14"/>
      <c r="BV3093" s="14"/>
    </row>
    <row r="3094" spans="72:74" ht="25.2" customHeight="1" x14ac:dyDescent="0.25">
      <c r="BT3094" s="27"/>
      <c r="BU3094" s="14"/>
      <c r="BV3094" s="14"/>
    </row>
    <row r="3095" spans="72:74" ht="25.2" customHeight="1" x14ac:dyDescent="0.25">
      <c r="BT3095" s="27"/>
      <c r="BU3095" s="14"/>
      <c r="BV3095" s="14"/>
    </row>
    <row r="3096" spans="72:74" ht="25.2" customHeight="1" x14ac:dyDescent="0.25">
      <c r="BT3096" s="27"/>
      <c r="BU3096" s="14"/>
      <c r="BV3096" s="14"/>
    </row>
    <row r="3097" spans="72:74" ht="25.2" customHeight="1" x14ac:dyDescent="0.25">
      <c r="BT3097" s="27"/>
      <c r="BU3097" s="14"/>
      <c r="BV3097" s="14"/>
    </row>
    <row r="3098" spans="72:74" ht="25.2" customHeight="1" x14ac:dyDescent="0.25">
      <c r="BT3098" s="27"/>
      <c r="BU3098" s="14"/>
      <c r="BV3098" s="14"/>
    </row>
    <row r="3099" spans="72:74" ht="25.2" customHeight="1" x14ac:dyDescent="0.25">
      <c r="BT3099" s="27"/>
      <c r="BU3099" s="14"/>
      <c r="BV3099" s="14"/>
    </row>
    <row r="3100" spans="72:74" ht="25.2" customHeight="1" x14ac:dyDescent="0.25">
      <c r="BT3100" s="27"/>
      <c r="BU3100" s="14"/>
      <c r="BV3100" s="14"/>
    </row>
    <row r="3101" spans="72:74" ht="25.2" customHeight="1" x14ac:dyDescent="0.25">
      <c r="BT3101" s="27"/>
      <c r="BU3101" s="14"/>
      <c r="BV3101" s="14"/>
    </row>
    <row r="3102" spans="72:74" ht="25.2" customHeight="1" x14ac:dyDescent="0.25">
      <c r="BT3102" s="27"/>
      <c r="BU3102" s="14"/>
      <c r="BV3102" s="14"/>
    </row>
    <row r="3103" spans="72:74" ht="25.2" customHeight="1" x14ac:dyDescent="0.25">
      <c r="BT3103" s="27"/>
      <c r="BU3103" s="14"/>
      <c r="BV3103" s="14"/>
    </row>
    <row r="3104" spans="72:74" ht="25.2" customHeight="1" x14ac:dyDescent="0.25">
      <c r="BT3104" s="27"/>
      <c r="BU3104" s="14"/>
      <c r="BV3104" s="14"/>
    </row>
    <row r="3105" spans="72:74" ht="25.2" customHeight="1" x14ac:dyDescent="0.25">
      <c r="BT3105" s="27"/>
      <c r="BU3105" s="14"/>
      <c r="BV3105" s="14"/>
    </row>
    <row r="3106" spans="72:74" ht="25.2" customHeight="1" x14ac:dyDescent="0.25">
      <c r="BT3106" s="27"/>
      <c r="BU3106" s="14"/>
      <c r="BV3106" s="14"/>
    </row>
    <row r="3107" spans="72:74" ht="25.2" customHeight="1" x14ac:dyDescent="0.25">
      <c r="BT3107" s="27"/>
      <c r="BU3107" s="14"/>
      <c r="BV3107" s="14"/>
    </row>
    <row r="3108" spans="72:74" ht="25.2" customHeight="1" x14ac:dyDescent="0.25">
      <c r="BT3108" s="27"/>
      <c r="BU3108" s="14"/>
      <c r="BV3108" s="14"/>
    </row>
    <row r="3109" spans="72:74" ht="25.2" customHeight="1" x14ac:dyDescent="0.25">
      <c r="BT3109" s="27"/>
      <c r="BU3109" s="14"/>
      <c r="BV3109" s="14"/>
    </row>
    <row r="3110" spans="72:74" ht="25.2" customHeight="1" x14ac:dyDescent="0.25">
      <c r="BT3110" s="27"/>
      <c r="BU3110" s="14"/>
      <c r="BV3110" s="14"/>
    </row>
    <row r="3111" spans="72:74" ht="25.2" customHeight="1" x14ac:dyDescent="0.25">
      <c r="BT3111" s="27"/>
      <c r="BU3111" s="14"/>
      <c r="BV3111" s="14"/>
    </row>
    <row r="3112" spans="72:74" ht="25.2" customHeight="1" x14ac:dyDescent="0.25">
      <c r="BT3112" s="27"/>
      <c r="BU3112" s="14"/>
      <c r="BV3112" s="14"/>
    </row>
    <row r="3113" spans="72:74" ht="25.2" customHeight="1" x14ac:dyDescent="0.25">
      <c r="BT3113" s="27"/>
      <c r="BU3113" s="14"/>
      <c r="BV3113" s="14"/>
    </row>
    <row r="3114" spans="72:74" ht="25.2" customHeight="1" x14ac:dyDescent="0.25">
      <c r="BT3114" s="27"/>
      <c r="BU3114" s="14"/>
      <c r="BV3114" s="14"/>
    </row>
    <row r="3115" spans="72:74" ht="25.2" customHeight="1" x14ac:dyDescent="0.25">
      <c r="BT3115" s="27"/>
      <c r="BU3115" s="14"/>
      <c r="BV3115" s="14"/>
    </row>
    <row r="3116" spans="72:74" ht="25.2" customHeight="1" x14ac:dyDescent="0.25">
      <c r="BT3116" s="27"/>
      <c r="BU3116" s="14"/>
      <c r="BV3116" s="14"/>
    </row>
    <row r="3117" spans="72:74" ht="25.2" customHeight="1" x14ac:dyDescent="0.25">
      <c r="BT3117" s="27"/>
      <c r="BU3117" s="14"/>
      <c r="BV3117" s="14"/>
    </row>
    <row r="3118" spans="72:74" ht="25.2" customHeight="1" x14ac:dyDescent="0.25">
      <c r="BT3118" s="27"/>
      <c r="BU3118" s="14"/>
      <c r="BV3118" s="14"/>
    </row>
    <row r="3119" spans="72:74" ht="25.2" customHeight="1" x14ac:dyDescent="0.25">
      <c r="BT3119" s="27"/>
      <c r="BU3119" s="14"/>
      <c r="BV3119" s="14"/>
    </row>
    <row r="3120" spans="72:74" ht="25.2" customHeight="1" x14ac:dyDescent="0.25">
      <c r="BT3120" s="27"/>
      <c r="BU3120" s="14"/>
      <c r="BV3120" s="14"/>
    </row>
    <row r="3121" spans="72:74" ht="25.2" customHeight="1" x14ac:dyDescent="0.25">
      <c r="BT3121" s="27"/>
      <c r="BU3121" s="14"/>
      <c r="BV3121" s="14"/>
    </row>
    <row r="3122" spans="72:74" ht="25.2" customHeight="1" x14ac:dyDescent="0.25">
      <c r="BT3122" s="27"/>
      <c r="BU3122" s="14"/>
      <c r="BV3122" s="14"/>
    </row>
    <row r="3123" spans="72:74" ht="25.2" customHeight="1" x14ac:dyDescent="0.25">
      <c r="BT3123" s="27"/>
      <c r="BU3123" s="14"/>
      <c r="BV3123" s="14"/>
    </row>
    <row r="3124" spans="72:74" ht="25.2" customHeight="1" x14ac:dyDescent="0.25">
      <c r="BT3124" s="27"/>
      <c r="BU3124" s="14"/>
      <c r="BV3124" s="14"/>
    </row>
    <row r="3125" spans="72:74" ht="25.2" customHeight="1" x14ac:dyDescent="0.25">
      <c r="BT3125" s="27"/>
      <c r="BU3125" s="14"/>
      <c r="BV3125" s="14"/>
    </row>
    <row r="3126" spans="72:74" ht="25.2" customHeight="1" x14ac:dyDescent="0.25">
      <c r="BT3126" s="27"/>
      <c r="BU3126" s="14"/>
      <c r="BV3126" s="14"/>
    </row>
    <row r="3127" spans="72:74" ht="25.2" customHeight="1" x14ac:dyDescent="0.25">
      <c r="BT3127" s="27"/>
      <c r="BU3127" s="14"/>
      <c r="BV3127" s="14"/>
    </row>
    <row r="3128" spans="72:74" ht="25.2" customHeight="1" x14ac:dyDescent="0.25">
      <c r="BT3128" s="27"/>
      <c r="BU3128" s="14"/>
      <c r="BV3128" s="14"/>
    </row>
    <row r="3129" spans="72:74" ht="25.2" customHeight="1" x14ac:dyDescent="0.25">
      <c r="BT3129" s="27"/>
      <c r="BU3129" s="14"/>
      <c r="BV3129" s="14"/>
    </row>
    <row r="3130" spans="72:74" ht="25.2" customHeight="1" x14ac:dyDescent="0.25">
      <c r="BT3130" s="27"/>
      <c r="BU3130" s="14"/>
      <c r="BV3130" s="14"/>
    </row>
    <row r="3131" spans="72:74" ht="25.2" customHeight="1" x14ac:dyDescent="0.25">
      <c r="BT3131" s="27"/>
      <c r="BU3131" s="14"/>
      <c r="BV3131" s="14"/>
    </row>
    <row r="3132" spans="72:74" ht="25.2" customHeight="1" x14ac:dyDescent="0.25">
      <c r="BT3132" s="27"/>
      <c r="BU3132" s="14"/>
      <c r="BV3132" s="14"/>
    </row>
    <row r="3133" spans="72:74" ht="25.2" customHeight="1" x14ac:dyDescent="0.25">
      <c r="BT3133" s="27"/>
      <c r="BU3133" s="14"/>
      <c r="BV3133" s="14"/>
    </row>
    <row r="3134" spans="72:74" ht="25.2" customHeight="1" x14ac:dyDescent="0.25">
      <c r="BT3134" s="27"/>
      <c r="BU3134" s="14"/>
      <c r="BV3134" s="14"/>
    </row>
    <row r="3135" spans="72:74" ht="25.2" customHeight="1" x14ac:dyDescent="0.25">
      <c r="BT3135" s="27"/>
      <c r="BU3135" s="14"/>
      <c r="BV3135" s="14"/>
    </row>
    <row r="3136" spans="72:74" ht="25.2" customHeight="1" x14ac:dyDescent="0.25">
      <c r="BT3136" s="27"/>
      <c r="BU3136" s="14"/>
      <c r="BV3136" s="14"/>
    </row>
    <row r="3137" spans="72:74" ht="25.2" customHeight="1" x14ac:dyDescent="0.25">
      <c r="BT3137" s="27"/>
      <c r="BU3137" s="14"/>
      <c r="BV3137" s="14"/>
    </row>
    <row r="3138" spans="72:74" ht="25.2" customHeight="1" x14ac:dyDescent="0.25">
      <c r="BT3138" s="27"/>
      <c r="BU3138" s="14"/>
      <c r="BV3138" s="14"/>
    </row>
    <row r="3139" spans="72:74" ht="25.2" customHeight="1" x14ac:dyDescent="0.25">
      <c r="BT3139" s="27"/>
      <c r="BU3139" s="14"/>
      <c r="BV3139" s="14"/>
    </row>
    <row r="3140" spans="72:74" ht="25.2" customHeight="1" x14ac:dyDescent="0.25">
      <c r="BT3140" s="27"/>
      <c r="BU3140" s="14"/>
      <c r="BV3140" s="14"/>
    </row>
    <row r="3141" spans="72:74" ht="25.2" customHeight="1" x14ac:dyDescent="0.25">
      <c r="BT3141" s="27"/>
      <c r="BU3141" s="14"/>
      <c r="BV3141" s="14"/>
    </row>
    <row r="3142" spans="72:74" ht="25.2" customHeight="1" x14ac:dyDescent="0.25">
      <c r="BT3142" s="27"/>
      <c r="BU3142" s="14"/>
      <c r="BV3142" s="14"/>
    </row>
    <row r="3143" spans="72:74" ht="25.2" customHeight="1" x14ac:dyDescent="0.25">
      <c r="BT3143" s="27"/>
      <c r="BU3143" s="14"/>
      <c r="BV3143" s="14"/>
    </row>
    <row r="3144" spans="72:74" ht="25.2" customHeight="1" x14ac:dyDescent="0.25">
      <c r="BT3144" s="27"/>
      <c r="BU3144" s="14"/>
      <c r="BV3144" s="14"/>
    </row>
    <row r="3145" spans="72:74" ht="25.2" customHeight="1" x14ac:dyDescent="0.25">
      <c r="BT3145" s="27"/>
      <c r="BU3145" s="14"/>
      <c r="BV3145" s="14"/>
    </row>
    <row r="3146" spans="72:74" ht="25.2" customHeight="1" x14ac:dyDescent="0.25">
      <c r="BT3146" s="27"/>
      <c r="BU3146" s="14"/>
      <c r="BV3146" s="14"/>
    </row>
    <row r="3147" spans="72:74" ht="25.2" customHeight="1" x14ac:dyDescent="0.25">
      <c r="BT3147" s="27"/>
      <c r="BU3147" s="14"/>
      <c r="BV3147" s="14"/>
    </row>
    <row r="3148" spans="72:74" ht="25.2" customHeight="1" x14ac:dyDescent="0.25">
      <c r="BT3148" s="27"/>
      <c r="BU3148" s="14"/>
      <c r="BV3148" s="14"/>
    </row>
    <row r="3149" spans="72:74" ht="25.2" customHeight="1" x14ac:dyDescent="0.25">
      <c r="BT3149" s="27"/>
      <c r="BU3149" s="14"/>
      <c r="BV3149" s="14"/>
    </row>
    <row r="3150" spans="72:74" ht="25.2" customHeight="1" x14ac:dyDescent="0.25">
      <c r="BT3150" s="27"/>
      <c r="BU3150" s="14"/>
      <c r="BV3150" s="14"/>
    </row>
    <row r="3151" spans="72:74" ht="25.2" customHeight="1" x14ac:dyDescent="0.25">
      <c r="BT3151" s="27"/>
      <c r="BU3151" s="14"/>
      <c r="BV3151" s="14"/>
    </row>
    <row r="3152" spans="72:74" ht="25.2" customHeight="1" x14ac:dyDescent="0.25">
      <c r="BT3152" s="27"/>
      <c r="BU3152" s="14"/>
      <c r="BV3152" s="14"/>
    </row>
    <row r="3153" spans="72:74" ht="25.2" customHeight="1" x14ac:dyDescent="0.25">
      <c r="BT3153" s="27"/>
      <c r="BU3153" s="14"/>
      <c r="BV3153" s="14"/>
    </row>
    <row r="3154" spans="72:74" ht="25.2" customHeight="1" x14ac:dyDescent="0.25">
      <c r="BT3154" s="27"/>
      <c r="BU3154" s="14"/>
      <c r="BV3154" s="14"/>
    </row>
    <row r="3155" spans="72:74" ht="25.2" customHeight="1" x14ac:dyDescent="0.25">
      <c r="BT3155" s="27"/>
      <c r="BU3155" s="14"/>
      <c r="BV3155" s="14"/>
    </row>
    <row r="3156" spans="72:74" ht="25.2" customHeight="1" x14ac:dyDescent="0.25">
      <c r="BT3156" s="27"/>
      <c r="BU3156" s="14"/>
      <c r="BV3156" s="14"/>
    </row>
    <row r="3157" spans="72:74" ht="25.2" customHeight="1" x14ac:dyDescent="0.25">
      <c r="BT3157" s="27"/>
      <c r="BU3157" s="14"/>
      <c r="BV3157" s="14"/>
    </row>
    <row r="3158" spans="72:74" ht="25.2" customHeight="1" x14ac:dyDescent="0.25">
      <c r="BT3158" s="27"/>
      <c r="BU3158" s="14"/>
      <c r="BV3158" s="14"/>
    </row>
    <row r="3159" spans="72:74" ht="25.2" customHeight="1" x14ac:dyDescent="0.25">
      <c r="BT3159" s="27"/>
      <c r="BU3159" s="14"/>
      <c r="BV3159" s="14"/>
    </row>
    <row r="3160" spans="72:74" ht="25.2" customHeight="1" x14ac:dyDescent="0.25">
      <c r="BT3160" s="27"/>
      <c r="BU3160" s="14"/>
      <c r="BV3160" s="14"/>
    </row>
    <row r="3161" spans="72:74" ht="25.2" customHeight="1" x14ac:dyDescent="0.25">
      <c r="BT3161" s="27"/>
      <c r="BU3161" s="14"/>
      <c r="BV3161" s="14"/>
    </row>
    <row r="3162" spans="72:74" ht="25.2" customHeight="1" x14ac:dyDescent="0.25">
      <c r="BT3162" s="27"/>
      <c r="BU3162" s="14"/>
      <c r="BV3162" s="14"/>
    </row>
    <row r="3163" spans="72:74" ht="25.2" customHeight="1" x14ac:dyDescent="0.25">
      <c r="BT3163" s="27"/>
      <c r="BU3163" s="14"/>
      <c r="BV3163" s="14"/>
    </row>
    <row r="3164" spans="72:74" ht="25.2" customHeight="1" x14ac:dyDescent="0.25">
      <c r="BT3164" s="27"/>
      <c r="BU3164" s="14"/>
      <c r="BV3164" s="14"/>
    </row>
    <row r="3165" spans="72:74" ht="25.2" customHeight="1" x14ac:dyDescent="0.25">
      <c r="BT3165" s="27"/>
      <c r="BU3165" s="14"/>
      <c r="BV3165" s="14"/>
    </row>
    <row r="3166" spans="72:74" ht="25.2" customHeight="1" x14ac:dyDescent="0.25">
      <c r="BT3166" s="27"/>
      <c r="BU3166" s="14"/>
      <c r="BV3166" s="14"/>
    </row>
    <row r="3167" spans="72:74" ht="25.2" customHeight="1" x14ac:dyDescent="0.25">
      <c r="BT3167" s="27"/>
      <c r="BU3167" s="14"/>
      <c r="BV3167" s="14"/>
    </row>
    <row r="3168" spans="72:74" ht="25.2" customHeight="1" x14ac:dyDescent="0.25">
      <c r="BT3168" s="27"/>
      <c r="BU3168" s="14"/>
      <c r="BV3168" s="14"/>
    </row>
    <row r="3169" spans="72:74" ht="25.2" customHeight="1" x14ac:dyDescent="0.25">
      <c r="BT3169" s="27"/>
      <c r="BU3169" s="14"/>
      <c r="BV3169" s="14"/>
    </row>
    <row r="3170" spans="72:74" ht="25.2" customHeight="1" x14ac:dyDescent="0.25">
      <c r="BT3170" s="27"/>
      <c r="BU3170" s="14"/>
      <c r="BV3170" s="14"/>
    </row>
    <row r="3171" spans="72:74" ht="25.2" customHeight="1" x14ac:dyDescent="0.25">
      <c r="BT3171" s="27"/>
      <c r="BU3171" s="14"/>
      <c r="BV3171" s="14"/>
    </row>
    <row r="3172" spans="72:74" ht="25.2" customHeight="1" x14ac:dyDescent="0.25">
      <c r="BT3172" s="27"/>
      <c r="BU3172" s="14"/>
      <c r="BV3172" s="14"/>
    </row>
    <row r="3173" spans="72:74" ht="25.2" customHeight="1" x14ac:dyDescent="0.25">
      <c r="BT3173" s="27"/>
      <c r="BU3173" s="14"/>
      <c r="BV3173" s="14"/>
    </row>
    <row r="3174" spans="72:74" ht="25.2" customHeight="1" x14ac:dyDescent="0.25">
      <c r="BT3174" s="27"/>
      <c r="BU3174" s="14"/>
      <c r="BV3174" s="14"/>
    </row>
    <row r="3175" spans="72:74" ht="25.2" customHeight="1" x14ac:dyDescent="0.25">
      <c r="BT3175" s="27"/>
      <c r="BU3175" s="14"/>
      <c r="BV3175" s="14"/>
    </row>
    <row r="3176" spans="72:74" ht="25.2" customHeight="1" x14ac:dyDescent="0.25">
      <c r="BT3176" s="27"/>
      <c r="BU3176" s="14"/>
      <c r="BV3176" s="14"/>
    </row>
    <row r="3177" spans="72:74" ht="25.2" customHeight="1" x14ac:dyDescent="0.25">
      <c r="BT3177" s="27"/>
      <c r="BU3177" s="14"/>
      <c r="BV3177" s="14"/>
    </row>
    <row r="3178" spans="72:74" ht="25.2" customHeight="1" x14ac:dyDescent="0.25">
      <c r="BT3178" s="27"/>
      <c r="BU3178" s="14"/>
      <c r="BV3178" s="14"/>
    </row>
    <row r="3179" spans="72:74" ht="25.2" customHeight="1" x14ac:dyDescent="0.25">
      <c r="BT3179" s="27"/>
      <c r="BU3179" s="14"/>
      <c r="BV3179" s="14"/>
    </row>
    <row r="3180" spans="72:74" ht="25.2" customHeight="1" x14ac:dyDescent="0.25">
      <c r="BT3180" s="27"/>
      <c r="BU3180" s="14"/>
      <c r="BV3180" s="14"/>
    </row>
    <row r="3181" spans="72:74" ht="25.2" customHeight="1" x14ac:dyDescent="0.25">
      <c r="BT3181" s="27"/>
      <c r="BU3181" s="14"/>
      <c r="BV3181" s="14"/>
    </row>
    <row r="3182" spans="72:74" ht="25.2" customHeight="1" x14ac:dyDescent="0.25">
      <c r="BT3182" s="27"/>
      <c r="BU3182" s="14"/>
      <c r="BV3182" s="14"/>
    </row>
    <row r="3183" spans="72:74" ht="25.2" customHeight="1" x14ac:dyDescent="0.25">
      <c r="BT3183" s="27"/>
      <c r="BU3183" s="14"/>
      <c r="BV3183" s="14"/>
    </row>
    <row r="3184" spans="72:74" ht="25.2" customHeight="1" x14ac:dyDescent="0.25">
      <c r="BT3184" s="27"/>
      <c r="BU3184" s="14"/>
      <c r="BV3184" s="14"/>
    </row>
    <row r="3185" spans="72:74" ht="25.2" customHeight="1" x14ac:dyDescent="0.25">
      <c r="BT3185" s="27"/>
      <c r="BU3185" s="14"/>
      <c r="BV3185" s="14"/>
    </row>
    <row r="3186" spans="72:74" ht="25.2" customHeight="1" x14ac:dyDescent="0.25">
      <c r="BT3186" s="27"/>
      <c r="BU3186" s="14"/>
      <c r="BV3186" s="14"/>
    </row>
    <row r="3187" spans="72:74" ht="25.2" customHeight="1" x14ac:dyDescent="0.25">
      <c r="BT3187" s="27"/>
      <c r="BU3187" s="14"/>
      <c r="BV3187" s="14"/>
    </row>
    <row r="3188" spans="72:74" ht="25.2" customHeight="1" x14ac:dyDescent="0.25">
      <c r="BT3188" s="27"/>
      <c r="BU3188" s="14"/>
      <c r="BV3188" s="14"/>
    </row>
    <row r="3189" spans="72:74" ht="25.2" customHeight="1" x14ac:dyDescent="0.25">
      <c r="BT3189" s="27"/>
      <c r="BU3189" s="14"/>
      <c r="BV3189" s="14"/>
    </row>
    <row r="3190" spans="72:74" ht="25.2" customHeight="1" x14ac:dyDescent="0.25">
      <c r="BT3190" s="27"/>
      <c r="BU3190" s="14"/>
      <c r="BV3190" s="14"/>
    </row>
    <row r="3191" spans="72:74" ht="25.2" customHeight="1" x14ac:dyDescent="0.25">
      <c r="BT3191" s="27"/>
      <c r="BU3191" s="14"/>
      <c r="BV3191" s="14"/>
    </row>
    <row r="3192" spans="72:74" ht="25.2" customHeight="1" x14ac:dyDescent="0.25">
      <c r="BT3192" s="27"/>
      <c r="BU3192" s="14"/>
      <c r="BV3192" s="14"/>
    </row>
    <row r="3193" spans="72:74" ht="25.2" customHeight="1" x14ac:dyDescent="0.25">
      <c r="BT3193" s="27"/>
      <c r="BU3193" s="14"/>
      <c r="BV3193" s="14"/>
    </row>
    <row r="3194" spans="72:74" ht="25.2" customHeight="1" x14ac:dyDescent="0.25">
      <c r="BT3194" s="27"/>
      <c r="BU3194" s="14"/>
      <c r="BV3194" s="14"/>
    </row>
    <row r="3195" spans="72:74" ht="25.2" customHeight="1" x14ac:dyDescent="0.25">
      <c r="BT3195" s="27"/>
      <c r="BU3195" s="14"/>
      <c r="BV3195" s="14"/>
    </row>
    <row r="3196" spans="72:74" ht="25.2" customHeight="1" x14ac:dyDescent="0.25">
      <c r="BT3196" s="27"/>
      <c r="BU3196" s="14"/>
      <c r="BV3196" s="14"/>
    </row>
    <row r="3197" spans="72:74" ht="25.2" customHeight="1" x14ac:dyDescent="0.25">
      <c r="BT3197" s="27"/>
      <c r="BU3197" s="14"/>
      <c r="BV3197" s="14"/>
    </row>
    <row r="3198" spans="72:74" ht="25.2" customHeight="1" x14ac:dyDescent="0.25">
      <c r="BT3198" s="27"/>
      <c r="BU3198" s="14"/>
      <c r="BV3198" s="14"/>
    </row>
    <row r="3199" spans="72:74" ht="25.2" customHeight="1" x14ac:dyDescent="0.25">
      <c r="BT3199" s="27"/>
      <c r="BU3199" s="14"/>
      <c r="BV3199" s="14"/>
    </row>
    <row r="3200" spans="72:74" ht="25.2" customHeight="1" x14ac:dyDescent="0.25">
      <c r="BT3200" s="27"/>
      <c r="BU3200" s="14"/>
      <c r="BV3200" s="14"/>
    </row>
    <row r="3201" spans="72:74" ht="25.2" customHeight="1" x14ac:dyDescent="0.25">
      <c r="BT3201" s="27"/>
      <c r="BU3201" s="14"/>
      <c r="BV3201" s="14"/>
    </row>
    <row r="3202" spans="72:74" ht="25.2" customHeight="1" x14ac:dyDescent="0.25">
      <c r="BT3202" s="27"/>
      <c r="BU3202" s="14"/>
      <c r="BV3202" s="14"/>
    </row>
    <row r="3203" spans="72:74" ht="25.2" customHeight="1" x14ac:dyDescent="0.25">
      <c r="BT3203" s="27"/>
      <c r="BU3203" s="14"/>
      <c r="BV3203" s="14"/>
    </row>
    <row r="3204" spans="72:74" ht="25.2" customHeight="1" x14ac:dyDescent="0.25">
      <c r="BT3204" s="27"/>
      <c r="BU3204" s="14"/>
      <c r="BV3204" s="14"/>
    </row>
    <row r="3205" spans="72:74" ht="25.2" customHeight="1" x14ac:dyDescent="0.25">
      <c r="BT3205" s="27"/>
      <c r="BU3205" s="14"/>
      <c r="BV3205" s="14"/>
    </row>
    <row r="3206" spans="72:74" ht="25.2" customHeight="1" x14ac:dyDescent="0.25">
      <c r="BT3206" s="27"/>
      <c r="BU3206" s="14"/>
      <c r="BV3206" s="14"/>
    </row>
    <row r="3207" spans="72:74" ht="25.2" customHeight="1" x14ac:dyDescent="0.25">
      <c r="BT3207" s="27"/>
      <c r="BU3207" s="14"/>
      <c r="BV3207" s="14"/>
    </row>
    <row r="3208" spans="72:74" ht="25.2" customHeight="1" x14ac:dyDescent="0.25">
      <c r="BT3208" s="27"/>
      <c r="BU3208" s="14"/>
      <c r="BV3208" s="14"/>
    </row>
    <row r="3209" spans="72:74" ht="25.2" customHeight="1" x14ac:dyDescent="0.25">
      <c r="BT3209" s="27"/>
      <c r="BU3209" s="14"/>
      <c r="BV3209" s="14"/>
    </row>
    <row r="3210" spans="72:74" ht="25.2" customHeight="1" x14ac:dyDescent="0.25">
      <c r="BT3210" s="27"/>
      <c r="BU3210" s="14"/>
      <c r="BV3210" s="14"/>
    </row>
    <row r="3211" spans="72:74" ht="25.2" customHeight="1" x14ac:dyDescent="0.25">
      <c r="BT3211" s="27"/>
      <c r="BU3211" s="14"/>
      <c r="BV3211" s="14"/>
    </row>
    <row r="3212" spans="72:74" ht="25.2" customHeight="1" x14ac:dyDescent="0.25">
      <c r="BT3212" s="27"/>
      <c r="BU3212" s="14"/>
      <c r="BV3212" s="14"/>
    </row>
    <row r="3213" spans="72:74" ht="25.2" customHeight="1" x14ac:dyDescent="0.25">
      <c r="BT3213" s="27"/>
      <c r="BU3213" s="14"/>
      <c r="BV3213" s="14"/>
    </row>
    <row r="3214" spans="72:74" ht="25.2" customHeight="1" x14ac:dyDescent="0.25">
      <c r="BT3214" s="27"/>
      <c r="BU3214" s="14"/>
      <c r="BV3214" s="14"/>
    </row>
    <row r="3215" spans="72:74" ht="25.2" customHeight="1" x14ac:dyDescent="0.25">
      <c r="BT3215" s="27"/>
      <c r="BU3215" s="14"/>
      <c r="BV3215" s="14"/>
    </row>
    <row r="3216" spans="72:74" ht="25.2" customHeight="1" x14ac:dyDescent="0.25">
      <c r="BT3216" s="27"/>
      <c r="BU3216" s="14"/>
      <c r="BV3216" s="14"/>
    </row>
    <row r="3217" spans="72:74" ht="25.2" customHeight="1" x14ac:dyDescent="0.25">
      <c r="BT3217" s="27"/>
      <c r="BU3217" s="14"/>
      <c r="BV3217" s="14"/>
    </row>
    <row r="3218" spans="72:74" ht="25.2" customHeight="1" x14ac:dyDescent="0.25">
      <c r="BT3218" s="27"/>
      <c r="BU3218" s="14"/>
      <c r="BV3218" s="14"/>
    </row>
    <row r="3219" spans="72:74" ht="25.2" customHeight="1" x14ac:dyDescent="0.25">
      <c r="BT3219" s="27"/>
      <c r="BU3219" s="14"/>
      <c r="BV3219" s="14"/>
    </row>
    <row r="3220" spans="72:74" ht="25.2" customHeight="1" x14ac:dyDescent="0.25">
      <c r="BT3220" s="27"/>
      <c r="BU3220" s="14"/>
      <c r="BV3220" s="14"/>
    </row>
    <row r="3221" spans="72:74" ht="25.2" customHeight="1" x14ac:dyDescent="0.25">
      <c r="BT3221" s="27"/>
      <c r="BU3221" s="14"/>
      <c r="BV3221" s="14"/>
    </row>
    <row r="3222" spans="72:74" ht="25.2" customHeight="1" x14ac:dyDescent="0.25">
      <c r="BT3222" s="27"/>
      <c r="BU3222" s="14"/>
      <c r="BV3222" s="14"/>
    </row>
    <row r="3223" spans="72:74" ht="25.2" customHeight="1" x14ac:dyDescent="0.25">
      <c r="BT3223" s="27"/>
      <c r="BU3223" s="14"/>
      <c r="BV3223" s="14"/>
    </row>
    <row r="3224" spans="72:74" ht="25.2" customHeight="1" x14ac:dyDescent="0.25">
      <c r="BT3224" s="27"/>
      <c r="BU3224" s="14"/>
      <c r="BV3224" s="14"/>
    </row>
    <row r="3225" spans="72:74" ht="25.2" customHeight="1" x14ac:dyDescent="0.25">
      <c r="BT3225" s="27"/>
      <c r="BU3225" s="14"/>
      <c r="BV3225" s="14"/>
    </row>
    <row r="3226" spans="72:74" ht="25.2" customHeight="1" x14ac:dyDescent="0.25">
      <c r="BT3226" s="27"/>
      <c r="BU3226" s="14"/>
      <c r="BV3226" s="14"/>
    </row>
    <row r="3227" spans="72:74" ht="25.2" customHeight="1" x14ac:dyDescent="0.25">
      <c r="BT3227" s="27"/>
      <c r="BU3227" s="14"/>
      <c r="BV3227" s="14"/>
    </row>
    <row r="3228" spans="72:74" ht="25.2" customHeight="1" x14ac:dyDescent="0.25">
      <c r="BT3228" s="27"/>
      <c r="BU3228" s="14"/>
      <c r="BV3228" s="14"/>
    </row>
    <row r="3229" spans="72:74" ht="25.2" customHeight="1" x14ac:dyDescent="0.25">
      <c r="BT3229" s="27"/>
      <c r="BU3229" s="14"/>
      <c r="BV3229" s="14"/>
    </row>
    <row r="3230" spans="72:74" ht="25.2" customHeight="1" x14ac:dyDescent="0.25">
      <c r="BT3230" s="27"/>
      <c r="BU3230" s="14"/>
      <c r="BV3230" s="14"/>
    </row>
    <row r="3231" spans="72:74" ht="25.2" customHeight="1" x14ac:dyDescent="0.25">
      <c r="BT3231" s="27"/>
      <c r="BU3231" s="14"/>
      <c r="BV3231" s="14"/>
    </row>
    <row r="3232" spans="72:74" ht="25.2" customHeight="1" x14ac:dyDescent="0.25">
      <c r="BT3232" s="27"/>
      <c r="BU3232" s="14"/>
      <c r="BV3232" s="14"/>
    </row>
    <row r="3233" spans="72:74" ht="25.2" customHeight="1" x14ac:dyDescent="0.25">
      <c r="BT3233" s="27"/>
      <c r="BU3233" s="14"/>
      <c r="BV3233" s="14"/>
    </row>
    <row r="3234" spans="72:74" ht="25.2" customHeight="1" x14ac:dyDescent="0.25">
      <c r="BT3234" s="27"/>
      <c r="BU3234" s="14"/>
      <c r="BV3234" s="14"/>
    </row>
    <row r="3235" spans="72:74" ht="25.2" customHeight="1" x14ac:dyDescent="0.25">
      <c r="BT3235" s="27"/>
      <c r="BU3235" s="14"/>
      <c r="BV3235" s="14"/>
    </row>
    <row r="3236" spans="72:74" ht="25.2" customHeight="1" x14ac:dyDescent="0.25">
      <c r="BT3236" s="27"/>
      <c r="BU3236" s="14"/>
      <c r="BV3236" s="14"/>
    </row>
    <row r="3237" spans="72:74" ht="25.2" customHeight="1" x14ac:dyDescent="0.25">
      <c r="BT3237" s="27"/>
      <c r="BU3237" s="14"/>
      <c r="BV3237" s="14"/>
    </row>
    <row r="3238" spans="72:74" ht="25.2" customHeight="1" x14ac:dyDescent="0.25">
      <c r="BT3238" s="27"/>
      <c r="BU3238" s="14"/>
      <c r="BV3238" s="14"/>
    </row>
    <row r="3239" spans="72:74" ht="25.2" customHeight="1" x14ac:dyDescent="0.25">
      <c r="BT3239" s="27"/>
      <c r="BU3239" s="14"/>
      <c r="BV3239" s="14"/>
    </row>
    <row r="3240" spans="72:74" ht="25.2" customHeight="1" x14ac:dyDescent="0.25">
      <c r="BT3240" s="27"/>
      <c r="BU3240" s="14"/>
      <c r="BV3240" s="14"/>
    </row>
    <row r="3241" spans="72:74" ht="25.2" customHeight="1" x14ac:dyDescent="0.25">
      <c r="BT3241" s="27"/>
      <c r="BU3241" s="14"/>
      <c r="BV3241" s="14"/>
    </row>
    <row r="3242" spans="72:74" ht="25.2" customHeight="1" x14ac:dyDescent="0.25">
      <c r="BT3242" s="27"/>
      <c r="BU3242" s="14"/>
      <c r="BV3242" s="14"/>
    </row>
    <row r="3243" spans="72:74" ht="25.2" customHeight="1" x14ac:dyDescent="0.25">
      <c r="BT3243" s="27"/>
      <c r="BU3243" s="14"/>
      <c r="BV3243" s="14"/>
    </row>
    <row r="3244" spans="72:74" ht="25.2" customHeight="1" x14ac:dyDescent="0.25">
      <c r="BT3244" s="27"/>
      <c r="BU3244" s="14"/>
      <c r="BV3244" s="14"/>
    </row>
    <row r="3245" spans="72:74" ht="25.2" customHeight="1" x14ac:dyDescent="0.25">
      <c r="BT3245" s="27"/>
      <c r="BU3245" s="14"/>
      <c r="BV3245" s="14"/>
    </row>
    <row r="3246" spans="72:74" ht="25.2" customHeight="1" x14ac:dyDescent="0.25">
      <c r="BT3246" s="27"/>
      <c r="BU3246" s="14"/>
      <c r="BV3246" s="14"/>
    </row>
    <row r="3247" spans="72:74" ht="25.2" customHeight="1" x14ac:dyDescent="0.25">
      <c r="BT3247" s="27"/>
      <c r="BU3247" s="14"/>
      <c r="BV3247" s="14"/>
    </row>
    <row r="3248" spans="72:74" ht="25.2" customHeight="1" x14ac:dyDescent="0.25">
      <c r="BT3248" s="27"/>
      <c r="BU3248" s="14"/>
      <c r="BV3248" s="14"/>
    </row>
    <row r="3249" spans="72:74" ht="25.2" customHeight="1" x14ac:dyDescent="0.25">
      <c r="BT3249" s="27"/>
      <c r="BU3249" s="14"/>
      <c r="BV3249" s="14"/>
    </row>
    <row r="3250" spans="72:74" ht="25.2" customHeight="1" x14ac:dyDescent="0.25">
      <c r="BT3250" s="27"/>
      <c r="BU3250" s="14"/>
      <c r="BV3250" s="14"/>
    </row>
    <row r="3251" spans="72:74" ht="25.2" customHeight="1" x14ac:dyDescent="0.25">
      <c r="BT3251" s="27"/>
      <c r="BU3251" s="14"/>
      <c r="BV3251" s="14"/>
    </row>
    <row r="3252" spans="72:74" ht="25.2" customHeight="1" x14ac:dyDescent="0.25">
      <c r="BT3252" s="27"/>
      <c r="BU3252" s="14"/>
      <c r="BV3252" s="14"/>
    </row>
    <row r="3253" spans="72:74" ht="25.2" customHeight="1" x14ac:dyDescent="0.25">
      <c r="BT3253" s="27"/>
      <c r="BU3253" s="14"/>
      <c r="BV3253" s="14"/>
    </row>
    <row r="3254" spans="72:74" ht="25.2" customHeight="1" x14ac:dyDescent="0.25">
      <c r="BT3254" s="27"/>
      <c r="BU3254" s="14"/>
      <c r="BV3254" s="14"/>
    </row>
    <row r="3255" spans="72:74" ht="25.2" customHeight="1" x14ac:dyDescent="0.25">
      <c r="BT3255" s="27"/>
      <c r="BU3255" s="14"/>
      <c r="BV3255" s="14"/>
    </row>
    <row r="3256" spans="72:74" ht="25.2" customHeight="1" x14ac:dyDescent="0.25">
      <c r="BT3256" s="27"/>
      <c r="BU3256" s="14"/>
      <c r="BV3256" s="14"/>
    </row>
    <row r="3257" spans="72:74" ht="25.2" customHeight="1" x14ac:dyDescent="0.25">
      <c r="BT3257" s="27"/>
      <c r="BU3257" s="14"/>
      <c r="BV3257" s="14"/>
    </row>
    <row r="3258" spans="72:74" ht="25.2" customHeight="1" x14ac:dyDescent="0.25">
      <c r="BT3258" s="27"/>
      <c r="BU3258" s="14"/>
      <c r="BV3258" s="14"/>
    </row>
    <row r="3259" spans="72:74" ht="25.2" customHeight="1" x14ac:dyDescent="0.25">
      <c r="BT3259" s="27"/>
      <c r="BU3259" s="14"/>
      <c r="BV3259" s="14"/>
    </row>
    <row r="3260" spans="72:74" ht="25.2" customHeight="1" x14ac:dyDescent="0.25">
      <c r="BT3260" s="27"/>
      <c r="BU3260" s="14"/>
      <c r="BV3260" s="14"/>
    </row>
    <row r="3261" spans="72:74" ht="25.2" customHeight="1" x14ac:dyDescent="0.25">
      <c r="BT3261" s="27"/>
      <c r="BU3261" s="14"/>
      <c r="BV3261" s="14"/>
    </row>
    <row r="3262" spans="72:74" ht="25.2" customHeight="1" x14ac:dyDescent="0.25">
      <c r="BT3262" s="27"/>
      <c r="BU3262" s="14"/>
      <c r="BV3262" s="14"/>
    </row>
    <row r="3263" spans="72:74" ht="25.2" customHeight="1" x14ac:dyDescent="0.25">
      <c r="BT3263" s="27"/>
      <c r="BU3263" s="14"/>
      <c r="BV3263" s="14"/>
    </row>
    <row r="3264" spans="72:74" ht="25.2" customHeight="1" x14ac:dyDescent="0.25">
      <c r="BT3264" s="27"/>
      <c r="BU3264" s="14"/>
      <c r="BV3264" s="14"/>
    </row>
    <row r="3265" spans="72:74" ht="25.2" customHeight="1" x14ac:dyDescent="0.25">
      <c r="BT3265" s="27"/>
      <c r="BU3265" s="14"/>
      <c r="BV3265" s="14"/>
    </row>
    <row r="3266" spans="72:74" ht="25.2" customHeight="1" x14ac:dyDescent="0.25">
      <c r="BT3266" s="27"/>
      <c r="BU3266" s="14"/>
      <c r="BV3266" s="14"/>
    </row>
    <row r="3267" spans="72:74" ht="25.2" customHeight="1" x14ac:dyDescent="0.25">
      <c r="BT3267" s="27"/>
      <c r="BU3267" s="14"/>
      <c r="BV3267" s="14"/>
    </row>
    <row r="3268" spans="72:74" ht="25.2" customHeight="1" x14ac:dyDescent="0.25">
      <c r="BT3268" s="27"/>
      <c r="BU3268" s="14"/>
      <c r="BV3268" s="14"/>
    </row>
    <row r="3269" spans="72:74" ht="25.2" customHeight="1" x14ac:dyDescent="0.25">
      <c r="BT3269" s="27"/>
      <c r="BU3269" s="14"/>
      <c r="BV3269" s="14"/>
    </row>
    <row r="3270" spans="72:74" ht="25.2" customHeight="1" x14ac:dyDescent="0.25">
      <c r="BT3270" s="27"/>
      <c r="BU3270" s="14"/>
      <c r="BV3270" s="14"/>
    </row>
    <row r="3271" spans="72:74" ht="25.2" customHeight="1" x14ac:dyDescent="0.25">
      <c r="BT3271" s="27"/>
      <c r="BU3271" s="14"/>
      <c r="BV3271" s="14"/>
    </row>
    <row r="3272" spans="72:74" ht="25.2" customHeight="1" x14ac:dyDescent="0.25">
      <c r="BT3272" s="27"/>
      <c r="BU3272" s="14"/>
      <c r="BV3272" s="14"/>
    </row>
    <row r="3273" spans="72:74" ht="25.2" customHeight="1" x14ac:dyDescent="0.25">
      <c r="BT3273" s="27"/>
      <c r="BU3273" s="14"/>
      <c r="BV3273" s="14"/>
    </row>
    <row r="3274" spans="72:74" ht="25.2" customHeight="1" x14ac:dyDescent="0.25">
      <c r="BT3274" s="27"/>
      <c r="BU3274" s="14"/>
      <c r="BV3274" s="14"/>
    </row>
    <row r="3275" spans="72:74" ht="25.2" customHeight="1" x14ac:dyDescent="0.25">
      <c r="BT3275" s="27"/>
      <c r="BU3275" s="14"/>
      <c r="BV3275" s="14"/>
    </row>
    <row r="3276" spans="72:74" ht="25.2" customHeight="1" x14ac:dyDescent="0.25">
      <c r="BT3276" s="27"/>
      <c r="BU3276" s="14"/>
      <c r="BV3276" s="14"/>
    </row>
    <row r="3277" spans="72:74" ht="25.2" customHeight="1" x14ac:dyDescent="0.25">
      <c r="BT3277" s="27"/>
      <c r="BU3277" s="14"/>
      <c r="BV3277" s="14"/>
    </row>
    <row r="3278" spans="72:74" ht="25.2" customHeight="1" x14ac:dyDescent="0.25">
      <c r="BT3278" s="27"/>
      <c r="BU3278" s="14"/>
      <c r="BV3278" s="14"/>
    </row>
    <row r="3279" spans="72:74" ht="25.2" customHeight="1" x14ac:dyDescent="0.25">
      <c r="BT3279" s="27"/>
      <c r="BU3279" s="14"/>
      <c r="BV3279" s="14"/>
    </row>
    <row r="3280" spans="72:74" ht="25.2" customHeight="1" x14ac:dyDescent="0.25">
      <c r="BT3280" s="27"/>
      <c r="BU3280" s="14"/>
      <c r="BV3280" s="14"/>
    </row>
    <row r="3281" spans="72:74" ht="25.2" customHeight="1" x14ac:dyDescent="0.25">
      <c r="BT3281" s="27"/>
      <c r="BU3281" s="14"/>
      <c r="BV3281" s="14"/>
    </row>
    <row r="3282" spans="72:74" ht="25.2" customHeight="1" x14ac:dyDescent="0.25">
      <c r="BT3282" s="27"/>
      <c r="BU3282" s="14"/>
      <c r="BV3282" s="14"/>
    </row>
    <row r="3283" spans="72:74" ht="25.2" customHeight="1" x14ac:dyDescent="0.25">
      <c r="BT3283" s="27"/>
      <c r="BU3283" s="14"/>
      <c r="BV3283" s="14"/>
    </row>
    <row r="3284" spans="72:74" ht="25.2" customHeight="1" x14ac:dyDescent="0.25">
      <c r="BT3284" s="27"/>
      <c r="BU3284" s="14"/>
      <c r="BV3284" s="14"/>
    </row>
    <row r="3285" spans="72:74" ht="25.2" customHeight="1" x14ac:dyDescent="0.25">
      <c r="BT3285" s="27"/>
      <c r="BU3285" s="14"/>
      <c r="BV3285" s="14"/>
    </row>
    <row r="3286" spans="72:74" ht="25.2" customHeight="1" x14ac:dyDescent="0.25">
      <c r="BT3286" s="27"/>
      <c r="BU3286" s="14"/>
      <c r="BV3286" s="14"/>
    </row>
    <row r="3287" spans="72:74" ht="25.2" customHeight="1" x14ac:dyDescent="0.25">
      <c r="BT3287" s="27"/>
      <c r="BU3287" s="14"/>
      <c r="BV3287" s="14"/>
    </row>
    <row r="3288" spans="72:74" ht="25.2" customHeight="1" x14ac:dyDescent="0.25">
      <c r="BT3288" s="27"/>
      <c r="BU3288" s="14"/>
      <c r="BV3288" s="14"/>
    </row>
    <row r="3289" spans="72:74" ht="25.2" customHeight="1" x14ac:dyDescent="0.25">
      <c r="BT3289" s="27"/>
      <c r="BU3289" s="14"/>
      <c r="BV3289" s="14"/>
    </row>
    <row r="3290" spans="72:74" ht="25.2" customHeight="1" x14ac:dyDescent="0.25">
      <c r="BT3290" s="27"/>
      <c r="BU3290" s="14"/>
      <c r="BV3290" s="14"/>
    </row>
    <row r="3291" spans="72:74" ht="25.2" customHeight="1" x14ac:dyDescent="0.25">
      <c r="BT3291" s="27"/>
      <c r="BU3291" s="14"/>
      <c r="BV3291" s="14"/>
    </row>
    <row r="3292" spans="72:74" ht="25.2" customHeight="1" x14ac:dyDescent="0.25">
      <c r="BT3292" s="27"/>
      <c r="BU3292" s="14"/>
      <c r="BV3292" s="14"/>
    </row>
    <row r="3293" spans="72:74" ht="25.2" customHeight="1" x14ac:dyDescent="0.25">
      <c r="BT3293" s="27"/>
      <c r="BU3293" s="14"/>
      <c r="BV3293" s="14"/>
    </row>
    <row r="3294" spans="72:74" ht="25.2" customHeight="1" x14ac:dyDescent="0.25">
      <c r="BT3294" s="27"/>
      <c r="BU3294" s="14"/>
      <c r="BV3294" s="14"/>
    </row>
    <row r="3295" spans="72:74" ht="25.2" customHeight="1" x14ac:dyDescent="0.25">
      <c r="BT3295" s="27"/>
      <c r="BU3295" s="14"/>
      <c r="BV3295" s="14"/>
    </row>
    <row r="3296" spans="72:74" ht="25.2" customHeight="1" x14ac:dyDescent="0.25">
      <c r="BT3296" s="27"/>
      <c r="BU3296" s="14"/>
      <c r="BV3296" s="14"/>
    </row>
    <row r="3297" spans="72:74" ht="25.2" customHeight="1" x14ac:dyDescent="0.25">
      <c r="BT3297" s="27"/>
      <c r="BU3297" s="14"/>
      <c r="BV3297" s="14"/>
    </row>
    <row r="3298" spans="72:74" ht="25.2" customHeight="1" x14ac:dyDescent="0.25">
      <c r="BT3298" s="27"/>
      <c r="BU3298" s="14"/>
      <c r="BV3298" s="14"/>
    </row>
    <row r="3299" spans="72:74" ht="25.2" customHeight="1" x14ac:dyDescent="0.25">
      <c r="BT3299" s="27"/>
      <c r="BU3299" s="14"/>
      <c r="BV3299" s="14"/>
    </row>
    <row r="3300" spans="72:74" ht="25.2" customHeight="1" x14ac:dyDescent="0.25">
      <c r="BT3300" s="27"/>
      <c r="BU3300" s="14"/>
      <c r="BV3300" s="14"/>
    </row>
    <row r="3301" spans="72:74" ht="25.2" customHeight="1" x14ac:dyDescent="0.25">
      <c r="BT3301" s="27"/>
      <c r="BU3301" s="14"/>
      <c r="BV3301" s="14"/>
    </row>
    <row r="3302" spans="72:74" ht="25.2" customHeight="1" x14ac:dyDescent="0.25">
      <c r="BT3302" s="27"/>
      <c r="BU3302" s="14"/>
      <c r="BV3302" s="14"/>
    </row>
    <row r="3303" spans="72:74" ht="25.2" customHeight="1" x14ac:dyDescent="0.25">
      <c r="BT3303" s="27"/>
      <c r="BU3303" s="14"/>
      <c r="BV3303" s="14"/>
    </row>
    <row r="3304" spans="72:74" ht="25.2" customHeight="1" x14ac:dyDescent="0.25">
      <c r="BT3304" s="27"/>
      <c r="BU3304" s="14"/>
      <c r="BV3304" s="14"/>
    </row>
    <row r="3305" spans="72:74" ht="25.2" customHeight="1" x14ac:dyDescent="0.25">
      <c r="BT3305" s="27"/>
      <c r="BU3305" s="14"/>
      <c r="BV3305" s="14"/>
    </row>
    <row r="3306" spans="72:74" ht="25.2" customHeight="1" x14ac:dyDescent="0.25">
      <c r="BT3306" s="27"/>
      <c r="BU3306" s="14"/>
      <c r="BV3306" s="14"/>
    </row>
    <row r="3307" spans="72:74" ht="25.2" customHeight="1" x14ac:dyDescent="0.25">
      <c r="BT3307" s="27"/>
      <c r="BU3307" s="14"/>
      <c r="BV3307" s="14"/>
    </row>
    <row r="3308" spans="72:74" ht="25.2" customHeight="1" x14ac:dyDescent="0.25">
      <c r="BT3308" s="27"/>
      <c r="BU3308" s="14"/>
      <c r="BV3308" s="14"/>
    </row>
    <row r="3309" spans="72:74" ht="25.2" customHeight="1" x14ac:dyDescent="0.25">
      <c r="BT3309" s="27"/>
      <c r="BU3309" s="14"/>
      <c r="BV3309" s="14"/>
    </row>
    <row r="3310" spans="72:74" ht="25.2" customHeight="1" x14ac:dyDescent="0.25">
      <c r="BT3310" s="27"/>
      <c r="BU3310" s="14"/>
      <c r="BV3310" s="14"/>
    </row>
    <row r="3311" spans="72:74" ht="25.2" customHeight="1" x14ac:dyDescent="0.25">
      <c r="BT3311" s="27"/>
      <c r="BU3311" s="14"/>
      <c r="BV3311" s="14"/>
    </row>
    <row r="3312" spans="72:74" ht="25.2" customHeight="1" x14ac:dyDescent="0.25">
      <c r="BT3312" s="27"/>
      <c r="BU3312" s="14"/>
      <c r="BV3312" s="14"/>
    </row>
    <row r="3313" spans="72:74" ht="25.2" customHeight="1" x14ac:dyDescent="0.25">
      <c r="BT3313" s="27"/>
      <c r="BU3313" s="14"/>
      <c r="BV3313" s="14"/>
    </row>
    <row r="3314" spans="72:74" ht="25.2" customHeight="1" x14ac:dyDescent="0.25">
      <c r="BT3314" s="27"/>
      <c r="BU3314" s="14"/>
      <c r="BV3314" s="14"/>
    </row>
    <row r="3315" spans="72:74" ht="25.2" customHeight="1" x14ac:dyDescent="0.25">
      <c r="BT3315" s="27"/>
      <c r="BU3315" s="14"/>
      <c r="BV3315" s="14"/>
    </row>
    <row r="3316" spans="72:74" ht="25.2" customHeight="1" x14ac:dyDescent="0.25">
      <c r="BT3316" s="27"/>
      <c r="BU3316" s="14"/>
      <c r="BV3316" s="14"/>
    </row>
    <row r="3317" spans="72:74" ht="25.2" customHeight="1" x14ac:dyDescent="0.25">
      <c r="BT3317" s="27"/>
      <c r="BU3317" s="14"/>
      <c r="BV3317" s="14"/>
    </row>
    <row r="3318" spans="72:74" ht="25.2" customHeight="1" x14ac:dyDescent="0.25">
      <c r="BT3318" s="27"/>
      <c r="BU3318" s="14"/>
      <c r="BV3318" s="14"/>
    </row>
    <row r="3319" spans="72:74" ht="25.2" customHeight="1" x14ac:dyDescent="0.25">
      <c r="BT3319" s="27"/>
      <c r="BU3319" s="14"/>
      <c r="BV3319" s="14"/>
    </row>
    <row r="3320" spans="72:74" ht="25.2" customHeight="1" x14ac:dyDescent="0.25">
      <c r="BT3320" s="27"/>
      <c r="BU3320" s="14"/>
      <c r="BV3320" s="14"/>
    </row>
    <row r="3321" spans="72:74" ht="25.2" customHeight="1" x14ac:dyDescent="0.25">
      <c r="BT3321" s="27"/>
      <c r="BU3321" s="14"/>
      <c r="BV3321" s="14"/>
    </row>
    <row r="3322" spans="72:74" ht="25.2" customHeight="1" x14ac:dyDescent="0.25">
      <c r="BT3322" s="27"/>
      <c r="BU3322" s="14"/>
      <c r="BV3322" s="14"/>
    </row>
    <row r="3323" spans="72:74" ht="25.2" customHeight="1" x14ac:dyDescent="0.25">
      <c r="BT3323" s="27"/>
      <c r="BU3323" s="14"/>
      <c r="BV3323" s="14"/>
    </row>
    <row r="3324" spans="72:74" ht="25.2" customHeight="1" x14ac:dyDescent="0.25">
      <c r="BT3324" s="27"/>
      <c r="BU3324" s="14"/>
      <c r="BV3324" s="14"/>
    </row>
    <row r="3325" spans="72:74" ht="25.2" customHeight="1" x14ac:dyDescent="0.25">
      <c r="BT3325" s="27"/>
      <c r="BU3325" s="14"/>
      <c r="BV3325" s="14"/>
    </row>
    <row r="3326" spans="72:74" ht="25.2" customHeight="1" x14ac:dyDescent="0.25">
      <c r="BT3326" s="27"/>
      <c r="BU3326" s="14"/>
      <c r="BV3326" s="14"/>
    </row>
    <row r="3327" spans="72:74" ht="25.2" customHeight="1" x14ac:dyDescent="0.25">
      <c r="BT3327" s="27"/>
      <c r="BU3327" s="14"/>
      <c r="BV3327" s="14"/>
    </row>
    <row r="3328" spans="72:74" ht="25.2" customHeight="1" x14ac:dyDescent="0.25">
      <c r="BT3328" s="27"/>
      <c r="BU3328" s="14"/>
      <c r="BV3328" s="14"/>
    </row>
    <row r="3329" spans="72:74" ht="25.2" customHeight="1" x14ac:dyDescent="0.25">
      <c r="BT3329" s="27"/>
      <c r="BU3329" s="14"/>
      <c r="BV3329" s="14"/>
    </row>
    <row r="3330" spans="72:74" ht="25.2" customHeight="1" x14ac:dyDescent="0.25">
      <c r="BT3330" s="27"/>
      <c r="BU3330" s="14"/>
      <c r="BV3330" s="14"/>
    </row>
    <row r="3331" spans="72:74" ht="25.2" customHeight="1" x14ac:dyDescent="0.25">
      <c r="BT3331" s="27"/>
      <c r="BU3331" s="14"/>
      <c r="BV3331" s="14"/>
    </row>
    <row r="3332" spans="72:74" ht="25.2" customHeight="1" x14ac:dyDescent="0.25">
      <c r="BT3332" s="27"/>
      <c r="BU3332" s="14"/>
      <c r="BV3332" s="14"/>
    </row>
    <row r="3333" spans="72:74" ht="25.2" customHeight="1" x14ac:dyDescent="0.25">
      <c r="BT3333" s="27"/>
      <c r="BU3333" s="14"/>
      <c r="BV3333" s="14"/>
    </row>
    <row r="3334" spans="72:74" ht="25.2" customHeight="1" x14ac:dyDescent="0.25">
      <c r="BT3334" s="27"/>
      <c r="BU3334" s="14"/>
      <c r="BV3334" s="14"/>
    </row>
    <row r="3335" spans="72:74" ht="25.2" customHeight="1" x14ac:dyDescent="0.25">
      <c r="BT3335" s="27"/>
      <c r="BU3335" s="14"/>
      <c r="BV3335" s="14"/>
    </row>
    <row r="3336" spans="72:74" ht="25.2" customHeight="1" x14ac:dyDescent="0.25">
      <c r="BT3336" s="27"/>
      <c r="BU3336" s="14"/>
      <c r="BV3336" s="14"/>
    </row>
    <row r="3337" spans="72:74" ht="25.2" customHeight="1" x14ac:dyDescent="0.25">
      <c r="BT3337" s="27"/>
      <c r="BU3337" s="14"/>
      <c r="BV3337" s="14"/>
    </row>
    <row r="3338" spans="72:74" ht="25.2" customHeight="1" x14ac:dyDescent="0.25">
      <c r="BT3338" s="27"/>
      <c r="BU3338" s="14"/>
      <c r="BV3338" s="14"/>
    </row>
    <row r="3339" spans="72:74" ht="25.2" customHeight="1" x14ac:dyDescent="0.25">
      <c r="BT3339" s="27"/>
      <c r="BU3339" s="14"/>
      <c r="BV3339" s="14"/>
    </row>
    <row r="3340" spans="72:74" ht="25.2" customHeight="1" x14ac:dyDescent="0.25">
      <c r="BT3340" s="27"/>
      <c r="BU3340" s="14"/>
      <c r="BV3340" s="14"/>
    </row>
    <row r="3341" spans="72:74" ht="25.2" customHeight="1" x14ac:dyDescent="0.25">
      <c r="BT3341" s="27"/>
      <c r="BU3341" s="14"/>
      <c r="BV3341" s="14"/>
    </row>
    <row r="3342" spans="72:74" ht="25.2" customHeight="1" x14ac:dyDescent="0.25">
      <c r="BT3342" s="27"/>
      <c r="BU3342" s="14"/>
      <c r="BV3342" s="14"/>
    </row>
    <row r="3343" spans="72:74" ht="25.2" customHeight="1" x14ac:dyDescent="0.25">
      <c r="BT3343" s="27"/>
      <c r="BU3343" s="14"/>
      <c r="BV3343" s="14"/>
    </row>
    <row r="3344" spans="72:74" ht="25.2" customHeight="1" x14ac:dyDescent="0.25">
      <c r="BT3344" s="27"/>
      <c r="BU3344" s="14"/>
      <c r="BV3344" s="14"/>
    </row>
    <row r="3345" spans="72:74" ht="25.2" customHeight="1" x14ac:dyDescent="0.25">
      <c r="BT3345" s="27"/>
      <c r="BU3345" s="14"/>
      <c r="BV3345" s="14"/>
    </row>
    <row r="3346" spans="72:74" ht="25.2" customHeight="1" x14ac:dyDescent="0.25">
      <c r="BT3346" s="27"/>
      <c r="BU3346" s="14"/>
      <c r="BV3346" s="14"/>
    </row>
    <row r="3347" spans="72:74" ht="25.2" customHeight="1" x14ac:dyDescent="0.25">
      <c r="BT3347" s="27"/>
      <c r="BU3347" s="14"/>
      <c r="BV3347" s="14"/>
    </row>
    <row r="3348" spans="72:74" ht="25.2" customHeight="1" x14ac:dyDescent="0.25">
      <c r="BT3348" s="27"/>
      <c r="BU3348" s="14"/>
      <c r="BV3348" s="14"/>
    </row>
    <row r="3349" spans="72:74" ht="25.2" customHeight="1" x14ac:dyDescent="0.25">
      <c r="BT3349" s="27"/>
      <c r="BU3349" s="14"/>
      <c r="BV3349" s="14"/>
    </row>
    <row r="3350" spans="72:74" ht="25.2" customHeight="1" x14ac:dyDescent="0.25">
      <c r="BT3350" s="27"/>
      <c r="BU3350" s="14"/>
      <c r="BV3350" s="14"/>
    </row>
    <row r="3351" spans="72:74" ht="25.2" customHeight="1" x14ac:dyDescent="0.25">
      <c r="BT3351" s="27"/>
      <c r="BU3351" s="14"/>
      <c r="BV3351" s="14"/>
    </row>
    <row r="3352" spans="72:74" ht="25.2" customHeight="1" x14ac:dyDescent="0.25">
      <c r="BT3352" s="27"/>
      <c r="BU3352" s="14"/>
      <c r="BV3352" s="14"/>
    </row>
    <row r="3353" spans="72:74" ht="25.2" customHeight="1" x14ac:dyDescent="0.25">
      <c r="BT3353" s="27"/>
      <c r="BU3353" s="14"/>
      <c r="BV3353" s="14"/>
    </row>
    <row r="3354" spans="72:74" ht="25.2" customHeight="1" x14ac:dyDescent="0.25">
      <c r="BT3354" s="27"/>
      <c r="BU3354" s="14"/>
      <c r="BV3354" s="14"/>
    </row>
    <row r="3355" spans="72:74" ht="25.2" customHeight="1" x14ac:dyDescent="0.25">
      <c r="BT3355" s="27"/>
      <c r="BU3355" s="14"/>
      <c r="BV3355" s="14"/>
    </row>
    <row r="3356" spans="72:74" ht="25.2" customHeight="1" x14ac:dyDescent="0.25">
      <c r="BT3356" s="27"/>
      <c r="BU3356" s="14"/>
      <c r="BV3356" s="14"/>
    </row>
    <row r="3357" spans="72:74" ht="25.2" customHeight="1" x14ac:dyDescent="0.25">
      <c r="BT3357" s="27"/>
      <c r="BU3357" s="14"/>
      <c r="BV3357" s="14"/>
    </row>
    <row r="3358" spans="72:74" ht="25.2" customHeight="1" x14ac:dyDescent="0.25">
      <c r="BT3358" s="27"/>
      <c r="BU3358" s="14"/>
      <c r="BV3358" s="14"/>
    </row>
    <row r="3359" spans="72:74" ht="25.2" customHeight="1" x14ac:dyDescent="0.25">
      <c r="BT3359" s="27"/>
      <c r="BU3359" s="14"/>
      <c r="BV3359" s="14"/>
    </row>
    <row r="3360" spans="72:74" ht="25.2" customHeight="1" x14ac:dyDescent="0.25">
      <c r="BT3360" s="27"/>
      <c r="BU3360" s="14"/>
      <c r="BV3360" s="14"/>
    </row>
    <row r="3361" spans="72:74" ht="25.2" customHeight="1" x14ac:dyDescent="0.25">
      <c r="BT3361" s="27"/>
      <c r="BU3361" s="14"/>
      <c r="BV3361" s="14"/>
    </row>
    <row r="3362" spans="72:74" ht="25.2" customHeight="1" x14ac:dyDescent="0.25">
      <c r="BT3362" s="27"/>
      <c r="BU3362" s="14"/>
      <c r="BV3362" s="14"/>
    </row>
    <row r="3363" spans="72:74" ht="25.2" customHeight="1" x14ac:dyDescent="0.25">
      <c r="BT3363" s="27"/>
      <c r="BU3363" s="14"/>
      <c r="BV3363" s="14"/>
    </row>
    <row r="3364" spans="72:74" ht="25.2" customHeight="1" x14ac:dyDescent="0.25">
      <c r="BT3364" s="27"/>
      <c r="BU3364" s="14"/>
      <c r="BV3364" s="14"/>
    </row>
    <row r="3365" spans="72:74" ht="25.2" customHeight="1" x14ac:dyDescent="0.25">
      <c r="BT3365" s="27"/>
      <c r="BU3365" s="14"/>
      <c r="BV3365" s="14"/>
    </row>
    <row r="3366" spans="72:74" ht="25.2" customHeight="1" x14ac:dyDescent="0.25">
      <c r="BT3366" s="27"/>
      <c r="BU3366" s="14"/>
      <c r="BV3366" s="14"/>
    </row>
    <row r="3367" spans="72:74" ht="25.2" customHeight="1" x14ac:dyDescent="0.25">
      <c r="BT3367" s="27"/>
      <c r="BU3367" s="14"/>
      <c r="BV3367" s="14"/>
    </row>
    <row r="3368" spans="72:74" ht="25.2" customHeight="1" x14ac:dyDescent="0.25">
      <c r="BT3368" s="27"/>
      <c r="BU3368" s="14"/>
      <c r="BV3368" s="14"/>
    </row>
    <row r="3369" spans="72:74" ht="25.2" customHeight="1" x14ac:dyDescent="0.25">
      <c r="BT3369" s="27"/>
      <c r="BU3369" s="14"/>
      <c r="BV3369" s="14"/>
    </row>
    <row r="3370" spans="72:74" ht="25.2" customHeight="1" x14ac:dyDescent="0.25">
      <c r="BT3370" s="27"/>
      <c r="BU3370" s="14"/>
      <c r="BV3370" s="14"/>
    </row>
    <row r="3371" spans="72:74" ht="25.2" customHeight="1" x14ac:dyDescent="0.25">
      <c r="BT3371" s="27"/>
      <c r="BU3371" s="14"/>
      <c r="BV3371" s="14"/>
    </row>
    <row r="3372" spans="72:74" ht="25.2" customHeight="1" x14ac:dyDescent="0.25">
      <c r="BT3372" s="27"/>
      <c r="BU3372" s="14"/>
      <c r="BV3372" s="14"/>
    </row>
    <row r="3373" spans="72:74" ht="25.2" customHeight="1" x14ac:dyDescent="0.25">
      <c r="BT3373" s="27"/>
      <c r="BU3373" s="14"/>
      <c r="BV3373" s="14"/>
    </row>
    <row r="3374" spans="72:74" ht="25.2" customHeight="1" x14ac:dyDescent="0.25">
      <c r="BT3374" s="27"/>
      <c r="BU3374" s="14"/>
      <c r="BV3374" s="14"/>
    </row>
    <row r="3375" spans="72:74" ht="25.2" customHeight="1" x14ac:dyDescent="0.25">
      <c r="BT3375" s="27"/>
      <c r="BU3375" s="14"/>
      <c r="BV3375" s="14"/>
    </row>
    <row r="3376" spans="72:74" ht="25.2" customHeight="1" x14ac:dyDescent="0.25">
      <c r="BT3376" s="27"/>
      <c r="BU3376" s="14"/>
      <c r="BV3376" s="14"/>
    </row>
    <row r="3377" spans="72:74" ht="25.2" customHeight="1" x14ac:dyDescent="0.25">
      <c r="BT3377" s="27"/>
      <c r="BU3377" s="14"/>
      <c r="BV3377" s="14"/>
    </row>
    <row r="3378" spans="72:74" ht="25.2" customHeight="1" x14ac:dyDescent="0.25">
      <c r="BT3378" s="27"/>
      <c r="BU3378" s="14"/>
      <c r="BV3378" s="14"/>
    </row>
    <row r="3379" spans="72:74" ht="25.2" customHeight="1" x14ac:dyDescent="0.25">
      <c r="BT3379" s="27"/>
      <c r="BU3379" s="14"/>
      <c r="BV3379" s="14"/>
    </row>
    <row r="3380" spans="72:74" ht="25.2" customHeight="1" x14ac:dyDescent="0.25">
      <c r="BT3380" s="27"/>
      <c r="BU3380" s="14"/>
      <c r="BV3380" s="14"/>
    </row>
    <row r="3381" spans="72:74" ht="25.2" customHeight="1" x14ac:dyDescent="0.25">
      <c r="BT3381" s="27"/>
      <c r="BU3381" s="14"/>
      <c r="BV3381" s="14"/>
    </row>
    <row r="3382" spans="72:74" ht="25.2" customHeight="1" x14ac:dyDescent="0.25">
      <c r="BT3382" s="27"/>
      <c r="BU3382" s="14"/>
      <c r="BV3382" s="14"/>
    </row>
    <row r="3383" spans="72:74" ht="25.2" customHeight="1" x14ac:dyDescent="0.25">
      <c r="BT3383" s="27"/>
      <c r="BU3383" s="14"/>
      <c r="BV3383" s="14"/>
    </row>
    <row r="3384" spans="72:74" ht="25.2" customHeight="1" x14ac:dyDescent="0.25">
      <c r="BT3384" s="27"/>
      <c r="BU3384" s="14"/>
      <c r="BV3384" s="14"/>
    </row>
    <row r="3385" spans="72:74" ht="25.2" customHeight="1" x14ac:dyDescent="0.25">
      <c r="BT3385" s="27"/>
      <c r="BU3385" s="14"/>
      <c r="BV3385" s="14"/>
    </row>
    <row r="3386" spans="72:74" ht="25.2" customHeight="1" x14ac:dyDescent="0.25">
      <c r="BT3386" s="27"/>
      <c r="BU3386" s="14"/>
      <c r="BV3386" s="14"/>
    </row>
    <row r="3387" spans="72:74" ht="25.2" customHeight="1" x14ac:dyDescent="0.25">
      <c r="BT3387" s="27"/>
      <c r="BU3387" s="14"/>
      <c r="BV3387" s="14"/>
    </row>
    <row r="3388" spans="72:74" ht="25.2" customHeight="1" x14ac:dyDescent="0.25">
      <c r="BT3388" s="27"/>
      <c r="BU3388" s="14"/>
      <c r="BV3388" s="14"/>
    </row>
    <row r="3389" spans="72:74" ht="25.2" customHeight="1" x14ac:dyDescent="0.25">
      <c r="BT3389" s="27"/>
      <c r="BU3389" s="14"/>
      <c r="BV3389" s="14"/>
    </row>
    <row r="3390" spans="72:74" ht="25.2" customHeight="1" x14ac:dyDescent="0.25">
      <c r="BT3390" s="27"/>
      <c r="BU3390" s="14"/>
      <c r="BV3390" s="14"/>
    </row>
    <row r="3391" spans="72:74" ht="25.2" customHeight="1" x14ac:dyDescent="0.25">
      <c r="BT3391" s="27"/>
      <c r="BU3391" s="14"/>
      <c r="BV3391" s="14"/>
    </row>
    <row r="3392" spans="72:74" ht="25.2" customHeight="1" x14ac:dyDescent="0.25">
      <c r="BT3392" s="27"/>
      <c r="BU3392" s="14"/>
      <c r="BV3392" s="14"/>
    </row>
    <row r="3393" spans="72:74" ht="25.2" customHeight="1" x14ac:dyDescent="0.25">
      <c r="BT3393" s="27"/>
      <c r="BU3393" s="14"/>
      <c r="BV3393" s="14"/>
    </row>
    <row r="3394" spans="72:74" ht="25.2" customHeight="1" x14ac:dyDescent="0.25">
      <c r="BT3394" s="27"/>
      <c r="BU3394" s="14"/>
      <c r="BV3394" s="14"/>
    </row>
    <row r="3395" spans="72:74" ht="25.2" customHeight="1" x14ac:dyDescent="0.25">
      <c r="BT3395" s="27"/>
      <c r="BU3395" s="14"/>
      <c r="BV3395" s="14"/>
    </row>
    <row r="3396" spans="72:74" ht="25.2" customHeight="1" x14ac:dyDescent="0.25">
      <c r="BT3396" s="27"/>
      <c r="BU3396" s="14"/>
      <c r="BV3396" s="14"/>
    </row>
    <row r="3397" spans="72:74" ht="25.2" customHeight="1" x14ac:dyDescent="0.25">
      <c r="BT3397" s="27"/>
      <c r="BU3397" s="14"/>
      <c r="BV3397" s="14"/>
    </row>
    <row r="3398" spans="72:74" ht="25.2" customHeight="1" x14ac:dyDescent="0.25">
      <c r="BT3398" s="27"/>
      <c r="BU3398" s="14"/>
      <c r="BV3398" s="14"/>
    </row>
    <row r="3399" spans="72:74" ht="25.2" customHeight="1" x14ac:dyDescent="0.25">
      <c r="BT3399" s="27"/>
      <c r="BU3399" s="14"/>
      <c r="BV3399" s="14"/>
    </row>
    <row r="3400" spans="72:74" ht="25.2" customHeight="1" x14ac:dyDescent="0.25">
      <c r="BT3400" s="27"/>
      <c r="BU3400" s="14"/>
      <c r="BV3400" s="14"/>
    </row>
    <row r="3401" spans="72:74" ht="25.2" customHeight="1" x14ac:dyDescent="0.25">
      <c r="BT3401" s="27"/>
      <c r="BU3401" s="14"/>
      <c r="BV3401" s="14"/>
    </row>
    <row r="3402" spans="72:74" ht="25.2" customHeight="1" x14ac:dyDescent="0.25">
      <c r="BT3402" s="27"/>
      <c r="BU3402" s="14"/>
      <c r="BV3402" s="14"/>
    </row>
    <row r="3403" spans="72:74" ht="25.2" customHeight="1" x14ac:dyDescent="0.25">
      <c r="BT3403" s="27"/>
      <c r="BU3403" s="14"/>
      <c r="BV3403" s="14"/>
    </row>
    <row r="3404" spans="72:74" ht="25.2" customHeight="1" x14ac:dyDescent="0.25">
      <c r="BT3404" s="27"/>
      <c r="BU3404" s="14"/>
      <c r="BV3404" s="14"/>
    </row>
    <row r="3405" spans="72:74" ht="25.2" customHeight="1" x14ac:dyDescent="0.25">
      <c r="BT3405" s="27"/>
      <c r="BU3405" s="14"/>
      <c r="BV3405" s="14"/>
    </row>
    <row r="3406" spans="72:74" ht="25.2" customHeight="1" x14ac:dyDescent="0.25">
      <c r="BT3406" s="27"/>
      <c r="BU3406" s="14"/>
      <c r="BV3406" s="14"/>
    </row>
    <row r="3407" spans="72:74" ht="25.2" customHeight="1" x14ac:dyDescent="0.25">
      <c r="BT3407" s="27"/>
      <c r="BU3407" s="14"/>
      <c r="BV3407" s="14"/>
    </row>
    <row r="3408" spans="72:74" ht="25.2" customHeight="1" x14ac:dyDescent="0.25">
      <c r="BT3408" s="27"/>
      <c r="BU3408" s="14"/>
      <c r="BV3408" s="14"/>
    </row>
    <row r="3409" spans="72:74" ht="25.2" customHeight="1" x14ac:dyDescent="0.25">
      <c r="BT3409" s="27"/>
      <c r="BU3409" s="14"/>
      <c r="BV3409" s="14"/>
    </row>
    <row r="3410" spans="72:74" ht="25.2" customHeight="1" x14ac:dyDescent="0.25">
      <c r="BT3410" s="27"/>
      <c r="BU3410" s="14"/>
      <c r="BV3410" s="14"/>
    </row>
    <row r="3411" spans="72:74" ht="25.2" customHeight="1" x14ac:dyDescent="0.25">
      <c r="BT3411" s="27"/>
      <c r="BU3411" s="14"/>
      <c r="BV3411" s="14"/>
    </row>
    <row r="3412" spans="72:74" ht="25.2" customHeight="1" x14ac:dyDescent="0.25">
      <c r="BT3412" s="27"/>
      <c r="BU3412" s="14"/>
      <c r="BV3412" s="14"/>
    </row>
    <row r="3413" spans="72:74" ht="25.2" customHeight="1" x14ac:dyDescent="0.25">
      <c r="BT3413" s="27"/>
      <c r="BU3413" s="14"/>
      <c r="BV3413" s="14"/>
    </row>
    <row r="3414" spans="72:74" ht="25.2" customHeight="1" x14ac:dyDescent="0.25">
      <c r="BT3414" s="27"/>
      <c r="BU3414" s="14"/>
      <c r="BV3414" s="14"/>
    </row>
    <row r="3415" spans="72:74" ht="25.2" customHeight="1" x14ac:dyDescent="0.25">
      <c r="BT3415" s="27"/>
      <c r="BU3415" s="14"/>
      <c r="BV3415" s="14"/>
    </row>
    <row r="3416" spans="72:74" ht="25.2" customHeight="1" x14ac:dyDescent="0.25">
      <c r="BT3416" s="27"/>
      <c r="BU3416" s="14"/>
      <c r="BV3416" s="14"/>
    </row>
    <row r="3417" spans="72:74" ht="25.2" customHeight="1" x14ac:dyDescent="0.25">
      <c r="BT3417" s="27"/>
      <c r="BU3417" s="14"/>
      <c r="BV3417" s="14"/>
    </row>
    <row r="3418" spans="72:74" ht="25.2" customHeight="1" x14ac:dyDescent="0.25">
      <c r="BT3418" s="27"/>
      <c r="BU3418" s="14"/>
      <c r="BV3418" s="14"/>
    </row>
    <row r="3419" spans="72:74" ht="25.2" customHeight="1" x14ac:dyDescent="0.25">
      <c r="BT3419" s="27"/>
      <c r="BU3419" s="14"/>
      <c r="BV3419" s="14"/>
    </row>
    <row r="3420" spans="72:74" ht="25.2" customHeight="1" x14ac:dyDescent="0.25">
      <c r="BT3420" s="27"/>
      <c r="BU3420" s="14"/>
      <c r="BV3420" s="14"/>
    </row>
    <row r="3421" spans="72:74" ht="25.2" customHeight="1" x14ac:dyDescent="0.25">
      <c r="BT3421" s="27"/>
      <c r="BU3421" s="14"/>
      <c r="BV3421" s="14"/>
    </row>
    <row r="3422" spans="72:74" ht="25.2" customHeight="1" x14ac:dyDescent="0.25">
      <c r="BT3422" s="27"/>
      <c r="BU3422" s="14"/>
      <c r="BV3422" s="14"/>
    </row>
    <row r="3423" spans="72:74" ht="25.2" customHeight="1" x14ac:dyDescent="0.25">
      <c r="BT3423" s="27"/>
      <c r="BU3423" s="14"/>
      <c r="BV3423" s="14"/>
    </row>
    <row r="3424" spans="72:74" ht="25.2" customHeight="1" x14ac:dyDescent="0.25">
      <c r="BT3424" s="27"/>
      <c r="BU3424" s="14"/>
      <c r="BV3424" s="14"/>
    </row>
    <row r="3425" spans="72:74" ht="25.2" customHeight="1" x14ac:dyDescent="0.25">
      <c r="BT3425" s="27"/>
      <c r="BU3425" s="14"/>
      <c r="BV3425" s="14"/>
    </row>
    <row r="3426" spans="72:74" ht="25.2" customHeight="1" x14ac:dyDescent="0.25">
      <c r="BT3426" s="27"/>
      <c r="BU3426" s="14"/>
      <c r="BV3426" s="14"/>
    </row>
    <row r="3427" spans="72:74" ht="25.2" customHeight="1" x14ac:dyDescent="0.25">
      <c r="BT3427" s="27"/>
      <c r="BU3427" s="14"/>
      <c r="BV3427" s="14"/>
    </row>
    <row r="3428" spans="72:74" ht="25.2" customHeight="1" x14ac:dyDescent="0.25">
      <c r="BT3428" s="27"/>
      <c r="BU3428" s="14"/>
      <c r="BV3428" s="14"/>
    </row>
    <row r="3429" spans="72:74" ht="25.2" customHeight="1" x14ac:dyDescent="0.25">
      <c r="BT3429" s="27"/>
      <c r="BU3429" s="14"/>
      <c r="BV3429" s="14"/>
    </row>
    <row r="3430" spans="72:74" ht="25.2" customHeight="1" x14ac:dyDescent="0.25">
      <c r="BT3430" s="27"/>
      <c r="BU3430" s="14"/>
      <c r="BV3430" s="14"/>
    </row>
    <row r="3431" spans="72:74" ht="25.2" customHeight="1" x14ac:dyDescent="0.25">
      <c r="BT3431" s="27"/>
      <c r="BU3431" s="14"/>
      <c r="BV3431" s="14"/>
    </row>
    <row r="3432" spans="72:74" ht="25.2" customHeight="1" x14ac:dyDescent="0.25">
      <c r="BT3432" s="27"/>
      <c r="BU3432" s="14"/>
      <c r="BV3432" s="14"/>
    </row>
    <row r="3433" spans="72:74" ht="25.2" customHeight="1" x14ac:dyDescent="0.25">
      <c r="BT3433" s="27"/>
      <c r="BU3433" s="14"/>
      <c r="BV3433" s="14"/>
    </row>
    <row r="3434" spans="72:74" ht="25.2" customHeight="1" x14ac:dyDescent="0.25">
      <c r="BT3434" s="27"/>
      <c r="BU3434" s="14"/>
      <c r="BV3434" s="14"/>
    </row>
    <row r="3435" spans="72:74" ht="25.2" customHeight="1" x14ac:dyDescent="0.25">
      <c r="BT3435" s="27"/>
      <c r="BU3435" s="14"/>
      <c r="BV3435" s="14"/>
    </row>
    <row r="3436" spans="72:74" ht="25.2" customHeight="1" x14ac:dyDescent="0.25">
      <c r="BT3436" s="27"/>
      <c r="BU3436" s="14"/>
      <c r="BV3436" s="14"/>
    </row>
    <row r="3437" spans="72:74" ht="25.2" customHeight="1" x14ac:dyDescent="0.25">
      <c r="BT3437" s="27"/>
      <c r="BU3437" s="14"/>
      <c r="BV3437" s="14"/>
    </row>
    <row r="3438" spans="72:74" ht="25.2" customHeight="1" x14ac:dyDescent="0.25">
      <c r="BT3438" s="27"/>
      <c r="BU3438" s="14"/>
      <c r="BV3438" s="14"/>
    </row>
    <row r="3439" spans="72:74" ht="25.2" customHeight="1" x14ac:dyDescent="0.25">
      <c r="BT3439" s="27"/>
      <c r="BU3439" s="14"/>
      <c r="BV3439" s="14"/>
    </row>
    <row r="3440" spans="72:74" ht="25.2" customHeight="1" x14ac:dyDescent="0.25">
      <c r="BT3440" s="27"/>
      <c r="BU3440" s="14"/>
      <c r="BV3440" s="14"/>
    </row>
    <row r="3441" spans="72:74" ht="25.2" customHeight="1" x14ac:dyDescent="0.25">
      <c r="BT3441" s="27"/>
      <c r="BU3441" s="14"/>
      <c r="BV3441" s="14"/>
    </row>
    <row r="3442" spans="72:74" ht="25.2" customHeight="1" x14ac:dyDescent="0.25">
      <c r="BT3442" s="27"/>
      <c r="BU3442" s="14"/>
      <c r="BV3442" s="14"/>
    </row>
    <row r="3443" spans="72:74" ht="25.2" customHeight="1" x14ac:dyDescent="0.25">
      <c r="BT3443" s="27"/>
      <c r="BU3443" s="14"/>
      <c r="BV3443" s="14"/>
    </row>
    <row r="3444" spans="72:74" ht="25.2" customHeight="1" x14ac:dyDescent="0.25">
      <c r="BT3444" s="27"/>
      <c r="BU3444" s="14"/>
      <c r="BV3444" s="14"/>
    </row>
    <row r="3445" spans="72:74" ht="25.2" customHeight="1" x14ac:dyDescent="0.25">
      <c r="BT3445" s="27"/>
      <c r="BU3445" s="14"/>
      <c r="BV3445" s="14"/>
    </row>
    <row r="3446" spans="72:74" ht="25.2" customHeight="1" x14ac:dyDescent="0.25">
      <c r="BT3446" s="27"/>
      <c r="BU3446" s="14"/>
      <c r="BV3446" s="14"/>
    </row>
    <row r="3447" spans="72:74" ht="25.2" customHeight="1" x14ac:dyDescent="0.25">
      <c r="BT3447" s="27"/>
      <c r="BU3447" s="14"/>
      <c r="BV3447" s="14"/>
    </row>
    <row r="3448" spans="72:74" ht="25.2" customHeight="1" x14ac:dyDescent="0.25">
      <c r="BT3448" s="27"/>
      <c r="BU3448" s="14"/>
      <c r="BV3448" s="14"/>
    </row>
    <row r="3449" spans="72:74" ht="25.2" customHeight="1" x14ac:dyDescent="0.25">
      <c r="BT3449" s="27"/>
      <c r="BU3449" s="14"/>
      <c r="BV3449" s="14"/>
    </row>
    <row r="3450" spans="72:74" ht="25.2" customHeight="1" x14ac:dyDescent="0.25">
      <c r="BT3450" s="27"/>
      <c r="BU3450" s="14"/>
      <c r="BV3450" s="14"/>
    </row>
    <row r="3451" spans="72:74" ht="25.2" customHeight="1" x14ac:dyDescent="0.25">
      <c r="BT3451" s="27"/>
      <c r="BU3451" s="14"/>
      <c r="BV3451" s="14"/>
    </row>
    <row r="3452" spans="72:74" ht="25.2" customHeight="1" x14ac:dyDescent="0.25">
      <c r="BT3452" s="27"/>
      <c r="BU3452" s="14"/>
      <c r="BV3452" s="14"/>
    </row>
    <row r="3453" spans="72:74" ht="25.2" customHeight="1" x14ac:dyDescent="0.25">
      <c r="BT3453" s="27"/>
      <c r="BU3453" s="14"/>
      <c r="BV3453" s="14"/>
    </row>
    <row r="3454" spans="72:74" ht="25.2" customHeight="1" x14ac:dyDescent="0.25">
      <c r="BT3454" s="27"/>
      <c r="BU3454" s="14"/>
      <c r="BV3454" s="14"/>
    </row>
    <row r="3455" spans="72:74" ht="25.2" customHeight="1" x14ac:dyDescent="0.25">
      <c r="BT3455" s="27"/>
      <c r="BU3455" s="14"/>
      <c r="BV3455" s="14"/>
    </row>
    <row r="3456" spans="72:74" ht="25.2" customHeight="1" x14ac:dyDescent="0.25">
      <c r="BT3456" s="27"/>
      <c r="BU3456" s="14"/>
      <c r="BV3456" s="14"/>
    </row>
    <row r="3457" spans="72:74" ht="25.2" customHeight="1" x14ac:dyDescent="0.25">
      <c r="BT3457" s="27"/>
      <c r="BU3457" s="14"/>
      <c r="BV3457" s="14"/>
    </row>
    <row r="3458" spans="72:74" ht="25.2" customHeight="1" x14ac:dyDescent="0.25">
      <c r="BT3458" s="27"/>
      <c r="BU3458" s="14"/>
      <c r="BV3458" s="14"/>
    </row>
    <row r="3459" spans="72:74" ht="25.2" customHeight="1" x14ac:dyDescent="0.25">
      <c r="BT3459" s="27"/>
      <c r="BU3459" s="14"/>
      <c r="BV3459" s="14"/>
    </row>
    <row r="3460" spans="72:74" ht="25.2" customHeight="1" x14ac:dyDescent="0.25">
      <c r="BT3460" s="27"/>
      <c r="BU3460" s="14"/>
      <c r="BV3460" s="14"/>
    </row>
    <row r="3461" spans="72:74" ht="25.2" customHeight="1" x14ac:dyDescent="0.25">
      <c r="BT3461" s="27"/>
      <c r="BU3461" s="14"/>
      <c r="BV3461" s="14"/>
    </row>
    <row r="3462" spans="72:74" ht="25.2" customHeight="1" x14ac:dyDescent="0.25">
      <c r="BT3462" s="27"/>
      <c r="BU3462" s="14"/>
      <c r="BV3462" s="14"/>
    </row>
    <row r="3463" spans="72:74" ht="25.2" customHeight="1" x14ac:dyDescent="0.25">
      <c r="BT3463" s="27"/>
      <c r="BU3463" s="14"/>
      <c r="BV3463" s="14"/>
    </row>
    <row r="3464" spans="72:74" ht="25.2" customHeight="1" x14ac:dyDescent="0.25">
      <c r="BT3464" s="27"/>
      <c r="BU3464" s="14"/>
      <c r="BV3464" s="14"/>
    </row>
    <row r="3465" spans="72:74" ht="25.2" customHeight="1" x14ac:dyDescent="0.25">
      <c r="BT3465" s="27"/>
      <c r="BU3465" s="14"/>
      <c r="BV3465" s="14"/>
    </row>
    <row r="3466" spans="72:74" ht="25.2" customHeight="1" x14ac:dyDescent="0.25">
      <c r="BT3466" s="27"/>
      <c r="BU3466" s="14"/>
      <c r="BV3466" s="14"/>
    </row>
    <row r="3467" spans="72:74" ht="25.2" customHeight="1" x14ac:dyDescent="0.25">
      <c r="BT3467" s="27"/>
      <c r="BU3467" s="14"/>
      <c r="BV3467" s="14"/>
    </row>
    <row r="3468" spans="72:74" ht="25.2" customHeight="1" x14ac:dyDescent="0.25">
      <c r="BT3468" s="27"/>
      <c r="BU3468" s="14"/>
      <c r="BV3468" s="14"/>
    </row>
    <row r="3469" spans="72:74" ht="25.2" customHeight="1" x14ac:dyDescent="0.25">
      <c r="BT3469" s="27"/>
      <c r="BU3469" s="14"/>
      <c r="BV3469" s="14"/>
    </row>
    <row r="3470" spans="72:74" ht="25.2" customHeight="1" x14ac:dyDescent="0.25">
      <c r="BT3470" s="27"/>
      <c r="BU3470" s="14"/>
      <c r="BV3470" s="14"/>
    </row>
    <row r="3471" spans="72:74" ht="25.2" customHeight="1" x14ac:dyDescent="0.25">
      <c r="BT3471" s="27"/>
      <c r="BU3471" s="14"/>
      <c r="BV3471" s="14"/>
    </row>
    <row r="3472" spans="72:74" ht="25.2" customHeight="1" x14ac:dyDescent="0.25">
      <c r="BT3472" s="27"/>
      <c r="BU3472" s="14"/>
      <c r="BV3472" s="14"/>
    </row>
    <row r="3473" spans="72:74" ht="25.2" customHeight="1" x14ac:dyDescent="0.25">
      <c r="BT3473" s="27"/>
      <c r="BU3473" s="14"/>
      <c r="BV3473" s="14"/>
    </row>
    <row r="3474" spans="72:74" ht="25.2" customHeight="1" x14ac:dyDescent="0.25">
      <c r="BT3474" s="27"/>
      <c r="BU3474" s="14"/>
      <c r="BV3474" s="14"/>
    </row>
    <row r="3475" spans="72:74" ht="25.2" customHeight="1" x14ac:dyDescent="0.25">
      <c r="BT3475" s="27"/>
      <c r="BU3475" s="14"/>
      <c r="BV3475" s="14"/>
    </row>
    <row r="3476" spans="72:74" ht="25.2" customHeight="1" x14ac:dyDescent="0.25">
      <c r="BT3476" s="27"/>
      <c r="BU3476" s="14"/>
      <c r="BV3476" s="14"/>
    </row>
    <row r="3477" spans="72:74" ht="25.2" customHeight="1" x14ac:dyDescent="0.25">
      <c r="BT3477" s="27"/>
      <c r="BU3477" s="14"/>
      <c r="BV3477" s="14"/>
    </row>
    <row r="3478" spans="72:74" ht="25.2" customHeight="1" x14ac:dyDescent="0.25">
      <c r="BT3478" s="27"/>
      <c r="BU3478" s="14"/>
      <c r="BV3478" s="14"/>
    </row>
    <row r="3479" spans="72:74" ht="25.2" customHeight="1" x14ac:dyDescent="0.25">
      <c r="BT3479" s="27"/>
      <c r="BU3479" s="14"/>
      <c r="BV3479" s="14"/>
    </row>
    <row r="3480" spans="72:74" ht="25.2" customHeight="1" x14ac:dyDescent="0.25">
      <c r="BT3480" s="27"/>
      <c r="BU3480" s="14"/>
      <c r="BV3480" s="14"/>
    </row>
    <row r="3481" spans="72:74" ht="25.2" customHeight="1" x14ac:dyDescent="0.25">
      <c r="BT3481" s="27"/>
      <c r="BU3481" s="14"/>
      <c r="BV3481" s="14"/>
    </row>
    <row r="3482" spans="72:74" ht="25.2" customHeight="1" x14ac:dyDescent="0.25">
      <c r="BT3482" s="27"/>
      <c r="BU3482" s="14"/>
      <c r="BV3482" s="14"/>
    </row>
    <row r="3483" spans="72:74" ht="25.2" customHeight="1" x14ac:dyDescent="0.25">
      <c r="BT3483" s="27"/>
      <c r="BU3483" s="14"/>
      <c r="BV3483" s="14"/>
    </row>
    <row r="3484" spans="72:74" ht="25.2" customHeight="1" x14ac:dyDescent="0.25">
      <c r="BT3484" s="27"/>
      <c r="BU3484" s="14"/>
      <c r="BV3484" s="14"/>
    </row>
    <row r="3485" spans="72:74" ht="25.2" customHeight="1" x14ac:dyDescent="0.25">
      <c r="BT3485" s="27"/>
      <c r="BU3485" s="14"/>
      <c r="BV3485" s="14"/>
    </row>
    <row r="3486" spans="72:74" ht="25.2" customHeight="1" x14ac:dyDescent="0.25">
      <c r="BT3486" s="27"/>
      <c r="BU3486" s="14"/>
      <c r="BV3486" s="14"/>
    </row>
    <row r="3487" spans="72:74" ht="25.2" customHeight="1" x14ac:dyDescent="0.25">
      <c r="BT3487" s="27"/>
      <c r="BU3487" s="14"/>
      <c r="BV3487" s="14"/>
    </row>
    <row r="3488" spans="72:74" ht="25.2" customHeight="1" x14ac:dyDescent="0.25">
      <c r="BT3488" s="27"/>
      <c r="BU3488" s="14"/>
      <c r="BV3488" s="14"/>
    </row>
    <row r="3489" spans="72:74" ht="25.2" customHeight="1" x14ac:dyDescent="0.25">
      <c r="BT3489" s="27"/>
      <c r="BU3489" s="14"/>
      <c r="BV3489" s="14"/>
    </row>
    <row r="3490" spans="72:74" ht="25.2" customHeight="1" x14ac:dyDescent="0.25">
      <c r="BT3490" s="27"/>
      <c r="BU3490" s="14"/>
      <c r="BV3490" s="14"/>
    </row>
    <row r="3491" spans="72:74" ht="25.2" customHeight="1" x14ac:dyDescent="0.25">
      <c r="BT3491" s="27"/>
      <c r="BU3491" s="14"/>
      <c r="BV3491" s="14"/>
    </row>
    <row r="3492" spans="72:74" ht="25.2" customHeight="1" x14ac:dyDescent="0.25">
      <c r="BT3492" s="27"/>
      <c r="BU3492" s="14"/>
      <c r="BV3492" s="14"/>
    </row>
    <row r="3493" spans="72:74" ht="25.2" customHeight="1" x14ac:dyDescent="0.25">
      <c r="BT3493" s="27"/>
      <c r="BU3493" s="14"/>
      <c r="BV3493" s="14"/>
    </row>
    <row r="3494" spans="72:74" ht="25.2" customHeight="1" x14ac:dyDescent="0.25">
      <c r="BT3494" s="27"/>
      <c r="BU3494" s="14"/>
      <c r="BV3494" s="14"/>
    </row>
    <row r="3495" spans="72:74" ht="25.2" customHeight="1" x14ac:dyDescent="0.25">
      <c r="BT3495" s="27"/>
      <c r="BU3495" s="14"/>
      <c r="BV3495" s="14"/>
    </row>
    <row r="3496" spans="72:74" ht="25.2" customHeight="1" x14ac:dyDescent="0.25">
      <c r="BT3496" s="27"/>
      <c r="BU3496" s="14"/>
      <c r="BV3496" s="14"/>
    </row>
    <row r="3497" spans="72:74" ht="25.2" customHeight="1" x14ac:dyDescent="0.25">
      <c r="BT3497" s="27"/>
      <c r="BU3497" s="14"/>
      <c r="BV3497" s="14"/>
    </row>
    <row r="3498" spans="72:74" ht="25.2" customHeight="1" x14ac:dyDescent="0.25">
      <c r="BT3498" s="27"/>
      <c r="BU3498" s="14"/>
      <c r="BV3498" s="14"/>
    </row>
    <row r="3499" spans="72:74" ht="25.2" customHeight="1" x14ac:dyDescent="0.25">
      <c r="BT3499" s="27"/>
      <c r="BU3499" s="14"/>
      <c r="BV3499" s="14"/>
    </row>
    <row r="3500" spans="72:74" ht="25.2" customHeight="1" x14ac:dyDescent="0.25">
      <c r="BT3500" s="27"/>
      <c r="BU3500" s="14"/>
      <c r="BV3500" s="14"/>
    </row>
    <row r="3501" spans="72:74" ht="25.2" customHeight="1" x14ac:dyDescent="0.25">
      <c r="BT3501" s="27"/>
      <c r="BU3501" s="14"/>
      <c r="BV3501" s="14"/>
    </row>
    <row r="3502" spans="72:74" ht="25.2" customHeight="1" x14ac:dyDescent="0.25">
      <c r="BT3502" s="27"/>
      <c r="BU3502" s="14"/>
      <c r="BV3502" s="14"/>
    </row>
    <row r="3503" spans="72:74" ht="25.2" customHeight="1" x14ac:dyDescent="0.25">
      <c r="BT3503" s="27"/>
      <c r="BU3503" s="14"/>
      <c r="BV3503" s="14"/>
    </row>
    <row r="3504" spans="72:74" ht="25.2" customHeight="1" x14ac:dyDescent="0.25">
      <c r="BT3504" s="27"/>
      <c r="BU3504" s="14"/>
      <c r="BV3504" s="14"/>
    </row>
    <row r="3505" spans="72:74" ht="25.2" customHeight="1" x14ac:dyDescent="0.25">
      <c r="BT3505" s="27"/>
      <c r="BU3505" s="14"/>
      <c r="BV3505" s="14"/>
    </row>
    <row r="3506" spans="72:74" ht="25.2" customHeight="1" x14ac:dyDescent="0.25">
      <c r="BT3506" s="27"/>
      <c r="BU3506" s="14"/>
      <c r="BV3506" s="14"/>
    </row>
    <row r="3507" spans="72:74" ht="25.2" customHeight="1" x14ac:dyDescent="0.25">
      <c r="BT3507" s="27"/>
      <c r="BU3507" s="14"/>
      <c r="BV3507" s="14"/>
    </row>
    <row r="3508" spans="72:74" ht="25.2" customHeight="1" x14ac:dyDescent="0.25">
      <c r="BT3508" s="27"/>
      <c r="BU3508" s="14"/>
      <c r="BV3508" s="14"/>
    </row>
    <row r="3509" spans="72:74" ht="25.2" customHeight="1" x14ac:dyDescent="0.25">
      <c r="BT3509" s="27"/>
      <c r="BU3509" s="14"/>
      <c r="BV3509" s="14"/>
    </row>
    <row r="3510" spans="72:74" ht="25.2" customHeight="1" x14ac:dyDescent="0.25">
      <c r="BT3510" s="27"/>
      <c r="BU3510" s="14"/>
      <c r="BV3510" s="14"/>
    </row>
    <row r="3511" spans="72:74" ht="25.2" customHeight="1" x14ac:dyDescent="0.25">
      <c r="BT3511" s="27"/>
      <c r="BU3511" s="14"/>
      <c r="BV3511" s="14"/>
    </row>
    <row r="3512" spans="72:74" ht="25.2" customHeight="1" x14ac:dyDescent="0.25">
      <c r="BT3512" s="27"/>
      <c r="BU3512" s="14"/>
      <c r="BV3512" s="14"/>
    </row>
    <row r="3513" spans="72:74" ht="25.2" customHeight="1" x14ac:dyDescent="0.25">
      <c r="BT3513" s="27"/>
      <c r="BU3513" s="14"/>
      <c r="BV3513" s="14"/>
    </row>
    <row r="3514" spans="72:74" ht="25.2" customHeight="1" x14ac:dyDescent="0.25">
      <c r="BT3514" s="27"/>
      <c r="BU3514" s="14"/>
      <c r="BV3514" s="14"/>
    </row>
    <row r="3515" spans="72:74" ht="25.2" customHeight="1" x14ac:dyDescent="0.25">
      <c r="BT3515" s="27"/>
      <c r="BU3515" s="14"/>
      <c r="BV3515" s="14"/>
    </row>
    <row r="3516" spans="72:74" ht="25.2" customHeight="1" x14ac:dyDescent="0.25">
      <c r="BT3516" s="27"/>
      <c r="BU3516" s="14"/>
      <c r="BV3516" s="14"/>
    </row>
    <row r="3517" spans="72:74" ht="25.2" customHeight="1" x14ac:dyDescent="0.25">
      <c r="BT3517" s="27"/>
      <c r="BU3517" s="14"/>
      <c r="BV3517" s="14"/>
    </row>
    <row r="3518" spans="72:74" ht="25.2" customHeight="1" x14ac:dyDescent="0.25">
      <c r="BT3518" s="27"/>
      <c r="BU3518" s="14"/>
      <c r="BV3518" s="14"/>
    </row>
    <row r="3519" spans="72:74" ht="25.2" customHeight="1" x14ac:dyDescent="0.25">
      <c r="BT3519" s="27"/>
      <c r="BU3519" s="14"/>
      <c r="BV3519" s="14"/>
    </row>
    <row r="3520" spans="72:74" ht="25.2" customHeight="1" x14ac:dyDescent="0.25">
      <c r="BT3520" s="27"/>
      <c r="BU3520" s="14"/>
      <c r="BV3520" s="14"/>
    </row>
    <row r="3521" spans="72:74" ht="25.2" customHeight="1" x14ac:dyDescent="0.25">
      <c r="BT3521" s="27"/>
      <c r="BU3521" s="14"/>
      <c r="BV3521" s="14"/>
    </row>
    <row r="3522" spans="72:74" ht="25.2" customHeight="1" x14ac:dyDescent="0.25">
      <c r="BT3522" s="27"/>
      <c r="BU3522" s="14"/>
      <c r="BV3522" s="14"/>
    </row>
    <row r="3523" spans="72:74" ht="25.2" customHeight="1" x14ac:dyDescent="0.25">
      <c r="BT3523" s="27"/>
      <c r="BU3523" s="14"/>
      <c r="BV3523" s="14"/>
    </row>
    <row r="3524" spans="72:74" ht="25.2" customHeight="1" x14ac:dyDescent="0.25">
      <c r="BT3524" s="27"/>
      <c r="BU3524" s="14"/>
      <c r="BV3524" s="14"/>
    </row>
    <row r="3525" spans="72:74" ht="25.2" customHeight="1" x14ac:dyDescent="0.25">
      <c r="BT3525" s="27"/>
      <c r="BU3525" s="14"/>
      <c r="BV3525" s="14"/>
    </row>
    <row r="3526" spans="72:74" ht="25.2" customHeight="1" x14ac:dyDescent="0.25">
      <c r="BT3526" s="27"/>
      <c r="BU3526" s="14"/>
      <c r="BV3526" s="14"/>
    </row>
    <row r="3527" spans="72:74" ht="25.2" customHeight="1" x14ac:dyDescent="0.25">
      <c r="BT3527" s="27"/>
      <c r="BU3527" s="14"/>
      <c r="BV3527" s="14"/>
    </row>
    <row r="3528" spans="72:74" ht="25.2" customHeight="1" x14ac:dyDescent="0.25">
      <c r="BT3528" s="27"/>
      <c r="BU3528" s="14"/>
      <c r="BV3528" s="14"/>
    </row>
    <row r="3529" spans="72:74" ht="25.2" customHeight="1" x14ac:dyDescent="0.25">
      <c r="BT3529" s="27"/>
      <c r="BU3529" s="14"/>
      <c r="BV3529" s="14"/>
    </row>
    <row r="3530" spans="72:74" ht="25.2" customHeight="1" x14ac:dyDescent="0.25">
      <c r="BT3530" s="27"/>
      <c r="BU3530" s="14"/>
      <c r="BV3530" s="14"/>
    </row>
    <row r="3531" spans="72:74" ht="25.2" customHeight="1" x14ac:dyDescent="0.25">
      <c r="BT3531" s="27"/>
      <c r="BU3531" s="14"/>
      <c r="BV3531" s="14"/>
    </row>
    <row r="3532" spans="72:74" ht="25.2" customHeight="1" x14ac:dyDescent="0.25">
      <c r="BT3532" s="27"/>
      <c r="BU3532" s="14"/>
      <c r="BV3532" s="14"/>
    </row>
    <row r="3533" spans="72:74" ht="25.2" customHeight="1" x14ac:dyDescent="0.25">
      <c r="BT3533" s="27"/>
      <c r="BU3533" s="14"/>
      <c r="BV3533" s="14"/>
    </row>
    <row r="3534" spans="72:74" ht="25.2" customHeight="1" x14ac:dyDescent="0.25">
      <c r="BT3534" s="27"/>
      <c r="BU3534" s="14"/>
      <c r="BV3534" s="14"/>
    </row>
    <row r="3535" spans="72:74" ht="25.2" customHeight="1" x14ac:dyDescent="0.25">
      <c r="BT3535" s="27"/>
      <c r="BU3535" s="14"/>
      <c r="BV3535" s="14"/>
    </row>
    <row r="3536" spans="72:74" ht="25.2" customHeight="1" x14ac:dyDescent="0.25">
      <c r="BT3536" s="27"/>
      <c r="BU3536" s="14"/>
      <c r="BV3536" s="14"/>
    </row>
    <row r="3537" spans="72:74" ht="25.2" customHeight="1" x14ac:dyDescent="0.25">
      <c r="BT3537" s="27"/>
      <c r="BU3537" s="14"/>
      <c r="BV3537" s="14"/>
    </row>
    <row r="3538" spans="72:74" ht="25.2" customHeight="1" x14ac:dyDescent="0.25">
      <c r="BT3538" s="27"/>
      <c r="BU3538" s="14"/>
      <c r="BV3538" s="14"/>
    </row>
    <row r="3539" spans="72:74" ht="25.2" customHeight="1" x14ac:dyDescent="0.25">
      <c r="BT3539" s="27"/>
      <c r="BU3539" s="14"/>
      <c r="BV3539" s="14"/>
    </row>
    <row r="3540" spans="72:74" ht="25.2" customHeight="1" x14ac:dyDescent="0.25">
      <c r="BT3540" s="27"/>
      <c r="BU3540" s="14"/>
      <c r="BV3540" s="14"/>
    </row>
    <row r="3541" spans="72:74" ht="25.2" customHeight="1" x14ac:dyDescent="0.25">
      <c r="BT3541" s="27"/>
      <c r="BU3541" s="14"/>
      <c r="BV3541" s="14"/>
    </row>
    <row r="3542" spans="72:74" ht="25.2" customHeight="1" x14ac:dyDescent="0.25">
      <c r="BT3542" s="27"/>
      <c r="BU3542" s="14"/>
      <c r="BV3542" s="14"/>
    </row>
    <row r="3543" spans="72:74" ht="25.2" customHeight="1" x14ac:dyDescent="0.25">
      <c r="BT3543" s="27"/>
      <c r="BU3543" s="14"/>
      <c r="BV3543" s="14"/>
    </row>
    <row r="3544" spans="72:74" ht="25.2" customHeight="1" x14ac:dyDescent="0.25">
      <c r="BT3544" s="27"/>
      <c r="BU3544" s="14"/>
      <c r="BV3544" s="14"/>
    </row>
    <row r="3545" spans="72:74" ht="25.2" customHeight="1" x14ac:dyDescent="0.25">
      <c r="BT3545" s="27"/>
      <c r="BU3545" s="14"/>
      <c r="BV3545" s="14"/>
    </row>
    <row r="3546" spans="72:74" ht="25.2" customHeight="1" x14ac:dyDescent="0.25">
      <c r="BT3546" s="27"/>
      <c r="BU3546" s="14"/>
      <c r="BV3546" s="14"/>
    </row>
    <row r="3547" spans="72:74" ht="25.2" customHeight="1" x14ac:dyDescent="0.25">
      <c r="BT3547" s="27"/>
      <c r="BU3547" s="14"/>
      <c r="BV3547" s="14"/>
    </row>
    <row r="3548" spans="72:74" ht="25.2" customHeight="1" x14ac:dyDescent="0.25">
      <c r="BT3548" s="27"/>
      <c r="BU3548" s="14"/>
      <c r="BV3548" s="14"/>
    </row>
    <row r="3549" spans="72:74" ht="25.2" customHeight="1" x14ac:dyDescent="0.25">
      <c r="BT3549" s="27"/>
      <c r="BU3549" s="14"/>
      <c r="BV3549" s="14"/>
    </row>
    <row r="3550" spans="72:74" ht="25.2" customHeight="1" x14ac:dyDescent="0.25">
      <c r="BT3550" s="27"/>
      <c r="BU3550" s="14"/>
      <c r="BV3550" s="14"/>
    </row>
    <row r="3551" spans="72:74" ht="25.2" customHeight="1" x14ac:dyDescent="0.25">
      <c r="BT3551" s="27"/>
      <c r="BU3551" s="14"/>
      <c r="BV3551" s="14"/>
    </row>
    <row r="3552" spans="72:74" ht="25.2" customHeight="1" x14ac:dyDescent="0.25">
      <c r="BT3552" s="27"/>
      <c r="BU3552" s="14"/>
      <c r="BV3552" s="14"/>
    </row>
    <row r="3553" spans="72:74" ht="25.2" customHeight="1" x14ac:dyDescent="0.25">
      <c r="BT3553" s="27"/>
      <c r="BU3553" s="14"/>
      <c r="BV3553" s="14"/>
    </row>
    <row r="3554" spans="72:74" ht="25.2" customHeight="1" x14ac:dyDescent="0.25">
      <c r="BT3554" s="27"/>
      <c r="BU3554" s="14"/>
      <c r="BV3554" s="14"/>
    </row>
    <row r="3555" spans="72:74" ht="25.2" customHeight="1" x14ac:dyDescent="0.25">
      <c r="BT3555" s="27"/>
      <c r="BU3555" s="14"/>
      <c r="BV3555" s="14"/>
    </row>
    <row r="3556" spans="72:74" ht="25.2" customHeight="1" x14ac:dyDescent="0.25">
      <c r="BT3556" s="27"/>
      <c r="BU3556" s="14"/>
      <c r="BV3556" s="14"/>
    </row>
    <row r="3557" spans="72:74" ht="25.2" customHeight="1" x14ac:dyDescent="0.25">
      <c r="BT3557" s="27"/>
      <c r="BU3557" s="14"/>
      <c r="BV3557" s="14"/>
    </row>
    <row r="3558" spans="72:74" ht="25.2" customHeight="1" x14ac:dyDescent="0.25">
      <c r="BT3558" s="27"/>
      <c r="BU3558" s="14"/>
      <c r="BV3558" s="14"/>
    </row>
    <row r="3559" spans="72:74" ht="25.2" customHeight="1" x14ac:dyDescent="0.25">
      <c r="BT3559" s="27"/>
      <c r="BU3559" s="14"/>
      <c r="BV3559" s="14"/>
    </row>
    <row r="3560" spans="72:74" ht="25.2" customHeight="1" x14ac:dyDescent="0.25">
      <c r="BT3560" s="27"/>
      <c r="BU3560" s="14"/>
      <c r="BV3560" s="14"/>
    </row>
    <row r="3561" spans="72:74" ht="25.2" customHeight="1" x14ac:dyDescent="0.25">
      <c r="BT3561" s="27"/>
      <c r="BU3561" s="14"/>
      <c r="BV3561" s="14"/>
    </row>
    <row r="3562" spans="72:74" ht="25.2" customHeight="1" x14ac:dyDescent="0.25">
      <c r="BT3562" s="27"/>
      <c r="BU3562" s="14"/>
      <c r="BV3562" s="14"/>
    </row>
    <row r="3563" spans="72:74" ht="25.2" customHeight="1" x14ac:dyDescent="0.25">
      <c r="BT3563" s="27"/>
      <c r="BU3563" s="14"/>
      <c r="BV3563" s="14"/>
    </row>
    <row r="3564" spans="72:74" ht="25.2" customHeight="1" x14ac:dyDescent="0.25">
      <c r="BT3564" s="27"/>
      <c r="BU3564" s="14"/>
      <c r="BV3564" s="14"/>
    </row>
    <row r="3565" spans="72:74" ht="25.2" customHeight="1" x14ac:dyDescent="0.25">
      <c r="BT3565" s="27"/>
      <c r="BU3565" s="14"/>
      <c r="BV3565" s="14"/>
    </row>
    <row r="3566" spans="72:74" ht="25.2" customHeight="1" x14ac:dyDescent="0.25">
      <c r="BT3566" s="27"/>
      <c r="BU3566" s="14"/>
      <c r="BV3566" s="14"/>
    </row>
    <row r="3567" spans="72:74" ht="25.2" customHeight="1" x14ac:dyDescent="0.25">
      <c r="BT3567" s="27"/>
      <c r="BU3567" s="14"/>
      <c r="BV3567" s="14"/>
    </row>
    <row r="3568" spans="72:74" ht="25.2" customHeight="1" x14ac:dyDescent="0.25">
      <c r="BT3568" s="27"/>
      <c r="BU3568" s="14"/>
      <c r="BV3568" s="14"/>
    </row>
    <row r="3569" spans="72:74" ht="25.2" customHeight="1" x14ac:dyDescent="0.25">
      <c r="BT3569" s="27"/>
      <c r="BU3569" s="14"/>
      <c r="BV3569" s="14"/>
    </row>
    <row r="3570" spans="72:74" ht="25.2" customHeight="1" x14ac:dyDescent="0.25">
      <c r="BT3570" s="27"/>
      <c r="BU3570" s="14"/>
      <c r="BV3570" s="14"/>
    </row>
    <row r="3571" spans="72:74" ht="25.2" customHeight="1" x14ac:dyDescent="0.25">
      <c r="BT3571" s="27"/>
      <c r="BU3571" s="14"/>
      <c r="BV3571" s="14"/>
    </row>
    <row r="3572" spans="72:74" ht="25.2" customHeight="1" x14ac:dyDescent="0.25">
      <c r="BT3572" s="27"/>
      <c r="BU3572" s="14"/>
      <c r="BV3572" s="14"/>
    </row>
    <row r="3573" spans="72:74" ht="25.2" customHeight="1" x14ac:dyDescent="0.25">
      <c r="BT3573" s="27"/>
      <c r="BU3573" s="14"/>
      <c r="BV3573" s="14"/>
    </row>
    <row r="3574" spans="72:74" ht="25.2" customHeight="1" x14ac:dyDescent="0.25">
      <c r="BT3574" s="27"/>
      <c r="BU3574" s="14"/>
      <c r="BV3574" s="14"/>
    </row>
    <row r="3575" spans="72:74" ht="25.2" customHeight="1" x14ac:dyDescent="0.25">
      <c r="BT3575" s="27"/>
      <c r="BU3575" s="14"/>
      <c r="BV3575" s="14"/>
    </row>
    <row r="3576" spans="72:74" ht="25.2" customHeight="1" x14ac:dyDescent="0.25">
      <c r="BT3576" s="27"/>
      <c r="BU3576" s="14"/>
      <c r="BV3576" s="14"/>
    </row>
    <row r="3577" spans="72:74" ht="25.2" customHeight="1" x14ac:dyDescent="0.25">
      <c r="BT3577" s="27"/>
      <c r="BU3577" s="14"/>
      <c r="BV3577" s="14"/>
    </row>
    <row r="3578" spans="72:74" ht="25.2" customHeight="1" x14ac:dyDescent="0.25">
      <c r="BT3578" s="27"/>
      <c r="BU3578" s="14"/>
      <c r="BV3578" s="14"/>
    </row>
    <row r="3579" spans="72:74" ht="25.2" customHeight="1" x14ac:dyDescent="0.25">
      <c r="BT3579" s="27"/>
      <c r="BU3579" s="14"/>
      <c r="BV3579" s="14"/>
    </row>
    <row r="3580" spans="72:74" ht="25.2" customHeight="1" x14ac:dyDescent="0.25">
      <c r="BT3580" s="27"/>
      <c r="BU3580" s="14"/>
      <c r="BV3580" s="14"/>
    </row>
    <row r="3581" spans="72:74" ht="25.2" customHeight="1" x14ac:dyDescent="0.25">
      <c r="BT3581" s="27"/>
      <c r="BU3581" s="14"/>
      <c r="BV3581" s="14"/>
    </row>
    <row r="3582" spans="72:74" ht="25.2" customHeight="1" x14ac:dyDescent="0.25">
      <c r="BT3582" s="27"/>
      <c r="BU3582" s="14"/>
      <c r="BV3582" s="14"/>
    </row>
    <row r="3583" spans="72:74" ht="25.2" customHeight="1" x14ac:dyDescent="0.25">
      <c r="BT3583" s="27"/>
      <c r="BU3583" s="14"/>
      <c r="BV3583" s="14"/>
    </row>
    <row r="3584" spans="72:74" ht="25.2" customHeight="1" x14ac:dyDescent="0.25">
      <c r="BT3584" s="27"/>
      <c r="BU3584" s="14"/>
      <c r="BV3584" s="14"/>
    </row>
    <row r="3585" spans="72:74" ht="25.2" customHeight="1" x14ac:dyDescent="0.25">
      <c r="BT3585" s="27"/>
      <c r="BU3585" s="14"/>
      <c r="BV3585" s="14"/>
    </row>
    <row r="3586" spans="72:74" ht="25.2" customHeight="1" x14ac:dyDescent="0.25">
      <c r="BT3586" s="27"/>
      <c r="BU3586" s="14"/>
      <c r="BV3586" s="14"/>
    </row>
    <row r="3587" spans="72:74" ht="25.2" customHeight="1" x14ac:dyDescent="0.25">
      <c r="BT3587" s="27"/>
      <c r="BU3587" s="14"/>
      <c r="BV3587" s="14"/>
    </row>
    <row r="3588" spans="72:74" ht="25.2" customHeight="1" x14ac:dyDescent="0.25">
      <c r="BT3588" s="27"/>
      <c r="BU3588" s="14"/>
      <c r="BV3588" s="14"/>
    </row>
    <row r="3589" spans="72:74" ht="25.2" customHeight="1" x14ac:dyDescent="0.25">
      <c r="BT3589" s="27"/>
      <c r="BU3589" s="14"/>
      <c r="BV3589" s="14"/>
    </row>
    <row r="3590" spans="72:74" ht="25.2" customHeight="1" x14ac:dyDescent="0.25">
      <c r="BT3590" s="27"/>
      <c r="BU3590" s="14"/>
      <c r="BV3590" s="14"/>
    </row>
    <row r="3591" spans="72:74" ht="25.2" customHeight="1" x14ac:dyDescent="0.25">
      <c r="BT3591" s="27"/>
      <c r="BU3591" s="14"/>
      <c r="BV3591" s="14"/>
    </row>
    <row r="3592" spans="72:74" ht="25.2" customHeight="1" x14ac:dyDescent="0.25">
      <c r="BT3592" s="27"/>
      <c r="BU3592" s="14"/>
      <c r="BV3592" s="14"/>
    </row>
    <row r="3593" spans="72:74" ht="25.2" customHeight="1" x14ac:dyDescent="0.25">
      <c r="BT3593" s="27"/>
      <c r="BU3593" s="14"/>
      <c r="BV3593" s="14"/>
    </row>
    <row r="3594" spans="72:74" ht="25.2" customHeight="1" x14ac:dyDescent="0.25">
      <c r="BT3594" s="27"/>
      <c r="BU3594" s="14"/>
      <c r="BV3594" s="14"/>
    </row>
    <row r="3595" spans="72:74" ht="25.2" customHeight="1" x14ac:dyDescent="0.25">
      <c r="BT3595" s="27"/>
      <c r="BU3595" s="14"/>
      <c r="BV3595" s="14"/>
    </row>
    <row r="3596" spans="72:74" ht="25.2" customHeight="1" x14ac:dyDescent="0.25">
      <c r="BT3596" s="27"/>
      <c r="BU3596" s="14"/>
      <c r="BV3596" s="14"/>
    </row>
    <row r="3597" spans="72:74" ht="25.2" customHeight="1" x14ac:dyDescent="0.25">
      <c r="BT3597" s="27"/>
      <c r="BU3597" s="14"/>
      <c r="BV3597" s="14"/>
    </row>
    <row r="3598" spans="72:74" ht="25.2" customHeight="1" x14ac:dyDescent="0.25">
      <c r="BT3598" s="27"/>
      <c r="BU3598" s="14"/>
      <c r="BV3598" s="14"/>
    </row>
    <row r="3599" spans="72:74" ht="25.2" customHeight="1" x14ac:dyDescent="0.25">
      <c r="BT3599" s="27"/>
      <c r="BU3599" s="14"/>
      <c r="BV3599" s="14"/>
    </row>
    <row r="3600" spans="72:74" ht="25.2" customHeight="1" x14ac:dyDescent="0.25">
      <c r="BT3600" s="27"/>
      <c r="BU3600" s="14"/>
      <c r="BV3600" s="14"/>
    </row>
    <row r="3601" spans="72:74" ht="25.2" customHeight="1" x14ac:dyDescent="0.25">
      <c r="BT3601" s="27"/>
      <c r="BU3601" s="14"/>
      <c r="BV3601" s="14"/>
    </row>
    <row r="3602" spans="72:74" ht="25.2" customHeight="1" x14ac:dyDescent="0.25">
      <c r="BT3602" s="27"/>
      <c r="BU3602" s="14"/>
      <c r="BV3602" s="14"/>
    </row>
    <row r="3603" spans="72:74" ht="25.2" customHeight="1" x14ac:dyDescent="0.25">
      <c r="BT3603" s="27"/>
      <c r="BU3603" s="14"/>
      <c r="BV3603" s="14"/>
    </row>
    <row r="3604" spans="72:74" ht="25.2" customHeight="1" x14ac:dyDescent="0.25">
      <c r="BT3604" s="27"/>
      <c r="BU3604" s="14"/>
      <c r="BV3604" s="14"/>
    </row>
    <row r="3605" spans="72:74" ht="25.2" customHeight="1" x14ac:dyDescent="0.25">
      <c r="BT3605" s="27"/>
      <c r="BU3605" s="14"/>
      <c r="BV3605" s="14"/>
    </row>
    <row r="3606" spans="72:74" ht="25.2" customHeight="1" x14ac:dyDescent="0.25">
      <c r="BT3606" s="27"/>
      <c r="BU3606" s="14"/>
      <c r="BV3606" s="14"/>
    </row>
    <row r="3607" spans="72:74" ht="25.2" customHeight="1" x14ac:dyDescent="0.25">
      <c r="BT3607" s="27"/>
      <c r="BU3607" s="14"/>
      <c r="BV3607" s="14"/>
    </row>
    <row r="3608" spans="72:74" ht="25.2" customHeight="1" x14ac:dyDescent="0.25">
      <c r="BT3608" s="27"/>
      <c r="BU3608" s="14"/>
      <c r="BV3608" s="14"/>
    </row>
    <row r="3609" spans="72:74" ht="25.2" customHeight="1" x14ac:dyDescent="0.25">
      <c r="BT3609" s="27"/>
      <c r="BU3609" s="14"/>
      <c r="BV3609" s="14"/>
    </row>
    <row r="3610" spans="72:74" ht="25.2" customHeight="1" x14ac:dyDescent="0.25">
      <c r="BT3610" s="27"/>
      <c r="BU3610" s="14"/>
      <c r="BV3610" s="14"/>
    </row>
    <row r="3611" spans="72:74" ht="25.2" customHeight="1" x14ac:dyDescent="0.25">
      <c r="BT3611" s="27"/>
      <c r="BU3611" s="14"/>
      <c r="BV3611" s="14"/>
    </row>
    <row r="3612" spans="72:74" ht="25.2" customHeight="1" x14ac:dyDescent="0.25">
      <c r="BT3612" s="27"/>
      <c r="BU3612" s="14"/>
      <c r="BV3612" s="14"/>
    </row>
    <row r="3613" spans="72:74" ht="25.2" customHeight="1" x14ac:dyDescent="0.25">
      <c r="BT3613" s="27"/>
      <c r="BU3613" s="14"/>
      <c r="BV3613" s="14"/>
    </row>
    <row r="3614" spans="72:74" ht="25.2" customHeight="1" x14ac:dyDescent="0.25">
      <c r="BT3614" s="27"/>
      <c r="BU3614" s="14"/>
      <c r="BV3614" s="14"/>
    </row>
    <row r="3615" spans="72:74" ht="25.2" customHeight="1" x14ac:dyDescent="0.25">
      <c r="BT3615" s="27"/>
      <c r="BU3615" s="14"/>
      <c r="BV3615" s="14"/>
    </row>
    <row r="3616" spans="72:74" ht="25.2" customHeight="1" x14ac:dyDescent="0.25">
      <c r="BT3616" s="27"/>
      <c r="BU3616" s="14"/>
      <c r="BV3616" s="14"/>
    </row>
    <row r="3617" spans="72:74" ht="25.2" customHeight="1" x14ac:dyDescent="0.25">
      <c r="BT3617" s="27"/>
      <c r="BU3617" s="14"/>
      <c r="BV3617" s="14"/>
    </row>
    <row r="3618" spans="72:74" ht="25.2" customHeight="1" x14ac:dyDescent="0.25">
      <c r="BT3618" s="27"/>
      <c r="BU3618" s="14"/>
      <c r="BV3618" s="14"/>
    </row>
    <row r="3619" spans="72:74" ht="25.2" customHeight="1" x14ac:dyDescent="0.25">
      <c r="BT3619" s="27"/>
      <c r="BU3619" s="14"/>
      <c r="BV3619" s="14"/>
    </row>
    <row r="3620" spans="72:74" ht="25.2" customHeight="1" x14ac:dyDescent="0.25">
      <c r="BT3620" s="27"/>
      <c r="BU3620" s="14"/>
      <c r="BV3620" s="14"/>
    </row>
    <row r="3621" spans="72:74" ht="25.2" customHeight="1" x14ac:dyDescent="0.25">
      <c r="BT3621" s="27"/>
      <c r="BU3621" s="14"/>
      <c r="BV3621" s="14"/>
    </row>
    <row r="3622" spans="72:74" ht="25.2" customHeight="1" x14ac:dyDescent="0.25">
      <c r="BT3622" s="27"/>
      <c r="BU3622" s="14"/>
      <c r="BV3622" s="14"/>
    </row>
    <row r="3623" spans="72:74" ht="25.2" customHeight="1" x14ac:dyDescent="0.25">
      <c r="BT3623" s="27"/>
      <c r="BU3623" s="14"/>
      <c r="BV3623" s="14"/>
    </row>
    <row r="3624" spans="72:74" ht="25.2" customHeight="1" x14ac:dyDescent="0.25">
      <c r="BT3624" s="27"/>
      <c r="BU3624" s="14"/>
      <c r="BV3624" s="14"/>
    </row>
    <row r="3625" spans="72:74" ht="25.2" customHeight="1" x14ac:dyDescent="0.25">
      <c r="BT3625" s="27"/>
      <c r="BU3625" s="14"/>
      <c r="BV3625" s="14"/>
    </row>
    <row r="3626" spans="72:74" ht="25.2" customHeight="1" x14ac:dyDescent="0.25">
      <c r="BT3626" s="27"/>
      <c r="BU3626" s="14"/>
      <c r="BV3626" s="14"/>
    </row>
    <row r="3627" spans="72:74" ht="25.2" customHeight="1" x14ac:dyDescent="0.25">
      <c r="BT3627" s="27"/>
      <c r="BU3627" s="14"/>
      <c r="BV3627" s="14"/>
    </row>
    <row r="3628" spans="72:74" ht="25.2" customHeight="1" x14ac:dyDescent="0.25">
      <c r="BT3628" s="27"/>
      <c r="BU3628" s="14"/>
      <c r="BV3628" s="14"/>
    </row>
    <row r="3629" spans="72:74" ht="25.2" customHeight="1" x14ac:dyDescent="0.25">
      <c r="BT3629" s="27"/>
      <c r="BU3629" s="14"/>
      <c r="BV3629" s="14"/>
    </row>
    <row r="3630" spans="72:74" ht="25.2" customHeight="1" x14ac:dyDescent="0.25">
      <c r="BT3630" s="27"/>
      <c r="BU3630" s="14"/>
      <c r="BV3630" s="14"/>
    </row>
    <row r="3631" spans="72:74" ht="25.2" customHeight="1" x14ac:dyDescent="0.25">
      <c r="BT3631" s="27"/>
      <c r="BU3631" s="14"/>
      <c r="BV3631" s="14"/>
    </row>
    <row r="3632" spans="72:74" ht="25.2" customHeight="1" x14ac:dyDescent="0.25">
      <c r="BT3632" s="27"/>
      <c r="BU3632" s="14"/>
      <c r="BV3632" s="14"/>
    </row>
    <row r="3633" spans="72:74" ht="25.2" customHeight="1" x14ac:dyDescent="0.25">
      <c r="BT3633" s="27"/>
      <c r="BU3633" s="14"/>
      <c r="BV3633" s="14"/>
    </row>
    <row r="3634" spans="72:74" ht="25.2" customHeight="1" x14ac:dyDescent="0.25">
      <c r="BT3634" s="27"/>
      <c r="BU3634" s="14"/>
      <c r="BV3634" s="14"/>
    </row>
    <row r="3635" spans="72:74" ht="25.2" customHeight="1" x14ac:dyDescent="0.25">
      <c r="BT3635" s="27"/>
      <c r="BU3635" s="14"/>
      <c r="BV3635" s="14"/>
    </row>
    <row r="3636" spans="72:74" ht="25.2" customHeight="1" x14ac:dyDescent="0.25">
      <c r="BT3636" s="27"/>
      <c r="BU3636" s="14"/>
      <c r="BV3636" s="14"/>
    </row>
    <row r="3637" spans="72:74" ht="25.2" customHeight="1" x14ac:dyDescent="0.25">
      <c r="BT3637" s="27"/>
      <c r="BU3637" s="14"/>
      <c r="BV3637" s="14"/>
    </row>
    <row r="3638" spans="72:74" ht="25.2" customHeight="1" x14ac:dyDescent="0.25">
      <c r="BT3638" s="27"/>
      <c r="BU3638" s="14"/>
      <c r="BV3638" s="14"/>
    </row>
    <row r="3639" spans="72:74" ht="25.2" customHeight="1" x14ac:dyDescent="0.25">
      <c r="BT3639" s="27"/>
      <c r="BU3639" s="14"/>
      <c r="BV3639" s="14"/>
    </row>
    <row r="3640" spans="72:74" ht="25.2" customHeight="1" x14ac:dyDescent="0.25">
      <c r="BT3640" s="27"/>
      <c r="BU3640" s="14"/>
      <c r="BV3640" s="14"/>
    </row>
    <row r="3641" spans="72:74" ht="25.2" customHeight="1" x14ac:dyDescent="0.25">
      <c r="BT3641" s="27"/>
      <c r="BU3641" s="14"/>
      <c r="BV3641" s="14"/>
    </row>
    <row r="3642" spans="72:74" ht="25.2" customHeight="1" x14ac:dyDescent="0.25">
      <c r="BT3642" s="27"/>
      <c r="BU3642" s="14"/>
      <c r="BV3642" s="14"/>
    </row>
    <row r="3643" spans="72:74" ht="25.2" customHeight="1" x14ac:dyDescent="0.25">
      <c r="BT3643" s="27"/>
      <c r="BU3643" s="14"/>
      <c r="BV3643" s="14"/>
    </row>
    <row r="3644" spans="72:74" ht="25.2" customHeight="1" x14ac:dyDescent="0.25">
      <c r="BT3644" s="27"/>
      <c r="BU3644" s="14"/>
      <c r="BV3644" s="14"/>
    </row>
    <row r="3645" spans="72:74" ht="25.2" customHeight="1" x14ac:dyDescent="0.25">
      <c r="BT3645" s="27"/>
      <c r="BU3645" s="14"/>
      <c r="BV3645" s="14"/>
    </row>
    <row r="3646" spans="72:74" ht="25.2" customHeight="1" x14ac:dyDescent="0.25">
      <c r="BT3646" s="27"/>
      <c r="BU3646" s="14"/>
      <c r="BV3646" s="14"/>
    </row>
    <row r="3647" spans="72:74" ht="25.2" customHeight="1" x14ac:dyDescent="0.25">
      <c r="BT3647" s="27"/>
      <c r="BU3647" s="14"/>
      <c r="BV3647" s="14"/>
    </row>
    <row r="3648" spans="72:74" ht="25.2" customHeight="1" x14ac:dyDescent="0.25">
      <c r="BT3648" s="27"/>
      <c r="BU3648" s="14"/>
      <c r="BV3648" s="14"/>
    </row>
    <row r="3649" spans="72:74" ht="25.2" customHeight="1" x14ac:dyDescent="0.25">
      <c r="BT3649" s="27"/>
      <c r="BU3649" s="14"/>
      <c r="BV3649" s="14"/>
    </row>
    <row r="3650" spans="72:74" ht="25.2" customHeight="1" x14ac:dyDescent="0.25">
      <c r="BT3650" s="27"/>
      <c r="BU3650" s="14"/>
      <c r="BV3650" s="14"/>
    </row>
    <row r="3651" spans="72:74" ht="25.2" customHeight="1" x14ac:dyDescent="0.25">
      <c r="BT3651" s="27"/>
      <c r="BU3651" s="14"/>
      <c r="BV3651" s="14"/>
    </row>
    <row r="3652" spans="72:74" ht="25.2" customHeight="1" x14ac:dyDescent="0.25">
      <c r="BT3652" s="27"/>
      <c r="BU3652" s="14"/>
      <c r="BV3652" s="14"/>
    </row>
    <row r="3653" spans="72:74" ht="25.2" customHeight="1" x14ac:dyDescent="0.25">
      <c r="BT3653" s="27"/>
      <c r="BU3653" s="14"/>
      <c r="BV3653" s="14"/>
    </row>
    <row r="3654" spans="72:74" ht="25.2" customHeight="1" x14ac:dyDescent="0.25">
      <c r="BT3654" s="27"/>
      <c r="BU3654" s="14"/>
      <c r="BV3654" s="14"/>
    </row>
    <row r="3655" spans="72:74" ht="25.2" customHeight="1" x14ac:dyDescent="0.25">
      <c r="BT3655" s="27"/>
      <c r="BU3655" s="14"/>
      <c r="BV3655" s="14"/>
    </row>
    <row r="3656" spans="72:74" ht="25.2" customHeight="1" x14ac:dyDescent="0.25">
      <c r="BT3656" s="27"/>
      <c r="BU3656" s="14"/>
      <c r="BV3656" s="14"/>
    </row>
    <row r="3657" spans="72:74" ht="25.2" customHeight="1" x14ac:dyDescent="0.25">
      <c r="BT3657" s="27"/>
      <c r="BU3657" s="14"/>
      <c r="BV3657" s="14"/>
    </row>
    <row r="3658" spans="72:74" ht="25.2" customHeight="1" x14ac:dyDescent="0.25">
      <c r="BT3658" s="27"/>
      <c r="BU3658" s="14"/>
      <c r="BV3658" s="14"/>
    </row>
    <row r="3659" spans="72:74" ht="25.2" customHeight="1" x14ac:dyDescent="0.25">
      <c r="BT3659" s="27"/>
      <c r="BU3659" s="14"/>
      <c r="BV3659" s="14"/>
    </row>
    <row r="3660" spans="72:74" ht="25.2" customHeight="1" x14ac:dyDescent="0.25">
      <c r="BT3660" s="27"/>
      <c r="BU3660" s="14"/>
      <c r="BV3660" s="14"/>
    </row>
    <row r="3661" spans="72:74" ht="25.2" customHeight="1" x14ac:dyDescent="0.25">
      <c r="BT3661" s="27"/>
      <c r="BU3661" s="14"/>
      <c r="BV3661" s="14"/>
    </row>
    <row r="3662" spans="72:74" ht="25.2" customHeight="1" x14ac:dyDescent="0.25">
      <c r="BT3662" s="27"/>
      <c r="BU3662" s="14"/>
      <c r="BV3662" s="14"/>
    </row>
    <row r="3663" spans="72:74" ht="25.2" customHeight="1" x14ac:dyDescent="0.25">
      <c r="BT3663" s="27"/>
      <c r="BU3663" s="14"/>
      <c r="BV3663" s="14"/>
    </row>
    <row r="3664" spans="72:74" ht="25.2" customHeight="1" x14ac:dyDescent="0.25">
      <c r="BT3664" s="27"/>
      <c r="BU3664" s="14"/>
      <c r="BV3664" s="14"/>
    </row>
    <row r="3665" spans="72:74" ht="25.2" customHeight="1" x14ac:dyDescent="0.25">
      <c r="BT3665" s="27"/>
      <c r="BU3665" s="14"/>
      <c r="BV3665" s="14"/>
    </row>
    <row r="3666" spans="72:74" ht="25.2" customHeight="1" x14ac:dyDescent="0.25">
      <c r="BT3666" s="27"/>
      <c r="BU3666" s="14"/>
      <c r="BV3666" s="14"/>
    </row>
    <row r="3667" spans="72:74" ht="25.2" customHeight="1" x14ac:dyDescent="0.25">
      <c r="BT3667" s="27"/>
      <c r="BU3667" s="14"/>
      <c r="BV3667" s="14"/>
    </row>
    <row r="3668" spans="72:74" ht="25.2" customHeight="1" x14ac:dyDescent="0.25">
      <c r="BT3668" s="27"/>
      <c r="BU3668" s="14"/>
      <c r="BV3668" s="14"/>
    </row>
    <row r="3669" spans="72:74" ht="25.2" customHeight="1" x14ac:dyDescent="0.25">
      <c r="BT3669" s="27"/>
      <c r="BU3669" s="14"/>
      <c r="BV3669" s="14"/>
    </row>
    <row r="3670" spans="72:74" ht="25.2" customHeight="1" x14ac:dyDescent="0.25">
      <c r="BT3670" s="27"/>
      <c r="BU3670" s="14"/>
      <c r="BV3670" s="14"/>
    </row>
    <row r="3671" spans="72:74" ht="25.2" customHeight="1" x14ac:dyDescent="0.25">
      <c r="BT3671" s="27"/>
      <c r="BU3671" s="14"/>
      <c r="BV3671" s="14"/>
    </row>
    <row r="3672" spans="72:74" ht="25.2" customHeight="1" x14ac:dyDescent="0.25">
      <c r="BT3672" s="27"/>
      <c r="BU3672" s="14"/>
      <c r="BV3672" s="14"/>
    </row>
    <row r="3673" spans="72:74" ht="25.2" customHeight="1" x14ac:dyDescent="0.25">
      <c r="BT3673" s="27"/>
      <c r="BU3673" s="14"/>
      <c r="BV3673" s="14"/>
    </row>
    <row r="3674" spans="72:74" ht="25.2" customHeight="1" x14ac:dyDescent="0.25">
      <c r="BT3674" s="27"/>
      <c r="BU3674" s="14"/>
      <c r="BV3674" s="14"/>
    </row>
    <row r="3675" spans="72:74" ht="25.2" customHeight="1" x14ac:dyDescent="0.25">
      <c r="BT3675" s="27"/>
      <c r="BU3675" s="14"/>
      <c r="BV3675" s="14"/>
    </row>
    <row r="3676" spans="72:74" ht="25.2" customHeight="1" x14ac:dyDescent="0.25">
      <c r="BT3676" s="27"/>
      <c r="BU3676" s="14"/>
      <c r="BV3676" s="14"/>
    </row>
    <row r="3677" spans="72:74" ht="25.2" customHeight="1" x14ac:dyDescent="0.25">
      <c r="BT3677" s="27"/>
      <c r="BU3677" s="14"/>
      <c r="BV3677" s="14"/>
    </row>
    <row r="3678" spans="72:74" ht="25.2" customHeight="1" x14ac:dyDescent="0.25">
      <c r="BT3678" s="27"/>
      <c r="BU3678" s="14"/>
      <c r="BV3678" s="14"/>
    </row>
    <row r="3679" spans="72:74" ht="25.2" customHeight="1" x14ac:dyDescent="0.25">
      <c r="BT3679" s="27"/>
      <c r="BU3679" s="14"/>
      <c r="BV3679" s="14"/>
    </row>
    <row r="3680" spans="72:74" ht="25.2" customHeight="1" x14ac:dyDescent="0.25">
      <c r="BT3680" s="27"/>
      <c r="BU3680" s="14"/>
      <c r="BV3680" s="14"/>
    </row>
    <row r="3681" spans="72:74" ht="25.2" customHeight="1" x14ac:dyDescent="0.25">
      <c r="BT3681" s="27"/>
      <c r="BU3681" s="14"/>
      <c r="BV3681" s="14"/>
    </row>
    <row r="3682" spans="72:74" ht="25.2" customHeight="1" x14ac:dyDescent="0.25">
      <c r="BT3682" s="27"/>
      <c r="BU3682" s="14"/>
      <c r="BV3682" s="14"/>
    </row>
    <row r="3683" spans="72:74" ht="25.2" customHeight="1" x14ac:dyDescent="0.25">
      <c r="BT3683" s="27"/>
      <c r="BU3683" s="14"/>
      <c r="BV3683" s="14"/>
    </row>
    <row r="3684" spans="72:74" ht="25.2" customHeight="1" x14ac:dyDescent="0.25">
      <c r="BT3684" s="27"/>
      <c r="BU3684" s="14"/>
      <c r="BV3684" s="14"/>
    </row>
    <row r="3685" spans="72:74" ht="25.2" customHeight="1" x14ac:dyDescent="0.25">
      <c r="BT3685" s="27"/>
      <c r="BU3685" s="14"/>
      <c r="BV3685" s="14"/>
    </row>
    <row r="3686" spans="72:74" ht="25.2" customHeight="1" x14ac:dyDescent="0.25">
      <c r="BT3686" s="27"/>
      <c r="BU3686" s="14"/>
      <c r="BV3686" s="14"/>
    </row>
    <row r="3687" spans="72:74" ht="25.2" customHeight="1" x14ac:dyDescent="0.25">
      <c r="BT3687" s="27"/>
      <c r="BU3687" s="14"/>
      <c r="BV3687" s="14"/>
    </row>
    <row r="3688" spans="72:74" ht="25.2" customHeight="1" x14ac:dyDescent="0.25">
      <c r="BT3688" s="27"/>
      <c r="BU3688" s="14"/>
      <c r="BV3688" s="14"/>
    </row>
    <row r="3689" spans="72:74" ht="25.2" customHeight="1" x14ac:dyDescent="0.25">
      <c r="BT3689" s="27"/>
      <c r="BU3689" s="14"/>
      <c r="BV3689" s="14"/>
    </row>
    <row r="3690" spans="72:74" ht="25.2" customHeight="1" x14ac:dyDescent="0.25">
      <c r="BT3690" s="27"/>
      <c r="BU3690" s="14"/>
      <c r="BV3690" s="14"/>
    </row>
    <row r="3691" spans="72:74" ht="25.2" customHeight="1" x14ac:dyDescent="0.25">
      <c r="BT3691" s="27"/>
      <c r="BU3691" s="14"/>
      <c r="BV3691" s="14"/>
    </row>
    <row r="3692" spans="72:74" ht="25.2" customHeight="1" x14ac:dyDescent="0.25">
      <c r="BT3692" s="27"/>
      <c r="BU3692" s="14"/>
      <c r="BV3692" s="14"/>
    </row>
    <row r="3693" spans="72:74" ht="25.2" customHeight="1" x14ac:dyDescent="0.25">
      <c r="BT3693" s="27"/>
      <c r="BU3693" s="14"/>
      <c r="BV3693" s="14"/>
    </row>
    <row r="3694" spans="72:74" ht="25.2" customHeight="1" x14ac:dyDescent="0.25">
      <c r="BT3694" s="27"/>
      <c r="BU3694" s="14"/>
      <c r="BV3694" s="14"/>
    </row>
    <row r="3695" spans="72:74" ht="25.2" customHeight="1" x14ac:dyDescent="0.25">
      <c r="BT3695" s="27"/>
      <c r="BU3695" s="14"/>
      <c r="BV3695" s="14"/>
    </row>
    <row r="3696" spans="72:74" ht="25.2" customHeight="1" x14ac:dyDescent="0.25">
      <c r="BT3696" s="27"/>
      <c r="BU3696" s="14"/>
      <c r="BV3696" s="14"/>
    </row>
    <row r="3697" spans="72:74" ht="25.2" customHeight="1" x14ac:dyDescent="0.25">
      <c r="BT3697" s="27"/>
      <c r="BU3697" s="14"/>
      <c r="BV3697" s="14"/>
    </row>
    <row r="3698" spans="72:74" ht="25.2" customHeight="1" x14ac:dyDescent="0.25">
      <c r="BT3698" s="27"/>
      <c r="BU3698" s="14"/>
      <c r="BV3698" s="14"/>
    </row>
    <row r="3699" spans="72:74" ht="25.2" customHeight="1" x14ac:dyDescent="0.25">
      <c r="BT3699" s="27"/>
      <c r="BU3699" s="14"/>
      <c r="BV3699" s="14"/>
    </row>
    <row r="3700" spans="72:74" ht="25.2" customHeight="1" x14ac:dyDescent="0.25">
      <c r="BT3700" s="27"/>
      <c r="BU3700" s="14"/>
      <c r="BV3700" s="14"/>
    </row>
    <row r="3701" spans="72:74" ht="25.2" customHeight="1" x14ac:dyDescent="0.25">
      <c r="BT3701" s="27"/>
      <c r="BU3701" s="14"/>
      <c r="BV3701" s="14"/>
    </row>
    <row r="3702" spans="72:74" ht="25.2" customHeight="1" x14ac:dyDescent="0.25">
      <c r="BT3702" s="27"/>
      <c r="BU3702" s="14"/>
      <c r="BV3702" s="14"/>
    </row>
    <row r="3703" spans="72:74" ht="25.2" customHeight="1" x14ac:dyDescent="0.25">
      <c r="BT3703" s="27"/>
      <c r="BU3703" s="14"/>
      <c r="BV3703" s="14"/>
    </row>
    <row r="3704" spans="72:74" ht="25.2" customHeight="1" x14ac:dyDescent="0.25">
      <c r="BT3704" s="27"/>
      <c r="BU3704" s="14"/>
      <c r="BV3704" s="14"/>
    </row>
    <row r="3705" spans="72:74" ht="25.2" customHeight="1" x14ac:dyDescent="0.25">
      <c r="BT3705" s="27"/>
      <c r="BU3705" s="14"/>
      <c r="BV3705" s="14"/>
    </row>
    <row r="3706" spans="72:74" ht="25.2" customHeight="1" x14ac:dyDescent="0.25">
      <c r="BT3706" s="27"/>
      <c r="BU3706" s="14"/>
      <c r="BV3706" s="14"/>
    </row>
    <row r="3707" spans="72:74" ht="25.2" customHeight="1" x14ac:dyDescent="0.25">
      <c r="BT3707" s="27"/>
      <c r="BU3707" s="14"/>
      <c r="BV3707" s="14"/>
    </row>
    <row r="3708" spans="72:74" ht="25.2" customHeight="1" x14ac:dyDescent="0.25">
      <c r="BT3708" s="27"/>
      <c r="BU3708" s="14"/>
      <c r="BV3708" s="14"/>
    </row>
    <row r="3709" spans="72:74" ht="25.2" customHeight="1" x14ac:dyDescent="0.25">
      <c r="BT3709" s="27"/>
      <c r="BU3709" s="14"/>
      <c r="BV3709" s="14"/>
    </row>
    <row r="3710" spans="72:74" ht="25.2" customHeight="1" x14ac:dyDescent="0.25">
      <c r="BT3710" s="27"/>
      <c r="BU3710" s="14"/>
      <c r="BV3710" s="14"/>
    </row>
    <row r="3711" spans="72:74" ht="25.2" customHeight="1" x14ac:dyDescent="0.25">
      <c r="BT3711" s="27"/>
      <c r="BU3711" s="14"/>
      <c r="BV3711" s="14"/>
    </row>
    <row r="3712" spans="72:74" ht="25.2" customHeight="1" x14ac:dyDescent="0.25">
      <c r="BT3712" s="27"/>
      <c r="BU3712" s="14"/>
      <c r="BV3712" s="14"/>
    </row>
    <row r="3713" spans="72:74" ht="25.2" customHeight="1" x14ac:dyDescent="0.25">
      <c r="BT3713" s="27"/>
      <c r="BU3713" s="14"/>
      <c r="BV3713" s="14"/>
    </row>
    <row r="3714" spans="72:74" ht="25.2" customHeight="1" x14ac:dyDescent="0.25">
      <c r="BT3714" s="27"/>
      <c r="BU3714" s="14"/>
      <c r="BV3714" s="14"/>
    </row>
    <row r="3715" spans="72:74" ht="25.2" customHeight="1" x14ac:dyDescent="0.25">
      <c r="BT3715" s="27"/>
      <c r="BU3715" s="14"/>
      <c r="BV3715" s="14"/>
    </row>
    <row r="3716" spans="72:74" ht="25.2" customHeight="1" x14ac:dyDescent="0.25">
      <c r="BT3716" s="27"/>
      <c r="BU3716" s="14"/>
      <c r="BV3716" s="14"/>
    </row>
    <row r="3717" spans="72:74" ht="25.2" customHeight="1" x14ac:dyDescent="0.25">
      <c r="BT3717" s="27"/>
      <c r="BU3717" s="14"/>
      <c r="BV3717" s="14"/>
    </row>
    <row r="3718" spans="72:74" ht="25.2" customHeight="1" x14ac:dyDescent="0.25">
      <c r="BT3718" s="27"/>
      <c r="BU3718" s="14"/>
      <c r="BV3718" s="14"/>
    </row>
    <row r="3719" spans="72:74" ht="25.2" customHeight="1" x14ac:dyDescent="0.25">
      <c r="BT3719" s="27"/>
      <c r="BU3719" s="14"/>
      <c r="BV3719" s="14"/>
    </row>
    <row r="3720" spans="72:74" ht="25.2" customHeight="1" x14ac:dyDescent="0.25">
      <c r="BT3720" s="27"/>
      <c r="BU3720" s="14"/>
      <c r="BV3720" s="14"/>
    </row>
    <row r="3721" spans="72:74" ht="25.2" customHeight="1" x14ac:dyDescent="0.25">
      <c r="BT3721" s="27"/>
      <c r="BU3721" s="14"/>
      <c r="BV3721" s="14"/>
    </row>
    <row r="3722" spans="72:74" ht="25.2" customHeight="1" x14ac:dyDescent="0.25">
      <c r="BT3722" s="27"/>
      <c r="BU3722" s="14"/>
      <c r="BV3722" s="14"/>
    </row>
    <row r="3723" spans="72:74" ht="25.2" customHeight="1" x14ac:dyDescent="0.25">
      <c r="BT3723" s="27"/>
      <c r="BU3723" s="14"/>
      <c r="BV3723" s="14"/>
    </row>
    <row r="3724" spans="72:74" ht="25.2" customHeight="1" x14ac:dyDescent="0.25">
      <c r="BT3724" s="27"/>
      <c r="BU3724" s="14"/>
      <c r="BV3724" s="14"/>
    </row>
    <row r="3725" spans="72:74" ht="25.2" customHeight="1" x14ac:dyDescent="0.25">
      <c r="BT3725" s="27"/>
      <c r="BU3725" s="14"/>
      <c r="BV3725" s="14"/>
    </row>
    <row r="3726" spans="72:74" ht="25.2" customHeight="1" x14ac:dyDescent="0.25">
      <c r="BT3726" s="27"/>
      <c r="BU3726" s="14"/>
      <c r="BV3726" s="14"/>
    </row>
    <row r="3727" spans="72:74" ht="25.2" customHeight="1" x14ac:dyDescent="0.25">
      <c r="BT3727" s="27"/>
      <c r="BU3727" s="14"/>
      <c r="BV3727" s="14"/>
    </row>
    <row r="3728" spans="72:74" ht="25.2" customHeight="1" x14ac:dyDescent="0.25">
      <c r="BT3728" s="27"/>
      <c r="BU3728" s="14"/>
      <c r="BV3728" s="14"/>
    </row>
    <row r="3729" spans="72:74" ht="25.2" customHeight="1" x14ac:dyDescent="0.25">
      <c r="BT3729" s="27"/>
      <c r="BU3729" s="14"/>
      <c r="BV3729" s="14"/>
    </row>
    <row r="3730" spans="72:74" ht="25.2" customHeight="1" x14ac:dyDescent="0.25">
      <c r="BT3730" s="27"/>
      <c r="BU3730" s="14"/>
      <c r="BV3730" s="14"/>
    </row>
    <row r="3731" spans="72:74" ht="25.2" customHeight="1" x14ac:dyDescent="0.25">
      <c r="BT3731" s="27"/>
      <c r="BU3731" s="14"/>
      <c r="BV3731" s="14"/>
    </row>
    <row r="3732" spans="72:74" ht="25.2" customHeight="1" x14ac:dyDescent="0.25">
      <c r="BT3732" s="27"/>
      <c r="BU3732" s="14"/>
      <c r="BV3732" s="14"/>
    </row>
    <row r="3733" spans="72:74" ht="25.2" customHeight="1" x14ac:dyDescent="0.25">
      <c r="BT3733" s="27"/>
      <c r="BU3733" s="14"/>
      <c r="BV3733" s="14"/>
    </row>
    <row r="3734" spans="72:74" ht="25.2" customHeight="1" x14ac:dyDescent="0.25">
      <c r="BT3734" s="27"/>
      <c r="BU3734" s="14"/>
      <c r="BV3734" s="14"/>
    </row>
    <row r="3735" spans="72:74" ht="25.2" customHeight="1" x14ac:dyDescent="0.25">
      <c r="BT3735" s="27"/>
      <c r="BU3735" s="14"/>
      <c r="BV3735" s="14"/>
    </row>
    <row r="3736" spans="72:74" ht="25.2" customHeight="1" x14ac:dyDescent="0.25">
      <c r="BT3736" s="27"/>
      <c r="BU3736" s="14"/>
      <c r="BV3736" s="14"/>
    </row>
    <row r="3737" spans="72:74" ht="25.2" customHeight="1" x14ac:dyDescent="0.25">
      <c r="BT3737" s="27"/>
      <c r="BU3737" s="14"/>
      <c r="BV3737" s="14"/>
    </row>
    <row r="3738" spans="72:74" ht="25.2" customHeight="1" x14ac:dyDescent="0.25">
      <c r="BT3738" s="27"/>
      <c r="BU3738" s="14"/>
      <c r="BV3738" s="14"/>
    </row>
    <row r="3739" spans="72:74" ht="25.2" customHeight="1" x14ac:dyDescent="0.25">
      <c r="BT3739" s="27"/>
      <c r="BU3739" s="14"/>
      <c r="BV3739" s="14"/>
    </row>
    <row r="3740" spans="72:74" ht="25.2" customHeight="1" x14ac:dyDescent="0.25">
      <c r="BT3740" s="27"/>
      <c r="BU3740" s="14"/>
      <c r="BV3740" s="14"/>
    </row>
    <row r="3741" spans="72:74" ht="25.2" customHeight="1" x14ac:dyDescent="0.25">
      <c r="BT3741" s="27"/>
      <c r="BU3741" s="14"/>
      <c r="BV3741" s="14"/>
    </row>
    <row r="3742" spans="72:74" ht="25.2" customHeight="1" x14ac:dyDescent="0.25">
      <c r="BT3742" s="27"/>
      <c r="BU3742" s="14"/>
      <c r="BV3742" s="14"/>
    </row>
    <row r="3743" spans="72:74" ht="25.2" customHeight="1" x14ac:dyDescent="0.25">
      <c r="BT3743" s="27"/>
      <c r="BU3743" s="14"/>
      <c r="BV3743" s="14"/>
    </row>
    <row r="3744" spans="72:74" ht="25.2" customHeight="1" x14ac:dyDescent="0.25">
      <c r="BT3744" s="27"/>
      <c r="BU3744" s="14"/>
      <c r="BV3744" s="14"/>
    </row>
    <row r="3745" spans="72:74" ht="25.2" customHeight="1" x14ac:dyDescent="0.25">
      <c r="BT3745" s="27"/>
      <c r="BU3745" s="14"/>
      <c r="BV3745" s="14"/>
    </row>
    <row r="3746" spans="72:74" ht="25.2" customHeight="1" x14ac:dyDescent="0.25">
      <c r="BT3746" s="27"/>
      <c r="BU3746" s="14"/>
      <c r="BV3746" s="14"/>
    </row>
    <row r="3747" spans="72:74" ht="25.2" customHeight="1" x14ac:dyDescent="0.25">
      <c r="BT3747" s="27"/>
      <c r="BU3747" s="14"/>
      <c r="BV3747" s="14"/>
    </row>
    <row r="3748" spans="72:74" ht="25.2" customHeight="1" x14ac:dyDescent="0.25">
      <c r="BT3748" s="27"/>
      <c r="BU3748" s="14"/>
      <c r="BV3748" s="14"/>
    </row>
    <row r="3749" spans="72:74" ht="25.2" customHeight="1" x14ac:dyDescent="0.25">
      <c r="BT3749" s="27"/>
      <c r="BU3749" s="14"/>
      <c r="BV3749" s="14"/>
    </row>
    <row r="3750" spans="72:74" ht="25.2" customHeight="1" x14ac:dyDescent="0.25">
      <c r="BT3750" s="27"/>
      <c r="BU3750" s="14"/>
      <c r="BV3750" s="14"/>
    </row>
    <row r="3751" spans="72:74" ht="25.2" customHeight="1" x14ac:dyDescent="0.25">
      <c r="BT3751" s="27"/>
      <c r="BU3751" s="14"/>
      <c r="BV3751" s="14"/>
    </row>
    <row r="3752" spans="72:74" ht="25.2" customHeight="1" x14ac:dyDescent="0.25">
      <c r="BT3752" s="27"/>
      <c r="BU3752" s="14"/>
      <c r="BV3752" s="14"/>
    </row>
    <row r="3753" spans="72:74" ht="25.2" customHeight="1" x14ac:dyDescent="0.25">
      <c r="BT3753" s="27"/>
      <c r="BU3753" s="14"/>
      <c r="BV3753" s="14"/>
    </row>
    <row r="3754" spans="72:74" ht="25.2" customHeight="1" x14ac:dyDescent="0.25">
      <c r="BT3754" s="27"/>
      <c r="BU3754" s="14"/>
      <c r="BV3754" s="14"/>
    </row>
    <row r="3755" spans="72:74" ht="25.2" customHeight="1" x14ac:dyDescent="0.25">
      <c r="BT3755" s="27"/>
      <c r="BU3755" s="14"/>
      <c r="BV3755" s="14"/>
    </row>
    <row r="3756" spans="72:74" ht="25.2" customHeight="1" x14ac:dyDescent="0.25">
      <c r="BT3756" s="27"/>
      <c r="BU3756" s="14"/>
      <c r="BV3756" s="14"/>
    </row>
    <row r="3757" spans="72:74" ht="25.2" customHeight="1" x14ac:dyDescent="0.25">
      <c r="BT3757" s="27"/>
      <c r="BU3757" s="14"/>
      <c r="BV3757" s="14"/>
    </row>
    <row r="3758" spans="72:74" ht="25.2" customHeight="1" x14ac:dyDescent="0.25">
      <c r="BT3758" s="27"/>
      <c r="BU3758" s="14"/>
      <c r="BV3758" s="14"/>
    </row>
    <row r="3759" spans="72:74" ht="25.2" customHeight="1" x14ac:dyDescent="0.25">
      <c r="BT3759" s="27"/>
      <c r="BU3759" s="14"/>
      <c r="BV3759" s="14"/>
    </row>
    <row r="3760" spans="72:74" ht="25.2" customHeight="1" x14ac:dyDescent="0.25">
      <c r="BT3760" s="27"/>
      <c r="BU3760" s="14"/>
      <c r="BV3760" s="14"/>
    </row>
    <row r="3761" spans="72:74" ht="25.2" customHeight="1" x14ac:dyDescent="0.25">
      <c r="BT3761" s="27"/>
      <c r="BU3761" s="14"/>
      <c r="BV3761" s="14"/>
    </row>
    <row r="3762" spans="72:74" ht="25.2" customHeight="1" x14ac:dyDescent="0.25">
      <c r="BT3762" s="27"/>
      <c r="BU3762" s="14"/>
      <c r="BV3762" s="14"/>
    </row>
    <row r="3763" spans="72:74" ht="25.2" customHeight="1" x14ac:dyDescent="0.25">
      <c r="BT3763" s="27"/>
      <c r="BU3763" s="14"/>
      <c r="BV3763" s="14"/>
    </row>
    <row r="3764" spans="72:74" ht="25.2" customHeight="1" x14ac:dyDescent="0.25">
      <c r="BT3764" s="27"/>
      <c r="BU3764" s="14"/>
      <c r="BV3764" s="14"/>
    </row>
    <row r="3765" spans="72:74" ht="25.2" customHeight="1" x14ac:dyDescent="0.25">
      <c r="BT3765" s="27"/>
      <c r="BU3765" s="14"/>
      <c r="BV3765" s="14"/>
    </row>
    <row r="3766" spans="72:74" ht="25.2" customHeight="1" x14ac:dyDescent="0.25">
      <c r="BT3766" s="27"/>
      <c r="BU3766" s="14"/>
      <c r="BV3766" s="14"/>
    </row>
    <row r="3767" spans="72:74" ht="25.2" customHeight="1" x14ac:dyDescent="0.25">
      <c r="BT3767" s="27"/>
      <c r="BU3767" s="14"/>
      <c r="BV3767" s="14"/>
    </row>
    <row r="3768" spans="72:74" ht="25.2" customHeight="1" x14ac:dyDescent="0.25">
      <c r="BT3768" s="27"/>
      <c r="BU3768" s="14"/>
      <c r="BV3768" s="14"/>
    </row>
    <row r="3769" spans="72:74" ht="25.2" customHeight="1" x14ac:dyDescent="0.25">
      <c r="BT3769" s="27"/>
      <c r="BU3769" s="14"/>
      <c r="BV3769" s="14"/>
    </row>
    <row r="3770" spans="72:74" ht="25.2" customHeight="1" x14ac:dyDescent="0.25">
      <c r="BT3770" s="27"/>
      <c r="BU3770" s="14"/>
      <c r="BV3770" s="14"/>
    </row>
    <row r="3771" spans="72:74" ht="25.2" customHeight="1" x14ac:dyDescent="0.25">
      <c r="BT3771" s="27"/>
      <c r="BU3771" s="14"/>
      <c r="BV3771" s="14"/>
    </row>
    <row r="3772" spans="72:74" ht="25.2" customHeight="1" x14ac:dyDescent="0.25">
      <c r="BT3772" s="27"/>
      <c r="BU3772" s="14"/>
      <c r="BV3772" s="14"/>
    </row>
    <row r="3773" spans="72:74" ht="25.2" customHeight="1" x14ac:dyDescent="0.25">
      <c r="BT3773" s="27"/>
      <c r="BU3773" s="14"/>
      <c r="BV3773" s="14"/>
    </row>
    <row r="3774" spans="72:74" ht="25.2" customHeight="1" x14ac:dyDescent="0.25">
      <c r="BT3774" s="27"/>
      <c r="BU3774" s="14"/>
      <c r="BV3774" s="14"/>
    </row>
    <row r="3775" spans="72:74" ht="25.2" customHeight="1" x14ac:dyDescent="0.25">
      <c r="BT3775" s="27"/>
      <c r="BU3775" s="14"/>
      <c r="BV3775" s="14"/>
    </row>
    <row r="3776" spans="72:74" ht="25.2" customHeight="1" x14ac:dyDescent="0.25">
      <c r="BT3776" s="27"/>
      <c r="BU3776" s="14"/>
      <c r="BV3776" s="14"/>
    </row>
    <row r="3777" spans="72:74" ht="25.2" customHeight="1" x14ac:dyDescent="0.25">
      <c r="BT3777" s="27"/>
      <c r="BU3777" s="14"/>
      <c r="BV3777" s="14"/>
    </row>
    <row r="3778" spans="72:74" ht="25.2" customHeight="1" x14ac:dyDescent="0.25">
      <c r="BT3778" s="27"/>
      <c r="BU3778" s="14"/>
      <c r="BV3778" s="14"/>
    </row>
    <row r="3779" spans="72:74" ht="25.2" customHeight="1" x14ac:dyDescent="0.25">
      <c r="BT3779" s="27"/>
      <c r="BU3779" s="14"/>
      <c r="BV3779" s="14"/>
    </row>
    <row r="3780" spans="72:74" ht="25.2" customHeight="1" x14ac:dyDescent="0.25">
      <c r="BT3780" s="27"/>
      <c r="BU3780" s="14"/>
      <c r="BV3780" s="14"/>
    </row>
    <row r="3781" spans="72:74" ht="25.2" customHeight="1" x14ac:dyDescent="0.25">
      <c r="BT3781" s="27"/>
      <c r="BU3781" s="14"/>
      <c r="BV3781" s="14"/>
    </row>
    <row r="3782" spans="72:74" ht="25.2" customHeight="1" x14ac:dyDescent="0.25">
      <c r="BT3782" s="27"/>
      <c r="BU3782" s="14"/>
      <c r="BV3782" s="14"/>
    </row>
    <row r="3783" spans="72:74" ht="25.2" customHeight="1" x14ac:dyDescent="0.25">
      <c r="BT3783" s="27"/>
      <c r="BU3783" s="14"/>
      <c r="BV3783" s="14"/>
    </row>
    <row r="3784" spans="72:74" ht="25.2" customHeight="1" x14ac:dyDescent="0.25">
      <c r="BT3784" s="27"/>
      <c r="BU3784" s="14"/>
      <c r="BV3784" s="14"/>
    </row>
    <row r="3785" spans="72:74" ht="25.2" customHeight="1" x14ac:dyDescent="0.25">
      <c r="BT3785" s="27"/>
      <c r="BU3785" s="14"/>
      <c r="BV3785" s="14"/>
    </row>
    <row r="3786" spans="72:74" ht="25.2" customHeight="1" x14ac:dyDescent="0.25">
      <c r="BT3786" s="27"/>
      <c r="BU3786" s="14"/>
      <c r="BV3786" s="14"/>
    </row>
    <row r="3787" spans="72:74" ht="25.2" customHeight="1" x14ac:dyDescent="0.25">
      <c r="BT3787" s="27"/>
      <c r="BU3787" s="14"/>
      <c r="BV3787" s="14"/>
    </row>
    <row r="3788" spans="72:74" ht="25.2" customHeight="1" x14ac:dyDescent="0.25">
      <c r="BT3788" s="27"/>
      <c r="BU3788" s="14"/>
      <c r="BV3788" s="14"/>
    </row>
    <row r="3789" spans="72:74" ht="25.2" customHeight="1" x14ac:dyDescent="0.25">
      <c r="BT3789" s="27"/>
      <c r="BU3789" s="14"/>
      <c r="BV3789" s="14"/>
    </row>
    <row r="3790" spans="72:74" ht="25.2" customHeight="1" x14ac:dyDescent="0.25">
      <c r="BT3790" s="27"/>
      <c r="BU3790" s="14"/>
      <c r="BV3790" s="14"/>
    </row>
    <row r="3791" spans="72:74" ht="25.2" customHeight="1" x14ac:dyDescent="0.25">
      <c r="BT3791" s="27"/>
      <c r="BU3791" s="14"/>
      <c r="BV3791" s="14"/>
    </row>
    <row r="3792" spans="72:74" ht="25.2" customHeight="1" x14ac:dyDescent="0.25">
      <c r="BT3792" s="27"/>
      <c r="BU3792" s="14"/>
      <c r="BV3792" s="14"/>
    </row>
    <row r="3793" spans="72:74" ht="25.2" customHeight="1" x14ac:dyDescent="0.25">
      <c r="BT3793" s="27"/>
      <c r="BU3793" s="14"/>
      <c r="BV3793" s="14"/>
    </row>
    <row r="3794" spans="72:74" ht="25.2" customHeight="1" x14ac:dyDescent="0.25">
      <c r="BT3794" s="27"/>
      <c r="BU3794" s="14"/>
      <c r="BV3794" s="14"/>
    </row>
    <row r="3795" spans="72:74" ht="25.2" customHeight="1" x14ac:dyDescent="0.25">
      <c r="BT3795" s="27"/>
      <c r="BU3795" s="14"/>
      <c r="BV3795" s="14"/>
    </row>
    <row r="3796" spans="72:74" ht="25.2" customHeight="1" x14ac:dyDescent="0.25">
      <c r="BT3796" s="27"/>
      <c r="BU3796" s="14"/>
      <c r="BV3796" s="14"/>
    </row>
    <row r="3797" spans="72:74" ht="25.2" customHeight="1" x14ac:dyDescent="0.25">
      <c r="BT3797" s="27"/>
      <c r="BU3797" s="14"/>
      <c r="BV3797" s="14"/>
    </row>
    <row r="3798" spans="72:74" ht="25.2" customHeight="1" x14ac:dyDescent="0.25">
      <c r="BT3798" s="27"/>
      <c r="BU3798" s="14"/>
      <c r="BV3798" s="14"/>
    </row>
    <row r="3799" spans="72:74" ht="25.2" customHeight="1" x14ac:dyDescent="0.25">
      <c r="BT3799" s="27"/>
      <c r="BU3799" s="14"/>
      <c r="BV3799" s="14"/>
    </row>
    <row r="3800" spans="72:74" ht="25.2" customHeight="1" x14ac:dyDescent="0.25">
      <c r="BT3800" s="27"/>
      <c r="BU3800" s="14"/>
      <c r="BV3800" s="14"/>
    </row>
    <row r="3801" spans="72:74" ht="25.2" customHeight="1" x14ac:dyDescent="0.25">
      <c r="BT3801" s="27"/>
      <c r="BU3801" s="14"/>
      <c r="BV3801" s="14"/>
    </row>
    <row r="3802" spans="72:74" ht="25.2" customHeight="1" x14ac:dyDescent="0.25">
      <c r="BT3802" s="27"/>
      <c r="BU3802" s="14"/>
      <c r="BV3802" s="14"/>
    </row>
    <row r="3803" spans="72:74" ht="25.2" customHeight="1" x14ac:dyDescent="0.25">
      <c r="BT3803" s="27"/>
      <c r="BU3803" s="14"/>
      <c r="BV3803" s="14"/>
    </row>
    <row r="3804" spans="72:74" ht="25.2" customHeight="1" x14ac:dyDescent="0.25">
      <c r="BT3804" s="27"/>
      <c r="BU3804" s="14"/>
      <c r="BV3804" s="14"/>
    </row>
    <row r="3805" spans="72:74" ht="25.2" customHeight="1" x14ac:dyDescent="0.25">
      <c r="BT3805" s="27"/>
      <c r="BU3805" s="14"/>
      <c r="BV3805" s="14"/>
    </row>
    <row r="3806" spans="72:74" ht="25.2" customHeight="1" x14ac:dyDescent="0.25">
      <c r="BT3806" s="27"/>
      <c r="BU3806" s="14"/>
      <c r="BV3806" s="14"/>
    </row>
    <row r="3807" spans="72:74" ht="25.2" customHeight="1" x14ac:dyDescent="0.25">
      <c r="BT3807" s="27"/>
      <c r="BU3807" s="14"/>
      <c r="BV3807" s="14"/>
    </row>
    <row r="3808" spans="72:74" ht="25.2" customHeight="1" x14ac:dyDescent="0.25">
      <c r="BT3808" s="27"/>
      <c r="BU3808" s="14"/>
      <c r="BV3808" s="14"/>
    </row>
    <row r="3809" spans="72:74" ht="25.2" customHeight="1" x14ac:dyDescent="0.25">
      <c r="BT3809" s="27"/>
      <c r="BU3809" s="14"/>
      <c r="BV3809" s="14"/>
    </row>
    <row r="3810" spans="72:74" ht="25.2" customHeight="1" x14ac:dyDescent="0.25">
      <c r="BT3810" s="27"/>
      <c r="BU3810" s="14"/>
      <c r="BV3810" s="14"/>
    </row>
    <row r="3811" spans="72:74" ht="25.2" customHeight="1" x14ac:dyDescent="0.25">
      <c r="BT3811" s="27"/>
      <c r="BU3811" s="14"/>
      <c r="BV3811" s="14"/>
    </row>
    <row r="3812" spans="72:74" ht="25.2" customHeight="1" x14ac:dyDescent="0.25">
      <c r="BT3812" s="27"/>
      <c r="BU3812" s="14"/>
      <c r="BV3812" s="14"/>
    </row>
    <row r="3813" spans="72:74" ht="25.2" customHeight="1" x14ac:dyDescent="0.25">
      <c r="BT3813" s="27"/>
      <c r="BU3813" s="14"/>
      <c r="BV3813" s="14"/>
    </row>
    <row r="3814" spans="72:74" ht="25.2" customHeight="1" x14ac:dyDescent="0.25">
      <c r="BT3814" s="27"/>
      <c r="BU3814" s="14"/>
      <c r="BV3814" s="14"/>
    </row>
    <row r="3815" spans="72:74" ht="25.2" customHeight="1" x14ac:dyDescent="0.25">
      <c r="BT3815" s="27"/>
      <c r="BU3815" s="14"/>
      <c r="BV3815" s="14"/>
    </row>
    <row r="3816" spans="72:74" ht="25.2" customHeight="1" x14ac:dyDescent="0.25">
      <c r="BT3816" s="27"/>
      <c r="BU3816" s="14"/>
      <c r="BV3816" s="14"/>
    </row>
    <row r="3817" spans="72:74" ht="25.2" customHeight="1" x14ac:dyDescent="0.25">
      <c r="BT3817" s="27"/>
      <c r="BU3817" s="14"/>
      <c r="BV3817" s="14"/>
    </row>
    <row r="3818" spans="72:74" ht="25.2" customHeight="1" x14ac:dyDescent="0.25">
      <c r="BT3818" s="27"/>
      <c r="BU3818" s="14"/>
      <c r="BV3818" s="14"/>
    </row>
    <row r="3819" spans="72:74" ht="25.2" customHeight="1" x14ac:dyDescent="0.25">
      <c r="BT3819" s="27"/>
      <c r="BU3819" s="14"/>
      <c r="BV3819" s="14"/>
    </row>
    <row r="3820" spans="72:74" ht="25.2" customHeight="1" x14ac:dyDescent="0.25">
      <c r="BT3820" s="27"/>
      <c r="BU3820" s="14"/>
      <c r="BV3820" s="14"/>
    </row>
    <row r="3821" spans="72:74" ht="25.2" customHeight="1" x14ac:dyDescent="0.25">
      <c r="BT3821" s="27"/>
      <c r="BU3821" s="14"/>
      <c r="BV3821" s="14"/>
    </row>
    <row r="3822" spans="72:74" ht="25.2" customHeight="1" x14ac:dyDescent="0.25">
      <c r="BT3822" s="27"/>
      <c r="BU3822" s="14"/>
      <c r="BV3822" s="14"/>
    </row>
    <row r="3823" spans="72:74" ht="25.2" customHeight="1" x14ac:dyDescent="0.25">
      <c r="BT3823" s="27"/>
      <c r="BU3823" s="14"/>
      <c r="BV3823" s="14"/>
    </row>
    <row r="3824" spans="72:74" ht="25.2" customHeight="1" x14ac:dyDescent="0.25">
      <c r="BT3824" s="27"/>
      <c r="BU3824" s="14"/>
      <c r="BV3824" s="14"/>
    </row>
    <row r="3825" spans="72:74" ht="25.2" customHeight="1" x14ac:dyDescent="0.25">
      <c r="BT3825" s="27"/>
      <c r="BU3825" s="14"/>
      <c r="BV3825" s="14"/>
    </row>
    <row r="3826" spans="72:74" ht="25.2" customHeight="1" x14ac:dyDescent="0.25">
      <c r="BT3826" s="27"/>
      <c r="BU3826" s="14"/>
      <c r="BV3826" s="14"/>
    </row>
    <row r="3827" spans="72:74" ht="25.2" customHeight="1" x14ac:dyDescent="0.25">
      <c r="BT3827" s="27"/>
      <c r="BU3827" s="14"/>
      <c r="BV3827" s="14"/>
    </row>
    <row r="3828" spans="72:74" ht="25.2" customHeight="1" x14ac:dyDescent="0.25">
      <c r="BT3828" s="27"/>
      <c r="BU3828" s="14"/>
      <c r="BV3828" s="14"/>
    </row>
    <row r="3829" spans="72:74" ht="25.2" customHeight="1" x14ac:dyDescent="0.25">
      <c r="BT3829" s="27"/>
      <c r="BU3829" s="14"/>
      <c r="BV3829" s="14"/>
    </row>
    <row r="3830" spans="72:74" ht="25.2" customHeight="1" x14ac:dyDescent="0.25">
      <c r="BT3830" s="27"/>
      <c r="BU3830" s="14"/>
      <c r="BV3830" s="14"/>
    </row>
    <row r="3831" spans="72:74" ht="25.2" customHeight="1" x14ac:dyDescent="0.25">
      <c r="BT3831" s="27"/>
      <c r="BU3831" s="14"/>
      <c r="BV3831" s="14"/>
    </row>
    <row r="3832" spans="72:74" ht="25.2" customHeight="1" x14ac:dyDescent="0.25">
      <c r="BT3832" s="27"/>
      <c r="BU3832" s="14"/>
      <c r="BV3832" s="14"/>
    </row>
    <row r="3833" spans="72:74" ht="25.2" customHeight="1" x14ac:dyDescent="0.25">
      <c r="BT3833" s="27"/>
      <c r="BU3833" s="14"/>
      <c r="BV3833" s="14"/>
    </row>
    <row r="3834" spans="72:74" ht="25.2" customHeight="1" x14ac:dyDescent="0.25">
      <c r="BT3834" s="27"/>
      <c r="BU3834" s="14"/>
      <c r="BV3834" s="14"/>
    </row>
    <row r="3835" spans="72:74" ht="25.2" customHeight="1" x14ac:dyDescent="0.25">
      <c r="BT3835" s="27"/>
      <c r="BU3835" s="14"/>
      <c r="BV3835" s="14"/>
    </row>
    <row r="3836" spans="72:74" ht="25.2" customHeight="1" x14ac:dyDescent="0.25">
      <c r="BT3836" s="27"/>
      <c r="BU3836" s="14"/>
      <c r="BV3836" s="14"/>
    </row>
    <row r="3837" spans="72:74" ht="25.2" customHeight="1" x14ac:dyDescent="0.25">
      <c r="BT3837" s="27"/>
      <c r="BU3837" s="14"/>
      <c r="BV3837" s="14"/>
    </row>
    <row r="3838" spans="72:74" ht="25.2" customHeight="1" x14ac:dyDescent="0.25">
      <c r="BT3838" s="27"/>
      <c r="BU3838" s="14"/>
      <c r="BV3838" s="14"/>
    </row>
    <row r="3839" spans="72:74" ht="25.2" customHeight="1" x14ac:dyDescent="0.25">
      <c r="BT3839" s="27"/>
      <c r="BU3839" s="14"/>
      <c r="BV3839" s="14"/>
    </row>
    <row r="3840" spans="72:74" ht="25.2" customHeight="1" x14ac:dyDescent="0.25">
      <c r="BT3840" s="27"/>
      <c r="BU3840" s="14"/>
      <c r="BV3840" s="14"/>
    </row>
    <row r="3841" spans="72:74" ht="25.2" customHeight="1" x14ac:dyDescent="0.25">
      <c r="BT3841" s="27"/>
      <c r="BU3841" s="14"/>
      <c r="BV3841" s="14"/>
    </row>
    <row r="3842" spans="72:74" ht="25.2" customHeight="1" x14ac:dyDescent="0.25">
      <c r="BT3842" s="27"/>
      <c r="BU3842" s="14"/>
      <c r="BV3842" s="14"/>
    </row>
    <row r="3843" spans="72:74" ht="25.2" customHeight="1" x14ac:dyDescent="0.25">
      <c r="BT3843" s="27"/>
      <c r="BU3843" s="14"/>
      <c r="BV3843" s="14"/>
    </row>
    <row r="3844" spans="72:74" ht="25.2" customHeight="1" x14ac:dyDescent="0.25">
      <c r="BT3844" s="27"/>
      <c r="BU3844" s="14"/>
      <c r="BV3844" s="14"/>
    </row>
    <row r="3845" spans="72:74" ht="25.2" customHeight="1" x14ac:dyDescent="0.25">
      <c r="BT3845" s="27"/>
      <c r="BU3845" s="14"/>
      <c r="BV3845" s="14"/>
    </row>
    <row r="3846" spans="72:74" ht="25.2" customHeight="1" x14ac:dyDescent="0.25">
      <c r="BT3846" s="27"/>
      <c r="BU3846" s="14"/>
      <c r="BV3846" s="14"/>
    </row>
    <row r="3847" spans="72:74" ht="25.2" customHeight="1" x14ac:dyDescent="0.25">
      <c r="BT3847" s="27"/>
      <c r="BU3847" s="14"/>
      <c r="BV3847" s="14"/>
    </row>
    <row r="3848" spans="72:74" ht="25.2" customHeight="1" x14ac:dyDescent="0.25">
      <c r="BT3848" s="27"/>
      <c r="BU3848" s="14"/>
      <c r="BV3848" s="14"/>
    </row>
    <row r="3849" spans="72:74" ht="25.2" customHeight="1" x14ac:dyDescent="0.25">
      <c r="BT3849" s="27"/>
      <c r="BU3849" s="14"/>
      <c r="BV3849" s="14"/>
    </row>
    <row r="3850" spans="72:74" ht="25.2" customHeight="1" x14ac:dyDescent="0.25">
      <c r="BT3850" s="27"/>
      <c r="BU3850" s="14"/>
      <c r="BV3850" s="14"/>
    </row>
    <row r="3851" spans="72:74" ht="25.2" customHeight="1" x14ac:dyDescent="0.25">
      <c r="BT3851" s="27"/>
      <c r="BU3851" s="14"/>
      <c r="BV3851" s="14"/>
    </row>
    <row r="3852" spans="72:74" ht="25.2" customHeight="1" x14ac:dyDescent="0.25">
      <c r="BT3852" s="27"/>
      <c r="BU3852" s="14"/>
      <c r="BV3852" s="14"/>
    </row>
    <row r="3853" spans="72:74" ht="25.2" customHeight="1" x14ac:dyDescent="0.25">
      <c r="BT3853" s="27"/>
      <c r="BU3853" s="14"/>
      <c r="BV3853" s="14"/>
    </row>
    <row r="3854" spans="72:74" ht="25.2" customHeight="1" x14ac:dyDescent="0.25">
      <c r="BT3854" s="27"/>
      <c r="BU3854" s="14"/>
      <c r="BV3854" s="14"/>
    </row>
    <row r="3855" spans="72:74" ht="25.2" customHeight="1" x14ac:dyDescent="0.25">
      <c r="BT3855" s="27"/>
      <c r="BU3855" s="14"/>
      <c r="BV3855" s="14"/>
    </row>
    <row r="3856" spans="72:74" ht="25.2" customHeight="1" x14ac:dyDescent="0.25">
      <c r="BT3856" s="27"/>
      <c r="BU3856" s="14"/>
      <c r="BV3856" s="14"/>
    </row>
    <row r="3857" spans="72:74" ht="25.2" customHeight="1" x14ac:dyDescent="0.25">
      <c r="BT3857" s="27"/>
      <c r="BU3857" s="14"/>
      <c r="BV3857" s="14"/>
    </row>
    <row r="3858" spans="72:74" ht="25.2" customHeight="1" x14ac:dyDescent="0.25">
      <c r="BT3858" s="27"/>
      <c r="BU3858" s="14"/>
      <c r="BV3858" s="14"/>
    </row>
    <row r="3859" spans="72:74" ht="25.2" customHeight="1" x14ac:dyDescent="0.25">
      <c r="BT3859" s="27"/>
      <c r="BU3859" s="14"/>
      <c r="BV3859" s="14"/>
    </row>
    <row r="3860" spans="72:74" ht="25.2" customHeight="1" x14ac:dyDescent="0.25">
      <c r="BT3860" s="27"/>
      <c r="BU3860" s="14"/>
      <c r="BV3860" s="14"/>
    </row>
    <row r="3861" spans="72:74" ht="25.2" customHeight="1" x14ac:dyDescent="0.25">
      <c r="BT3861" s="27"/>
      <c r="BU3861" s="14"/>
      <c r="BV3861" s="14"/>
    </row>
    <row r="3862" spans="72:74" ht="25.2" customHeight="1" x14ac:dyDescent="0.25">
      <c r="BT3862" s="27"/>
      <c r="BU3862" s="14"/>
      <c r="BV3862" s="14"/>
    </row>
    <row r="3863" spans="72:74" ht="25.2" customHeight="1" x14ac:dyDescent="0.25">
      <c r="BT3863" s="27"/>
      <c r="BU3863" s="14"/>
      <c r="BV3863" s="14"/>
    </row>
    <row r="3864" spans="72:74" ht="25.2" customHeight="1" x14ac:dyDescent="0.25">
      <c r="BT3864" s="27"/>
      <c r="BU3864" s="14"/>
      <c r="BV3864" s="14"/>
    </row>
    <row r="3865" spans="72:74" ht="25.2" customHeight="1" x14ac:dyDescent="0.25">
      <c r="BT3865" s="27"/>
      <c r="BU3865" s="14"/>
      <c r="BV3865" s="14"/>
    </row>
    <row r="3866" spans="72:74" ht="25.2" customHeight="1" x14ac:dyDescent="0.25">
      <c r="BT3866" s="27"/>
      <c r="BU3866" s="14"/>
      <c r="BV3866" s="14"/>
    </row>
    <row r="3867" spans="72:74" ht="25.2" customHeight="1" x14ac:dyDescent="0.25">
      <c r="BT3867" s="27"/>
      <c r="BU3867" s="14"/>
      <c r="BV3867" s="14"/>
    </row>
    <row r="3868" spans="72:74" ht="25.2" customHeight="1" x14ac:dyDescent="0.25">
      <c r="BT3868" s="27"/>
      <c r="BU3868" s="14"/>
      <c r="BV3868" s="14"/>
    </row>
    <row r="3869" spans="72:74" ht="25.2" customHeight="1" x14ac:dyDescent="0.25">
      <c r="BT3869" s="27"/>
      <c r="BU3869" s="14"/>
      <c r="BV3869" s="14"/>
    </row>
    <row r="3870" spans="72:74" ht="25.2" customHeight="1" x14ac:dyDescent="0.25">
      <c r="BT3870" s="27"/>
      <c r="BU3870" s="14"/>
      <c r="BV3870" s="14"/>
    </row>
    <row r="3871" spans="72:74" ht="25.2" customHeight="1" x14ac:dyDescent="0.25">
      <c r="BT3871" s="27"/>
      <c r="BU3871" s="14"/>
      <c r="BV3871" s="14"/>
    </row>
    <row r="3872" spans="72:74" ht="25.2" customHeight="1" x14ac:dyDescent="0.25">
      <c r="BT3872" s="27"/>
      <c r="BU3872" s="14"/>
      <c r="BV3872" s="14"/>
    </row>
    <row r="3873" spans="72:74" ht="25.2" customHeight="1" x14ac:dyDescent="0.25">
      <c r="BT3873" s="27"/>
      <c r="BU3873" s="14"/>
      <c r="BV3873" s="14"/>
    </row>
    <row r="3874" spans="72:74" ht="25.2" customHeight="1" x14ac:dyDescent="0.25">
      <c r="BT3874" s="27"/>
      <c r="BU3874" s="14"/>
      <c r="BV3874" s="14"/>
    </row>
    <row r="3875" spans="72:74" ht="25.2" customHeight="1" x14ac:dyDescent="0.25">
      <c r="BT3875" s="27"/>
      <c r="BU3875" s="14"/>
      <c r="BV3875" s="14"/>
    </row>
    <row r="3876" spans="72:74" ht="25.2" customHeight="1" x14ac:dyDescent="0.25">
      <c r="BT3876" s="27"/>
      <c r="BU3876" s="14"/>
      <c r="BV3876" s="14"/>
    </row>
    <row r="3877" spans="72:74" ht="25.2" customHeight="1" x14ac:dyDescent="0.25">
      <c r="BT3877" s="27"/>
      <c r="BU3877" s="14"/>
      <c r="BV3877" s="14"/>
    </row>
    <row r="3878" spans="72:74" ht="25.2" customHeight="1" x14ac:dyDescent="0.25">
      <c r="BT3878" s="27"/>
      <c r="BU3878" s="14"/>
      <c r="BV3878" s="14"/>
    </row>
    <row r="3879" spans="72:74" ht="25.2" customHeight="1" x14ac:dyDescent="0.25">
      <c r="BT3879" s="27"/>
      <c r="BU3879" s="14"/>
      <c r="BV3879" s="14"/>
    </row>
    <row r="3880" spans="72:74" ht="25.2" customHeight="1" x14ac:dyDescent="0.25">
      <c r="BT3880" s="27"/>
      <c r="BU3880" s="14"/>
      <c r="BV3880" s="14"/>
    </row>
    <row r="3881" spans="72:74" ht="25.2" customHeight="1" x14ac:dyDescent="0.25">
      <c r="BT3881" s="27"/>
      <c r="BU3881" s="14"/>
      <c r="BV3881" s="14"/>
    </row>
    <row r="3882" spans="72:74" ht="25.2" customHeight="1" x14ac:dyDescent="0.25">
      <c r="BT3882" s="27"/>
      <c r="BU3882" s="14"/>
      <c r="BV3882" s="14"/>
    </row>
    <row r="3883" spans="72:74" ht="25.2" customHeight="1" x14ac:dyDescent="0.25">
      <c r="BT3883" s="27"/>
      <c r="BU3883" s="14"/>
      <c r="BV3883" s="14"/>
    </row>
    <row r="3884" spans="72:74" ht="25.2" customHeight="1" x14ac:dyDescent="0.25">
      <c r="BT3884" s="27"/>
      <c r="BU3884" s="14"/>
      <c r="BV3884" s="14"/>
    </row>
    <row r="3885" spans="72:74" ht="25.2" customHeight="1" x14ac:dyDescent="0.25">
      <c r="BT3885" s="27"/>
      <c r="BU3885" s="14"/>
      <c r="BV3885" s="14"/>
    </row>
    <row r="3886" spans="72:74" ht="25.2" customHeight="1" x14ac:dyDescent="0.25">
      <c r="BT3886" s="27"/>
      <c r="BU3886" s="14"/>
      <c r="BV3886" s="14"/>
    </row>
    <row r="3887" spans="72:74" ht="25.2" customHeight="1" x14ac:dyDescent="0.25">
      <c r="BT3887" s="27"/>
      <c r="BU3887" s="14"/>
      <c r="BV3887" s="14"/>
    </row>
    <row r="3888" spans="72:74" ht="25.2" customHeight="1" x14ac:dyDescent="0.25">
      <c r="BT3888" s="27"/>
      <c r="BU3888" s="14"/>
      <c r="BV3888" s="14"/>
    </row>
    <row r="3889" spans="72:74" ht="25.2" customHeight="1" x14ac:dyDescent="0.25">
      <c r="BT3889" s="27"/>
      <c r="BU3889" s="14"/>
      <c r="BV3889" s="14"/>
    </row>
    <row r="3890" spans="72:74" ht="25.2" customHeight="1" x14ac:dyDescent="0.25">
      <c r="BT3890" s="27"/>
      <c r="BU3890" s="14"/>
      <c r="BV3890" s="14"/>
    </row>
    <row r="3891" spans="72:74" ht="25.2" customHeight="1" x14ac:dyDescent="0.25">
      <c r="BT3891" s="27"/>
      <c r="BU3891" s="14"/>
      <c r="BV3891" s="14"/>
    </row>
    <row r="3892" spans="72:74" ht="25.2" customHeight="1" x14ac:dyDescent="0.25">
      <c r="BT3892" s="27"/>
      <c r="BU3892" s="14"/>
      <c r="BV3892" s="14"/>
    </row>
    <row r="3893" spans="72:74" ht="25.2" customHeight="1" x14ac:dyDescent="0.25">
      <c r="BT3893" s="27"/>
      <c r="BU3893" s="14"/>
      <c r="BV3893" s="14"/>
    </row>
    <row r="3894" spans="72:74" ht="25.2" customHeight="1" x14ac:dyDescent="0.25">
      <c r="BT3894" s="27"/>
      <c r="BU3894" s="14"/>
      <c r="BV3894" s="14"/>
    </row>
    <row r="3895" spans="72:74" ht="25.2" customHeight="1" x14ac:dyDescent="0.25">
      <c r="BT3895" s="27"/>
      <c r="BU3895" s="14"/>
      <c r="BV3895" s="14"/>
    </row>
    <row r="3896" spans="72:74" ht="25.2" customHeight="1" x14ac:dyDescent="0.25">
      <c r="BT3896" s="27"/>
      <c r="BU3896" s="14"/>
      <c r="BV3896" s="14"/>
    </row>
    <row r="3897" spans="72:74" ht="25.2" customHeight="1" x14ac:dyDescent="0.25">
      <c r="BT3897" s="27"/>
      <c r="BU3897" s="14"/>
      <c r="BV3897" s="14"/>
    </row>
    <row r="3898" spans="72:74" ht="25.2" customHeight="1" x14ac:dyDescent="0.25">
      <c r="BT3898" s="27"/>
      <c r="BU3898" s="14"/>
      <c r="BV3898" s="14"/>
    </row>
    <row r="3899" spans="72:74" ht="25.2" customHeight="1" x14ac:dyDescent="0.25">
      <c r="BT3899" s="27"/>
      <c r="BU3899" s="14"/>
      <c r="BV3899" s="14"/>
    </row>
    <row r="3900" spans="72:74" ht="25.2" customHeight="1" x14ac:dyDescent="0.25">
      <c r="BT3900" s="27"/>
      <c r="BU3900" s="14"/>
      <c r="BV3900" s="14"/>
    </row>
    <row r="3901" spans="72:74" ht="25.2" customHeight="1" x14ac:dyDescent="0.25">
      <c r="BT3901" s="27"/>
      <c r="BU3901" s="14"/>
      <c r="BV3901" s="14"/>
    </row>
    <row r="3902" spans="72:74" ht="25.2" customHeight="1" x14ac:dyDescent="0.25">
      <c r="BT3902" s="27"/>
      <c r="BU3902" s="14"/>
      <c r="BV3902" s="14"/>
    </row>
    <row r="3903" spans="72:74" ht="25.2" customHeight="1" x14ac:dyDescent="0.25">
      <c r="BT3903" s="27"/>
      <c r="BU3903" s="14"/>
      <c r="BV3903" s="14"/>
    </row>
    <row r="3904" spans="72:74" ht="25.2" customHeight="1" x14ac:dyDescent="0.25">
      <c r="BT3904" s="27"/>
      <c r="BU3904" s="14"/>
      <c r="BV3904" s="14"/>
    </row>
    <row r="3905" spans="72:74" ht="25.2" customHeight="1" x14ac:dyDescent="0.25">
      <c r="BT3905" s="27"/>
      <c r="BU3905" s="14"/>
      <c r="BV3905" s="14"/>
    </row>
    <row r="3906" spans="72:74" ht="25.2" customHeight="1" x14ac:dyDescent="0.25">
      <c r="BT3906" s="27"/>
      <c r="BU3906" s="14"/>
      <c r="BV3906" s="14"/>
    </row>
    <row r="3907" spans="72:74" ht="25.2" customHeight="1" x14ac:dyDescent="0.25">
      <c r="BT3907" s="27"/>
      <c r="BU3907" s="14"/>
      <c r="BV3907" s="14"/>
    </row>
    <row r="3908" spans="72:74" ht="25.2" customHeight="1" x14ac:dyDescent="0.25">
      <c r="BT3908" s="27"/>
      <c r="BU3908" s="14"/>
      <c r="BV3908" s="14"/>
    </row>
    <row r="3909" spans="72:74" ht="25.2" customHeight="1" x14ac:dyDescent="0.25">
      <c r="BT3909" s="27"/>
      <c r="BU3909" s="14"/>
      <c r="BV3909" s="14"/>
    </row>
    <row r="3910" spans="72:74" ht="25.2" customHeight="1" x14ac:dyDescent="0.25">
      <c r="BT3910" s="27"/>
      <c r="BU3910" s="14"/>
      <c r="BV3910" s="14"/>
    </row>
    <row r="3911" spans="72:74" ht="25.2" customHeight="1" x14ac:dyDescent="0.25">
      <c r="BT3911" s="27"/>
      <c r="BU3911" s="14"/>
      <c r="BV3911" s="14"/>
    </row>
    <row r="3912" spans="72:74" ht="25.2" customHeight="1" x14ac:dyDescent="0.25">
      <c r="BT3912" s="27"/>
      <c r="BU3912" s="14"/>
      <c r="BV3912" s="14"/>
    </row>
    <row r="3913" spans="72:74" ht="25.2" customHeight="1" x14ac:dyDescent="0.25">
      <c r="BT3913" s="27"/>
      <c r="BU3913" s="14"/>
      <c r="BV3913" s="14"/>
    </row>
    <row r="3914" spans="72:74" ht="25.2" customHeight="1" x14ac:dyDescent="0.25">
      <c r="BT3914" s="27"/>
      <c r="BU3914" s="14"/>
      <c r="BV3914" s="14"/>
    </row>
    <row r="3915" spans="72:74" ht="25.2" customHeight="1" x14ac:dyDescent="0.25">
      <c r="BT3915" s="27"/>
      <c r="BU3915" s="14"/>
      <c r="BV3915" s="14"/>
    </row>
    <row r="3916" spans="72:74" ht="25.2" customHeight="1" x14ac:dyDescent="0.25">
      <c r="BT3916" s="27"/>
      <c r="BU3916" s="14"/>
      <c r="BV3916" s="14"/>
    </row>
    <row r="3917" spans="72:74" ht="25.2" customHeight="1" x14ac:dyDescent="0.25">
      <c r="BT3917" s="27"/>
      <c r="BU3917" s="14"/>
      <c r="BV3917" s="14"/>
    </row>
    <row r="3918" spans="72:74" ht="25.2" customHeight="1" x14ac:dyDescent="0.25">
      <c r="BT3918" s="27"/>
      <c r="BU3918" s="14"/>
      <c r="BV3918" s="14"/>
    </row>
    <row r="3919" spans="72:74" ht="25.2" customHeight="1" x14ac:dyDescent="0.25">
      <c r="BT3919" s="27"/>
      <c r="BU3919" s="14"/>
      <c r="BV3919" s="14"/>
    </row>
    <row r="3920" spans="72:74" ht="25.2" customHeight="1" x14ac:dyDescent="0.25">
      <c r="BT3920" s="27"/>
      <c r="BU3920" s="14"/>
      <c r="BV3920" s="14"/>
    </row>
    <row r="3921" spans="72:74" ht="25.2" customHeight="1" x14ac:dyDescent="0.25">
      <c r="BT3921" s="27"/>
      <c r="BU3921" s="14"/>
      <c r="BV3921" s="14"/>
    </row>
    <row r="3922" spans="72:74" ht="25.2" customHeight="1" x14ac:dyDescent="0.25">
      <c r="BT3922" s="27"/>
      <c r="BU3922" s="14"/>
      <c r="BV3922" s="14"/>
    </row>
    <row r="3923" spans="72:74" ht="25.2" customHeight="1" x14ac:dyDescent="0.25">
      <c r="BT3923" s="27"/>
      <c r="BU3923" s="14"/>
      <c r="BV3923" s="14"/>
    </row>
    <row r="3924" spans="72:74" ht="25.2" customHeight="1" x14ac:dyDescent="0.25">
      <c r="BT3924" s="27"/>
      <c r="BU3924" s="14"/>
      <c r="BV3924" s="14"/>
    </row>
    <row r="3925" spans="72:74" ht="25.2" customHeight="1" x14ac:dyDescent="0.25">
      <c r="BT3925" s="27"/>
      <c r="BU3925" s="14"/>
      <c r="BV3925" s="14"/>
    </row>
    <row r="3926" spans="72:74" ht="25.2" customHeight="1" x14ac:dyDescent="0.25">
      <c r="BT3926" s="27"/>
      <c r="BU3926" s="14"/>
      <c r="BV3926" s="14"/>
    </row>
    <row r="3927" spans="72:74" ht="25.2" customHeight="1" x14ac:dyDescent="0.25">
      <c r="BT3927" s="27"/>
      <c r="BU3927" s="14"/>
      <c r="BV3927" s="14"/>
    </row>
    <row r="3928" spans="72:74" ht="25.2" customHeight="1" x14ac:dyDescent="0.25">
      <c r="BT3928" s="27"/>
      <c r="BU3928" s="14"/>
      <c r="BV3928" s="14"/>
    </row>
    <row r="3929" spans="72:74" ht="25.2" customHeight="1" x14ac:dyDescent="0.25">
      <c r="BT3929" s="27"/>
      <c r="BU3929" s="14"/>
      <c r="BV3929" s="14"/>
    </row>
    <row r="3930" spans="72:74" ht="25.2" customHeight="1" x14ac:dyDescent="0.25">
      <c r="BT3930" s="27"/>
      <c r="BU3930" s="14"/>
      <c r="BV3930" s="14"/>
    </row>
    <row r="3931" spans="72:74" ht="25.2" customHeight="1" x14ac:dyDescent="0.25">
      <c r="BT3931" s="27"/>
      <c r="BU3931" s="14"/>
      <c r="BV3931" s="14"/>
    </row>
    <row r="3932" spans="72:74" ht="25.2" customHeight="1" x14ac:dyDescent="0.25">
      <c r="BT3932" s="27"/>
      <c r="BU3932" s="14"/>
      <c r="BV3932" s="14"/>
    </row>
    <row r="3933" spans="72:74" ht="25.2" customHeight="1" x14ac:dyDescent="0.25">
      <c r="BT3933" s="27"/>
      <c r="BU3933" s="14"/>
      <c r="BV3933" s="14"/>
    </row>
    <row r="3934" spans="72:74" ht="25.2" customHeight="1" x14ac:dyDescent="0.25">
      <c r="BT3934" s="27"/>
      <c r="BU3934" s="14"/>
      <c r="BV3934" s="14"/>
    </row>
    <row r="3935" spans="72:74" ht="25.2" customHeight="1" x14ac:dyDescent="0.25">
      <c r="BT3935" s="27"/>
      <c r="BU3935" s="14"/>
      <c r="BV3935" s="14"/>
    </row>
    <row r="3936" spans="72:74" ht="25.2" customHeight="1" x14ac:dyDescent="0.25">
      <c r="BT3936" s="27"/>
      <c r="BU3936" s="14"/>
      <c r="BV3936" s="14"/>
    </row>
    <row r="3937" spans="72:74" ht="25.2" customHeight="1" x14ac:dyDescent="0.25">
      <c r="BT3937" s="27"/>
      <c r="BU3937" s="14"/>
      <c r="BV3937" s="14"/>
    </row>
    <row r="3938" spans="72:74" ht="25.2" customHeight="1" x14ac:dyDescent="0.25">
      <c r="BT3938" s="27"/>
      <c r="BU3938" s="14"/>
      <c r="BV3938" s="14"/>
    </row>
    <row r="3939" spans="72:74" ht="25.2" customHeight="1" x14ac:dyDescent="0.25">
      <c r="BT3939" s="27"/>
      <c r="BU3939" s="14"/>
      <c r="BV3939" s="14"/>
    </row>
    <row r="3940" spans="72:74" ht="25.2" customHeight="1" x14ac:dyDescent="0.25">
      <c r="BT3940" s="27"/>
      <c r="BU3940" s="14"/>
      <c r="BV3940" s="14"/>
    </row>
    <row r="3941" spans="72:74" ht="25.2" customHeight="1" x14ac:dyDescent="0.25">
      <c r="BT3941" s="27"/>
      <c r="BU3941" s="14"/>
      <c r="BV3941" s="14"/>
    </row>
    <row r="3942" spans="72:74" ht="25.2" customHeight="1" x14ac:dyDescent="0.25">
      <c r="BT3942" s="27"/>
      <c r="BU3942" s="14"/>
      <c r="BV3942" s="14"/>
    </row>
    <row r="3943" spans="72:74" ht="25.2" customHeight="1" x14ac:dyDescent="0.25">
      <c r="BT3943" s="27"/>
      <c r="BU3943" s="14"/>
      <c r="BV3943" s="14"/>
    </row>
    <row r="3944" spans="72:74" ht="25.2" customHeight="1" x14ac:dyDescent="0.25">
      <c r="BT3944" s="27"/>
      <c r="BU3944" s="14"/>
      <c r="BV3944" s="14"/>
    </row>
    <row r="3945" spans="72:74" ht="25.2" customHeight="1" x14ac:dyDescent="0.25">
      <c r="BT3945" s="27"/>
      <c r="BU3945" s="14"/>
      <c r="BV3945" s="14"/>
    </row>
    <row r="3946" spans="72:74" ht="25.2" customHeight="1" x14ac:dyDescent="0.25">
      <c r="BT3946" s="27"/>
      <c r="BU3946" s="14"/>
      <c r="BV3946" s="14"/>
    </row>
    <row r="3947" spans="72:74" ht="25.2" customHeight="1" x14ac:dyDescent="0.25">
      <c r="BT3947" s="27"/>
      <c r="BU3947" s="14"/>
      <c r="BV3947" s="14"/>
    </row>
    <row r="3948" spans="72:74" ht="25.2" customHeight="1" x14ac:dyDescent="0.25">
      <c r="BT3948" s="27"/>
      <c r="BU3948" s="14"/>
      <c r="BV3948" s="14"/>
    </row>
    <row r="3949" spans="72:74" ht="25.2" customHeight="1" x14ac:dyDescent="0.25">
      <c r="BT3949" s="27"/>
      <c r="BU3949" s="14"/>
      <c r="BV3949" s="14"/>
    </row>
    <row r="3950" spans="72:74" ht="25.2" customHeight="1" x14ac:dyDescent="0.25">
      <c r="BT3950" s="27"/>
      <c r="BU3950" s="14"/>
      <c r="BV3950" s="14"/>
    </row>
    <row r="3951" spans="72:74" ht="25.2" customHeight="1" x14ac:dyDescent="0.25">
      <c r="BT3951" s="27"/>
      <c r="BU3951" s="14"/>
      <c r="BV3951" s="14"/>
    </row>
    <row r="3952" spans="72:74" ht="25.2" customHeight="1" x14ac:dyDescent="0.25">
      <c r="BT3952" s="27"/>
      <c r="BU3952" s="14"/>
      <c r="BV3952" s="14"/>
    </row>
    <row r="3953" spans="72:74" ht="25.2" customHeight="1" x14ac:dyDescent="0.25">
      <c r="BT3953" s="27"/>
      <c r="BU3953" s="14"/>
      <c r="BV3953" s="14"/>
    </row>
    <row r="3954" spans="72:74" ht="25.2" customHeight="1" x14ac:dyDescent="0.25">
      <c r="BT3954" s="27"/>
      <c r="BU3954" s="14"/>
      <c r="BV3954" s="14"/>
    </row>
    <row r="3955" spans="72:74" ht="25.2" customHeight="1" x14ac:dyDescent="0.25">
      <c r="BT3955" s="27"/>
      <c r="BU3955" s="14"/>
      <c r="BV3955" s="14"/>
    </row>
    <row r="3956" spans="72:74" ht="25.2" customHeight="1" x14ac:dyDescent="0.25">
      <c r="BT3956" s="27"/>
      <c r="BU3956" s="14"/>
      <c r="BV3956" s="14"/>
    </row>
    <row r="3957" spans="72:74" ht="25.2" customHeight="1" x14ac:dyDescent="0.25">
      <c r="BT3957" s="27"/>
      <c r="BU3957" s="14"/>
      <c r="BV3957" s="14"/>
    </row>
    <row r="3958" spans="72:74" ht="25.2" customHeight="1" x14ac:dyDescent="0.25">
      <c r="BT3958" s="27"/>
      <c r="BU3958" s="14"/>
      <c r="BV3958" s="14"/>
    </row>
    <row r="3959" spans="72:74" ht="25.2" customHeight="1" x14ac:dyDescent="0.25">
      <c r="BT3959" s="27"/>
      <c r="BU3959" s="14"/>
      <c r="BV3959" s="14"/>
    </row>
    <row r="3960" spans="72:74" ht="25.2" customHeight="1" x14ac:dyDescent="0.25">
      <c r="BT3960" s="27"/>
      <c r="BU3960" s="14"/>
      <c r="BV3960" s="14"/>
    </row>
    <row r="3961" spans="72:74" ht="25.2" customHeight="1" x14ac:dyDescent="0.25">
      <c r="BT3961" s="27"/>
      <c r="BU3961" s="14"/>
      <c r="BV3961" s="14"/>
    </row>
    <row r="3962" spans="72:74" ht="25.2" customHeight="1" x14ac:dyDescent="0.25">
      <c r="BT3962" s="27"/>
      <c r="BU3962" s="14"/>
      <c r="BV3962" s="14"/>
    </row>
    <row r="3963" spans="72:74" ht="25.2" customHeight="1" x14ac:dyDescent="0.25">
      <c r="BT3963" s="27"/>
      <c r="BU3963" s="14"/>
      <c r="BV3963" s="14"/>
    </row>
    <row r="3964" spans="72:74" ht="25.2" customHeight="1" x14ac:dyDescent="0.25">
      <c r="BT3964" s="27"/>
      <c r="BU3964" s="14"/>
      <c r="BV3964" s="14"/>
    </row>
    <row r="3965" spans="72:74" ht="25.2" customHeight="1" x14ac:dyDescent="0.25">
      <c r="BT3965" s="27"/>
      <c r="BU3965" s="14"/>
      <c r="BV3965" s="14"/>
    </row>
    <row r="3966" spans="72:74" ht="25.2" customHeight="1" x14ac:dyDescent="0.25">
      <c r="BT3966" s="27"/>
      <c r="BU3966" s="14"/>
      <c r="BV3966" s="14"/>
    </row>
    <row r="3967" spans="72:74" ht="25.2" customHeight="1" x14ac:dyDescent="0.25">
      <c r="BT3967" s="27"/>
      <c r="BU3967" s="14"/>
      <c r="BV3967" s="14"/>
    </row>
    <row r="3968" spans="72:74" ht="25.2" customHeight="1" x14ac:dyDescent="0.25">
      <c r="BT3968" s="27"/>
      <c r="BU3968" s="14"/>
      <c r="BV3968" s="14"/>
    </row>
    <row r="3969" spans="72:74" ht="25.2" customHeight="1" x14ac:dyDescent="0.25">
      <c r="BT3969" s="27"/>
      <c r="BU3969" s="14"/>
      <c r="BV3969" s="14"/>
    </row>
    <row r="3970" spans="72:74" ht="25.2" customHeight="1" x14ac:dyDescent="0.25">
      <c r="BT3970" s="27"/>
      <c r="BU3970" s="14"/>
      <c r="BV3970" s="14"/>
    </row>
    <row r="3971" spans="72:74" ht="25.2" customHeight="1" x14ac:dyDescent="0.25">
      <c r="BT3971" s="27"/>
      <c r="BU3971" s="14"/>
      <c r="BV3971" s="14"/>
    </row>
    <row r="3972" spans="72:74" ht="25.2" customHeight="1" x14ac:dyDescent="0.25">
      <c r="BT3972" s="27"/>
      <c r="BU3972" s="14"/>
      <c r="BV3972" s="14"/>
    </row>
    <row r="3973" spans="72:74" ht="25.2" customHeight="1" x14ac:dyDescent="0.25">
      <c r="BT3973" s="27"/>
      <c r="BU3973" s="14"/>
      <c r="BV3973" s="14"/>
    </row>
    <row r="3974" spans="72:74" ht="25.2" customHeight="1" x14ac:dyDescent="0.25">
      <c r="BT3974" s="27"/>
      <c r="BU3974" s="14"/>
      <c r="BV3974" s="14"/>
    </row>
    <row r="3975" spans="72:74" ht="25.2" customHeight="1" x14ac:dyDescent="0.25">
      <c r="BT3975" s="27"/>
      <c r="BU3975" s="14"/>
      <c r="BV3975" s="14"/>
    </row>
    <row r="3976" spans="72:74" ht="25.2" customHeight="1" x14ac:dyDescent="0.25">
      <c r="BT3976" s="27"/>
      <c r="BU3976" s="14"/>
      <c r="BV3976" s="14"/>
    </row>
    <row r="3977" spans="72:74" ht="25.2" customHeight="1" x14ac:dyDescent="0.25">
      <c r="BT3977" s="27"/>
      <c r="BU3977" s="14"/>
      <c r="BV3977" s="14"/>
    </row>
    <row r="3978" spans="72:74" ht="25.2" customHeight="1" x14ac:dyDescent="0.25">
      <c r="BT3978" s="27"/>
      <c r="BU3978" s="14"/>
      <c r="BV3978" s="14"/>
    </row>
    <row r="3979" spans="72:74" ht="25.2" customHeight="1" x14ac:dyDescent="0.25">
      <c r="BT3979" s="27"/>
      <c r="BU3979" s="14"/>
      <c r="BV3979" s="14"/>
    </row>
    <row r="3980" spans="72:74" ht="25.2" customHeight="1" x14ac:dyDescent="0.25">
      <c r="BT3980" s="27"/>
      <c r="BU3980" s="14"/>
      <c r="BV3980" s="14"/>
    </row>
    <row r="3981" spans="72:74" ht="25.2" customHeight="1" x14ac:dyDescent="0.25">
      <c r="BT3981" s="27"/>
      <c r="BU3981" s="14"/>
      <c r="BV3981" s="14"/>
    </row>
    <row r="3982" spans="72:74" ht="25.2" customHeight="1" x14ac:dyDescent="0.25">
      <c r="BT3982" s="27"/>
      <c r="BU3982" s="14"/>
      <c r="BV3982" s="14"/>
    </row>
    <row r="3983" spans="72:74" ht="25.2" customHeight="1" x14ac:dyDescent="0.25">
      <c r="BT3983" s="27"/>
      <c r="BU3983" s="14"/>
      <c r="BV3983" s="14"/>
    </row>
    <row r="3984" spans="72:74" ht="25.2" customHeight="1" x14ac:dyDescent="0.25">
      <c r="BT3984" s="27"/>
      <c r="BU3984" s="14"/>
      <c r="BV3984" s="14"/>
    </row>
    <row r="3985" spans="72:74" ht="25.2" customHeight="1" x14ac:dyDescent="0.25">
      <c r="BT3985" s="27"/>
      <c r="BU3985" s="14"/>
      <c r="BV3985" s="14"/>
    </row>
    <row r="3986" spans="72:74" ht="25.2" customHeight="1" x14ac:dyDescent="0.25">
      <c r="BT3986" s="27"/>
      <c r="BU3986" s="14"/>
      <c r="BV3986" s="14"/>
    </row>
    <row r="3987" spans="72:74" ht="25.2" customHeight="1" x14ac:dyDescent="0.25">
      <c r="BT3987" s="27"/>
      <c r="BU3987" s="14"/>
      <c r="BV3987" s="14"/>
    </row>
    <row r="3988" spans="72:74" ht="25.2" customHeight="1" x14ac:dyDescent="0.25">
      <c r="BT3988" s="27"/>
      <c r="BU3988" s="14"/>
      <c r="BV3988" s="14"/>
    </row>
    <row r="3989" spans="72:74" ht="25.2" customHeight="1" x14ac:dyDescent="0.25">
      <c r="BT3989" s="27"/>
      <c r="BU3989" s="14"/>
      <c r="BV3989" s="14"/>
    </row>
    <row r="3990" spans="72:74" ht="25.2" customHeight="1" x14ac:dyDescent="0.25">
      <c r="BT3990" s="27"/>
      <c r="BU3990" s="14"/>
      <c r="BV3990" s="14"/>
    </row>
    <row r="3991" spans="72:74" ht="25.2" customHeight="1" x14ac:dyDescent="0.25">
      <c r="BT3991" s="27"/>
      <c r="BU3991" s="14"/>
      <c r="BV3991" s="14"/>
    </row>
    <row r="3992" spans="72:74" ht="25.2" customHeight="1" x14ac:dyDescent="0.25">
      <c r="BT3992" s="27"/>
      <c r="BU3992" s="14"/>
      <c r="BV3992" s="14"/>
    </row>
    <row r="3993" spans="72:74" ht="25.2" customHeight="1" x14ac:dyDescent="0.25">
      <c r="BT3993" s="27"/>
      <c r="BU3993" s="14"/>
      <c r="BV3993" s="14"/>
    </row>
    <row r="3994" spans="72:74" ht="25.2" customHeight="1" x14ac:dyDescent="0.25">
      <c r="BT3994" s="27"/>
      <c r="BU3994" s="14"/>
      <c r="BV3994" s="14"/>
    </row>
    <row r="3995" spans="72:74" ht="25.2" customHeight="1" x14ac:dyDescent="0.25">
      <c r="BT3995" s="27"/>
      <c r="BU3995" s="14"/>
      <c r="BV3995" s="14"/>
    </row>
    <row r="3996" spans="72:74" ht="25.2" customHeight="1" x14ac:dyDescent="0.25">
      <c r="BT3996" s="27"/>
      <c r="BU3996" s="14"/>
      <c r="BV3996" s="14"/>
    </row>
    <row r="3997" spans="72:74" ht="25.2" customHeight="1" x14ac:dyDescent="0.25">
      <c r="BT3997" s="27"/>
      <c r="BU3997" s="14"/>
      <c r="BV3997" s="14"/>
    </row>
    <row r="3998" spans="72:74" ht="25.2" customHeight="1" x14ac:dyDescent="0.25">
      <c r="BT3998" s="27"/>
      <c r="BU3998" s="14"/>
      <c r="BV3998" s="14"/>
    </row>
    <row r="3999" spans="72:74" ht="25.2" customHeight="1" x14ac:dyDescent="0.25">
      <c r="BT3999" s="27"/>
      <c r="BU3999" s="14"/>
      <c r="BV3999" s="14"/>
    </row>
    <row r="4000" spans="72:74" ht="25.2" customHeight="1" x14ac:dyDescent="0.25">
      <c r="BT4000" s="27"/>
      <c r="BU4000" s="14"/>
      <c r="BV4000" s="14"/>
    </row>
    <row r="4001" spans="72:74" ht="25.2" customHeight="1" x14ac:dyDescent="0.25">
      <c r="BT4001" s="27"/>
      <c r="BU4001" s="14"/>
      <c r="BV4001" s="14"/>
    </row>
    <row r="4002" spans="72:74" ht="25.2" customHeight="1" x14ac:dyDescent="0.25">
      <c r="BT4002" s="27"/>
      <c r="BU4002" s="14"/>
      <c r="BV4002" s="14"/>
    </row>
    <row r="4003" spans="72:74" ht="25.2" customHeight="1" x14ac:dyDescent="0.25">
      <c r="BT4003" s="27"/>
      <c r="BU4003" s="14"/>
      <c r="BV4003" s="14"/>
    </row>
    <row r="4004" spans="72:74" ht="25.2" customHeight="1" x14ac:dyDescent="0.25">
      <c r="BT4004" s="27"/>
      <c r="BU4004" s="14"/>
      <c r="BV4004" s="14"/>
    </row>
    <row r="4005" spans="72:74" ht="25.2" customHeight="1" x14ac:dyDescent="0.25">
      <c r="BT4005" s="27"/>
      <c r="BU4005" s="14"/>
      <c r="BV4005" s="14"/>
    </row>
    <row r="4006" spans="72:74" ht="25.2" customHeight="1" x14ac:dyDescent="0.25">
      <c r="BT4006" s="27"/>
      <c r="BU4006" s="14"/>
      <c r="BV4006" s="14"/>
    </row>
    <row r="4007" spans="72:74" ht="25.2" customHeight="1" x14ac:dyDescent="0.25">
      <c r="BT4007" s="27"/>
      <c r="BU4007" s="14"/>
      <c r="BV4007" s="14"/>
    </row>
    <row r="4008" spans="72:74" ht="25.2" customHeight="1" x14ac:dyDescent="0.25">
      <c r="BT4008" s="27"/>
      <c r="BU4008" s="14"/>
      <c r="BV4008" s="14"/>
    </row>
    <row r="4009" spans="72:74" ht="25.2" customHeight="1" x14ac:dyDescent="0.25">
      <c r="BT4009" s="27"/>
      <c r="BU4009" s="14"/>
      <c r="BV4009" s="14"/>
    </row>
    <row r="4010" spans="72:74" ht="25.2" customHeight="1" x14ac:dyDescent="0.25">
      <c r="BT4010" s="27"/>
      <c r="BU4010" s="14"/>
      <c r="BV4010" s="14"/>
    </row>
    <row r="4011" spans="72:74" ht="25.2" customHeight="1" x14ac:dyDescent="0.25">
      <c r="BT4011" s="27"/>
      <c r="BU4011" s="14"/>
      <c r="BV4011" s="14"/>
    </row>
    <row r="4012" spans="72:74" ht="25.2" customHeight="1" x14ac:dyDescent="0.25">
      <c r="BT4012" s="27"/>
      <c r="BU4012" s="14"/>
      <c r="BV4012" s="14"/>
    </row>
    <row r="4013" spans="72:74" ht="25.2" customHeight="1" x14ac:dyDescent="0.25">
      <c r="BT4013" s="27"/>
      <c r="BU4013" s="14"/>
      <c r="BV4013" s="14"/>
    </row>
    <row r="4014" spans="72:74" ht="25.2" customHeight="1" x14ac:dyDescent="0.25">
      <c r="BT4014" s="27"/>
      <c r="BU4014" s="14"/>
      <c r="BV4014" s="14"/>
    </row>
    <row r="4015" spans="72:74" ht="25.2" customHeight="1" x14ac:dyDescent="0.25">
      <c r="BT4015" s="27"/>
      <c r="BU4015" s="14"/>
      <c r="BV4015" s="14"/>
    </row>
    <row r="4016" spans="72:74" ht="25.2" customHeight="1" x14ac:dyDescent="0.25">
      <c r="BT4016" s="27"/>
      <c r="BU4016" s="14"/>
      <c r="BV4016" s="14"/>
    </row>
    <row r="4017" spans="72:74" ht="25.2" customHeight="1" x14ac:dyDescent="0.25">
      <c r="BT4017" s="27"/>
      <c r="BU4017" s="14"/>
      <c r="BV4017" s="14"/>
    </row>
    <row r="4018" spans="72:74" ht="25.2" customHeight="1" x14ac:dyDescent="0.25">
      <c r="BT4018" s="27"/>
      <c r="BU4018" s="14"/>
      <c r="BV4018" s="14"/>
    </row>
    <row r="4019" spans="72:74" ht="25.2" customHeight="1" x14ac:dyDescent="0.25">
      <c r="BT4019" s="27"/>
      <c r="BU4019" s="14"/>
      <c r="BV4019" s="14"/>
    </row>
    <row r="4020" spans="72:74" ht="25.2" customHeight="1" x14ac:dyDescent="0.25">
      <c r="BT4020" s="27"/>
      <c r="BU4020" s="14"/>
      <c r="BV4020" s="14"/>
    </row>
    <row r="4021" spans="72:74" ht="25.2" customHeight="1" x14ac:dyDescent="0.25">
      <c r="BT4021" s="27"/>
      <c r="BU4021" s="14"/>
      <c r="BV4021" s="14"/>
    </row>
    <row r="4022" spans="72:74" ht="25.2" customHeight="1" x14ac:dyDescent="0.25">
      <c r="BT4022" s="27"/>
      <c r="BU4022" s="14"/>
      <c r="BV4022" s="14"/>
    </row>
    <row r="4023" spans="72:74" ht="25.2" customHeight="1" x14ac:dyDescent="0.25">
      <c r="BT4023" s="27"/>
      <c r="BU4023" s="14"/>
      <c r="BV4023" s="14"/>
    </row>
    <row r="4024" spans="72:74" ht="25.2" customHeight="1" x14ac:dyDescent="0.25">
      <c r="BT4024" s="27"/>
      <c r="BU4024" s="14"/>
      <c r="BV4024" s="14"/>
    </row>
    <row r="4025" spans="72:74" ht="25.2" customHeight="1" x14ac:dyDescent="0.25">
      <c r="BT4025" s="27"/>
      <c r="BU4025" s="14"/>
      <c r="BV4025" s="14"/>
    </row>
    <row r="4026" spans="72:74" ht="25.2" customHeight="1" x14ac:dyDescent="0.25">
      <c r="BT4026" s="27"/>
      <c r="BU4026" s="14"/>
      <c r="BV4026" s="14"/>
    </row>
    <row r="4027" spans="72:74" ht="25.2" customHeight="1" x14ac:dyDescent="0.25">
      <c r="BT4027" s="27"/>
      <c r="BU4027" s="14"/>
      <c r="BV4027" s="14"/>
    </row>
    <row r="4028" spans="72:74" ht="25.2" customHeight="1" x14ac:dyDescent="0.25">
      <c r="BT4028" s="27"/>
      <c r="BU4028" s="14"/>
      <c r="BV4028" s="14"/>
    </row>
    <row r="4029" spans="72:74" ht="25.2" customHeight="1" x14ac:dyDescent="0.25">
      <c r="BT4029" s="27"/>
      <c r="BU4029" s="14"/>
      <c r="BV4029" s="14"/>
    </row>
    <row r="4030" spans="72:74" ht="25.2" customHeight="1" x14ac:dyDescent="0.25">
      <c r="BT4030" s="27"/>
      <c r="BU4030" s="14"/>
      <c r="BV4030" s="14"/>
    </row>
    <row r="4031" spans="72:74" ht="25.2" customHeight="1" x14ac:dyDescent="0.25">
      <c r="BT4031" s="27"/>
      <c r="BU4031" s="14"/>
      <c r="BV4031" s="14"/>
    </row>
    <row r="4032" spans="72:74" ht="25.2" customHeight="1" x14ac:dyDescent="0.25">
      <c r="BT4032" s="27"/>
      <c r="BU4032" s="14"/>
      <c r="BV4032" s="14"/>
    </row>
    <row r="4033" spans="72:74" ht="25.2" customHeight="1" x14ac:dyDescent="0.25">
      <c r="BT4033" s="27"/>
      <c r="BU4033" s="14"/>
      <c r="BV4033" s="14"/>
    </row>
    <row r="4034" spans="72:74" ht="25.2" customHeight="1" x14ac:dyDescent="0.25">
      <c r="BT4034" s="27"/>
      <c r="BU4034" s="14"/>
      <c r="BV4034" s="14"/>
    </row>
    <row r="4035" spans="72:74" ht="25.2" customHeight="1" x14ac:dyDescent="0.25">
      <c r="BT4035" s="27"/>
      <c r="BU4035" s="14"/>
      <c r="BV4035" s="14"/>
    </row>
    <row r="4036" spans="72:74" ht="25.2" customHeight="1" x14ac:dyDescent="0.25">
      <c r="BT4036" s="27"/>
      <c r="BU4036" s="14"/>
      <c r="BV4036" s="14"/>
    </row>
    <row r="4037" spans="72:74" ht="25.2" customHeight="1" x14ac:dyDescent="0.25">
      <c r="BT4037" s="27"/>
      <c r="BU4037" s="14"/>
      <c r="BV4037" s="14"/>
    </row>
    <row r="4038" spans="72:74" ht="25.2" customHeight="1" x14ac:dyDescent="0.25">
      <c r="BT4038" s="27"/>
      <c r="BU4038" s="14"/>
      <c r="BV4038" s="14"/>
    </row>
    <row r="4039" spans="72:74" ht="25.2" customHeight="1" x14ac:dyDescent="0.25">
      <c r="BT4039" s="27"/>
      <c r="BU4039" s="14"/>
      <c r="BV4039" s="14"/>
    </row>
    <row r="4040" spans="72:74" ht="25.2" customHeight="1" x14ac:dyDescent="0.25">
      <c r="BT4040" s="27"/>
      <c r="BU4040" s="14"/>
      <c r="BV4040" s="14"/>
    </row>
    <row r="4041" spans="72:74" ht="25.2" customHeight="1" x14ac:dyDescent="0.25">
      <c r="BT4041" s="27"/>
      <c r="BU4041" s="14"/>
      <c r="BV4041" s="14"/>
    </row>
    <row r="4042" spans="72:74" ht="25.2" customHeight="1" x14ac:dyDescent="0.25">
      <c r="BT4042" s="27"/>
      <c r="BU4042" s="14"/>
      <c r="BV4042" s="14"/>
    </row>
    <row r="4043" spans="72:74" ht="25.2" customHeight="1" x14ac:dyDescent="0.25">
      <c r="BT4043" s="27"/>
      <c r="BU4043" s="14"/>
      <c r="BV4043" s="14"/>
    </row>
    <row r="4044" spans="72:74" ht="25.2" customHeight="1" x14ac:dyDescent="0.25">
      <c r="BT4044" s="27"/>
      <c r="BU4044" s="14"/>
      <c r="BV4044" s="14"/>
    </row>
    <row r="4045" spans="72:74" ht="25.2" customHeight="1" x14ac:dyDescent="0.25">
      <c r="BT4045" s="27"/>
      <c r="BU4045" s="14"/>
      <c r="BV4045" s="14"/>
    </row>
    <row r="4046" spans="72:74" ht="25.2" customHeight="1" x14ac:dyDescent="0.25">
      <c r="BT4046" s="27"/>
      <c r="BU4046" s="14"/>
      <c r="BV4046" s="14"/>
    </row>
    <row r="4047" spans="72:74" ht="25.2" customHeight="1" x14ac:dyDescent="0.25">
      <c r="BT4047" s="27"/>
      <c r="BU4047" s="14"/>
      <c r="BV4047" s="14"/>
    </row>
    <row r="4048" spans="72:74" ht="25.2" customHeight="1" x14ac:dyDescent="0.25">
      <c r="BT4048" s="27"/>
      <c r="BU4048" s="14"/>
      <c r="BV4048" s="14"/>
    </row>
    <row r="4049" spans="72:74" ht="25.2" customHeight="1" x14ac:dyDescent="0.25">
      <c r="BT4049" s="27"/>
      <c r="BU4049" s="14"/>
      <c r="BV4049" s="14"/>
    </row>
    <row r="4050" spans="72:74" ht="25.2" customHeight="1" x14ac:dyDescent="0.25">
      <c r="BT4050" s="27"/>
      <c r="BU4050" s="14"/>
      <c r="BV4050" s="14"/>
    </row>
    <row r="4051" spans="72:74" ht="25.2" customHeight="1" x14ac:dyDescent="0.25">
      <c r="BT4051" s="27"/>
      <c r="BU4051" s="14"/>
      <c r="BV4051" s="14"/>
    </row>
    <row r="4052" spans="72:74" ht="25.2" customHeight="1" x14ac:dyDescent="0.25">
      <c r="BT4052" s="27"/>
      <c r="BU4052" s="14"/>
      <c r="BV4052" s="14"/>
    </row>
    <row r="4053" spans="72:74" ht="25.2" customHeight="1" x14ac:dyDescent="0.25">
      <c r="BT4053" s="27"/>
      <c r="BU4053" s="14"/>
      <c r="BV4053" s="14"/>
    </row>
    <row r="4054" spans="72:74" ht="25.2" customHeight="1" x14ac:dyDescent="0.25">
      <c r="BT4054" s="27"/>
      <c r="BU4054" s="14"/>
      <c r="BV4054" s="14"/>
    </row>
    <row r="4055" spans="72:74" ht="25.2" customHeight="1" x14ac:dyDescent="0.25">
      <c r="BT4055" s="27"/>
      <c r="BU4055" s="14"/>
      <c r="BV4055" s="14"/>
    </row>
    <row r="4056" spans="72:74" ht="25.2" customHeight="1" x14ac:dyDescent="0.25">
      <c r="BT4056" s="27"/>
      <c r="BU4056" s="14"/>
      <c r="BV4056" s="14"/>
    </row>
    <row r="4057" spans="72:74" ht="25.2" customHeight="1" x14ac:dyDescent="0.25">
      <c r="BT4057" s="27"/>
      <c r="BU4057" s="14"/>
      <c r="BV4057" s="14"/>
    </row>
    <row r="4058" spans="72:74" ht="25.2" customHeight="1" x14ac:dyDescent="0.25">
      <c r="BT4058" s="27"/>
      <c r="BU4058" s="14"/>
      <c r="BV4058" s="14"/>
    </row>
    <row r="4059" spans="72:74" ht="25.2" customHeight="1" x14ac:dyDescent="0.25">
      <c r="BT4059" s="27"/>
      <c r="BU4059" s="14"/>
      <c r="BV4059" s="14"/>
    </row>
    <row r="4060" spans="72:74" ht="25.2" customHeight="1" x14ac:dyDescent="0.25">
      <c r="BT4060" s="27"/>
      <c r="BU4060" s="14"/>
      <c r="BV4060" s="14"/>
    </row>
    <row r="4061" spans="72:74" ht="25.2" customHeight="1" x14ac:dyDescent="0.25">
      <c r="BT4061" s="27"/>
      <c r="BU4061" s="14"/>
      <c r="BV4061" s="14"/>
    </row>
    <row r="4062" spans="72:74" ht="25.2" customHeight="1" x14ac:dyDescent="0.25">
      <c r="BT4062" s="27"/>
      <c r="BU4062" s="14"/>
      <c r="BV4062" s="14"/>
    </row>
    <row r="4063" spans="72:74" ht="25.2" customHeight="1" x14ac:dyDescent="0.25">
      <c r="BT4063" s="27"/>
      <c r="BU4063" s="14"/>
      <c r="BV4063" s="14"/>
    </row>
    <row r="4064" spans="72:74" ht="25.2" customHeight="1" x14ac:dyDescent="0.25">
      <c r="BT4064" s="27"/>
      <c r="BU4064" s="14"/>
      <c r="BV4064" s="14"/>
    </row>
    <row r="4065" spans="72:74" ht="25.2" customHeight="1" x14ac:dyDescent="0.25">
      <c r="BT4065" s="27"/>
      <c r="BU4065" s="14"/>
      <c r="BV4065" s="14"/>
    </row>
    <row r="4066" spans="72:74" ht="25.2" customHeight="1" x14ac:dyDescent="0.25">
      <c r="BT4066" s="27"/>
      <c r="BU4066" s="14"/>
      <c r="BV4066" s="14"/>
    </row>
    <row r="4067" spans="72:74" ht="25.2" customHeight="1" x14ac:dyDescent="0.25">
      <c r="BT4067" s="27"/>
      <c r="BU4067" s="14"/>
      <c r="BV4067" s="14"/>
    </row>
    <row r="4068" spans="72:74" ht="25.2" customHeight="1" x14ac:dyDescent="0.25">
      <c r="BT4068" s="27"/>
      <c r="BU4068" s="14"/>
      <c r="BV4068" s="14"/>
    </row>
    <row r="4069" spans="72:74" ht="25.2" customHeight="1" x14ac:dyDescent="0.25">
      <c r="BT4069" s="27"/>
      <c r="BU4069" s="14"/>
      <c r="BV4069" s="14"/>
    </row>
    <row r="4070" spans="72:74" ht="25.2" customHeight="1" x14ac:dyDescent="0.25">
      <c r="BT4070" s="27"/>
      <c r="BU4070" s="14"/>
      <c r="BV4070" s="14"/>
    </row>
    <row r="4071" spans="72:74" ht="25.2" customHeight="1" x14ac:dyDescent="0.25">
      <c r="BT4071" s="27"/>
      <c r="BU4071" s="14"/>
      <c r="BV4071" s="14"/>
    </row>
    <row r="4072" spans="72:74" ht="25.2" customHeight="1" x14ac:dyDescent="0.25">
      <c r="BT4072" s="27"/>
      <c r="BU4072" s="14"/>
      <c r="BV4072" s="14"/>
    </row>
    <row r="4073" spans="72:74" ht="25.2" customHeight="1" x14ac:dyDescent="0.25">
      <c r="BT4073" s="27"/>
      <c r="BU4073" s="14"/>
      <c r="BV4073" s="14"/>
    </row>
    <row r="4074" spans="72:74" ht="25.2" customHeight="1" x14ac:dyDescent="0.25">
      <c r="BT4074" s="27"/>
      <c r="BU4074" s="14"/>
      <c r="BV4074" s="14"/>
    </row>
    <row r="4075" spans="72:74" ht="25.2" customHeight="1" x14ac:dyDescent="0.25">
      <c r="BT4075" s="27"/>
      <c r="BU4075" s="14"/>
      <c r="BV4075" s="14"/>
    </row>
    <row r="4076" spans="72:74" ht="25.2" customHeight="1" x14ac:dyDescent="0.25">
      <c r="BT4076" s="27"/>
      <c r="BU4076" s="14"/>
      <c r="BV4076" s="14"/>
    </row>
    <row r="4077" spans="72:74" ht="25.2" customHeight="1" x14ac:dyDescent="0.25">
      <c r="BT4077" s="27"/>
      <c r="BU4077" s="14"/>
      <c r="BV4077" s="14"/>
    </row>
    <row r="4078" spans="72:74" ht="25.2" customHeight="1" x14ac:dyDescent="0.25">
      <c r="BT4078" s="27"/>
      <c r="BU4078" s="14"/>
      <c r="BV4078" s="14"/>
    </row>
    <row r="4079" spans="72:74" ht="25.2" customHeight="1" x14ac:dyDescent="0.25">
      <c r="BT4079" s="27"/>
      <c r="BU4079" s="14"/>
      <c r="BV4079" s="14"/>
    </row>
    <row r="4080" spans="72:74" ht="25.2" customHeight="1" x14ac:dyDescent="0.25">
      <c r="BT4080" s="27"/>
      <c r="BU4080" s="14"/>
      <c r="BV4080" s="14"/>
    </row>
    <row r="4081" spans="72:74" ht="25.2" customHeight="1" x14ac:dyDescent="0.25">
      <c r="BT4081" s="27"/>
      <c r="BU4081" s="14"/>
      <c r="BV4081" s="14"/>
    </row>
    <row r="4082" spans="72:74" ht="25.2" customHeight="1" x14ac:dyDescent="0.25">
      <c r="BT4082" s="27"/>
      <c r="BU4082" s="14"/>
      <c r="BV4082" s="14"/>
    </row>
    <row r="4083" spans="72:74" ht="25.2" customHeight="1" x14ac:dyDescent="0.25">
      <c r="BT4083" s="27"/>
      <c r="BU4083" s="14"/>
      <c r="BV4083" s="14"/>
    </row>
    <row r="4084" spans="72:74" ht="25.2" customHeight="1" x14ac:dyDescent="0.25">
      <c r="BT4084" s="27"/>
      <c r="BU4084" s="14"/>
      <c r="BV4084" s="14"/>
    </row>
    <row r="4085" spans="72:74" ht="25.2" customHeight="1" x14ac:dyDescent="0.25">
      <c r="BT4085" s="27"/>
      <c r="BU4085" s="14"/>
      <c r="BV4085" s="14"/>
    </row>
    <row r="4086" spans="72:74" ht="25.2" customHeight="1" x14ac:dyDescent="0.25">
      <c r="BT4086" s="27"/>
      <c r="BU4086" s="14"/>
      <c r="BV4086" s="14"/>
    </row>
    <row r="4087" spans="72:74" ht="25.2" customHeight="1" x14ac:dyDescent="0.25">
      <c r="BT4087" s="27"/>
      <c r="BU4087" s="14"/>
      <c r="BV4087" s="14"/>
    </row>
    <row r="4088" spans="72:74" ht="25.2" customHeight="1" x14ac:dyDescent="0.25">
      <c r="BT4088" s="27"/>
      <c r="BU4088" s="14"/>
      <c r="BV4088" s="14"/>
    </row>
    <row r="4089" spans="72:74" ht="25.2" customHeight="1" x14ac:dyDescent="0.25">
      <c r="BT4089" s="27"/>
      <c r="BU4089" s="14"/>
      <c r="BV4089" s="14"/>
    </row>
    <row r="4090" spans="72:74" ht="25.2" customHeight="1" x14ac:dyDescent="0.25">
      <c r="BT4090" s="27"/>
      <c r="BU4090" s="14"/>
      <c r="BV4090" s="14"/>
    </row>
    <row r="4091" spans="72:74" ht="25.2" customHeight="1" x14ac:dyDescent="0.25">
      <c r="BT4091" s="27"/>
      <c r="BU4091" s="14"/>
      <c r="BV4091" s="14"/>
    </row>
    <row r="4092" spans="72:74" ht="25.2" customHeight="1" x14ac:dyDescent="0.25">
      <c r="BT4092" s="27"/>
      <c r="BU4092" s="14"/>
      <c r="BV4092" s="14"/>
    </row>
    <row r="4093" spans="72:74" ht="25.2" customHeight="1" x14ac:dyDescent="0.25">
      <c r="BT4093" s="27"/>
      <c r="BU4093" s="14"/>
      <c r="BV4093" s="14"/>
    </row>
    <row r="4094" spans="72:74" ht="25.2" customHeight="1" x14ac:dyDescent="0.25">
      <c r="BT4094" s="27"/>
      <c r="BU4094" s="14"/>
      <c r="BV4094" s="14"/>
    </row>
    <row r="4095" spans="72:74" ht="25.2" customHeight="1" x14ac:dyDescent="0.25">
      <c r="BT4095" s="27"/>
      <c r="BU4095" s="14"/>
      <c r="BV4095" s="14"/>
    </row>
    <row r="4096" spans="72:74" ht="25.2" customHeight="1" x14ac:dyDescent="0.25">
      <c r="BT4096" s="27"/>
      <c r="BU4096" s="14"/>
      <c r="BV4096" s="14"/>
    </row>
    <row r="4097" spans="72:74" ht="25.2" customHeight="1" x14ac:dyDescent="0.25">
      <c r="BT4097" s="27"/>
      <c r="BU4097" s="14"/>
      <c r="BV4097" s="14"/>
    </row>
    <row r="4098" spans="72:74" ht="25.2" customHeight="1" x14ac:dyDescent="0.25">
      <c r="BT4098" s="27"/>
      <c r="BU4098" s="14"/>
      <c r="BV4098" s="14"/>
    </row>
    <row r="4099" spans="72:74" ht="25.2" customHeight="1" x14ac:dyDescent="0.25">
      <c r="BT4099" s="27"/>
      <c r="BU4099" s="14"/>
      <c r="BV4099" s="14"/>
    </row>
    <row r="4100" spans="72:74" ht="25.2" customHeight="1" x14ac:dyDescent="0.25">
      <c r="BT4100" s="27"/>
      <c r="BU4100" s="14"/>
      <c r="BV4100" s="14"/>
    </row>
    <row r="4101" spans="72:74" ht="25.2" customHeight="1" x14ac:dyDescent="0.25">
      <c r="BT4101" s="27"/>
      <c r="BU4101" s="14"/>
      <c r="BV4101" s="14"/>
    </row>
    <row r="4102" spans="72:74" ht="25.2" customHeight="1" x14ac:dyDescent="0.25">
      <c r="BT4102" s="27"/>
      <c r="BU4102" s="14"/>
      <c r="BV4102" s="14"/>
    </row>
    <row r="4103" spans="72:74" ht="25.2" customHeight="1" x14ac:dyDescent="0.25">
      <c r="BT4103" s="27"/>
      <c r="BU4103" s="14"/>
      <c r="BV4103" s="14"/>
    </row>
    <row r="4104" spans="72:74" ht="25.2" customHeight="1" x14ac:dyDescent="0.25">
      <c r="BT4104" s="27"/>
      <c r="BU4104" s="14"/>
      <c r="BV4104" s="14"/>
    </row>
    <row r="4105" spans="72:74" ht="25.2" customHeight="1" x14ac:dyDescent="0.25">
      <c r="BT4105" s="27"/>
      <c r="BU4105" s="14"/>
      <c r="BV4105" s="14"/>
    </row>
    <row r="4106" spans="72:74" ht="25.2" customHeight="1" x14ac:dyDescent="0.25">
      <c r="BT4106" s="27"/>
      <c r="BU4106" s="14"/>
      <c r="BV4106" s="14"/>
    </row>
    <row r="4107" spans="72:74" ht="25.2" customHeight="1" x14ac:dyDescent="0.25">
      <c r="BT4107" s="27"/>
      <c r="BU4107" s="14"/>
      <c r="BV4107" s="14"/>
    </row>
    <row r="4108" spans="72:74" ht="25.2" customHeight="1" x14ac:dyDescent="0.25">
      <c r="BT4108" s="27"/>
      <c r="BU4108" s="14"/>
      <c r="BV4108" s="14"/>
    </row>
    <row r="4109" spans="72:74" ht="25.2" customHeight="1" x14ac:dyDescent="0.25">
      <c r="BT4109" s="27"/>
      <c r="BU4109" s="14"/>
      <c r="BV4109" s="14"/>
    </row>
    <row r="4110" spans="72:74" ht="25.2" customHeight="1" x14ac:dyDescent="0.25">
      <c r="BT4110" s="27"/>
      <c r="BU4110" s="14"/>
      <c r="BV4110" s="14"/>
    </row>
    <row r="4111" spans="72:74" ht="25.2" customHeight="1" x14ac:dyDescent="0.25">
      <c r="BT4111" s="27"/>
      <c r="BU4111" s="14"/>
      <c r="BV4111" s="14"/>
    </row>
    <row r="4112" spans="72:74" ht="25.2" customHeight="1" x14ac:dyDescent="0.25">
      <c r="BT4112" s="27"/>
      <c r="BU4112" s="14"/>
      <c r="BV4112" s="14"/>
    </row>
    <row r="4113" spans="72:74" ht="25.2" customHeight="1" x14ac:dyDescent="0.25">
      <c r="BT4113" s="27"/>
      <c r="BU4113" s="14"/>
      <c r="BV4113" s="14"/>
    </row>
    <row r="4114" spans="72:74" ht="25.2" customHeight="1" x14ac:dyDescent="0.25">
      <c r="BT4114" s="27"/>
      <c r="BU4114" s="14"/>
      <c r="BV4114" s="14"/>
    </row>
    <row r="4115" spans="72:74" ht="25.2" customHeight="1" x14ac:dyDescent="0.25">
      <c r="BT4115" s="27"/>
      <c r="BU4115" s="14"/>
      <c r="BV4115" s="14"/>
    </row>
    <row r="4116" spans="72:74" ht="25.2" customHeight="1" x14ac:dyDescent="0.25">
      <c r="BT4116" s="27"/>
      <c r="BU4116" s="14"/>
      <c r="BV4116" s="14"/>
    </row>
    <row r="4117" spans="72:74" ht="25.2" customHeight="1" x14ac:dyDescent="0.25">
      <c r="BT4117" s="27"/>
      <c r="BU4117" s="14"/>
      <c r="BV4117" s="14"/>
    </row>
    <row r="4118" spans="72:74" ht="25.2" customHeight="1" x14ac:dyDescent="0.25">
      <c r="BT4118" s="27"/>
      <c r="BU4118" s="14"/>
      <c r="BV4118" s="14"/>
    </row>
    <row r="4119" spans="72:74" ht="25.2" customHeight="1" x14ac:dyDescent="0.25">
      <c r="BT4119" s="27"/>
      <c r="BU4119" s="14"/>
      <c r="BV4119" s="14"/>
    </row>
    <row r="4120" spans="72:74" ht="25.2" customHeight="1" x14ac:dyDescent="0.25">
      <c r="BT4120" s="27"/>
      <c r="BU4120" s="14"/>
      <c r="BV4120" s="14"/>
    </row>
    <row r="4121" spans="72:74" ht="25.2" customHeight="1" x14ac:dyDescent="0.25">
      <c r="BT4121" s="27"/>
      <c r="BU4121" s="14"/>
      <c r="BV4121" s="14"/>
    </row>
    <row r="4122" spans="72:74" ht="25.2" customHeight="1" x14ac:dyDescent="0.25">
      <c r="BT4122" s="27"/>
      <c r="BU4122" s="14"/>
      <c r="BV4122" s="14"/>
    </row>
    <row r="4123" spans="72:74" ht="25.2" customHeight="1" x14ac:dyDescent="0.25">
      <c r="BT4123" s="27"/>
      <c r="BU4123" s="14"/>
      <c r="BV4123" s="14"/>
    </row>
    <row r="4124" spans="72:74" ht="25.2" customHeight="1" x14ac:dyDescent="0.25">
      <c r="BT4124" s="27"/>
      <c r="BU4124" s="14"/>
      <c r="BV4124" s="14"/>
    </row>
    <row r="4125" spans="72:74" ht="25.2" customHeight="1" x14ac:dyDescent="0.25">
      <c r="BT4125" s="27"/>
      <c r="BU4125" s="14"/>
      <c r="BV4125" s="14"/>
    </row>
    <row r="4126" spans="72:74" ht="25.2" customHeight="1" x14ac:dyDescent="0.25">
      <c r="BT4126" s="27"/>
      <c r="BU4126" s="14"/>
      <c r="BV4126" s="14"/>
    </row>
    <row r="4127" spans="72:74" ht="25.2" customHeight="1" x14ac:dyDescent="0.25">
      <c r="BT4127" s="27"/>
      <c r="BU4127" s="14"/>
      <c r="BV4127" s="14"/>
    </row>
    <row r="4128" spans="72:74" ht="25.2" customHeight="1" x14ac:dyDescent="0.25">
      <c r="BT4128" s="27"/>
      <c r="BU4128" s="14"/>
      <c r="BV4128" s="14"/>
    </row>
    <row r="4129" spans="72:74" ht="25.2" customHeight="1" x14ac:dyDescent="0.25">
      <c r="BT4129" s="27"/>
      <c r="BU4129" s="14"/>
      <c r="BV4129" s="14"/>
    </row>
    <row r="4130" spans="72:74" ht="25.2" customHeight="1" x14ac:dyDescent="0.25">
      <c r="BT4130" s="27"/>
      <c r="BU4130" s="14"/>
      <c r="BV4130" s="14"/>
    </row>
    <row r="4131" spans="72:74" ht="25.2" customHeight="1" x14ac:dyDescent="0.25">
      <c r="BT4131" s="27"/>
      <c r="BU4131" s="14"/>
      <c r="BV4131" s="14"/>
    </row>
    <row r="4132" spans="72:74" ht="25.2" customHeight="1" x14ac:dyDescent="0.25">
      <c r="BT4132" s="27"/>
      <c r="BU4132" s="14"/>
      <c r="BV4132" s="14"/>
    </row>
    <row r="4133" spans="72:74" ht="25.2" customHeight="1" x14ac:dyDescent="0.25">
      <c r="BT4133" s="27"/>
      <c r="BU4133" s="14"/>
      <c r="BV4133" s="14"/>
    </row>
    <row r="4134" spans="72:74" ht="25.2" customHeight="1" x14ac:dyDescent="0.25">
      <c r="BT4134" s="27"/>
      <c r="BU4134" s="14"/>
      <c r="BV4134" s="14"/>
    </row>
    <row r="4135" spans="72:74" ht="25.2" customHeight="1" x14ac:dyDescent="0.25">
      <c r="BT4135" s="27"/>
      <c r="BU4135" s="14"/>
      <c r="BV4135" s="14"/>
    </row>
    <row r="4136" spans="72:74" ht="25.2" customHeight="1" x14ac:dyDescent="0.25">
      <c r="BT4136" s="27"/>
      <c r="BU4136" s="14"/>
      <c r="BV4136" s="14"/>
    </row>
    <row r="4137" spans="72:74" ht="25.2" customHeight="1" x14ac:dyDescent="0.25">
      <c r="BT4137" s="27"/>
      <c r="BU4137" s="14"/>
      <c r="BV4137" s="14"/>
    </row>
    <row r="4138" spans="72:74" ht="25.2" customHeight="1" x14ac:dyDescent="0.25">
      <c r="BT4138" s="27"/>
      <c r="BU4138" s="14"/>
      <c r="BV4138" s="14"/>
    </row>
    <row r="4139" spans="72:74" ht="25.2" customHeight="1" x14ac:dyDescent="0.25">
      <c r="BT4139" s="27"/>
      <c r="BU4139" s="14"/>
      <c r="BV4139" s="14"/>
    </row>
    <row r="4140" spans="72:74" ht="25.2" customHeight="1" x14ac:dyDescent="0.25">
      <c r="BT4140" s="27"/>
      <c r="BU4140" s="14"/>
      <c r="BV4140" s="14"/>
    </row>
    <row r="4141" spans="72:74" ht="25.2" customHeight="1" x14ac:dyDescent="0.25">
      <c r="BT4141" s="27"/>
      <c r="BU4141" s="14"/>
      <c r="BV4141" s="14"/>
    </row>
    <row r="4142" spans="72:74" ht="25.2" customHeight="1" x14ac:dyDescent="0.25">
      <c r="BT4142" s="27"/>
      <c r="BU4142" s="14"/>
      <c r="BV4142" s="14"/>
    </row>
    <row r="4143" spans="72:74" ht="25.2" customHeight="1" x14ac:dyDescent="0.25">
      <c r="BT4143" s="27"/>
      <c r="BU4143" s="14"/>
      <c r="BV4143" s="14"/>
    </row>
    <row r="4144" spans="72:74" ht="25.2" customHeight="1" x14ac:dyDescent="0.25">
      <c r="BT4144" s="27"/>
      <c r="BU4144" s="14"/>
      <c r="BV4144" s="14"/>
    </row>
    <row r="4145" spans="72:74" ht="25.2" customHeight="1" x14ac:dyDescent="0.25">
      <c r="BT4145" s="27"/>
      <c r="BU4145" s="14"/>
      <c r="BV4145" s="14"/>
    </row>
    <row r="4146" spans="72:74" ht="25.2" customHeight="1" x14ac:dyDescent="0.25">
      <c r="BT4146" s="27"/>
      <c r="BU4146" s="14"/>
      <c r="BV4146" s="14"/>
    </row>
    <row r="4147" spans="72:74" ht="25.2" customHeight="1" x14ac:dyDescent="0.25">
      <c r="BT4147" s="27"/>
      <c r="BU4147" s="14"/>
      <c r="BV4147" s="14"/>
    </row>
    <row r="4148" spans="72:74" ht="25.2" customHeight="1" x14ac:dyDescent="0.25">
      <c r="BT4148" s="27"/>
      <c r="BU4148" s="14"/>
      <c r="BV4148" s="14"/>
    </row>
    <row r="4149" spans="72:74" ht="25.2" customHeight="1" x14ac:dyDescent="0.25">
      <c r="BT4149" s="27"/>
      <c r="BU4149" s="14"/>
      <c r="BV4149" s="14"/>
    </row>
    <row r="4150" spans="72:74" ht="25.2" customHeight="1" x14ac:dyDescent="0.25">
      <c r="BT4150" s="27"/>
      <c r="BU4150" s="14"/>
      <c r="BV4150" s="14"/>
    </row>
    <row r="4151" spans="72:74" ht="25.2" customHeight="1" x14ac:dyDescent="0.25">
      <c r="BT4151" s="27"/>
      <c r="BU4151" s="14"/>
      <c r="BV4151" s="14"/>
    </row>
    <row r="4152" spans="72:74" ht="25.2" customHeight="1" x14ac:dyDescent="0.25">
      <c r="BT4152" s="27"/>
      <c r="BU4152" s="14"/>
      <c r="BV4152" s="14"/>
    </row>
    <row r="4153" spans="72:74" ht="25.2" customHeight="1" x14ac:dyDescent="0.25">
      <c r="BT4153" s="27"/>
      <c r="BU4153" s="14"/>
      <c r="BV4153" s="14"/>
    </row>
    <row r="4154" spans="72:74" ht="25.2" customHeight="1" x14ac:dyDescent="0.25">
      <c r="BT4154" s="27"/>
      <c r="BU4154" s="14"/>
      <c r="BV4154" s="14"/>
    </row>
    <row r="4155" spans="72:74" ht="25.2" customHeight="1" x14ac:dyDescent="0.25">
      <c r="BT4155" s="27"/>
      <c r="BU4155" s="14"/>
      <c r="BV4155" s="14"/>
    </row>
    <row r="4156" spans="72:74" ht="25.2" customHeight="1" x14ac:dyDescent="0.25">
      <c r="BT4156" s="27"/>
      <c r="BU4156" s="14"/>
      <c r="BV4156" s="14"/>
    </row>
    <row r="4157" spans="72:74" ht="25.2" customHeight="1" x14ac:dyDescent="0.25">
      <c r="BT4157" s="27"/>
      <c r="BU4157" s="14"/>
      <c r="BV4157" s="14"/>
    </row>
    <row r="4158" spans="72:74" ht="25.2" customHeight="1" x14ac:dyDescent="0.25">
      <c r="BT4158" s="27"/>
      <c r="BU4158" s="14"/>
      <c r="BV4158" s="14"/>
    </row>
    <row r="4159" spans="72:74" ht="25.2" customHeight="1" x14ac:dyDescent="0.25">
      <c r="BT4159" s="27"/>
      <c r="BU4159" s="14"/>
      <c r="BV4159" s="14"/>
    </row>
    <row r="4160" spans="72:74" ht="25.2" customHeight="1" x14ac:dyDescent="0.25">
      <c r="BT4160" s="27"/>
      <c r="BU4160" s="14"/>
      <c r="BV4160" s="14"/>
    </row>
    <row r="4161" spans="72:74" ht="25.2" customHeight="1" x14ac:dyDescent="0.25">
      <c r="BT4161" s="27"/>
      <c r="BU4161" s="14"/>
      <c r="BV4161" s="14"/>
    </row>
    <row r="4162" spans="72:74" ht="25.2" customHeight="1" x14ac:dyDescent="0.25">
      <c r="BT4162" s="27"/>
      <c r="BU4162" s="14"/>
      <c r="BV4162" s="14"/>
    </row>
    <row r="4163" spans="72:74" ht="25.2" customHeight="1" x14ac:dyDescent="0.25">
      <c r="BT4163" s="27"/>
      <c r="BU4163" s="14"/>
      <c r="BV4163" s="14"/>
    </row>
    <row r="4164" spans="72:74" ht="25.2" customHeight="1" x14ac:dyDescent="0.25">
      <c r="BT4164" s="27"/>
      <c r="BU4164" s="14"/>
      <c r="BV4164" s="14"/>
    </row>
    <row r="4165" spans="72:74" ht="25.2" customHeight="1" x14ac:dyDescent="0.25">
      <c r="BT4165" s="27"/>
      <c r="BU4165" s="14"/>
      <c r="BV4165" s="14"/>
    </row>
    <row r="4166" spans="72:74" ht="25.2" customHeight="1" x14ac:dyDescent="0.25">
      <c r="BT4166" s="27"/>
      <c r="BU4166" s="14"/>
      <c r="BV4166" s="14"/>
    </row>
    <row r="4167" spans="72:74" ht="25.2" customHeight="1" x14ac:dyDescent="0.25">
      <c r="BT4167" s="27"/>
      <c r="BU4167" s="14"/>
      <c r="BV4167" s="14"/>
    </row>
    <row r="4168" spans="72:74" ht="25.2" customHeight="1" x14ac:dyDescent="0.25">
      <c r="BT4168" s="27"/>
      <c r="BU4168" s="14"/>
      <c r="BV4168" s="14"/>
    </row>
    <row r="4169" spans="72:74" ht="25.2" customHeight="1" x14ac:dyDescent="0.25">
      <c r="BT4169" s="27"/>
      <c r="BU4169" s="14"/>
      <c r="BV4169" s="14"/>
    </row>
    <row r="4170" spans="72:74" ht="25.2" customHeight="1" x14ac:dyDescent="0.25">
      <c r="BT4170" s="27"/>
      <c r="BU4170" s="14"/>
      <c r="BV4170" s="14"/>
    </row>
    <row r="4171" spans="72:74" ht="25.2" customHeight="1" x14ac:dyDescent="0.25">
      <c r="BT4171" s="27"/>
      <c r="BU4171" s="14"/>
      <c r="BV4171" s="14"/>
    </row>
    <row r="4172" spans="72:74" ht="25.2" customHeight="1" x14ac:dyDescent="0.25">
      <c r="BT4172" s="27"/>
      <c r="BU4172" s="14"/>
      <c r="BV4172" s="14"/>
    </row>
    <row r="4173" spans="72:74" ht="25.2" customHeight="1" x14ac:dyDescent="0.25">
      <c r="BT4173" s="27"/>
      <c r="BU4173" s="14"/>
      <c r="BV4173" s="14"/>
    </row>
    <row r="4174" spans="72:74" ht="25.2" customHeight="1" x14ac:dyDescent="0.25">
      <c r="BT4174" s="27"/>
      <c r="BU4174" s="14"/>
      <c r="BV4174" s="14"/>
    </row>
    <row r="4175" spans="72:74" ht="25.2" customHeight="1" x14ac:dyDescent="0.25">
      <c r="BT4175" s="27"/>
      <c r="BU4175" s="14"/>
      <c r="BV4175" s="14"/>
    </row>
    <row r="4176" spans="72:74" ht="25.2" customHeight="1" x14ac:dyDescent="0.25">
      <c r="BT4176" s="27"/>
      <c r="BU4176" s="14"/>
      <c r="BV4176" s="14"/>
    </row>
    <row r="4177" spans="72:74" ht="25.2" customHeight="1" x14ac:dyDescent="0.25">
      <c r="BT4177" s="27"/>
      <c r="BU4177" s="14"/>
      <c r="BV4177" s="14"/>
    </row>
    <row r="4178" spans="72:74" ht="25.2" customHeight="1" x14ac:dyDescent="0.25">
      <c r="BT4178" s="27"/>
      <c r="BU4178" s="14"/>
      <c r="BV4178" s="14"/>
    </row>
    <row r="4179" spans="72:74" ht="25.2" customHeight="1" x14ac:dyDescent="0.25">
      <c r="BT4179" s="27"/>
      <c r="BU4179" s="14"/>
      <c r="BV4179" s="14"/>
    </row>
    <row r="4180" spans="72:74" ht="25.2" customHeight="1" x14ac:dyDescent="0.25">
      <c r="BT4180" s="27"/>
      <c r="BU4180" s="14"/>
      <c r="BV4180" s="14"/>
    </row>
    <row r="4181" spans="72:74" ht="25.2" customHeight="1" x14ac:dyDescent="0.25">
      <c r="BT4181" s="27"/>
      <c r="BU4181" s="14"/>
      <c r="BV4181" s="14"/>
    </row>
    <row r="4182" spans="72:74" ht="25.2" customHeight="1" x14ac:dyDescent="0.25">
      <c r="BT4182" s="27"/>
      <c r="BU4182" s="14"/>
      <c r="BV4182" s="14"/>
    </row>
    <row r="4183" spans="72:74" ht="25.2" customHeight="1" x14ac:dyDescent="0.25">
      <c r="BT4183" s="27"/>
      <c r="BU4183" s="14"/>
      <c r="BV4183" s="14"/>
    </row>
    <row r="4184" spans="72:74" ht="25.2" customHeight="1" x14ac:dyDescent="0.25">
      <c r="BT4184" s="27"/>
      <c r="BU4184" s="14"/>
      <c r="BV4184" s="14"/>
    </row>
    <row r="4185" spans="72:74" ht="25.2" customHeight="1" x14ac:dyDescent="0.25">
      <c r="BT4185" s="27"/>
      <c r="BU4185" s="14"/>
      <c r="BV4185" s="14"/>
    </row>
    <row r="4186" spans="72:74" ht="25.2" customHeight="1" x14ac:dyDescent="0.25">
      <c r="BT4186" s="27"/>
      <c r="BU4186" s="14"/>
      <c r="BV4186" s="14"/>
    </row>
    <row r="4187" spans="72:74" ht="25.2" customHeight="1" x14ac:dyDescent="0.25">
      <c r="BT4187" s="27"/>
      <c r="BU4187" s="14"/>
      <c r="BV4187" s="14"/>
    </row>
    <row r="4188" spans="72:74" ht="25.2" customHeight="1" x14ac:dyDescent="0.25">
      <c r="BT4188" s="27"/>
      <c r="BU4188" s="14"/>
      <c r="BV4188" s="14"/>
    </row>
    <row r="4189" spans="72:74" ht="25.2" customHeight="1" x14ac:dyDescent="0.25">
      <c r="BT4189" s="27"/>
      <c r="BU4189" s="14"/>
      <c r="BV4189" s="14"/>
    </row>
    <row r="4190" spans="72:74" ht="25.2" customHeight="1" x14ac:dyDescent="0.25">
      <c r="BT4190" s="27"/>
      <c r="BU4190" s="14"/>
      <c r="BV4190" s="14"/>
    </row>
    <row r="4191" spans="72:74" ht="25.2" customHeight="1" x14ac:dyDescent="0.25">
      <c r="BT4191" s="27"/>
      <c r="BU4191" s="14"/>
      <c r="BV4191" s="14"/>
    </row>
    <row r="4192" spans="72:74" ht="25.2" customHeight="1" x14ac:dyDescent="0.25">
      <c r="BT4192" s="27"/>
      <c r="BU4192" s="14"/>
      <c r="BV4192" s="14"/>
    </row>
    <row r="4193" spans="72:74" ht="25.2" customHeight="1" x14ac:dyDescent="0.25">
      <c r="BT4193" s="27"/>
      <c r="BU4193" s="14"/>
      <c r="BV4193" s="14"/>
    </row>
    <row r="4194" spans="72:74" ht="25.2" customHeight="1" x14ac:dyDescent="0.25">
      <c r="BT4194" s="27"/>
      <c r="BU4194" s="14"/>
      <c r="BV4194" s="14"/>
    </row>
    <row r="4195" spans="72:74" ht="25.2" customHeight="1" x14ac:dyDescent="0.25">
      <c r="BT4195" s="27"/>
      <c r="BU4195" s="14"/>
      <c r="BV4195" s="14"/>
    </row>
    <row r="4196" spans="72:74" ht="25.2" customHeight="1" x14ac:dyDescent="0.25">
      <c r="BT4196" s="27"/>
      <c r="BU4196" s="14"/>
      <c r="BV4196" s="14"/>
    </row>
    <row r="4197" spans="72:74" ht="25.2" customHeight="1" x14ac:dyDescent="0.25">
      <c r="BT4197" s="27"/>
      <c r="BU4197" s="14"/>
      <c r="BV4197" s="14"/>
    </row>
    <row r="4198" spans="72:74" ht="25.2" customHeight="1" x14ac:dyDescent="0.25">
      <c r="BT4198" s="27"/>
      <c r="BU4198" s="14"/>
      <c r="BV4198" s="14"/>
    </row>
    <row r="4199" spans="72:74" ht="25.2" customHeight="1" x14ac:dyDescent="0.25">
      <c r="BT4199" s="27"/>
      <c r="BU4199" s="14"/>
      <c r="BV4199" s="14"/>
    </row>
    <row r="4200" spans="72:74" ht="25.2" customHeight="1" x14ac:dyDescent="0.25">
      <c r="BT4200" s="27"/>
      <c r="BU4200" s="14"/>
      <c r="BV4200" s="14"/>
    </row>
    <row r="4201" spans="72:74" ht="25.2" customHeight="1" x14ac:dyDescent="0.25">
      <c r="BT4201" s="27"/>
      <c r="BU4201" s="14"/>
      <c r="BV4201" s="14"/>
    </row>
    <row r="4202" spans="72:74" ht="25.2" customHeight="1" x14ac:dyDescent="0.25">
      <c r="BT4202" s="27"/>
      <c r="BU4202" s="14"/>
      <c r="BV4202" s="14"/>
    </row>
    <row r="4203" spans="72:74" ht="25.2" customHeight="1" x14ac:dyDescent="0.25">
      <c r="BT4203" s="27"/>
      <c r="BU4203" s="14"/>
      <c r="BV4203" s="14"/>
    </row>
    <row r="4204" spans="72:74" ht="25.2" customHeight="1" x14ac:dyDescent="0.25">
      <c r="BT4204" s="27"/>
      <c r="BU4204" s="14"/>
      <c r="BV4204" s="14"/>
    </row>
    <row r="4205" spans="72:74" ht="25.2" customHeight="1" x14ac:dyDescent="0.25">
      <c r="BT4205" s="27"/>
      <c r="BU4205" s="14"/>
      <c r="BV4205" s="14"/>
    </row>
    <row r="4206" spans="72:74" ht="25.2" customHeight="1" x14ac:dyDescent="0.25">
      <c r="BT4206" s="27"/>
      <c r="BU4206" s="14"/>
      <c r="BV4206" s="14"/>
    </row>
    <row r="4207" spans="72:74" ht="25.2" customHeight="1" x14ac:dyDescent="0.25">
      <c r="BT4207" s="27"/>
      <c r="BU4207" s="14"/>
      <c r="BV4207" s="14"/>
    </row>
    <row r="4208" spans="72:74" ht="25.2" customHeight="1" x14ac:dyDescent="0.25">
      <c r="BT4208" s="27"/>
      <c r="BU4208" s="14"/>
      <c r="BV4208" s="14"/>
    </row>
    <row r="4209" spans="72:74" ht="25.2" customHeight="1" x14ac:dyDescent="0.25">
      <c r="BT4209" s="27"/>
      <c r="BU4209" s="14"/>
      <c r="BV4209" s="14"/>
    </row>
    <row r="4210" spans="72:74" ht="25.2" customHeight="1" x14ac:dyDescent="0.25">
      <c r="BT4210" s="27"/>
      <c r="BU4210" s="14"/>
      <c r="BV4210" s="14"/>
    </row>
    <row r="4211" spans="72:74" ht="25.2" customHeight="1" x14ac:dyDescent="0.25">
      <c r="BT4211" s="27"/>
      <c r="BU4211" s="14"/>
      <c r="BV4211" s="14"/>
    </row>
    <row r="4212" spans="72:74" ht="25.2" customHeight="1" x14ac:dyDescent="0.25">
      <c r="BT4212" s="27"/>
      <c r="BU4212" s="14"/>
      <c r="BV4212" s="14"/>
    </row>
    <row r="4213" spans="72:74" ht="25.2" customHeight="1" x14ac:dyDescent="0.25">
      <c r="BT4213" s="27"/>
      <c r="BU4213" s="14"/>
      <c r="BV4213" s="14"/>
    </row>
    <row r="4214" spans="72:74" ht="25.2" customHeight="1" x14ac:dyDescent="0.25">
      <c r="BT4214" s="27"/>
      <c r="BU4214" s="14"/>
      <c r="BV4214" s="14"/>
    </row>
    <row r="4215" spans="72:74" ht="25.2" customHeight="1" x14ac:dyDescent="0.25">
      <c r="BT4215" s="27"/>
      <c r="BU4215" s="14"/>
      <c r="BV4215" s="14"/>
    </row>
    <row r="4216" spans="72:74" ht="25.2" customHeight="1" x14ac:dyDescent="0.25">
      <c r="BT4216" s="27"/>
      <c r="BU4216" s="14"/>
      <c r="BV4216" s="14"/>
    </row>
    <row r="4217" spans="72:74" ht="25.2" customHeight="1" x14ac:dyDescent="0.25">
      <c r="BT4217" s="27"/>
      <c r="BU4217" s="14"/>
      <c r="BV4217" s="14"/>
    </row>
    <row r="4218" spans="72:74" ht="25.2" customHeight="1" x14ac:dyDescent="0.25">
      <c r="BT4218" s="27"/>
      <c r="BU4218" s="14"/>
      <c r="BV4218" s="14"/>
    </row>
    <row r="4219" spans="72:74" ht="25.2" customHeight="1" x14ac:dyDescent="0.25">
      <c r="BT4219" s="27"/>
      <c r="BU4219" s="14"/>
      <c r="BV4219" s="14"/>
    </row>
    <row r="4220" spans="72:74" ht="25.2" customHeight="1" x14ac:dyDescent="0.25">
      <c r="BT4220" s="27"/>
      <c r="BU4220" s="14"/>
      <c r="BV4220" s="14"/>
    </row>
    <row r="4221" spans="72:74" ht="25.2" customHeight="1" x14ac:dyDescent="0.25">
      <c r="BT4221" s="27"/>
      <c r="BU4221" s="14"/>
      <c r="BV4221" s="14"/>
    </row>
    <row r="4222" spans="72:74" ht="25.2" customHeight="1" x14ac:dyDescent="0.25">
      <c r="BT4222" s="27"/>
      <c r="BU4222" s="14"/>
      <c r="BV4222" s="14"/>
    </row>
    <row r="4223" spans="72:74" ht="25.2" customHeight="1" x14ac:dyDescent="0.25">
      <c r="BT4223" s="27"/>
      <c r="BU4223" s="14"/>
      <c r="BV4223" s="14"/>
    </row>
    <row r="4224" spans="72:74" ht="25.2" customHeight="1" x14ac:dyDescent="0.25">
      <c r="BT4224" s="27"/>
      <c r="BU4224" s="14"/>
      <c r="BV4224" s="14"/>
    </row>
    <row r="4225" spans="72:74" ht="25.2" customHeight="1" x14ac:dyDescent="0.25">
      <c r="BT4225" s="27"/>
      <c r="BU4225" s="14"/>
      <c r="BV4225" s="14"/>
    </row>
    <row r="4226" spans="72:74" ht="25.2" customHeight="1" x14ac:dyDescent="0.25">
      <c r="BT4226" s="27"/>
      <c r="BU4226" s="14"/>
      <c r="BV4226" s="14"/>
    </row>
    <row r="4227" spans="72:74" ht="25.2" customHeight="1" x14ac:dyDescent="0.25">
      <c r="BT4227" s="27"/>
      <c r="BU4227" s="14"/>
      <c r="BV4227" s="14"/>
    </row>
    <row r="4228" spans="72:74" ht="25.2" customHeight="1" x14ac:dyDescent="0.25">
      <c r="BT4228" s="27"/>
      <c r="BU4228" s="14"/>
      <c r="BV4228" s="14"/>
    </row>
    <row r="4229" spans="72:74" ht="25.2" customHeight="1" x14ac:dyDescent="0.25">
      <c r="BT4229" s="27"/>
      <c r="BU4229" s="14"/>
      <c r="BV4229" s="14"/>
    </row>
    <row r="4230" spans="72:74" ht="25.2" customHeight="1" x14ac:dyDescent="0.25">
      <c r="BT4230" s="27"/>
      <c r="BU4230" s="14"/>
      <c r="BV4230" s="14"/>
    </row>
    <row r="4231" spans="72:74" ht="25.2" customHeight="1" x14ac:dyDescent="0.25">
      <c r="BT4231" s="27"/>
      <c r="BU4231" s="14"/>
      <c r="BV4231" s="14"/>
    </row>
    <row r="4232" spans="72:74" ht="25.2" customHeight="1" x14ac:dyDescent="0.25">
      <c r="BT4232" s="27"/>
      <c r="BU4232" s="14"/>
      <c r="BV4232" s="14"/>
    </row>
    <row r="4233" spans="72:74" ht="25.2" customHeight="1" x14ac:dyDescent="0.25">
      <c r="BT4233" s="27"/>
      <c r="BU4233" s="14"/>
      <c r="BV4233" s="14"/>
    </row>
    <row r="4234" spans="72:74" ht="25.2" customHeight="1" x14ac:dyDescent="0.25">
      <c r="BT4234" s="27"/>
      <c r="BU4234" s="14"/>
      <c r="BV4234" s="14"/>
    </row>
    <row r="4235" spans="72:74" ht="25.2" customHeight="1" x14ac:dyDescent="0.25">
      <c r="BT4235" s="27"/>
      <c r="BU4235" s="14"/>
      <c r="BV4235" s="14"/>
    </row>
    <row r="4236" spans="72:74" ht="25.2" customHeight="1" x14ac:dyDescent="0.25">
      <c r="BT4236" s="27"/>
      <c r="BU4236" s="14"/>
      <c r="BV4236" s="14"/>
    </row>
    <row r="4237" spans="72:74" ht="25.2" customHeight="1" x14ac:dyDescent="0.25">
      <c r="BT4237" s="27"/>
      <c r="BU4237" s="14"/>
      <c r="BV4237" s="14"/>
    </row>
    <row r="4238" spans="72:74" ht="25.2" customHeight="1" x14ac:dyDescent="0.25">
      <c r="BT4238" s="27"/>
      <c r="BU4238" s="14"/>
      <c r="BV4238" s="14"/>
    </row>
    <row r="4239" spans="72:74" ht="25.2" customHeight="1" x14ac:dyDescent="0.25">
      <c r="BT4239" s="27"/>
      <c r="BU4239" s="14"/>
      <c r="BV4239" s="14"/>
    </row>
    <row r="4240" spans="72:74" ht="25.2" customHeight="1" x14ac:dyDescent="0.25">
      <c r="BT4240" s="27"/>
      <c r="BU4240" s="14"/>
      <c r="BV4240" s="14"/>
    </row>
    <row r="4241" spans="72:74" ht="25.2" customHeight="1" x14ac:dyDescent="0.25">
      <c r="BT4241" s="27"/>
      <c r="BU4241" s="14"/>
      <c r="BV4241" s="14"/>
    </row>
    <row r="4242" spans="72:74" ht="25.2" customHeight="1" x14ac:dyDescent="0.25">
      <c r="BT4242" s="27"/>
      <c r="BU4242" s="14"/>
      <c r="BV4242" s="14"/>
    </row>
    <row r="4243" spans="72:74" ht="25.2" customHeight="1" x14ac:dyDescent="0.25">
      <c r="BT4243" s="27"/>
      <c r="BU4243" s="14"/>
      <c r="BV4243" s="14"/>
    </row>
    <row r="4244" spans="72:74" ht="25.2" customHeight="1" x14ac:dyDescent="0.25">
      <c r="BT4244" s="27"/>
      <c r="BU4244" s="14"/>
      <c r="BV4244" s="14"/>
    </row>
    <row r="4245" spans="72:74" ht="25.2" customHeight="1" x14ac:dyDescent="0.25">
      <c r="BT4245" s="27"/>
      <c r="BU4245" s="14"/>
      <c r="BV4245" s="14"/>
    </row>
    <row r="4246" spans="72:74" ht="25.2" customHeight="1" x14ac:dyDescent="0.25">
      <c r="BT4246" s="27"/>
      <c r="BU4246" s="14"/>
      <c r="BV4246" s="14"/>
    </row>
    <row r="4247" spans="72:74" ht="25.2" customHeight="1" x14ac:dyDescent="0.25">
      <c r="BT4247" s="27"/>
      <c r="BU4247" s="14"/>
      <c r="BV4247" s="14"/>
    </row>
    <row r="4248" spans="72:74" ht="25.2" customHeight="1" x14ac:dyDescent="0.25">
      <c r="BT4248" s="27"/>
      <c r="BU4248" s="14"/>
      <c r="BV4248" s="14"/>
    </row>
    <row r="4249" spans="72:74" ht="25.2" customHeight="1" x14ac:dyDescent="0.25">
      <c r="BT4249" s="27"/>
      <c r="BU4249" s="14"/>
      <c r="BV4249" s="14"/>
    </row>
    <row r="4250" spans="72:74" ht="25.2" customHeight="1" x14ac:dyDescent="0.25">
      <c r="BT4250" s="27"/>
      <c r="BU4250" s="14"/>
      <c r="BV4250" s="14"/>
    </row>
    <row r="4251" spans="72:74" ht="25.2" customHeight="1" x14ac:dyDescent="0.25">
      <c r="BT4251" s="27"/>
      <c r="BU4251" s="14"/>
      <c r="BV4251" s="14"/>
    </row>
    <row r="4252" spans="72:74" ht="25.2" customHeight="1" x14ac:dyDescent="0.25">
      <c r="BT4252" s="27"/>
      <c r="BU4252" s="14"/>
      <c r="BV4252" s="14"/>
    </row>
    <row r="4253" spans="72:74" ht="25.2" customHeight="1" x14ac:dyDescent="0.25">
      <c r="BT4253" s="27"/>
      <c r="BU4253" s="14"/>
      <c r="BV4253" s="14"/>
    </row>
    <row r="4254" spans="72:74" ht="25.2" customHeight="1" x14ac:dyDescent="0.25">
      <c r="BT4254" s="27"/>
      <c r="BU4254" s="14"/>
      <c r="BV4254" s="14"/>
    </row>
    <row r="4255" spans="72:74" ht="25.2" customHeight="1" x14ac:dyDescent="0.25">
      <c r="BT4255" s="27"/>
      <c r="BU4255" s="14"/>
      <c r="BV4255" s="14"/>
    </row>
    <row r="4256" spans="72:74" ht="25.2" customHeight="1" x14ac:dyDescent="0.25">
      <c r="BT4256" s="27"/>
      <c r="BU4256" s="14"/>
      <c r="BV4256" s="14"/>
    </row>
    <row r="4257" spans="72:74" ht="25.2" customHeight="1" x14ac:dyDescent="0.25">
      <c r="BT4257" s="27"/>
      <c r="BU4257" s="14"/>
      <c r="BV4257" s="14"/>
    </row>
    <row r="4258" spans="72:74" ht="25.2" customHeight="1" x14ac:dyDescent="0.25">
      <c r="BT4258" s="27"/>
      <c r="BU4258" s="14"/>
      <c r="BV4258" s="14"/>
    </row>
    <row r="4259" spans="72:74" ht="25.2" customHeight="1" x14ac:dyDescent="0.25">
      <c r="BT4259" s="27"/>
      <c r="BU4259" s="14"/>
      <c r="BV4259" s="14"/>
    </row>
    <row r="4260" spans="72:74" ht="25.2" customHeight="1" x14ac:dyDescent="0.25">
      <c r="BT4260" s="27"/>
      <c r="BU4260" s="14"/>
      <c r="BV4260" s="14"/>
    </row>
    <row r="4261" spans="72:74" ht="25.2" customHeight="1" x14ac:dyDescent="0.25">
      <c r="BT4261" s="27"/>
      <c r="BU4261" s="14"/>
      <c r="BV4261" s="14"/>
    </row>
    <row r="4262" spans="72:74" ht="25.2" customHeight="1" x14ac:dyDescent="0.25">
      <c r="BT4262" s="27"/>
      <c r="BU4262" s="14"/>
      <c r="BV4262" s="14"/>
    </row>
    <row r="4263" spans="72:74" ht="25.2" customHeight="1" x14ac:dyDescent="0.25">
      <c r="BT4263" s="27"/>
      <c r="BU4263" s="14"/>
      <c r="BV4263" s="14"/>
    </row>
    <row r="4264" spans="72:74" ht="25.2" customHeight="1" x14ac:dyDescent="0.25">
      <c r="BT4264" s="27"/>
      <c r="BU4264" s="14"/>
      <c r="BV4264" s="14"/>
    </row>
    <row r="4265" spans="72:74" ht="25.2" customHeight="1" x14ac:dyDescent="0.25">
      <c r="BT4265" s="27"/>
      <c r="BU4265" s="14"/>
      <c r="BV4265" s="14"/>
    </row>
    <row r="4266" spans="72:74" ht="25.2" customHeight="1" x14ac:dyDescent="0.25">
      <c r="BT4266" s="27"/>
      <c r="BU4266" s="14"/>
      <c r="BV4266" s="14"/>
    </row>
    <row r="4267" spans="72:74" ht="25.2" customHeight="1" x14ac:dyDescent="0.25">
      <c r="BT4267" s="27"/>
      <c r="BU4267" s="14"/>
      <c r="BV4267" s="14"/>
    </row>
    <row r="4268" spans="72:74" ht="25.2" customHeight="1" x14ac:dyDescent="0.25">
      <c r="BT4268" s="27"/>
      <c r="BU4268" s="14"/>
      <c r="BV4268" s="14"/>
    </row>
    <row r="4269" spans="72:74" ht="25.2" customHeight="1" x14ac:dyDescent="0.25">
      <c r="BT4269" s="27"/>
      <c r="BU4269" s="14"/>
      <c r="BV4269" s="14"/>
    </row>
    <row r="4270" spans="72:74" ht="25.2" customHeight="1" x14ac:dyDescent="0.25">
      <c r="BT4270" s="27"/>
      <c r="BU4270" s="14"/>
      <c r="BV4270" s="14"/>
    </row>
    <row r="4271" spans="72:74" ht="25.2" customHeight="1" x14ac:dyDescent="0.25">
      <c r="BT4271" s="27"/>
      <c r="BU4271" s="14"/>
      <c r="BV4271" s="14"/>
    </row>
    <row r="4272" spans="72:74" ht="25.2" customHeight="1" x14ac:dyDescent="0.25">
      <c r="BT4272" s="27"/>
      <c r="BU4272" s="14"/>
      <c r="BV4272" s="14"/>
    </row>
    <row r="4273" spans="72:74" ht="25.2" customHeight="1" x14ac:dyDescent="0.25">
      <c r="BT4273" s="27"/>
      <c r="BU4273" s="14"/>
      <c r="BV4273" s="14"/>
    </row>
    <row r="4274" spans="72:74" ht="25.2" customHeight="1" x14ac:dyDescent="0.25">
      <c r="BT4274" s="27"/>
      <c r="BU4274" s="14"/>
      <c r="BV4274" s="14"/>
    </row>
    <row r="4275" spans="72:74" ht="25.2" customHeight="1" x14ac:dyDescent="0.25">
      <c r="BT4275" s="27"/>
      <c r="BU4275" s="14"/>
      <c r="BV4275" s="14"/>
    </row>
    <row r="4276" spans="72:74" ht="25.2" customHeight="1" x14ac:dyDescent="0.25">
      <c r="BT4276" s="27"/>
      <c r="BU4276" s="14"/>
      <c r="BV4276" s="14"/>
    </row>
    <row r="4277" spans="72:74" ht="25.2" customHeight="1" x14ac:dyDescent="0.25">
      <c r="BT4277" s="27"/>
      <c r="BU4277" s="14"/>
      <c r="BV4277" s="14"/>
    </row>
    <row r="4278" spans="72:74" ht="25.2" customHeight="1" x14ac:dyDescent="0.25">
      <c r="BT4278" s="27"/>
      <c r="BU4278" s="14"/>
      <c r="BV4278" s="14"/>
    </row>
    <row r="4279" spans="72:74" ht="25.2" customHeight="1" x14ac:dyDescent="0.25">
      <c r="BT4279" s="27"/>
      <c r="BU4279" s="14"/>
      <c r="BV4279" s="14"/>
    </row>
    <row r="4280" spans="72:74" ht="25.2" customHeight="1" x14ac:dyDescent="0.25">
      <c r="BT4280" s="27"/>
      <c r="BU4280" s="14"/>
      <c r="BV4280" s="14"/>
    </row>
    <row r="4281" spans="72:74" ht="25.2" customHeight="1" x14ac:dyDescent="0.25">
      <c r="BT4281" s="27"/>
      <c r="BU4281" s="14"/>
      <c r="BV4281" s="14"/>
    </row>
    <row r="4282" spans="72:74" ht="25.2" customHeight="1" x14ac:dyDescent="0.25">
      <c r="BT4282" s="27"/>
      <c r="BU4282" s="14"/>
      <c r="BV4282" s="14"/>
    </row>
    <row r="4283" spans="72:74" ht="25.2" customHeight="1" x14ac:dyDescent="0.25">
      <c r="BT4283" s="27"/>
      <c r="BU4283" s="14"/>
      <c r="BV4283" s="14"/>
    </row>
    <row r="4284" spans="72:74" ht="25.2" customHeight="1" x14ac:dyDescent="0.25">
      <c r="BT4284" s="27"/>
      <c r="BU4284" s="14"/>
      <c r="BV4284" s="14"/>
    </row>
    <row r="4285" spans="72:74" ht="25.2" customHeight="1" x14ac:dyDescent="0.25">
      <c r="BT4285" s="27"/>
      <c r="BU4285" s="14"/>
      <c r="BV4285" s="14"/>
    </row>
    <row r="4286" spans="72:74" ht="25.2" customHeight="1" x14ac:dyDescent="0.25">
      <c r="BT4286" s="27"/>
      <c r="BU4286" s="14"/>
      <c r="BV4286" s="14"/>
    </row>
    <row r="4287" spans="72:74" ht="25.2" customHeight="1" x14ac:dyDescent="0.25">
      <c r="BT4287" s="27"/>
      <c r="BU4287" s="14"/>
      <c r="BV4287" s="14"/>
    </row>
    <row r="4288" spans="72:74" ht="25.2" customHeight="1" x14ac:dyDescent="0.25">
      <c r="BT4288" s="27"/>
      <c r="BU4288" s="14"/>
      <c r="BV4288" s="14"/>
    </row>
    <row r="4289" spans="72:74" ht="25.2" customHeight="1" x14ac:dyDescent="0.25">
      <c r="BT4289" s="27"/>
      <c r="BU4289" s="14"/>
      <c r="BV4289" s="14"/>
    </row>
    <row r="4290" spans="72:74" ht="25.2" customHeight="1" x14ac:dyDescent="0.25">
      <c r="BT4290" s="27"/>
      <c r="BU4290" s="14"/>
      <c r="BV4290" s="14"/>
    </row>
    <row r="4291" spans="72:74" ht="25.2" customHeight="1" x14ac:dyDescent="0.25">
      <c r="BT4291" s="27"/>
      <c r="BU4291" s="14"/>
      <c r="BV4291" s="14"/>
    </row>
    <row r="4292" spans="72:74" ht="25.2" customHeight="1" x14ac:dyDescent="0.25">
      <c r="BT4292" s="27"/>
      <c r="BU4292" s="14"/>
      <c r="BV4292" s="14"/>
    </row>
    <row r="4293" spans="72:74" ht="25.2" customHeight="1" x14ac:dyDescent="0.25">
      <c r="BT4293" s="27"/>
      <c r="BU4293" s="14"/>
      <c r="BV4293" s="14"/>
    </row>
    <row r="4294" spans="72:74" ht="25.2" customHeight="1" x14ac:dyDescent="0.25">
      <c r="BT4294" s="27"/>
      <c r="BU4294" s="14"/>
      <c r="BV4294" s="14"/>
    </row>
    <row r="4295" spans="72:74" ht="25.2" customHeight="1" x14ac:dyDescent="0.25">
      <c r="BT4295" s="27"/>
      <c r="BU4295" s="14"/>
      <c r="BV4295" s="14"/>
    </row>
    <row r="4296" spans="72:74" ht="25.2" customHeight="1" x14ac:dyDescent="0.25">
      <c r="BT4296" s="27"/>
      <c r="BU4296" s="14"/>
      <c r="BV4296" s="14"/>
    </row>
    <row r="4297" spans="72:74" ht="25.2" customHeight="1" x14ac:dyDescent="0.25">
      <c r="BT4297" s="27"/>
      <c r="BU4297" s="14"/>
      <c r="BV4297" s="14"/>
    </row>
    <row r="4298" spans="72:74" ht="25.2" customHeight="1" x14ac:dyDescent="0.25">
      <c r="BT4298" s="27"/>
      <c r="BU4298" s="14"/>
      <c r="BV4298" s="14"/>
    </row>
    <row r="4299" spans="72:74" ht="25.2" customHeight="1" x14ac:dyDescent="0.25">
      <c r="BT4299" s="27"/>
      <c r="BU4299" s="14"/>
      <c r="BV4299" s="14"/>
    </row>
    <row r="4300" spans="72:74" ht="25.2" customHeight="1" x14ac:dyDescent="0.25">
      <c r="BT4300" s="27"/>
      <c r="BU4300" s="14"/>
      <c r="BV4300" s="14"/>
    </row>
    <row r="4301" spans="72:74" ht="25.2" customHeight="1" x14ac:dyDescent="0.25">
      <c r="BT4301" s="27"/>
      <c r="BU4301" s="14"/>
      <c r="BV4301" s="14"/>
    </row>
    <row r="4302" spans="72:74" ht="25.2" customHeight="1" x14ac:dyDescent="0.25">
      <c r="BT4302" s="27"/>
      <c r="BU4302" s="14"/>
      <c r="BV4302" s="14"/>
    </row>
    <row r="4303" spans="72:74" ht="25.2" customHeight="1" x14ac:dyDescent="0.25">
      <c r="BT4303" s="27"/>
      <c r="BU4303" s="14"/>
      <c r="BV4303" s="14"/>
    </row>
    <row r="4304" spans="72:74" ht="25.2" customHeight="1" x14ac:dyDescent="0.25">
      <c r="BT4304" s="27"/>
      <c r="BU4304" s="14"/>
      <c r="BV4304" s="14"/>
    </row>
    <row r="4305" spans="72:74" ht="25.2" customHeight="1" x14ac:dyDescent="0.25">
      <c r="BT4305" s="27"/>
      <c r="BU4305" s="14"/>
      <c r="BV4305" s="14"/>
    </row>
    <row r="4306" spans="72:74" ht="25.2" customHeight="1" x14ac:dyDescent="0.25">
      <c r="BT4306" s="27"/>
      <c r="BU4306" s="14"/>
      <c r="BV4306" s="14"/>
    </row>
    <row r="4307" spans="72:74" ht="25.2" customHeight="1" x14ac:dyDescent="0.25">
      <c r="BT4307" s="27"/>
      <c r="BU4307" s="14"/>
      <c r="BV4307" s="14"/>
    </row>
    <row r="4308" spans="72:74" ht="25.2" customHeight="1" x14ac:dyDescent="0.25">
      <c r="BT4308" s="27"/>
      <c r="BU4308" s="14"/>
      <c r="BV4308" s="14"/>
    </row>
    <row r="4309" spans="72:74" ht="25.2" customHeight="1" x14ac:dyDescent="0.25">
      <c r="BT4309" s="27"/>
      <c r="BU4309" s="14"/>
      <c r="BV4309" s="14"/>
    </row>
    <row r="4310" spans="72:74" ht="25.2" customHeight="1" x14ac:dyDescent="0.25">
      <c r="BT4310" s="27"/>
      <c r="BU4310" s="14"/>
      <c r="BV4310" s="14"/>
    </row>
    <row r="4311" spans="72:74" ht="25.2" customHeight="1" x14ac:dyDescent="0.25">
      <c r="BT4311" s="27"/>
      <c r="BU4311" s="14"/>
      <c r="BV4311" s="14"/>
    </row>
    <row r="4312" spans="72:74" ht="25.2" customHeight="1" x14ac:dyDescent="0.25">
      <c r="BT4312" s="27"/>
      <c r="BU4312" s="14"/>
      <c r="BV4312" s="14"/>
    </row>
    <row r="4313" spans="72:74" ht="25.2" customHeight="1" x14ac:dyDescent="0.25">
      <c r="BT4313" s="27"/>
      <c r="BU4313" s="14"/>
      <c r="BV4313" s="14"/>
    </row>
    <row r="4314" spans="72:74" ht="25.2" customHeight="1" x14ac:dyDescent="0.25">
      <c r="BT4314" s="27"/>
      <c r="BU4314" s="14"/>
      <c r="BV4314" s="14"/>
    </row>
    <row r="4315" spans="72:74" ht="25.2" customHeight="1" x14ac:dyDescent="0.25">
      <c r="BT4315" s="27"/>
      <c r="BU4315" s="14"/>
      <c r="BV4315" s="14"/>
    </row>
    <row r="4316" spans="72:74" ht="25.2" customHeight="1" x14ac:dyDescent="0.25">
      <c r="BT4316" s="27"/>
      <c r="BU4316" s="14"/>
      <c r="BV4316" s="14"/>
    </row>
    <row r="4317" spans="72:74" ht="25.2" customHeight="1" x14ac:dyDescent="0.25">
      <c r="BT4317" s="27"/>
      <c r="BU4317" s="14"/>
      <c r="BV4317" s="14"/>
    </row>
    <row r="4318" spans="72:74" ht="25.2" customHeight="1" x14ac:dyDescent="0.25">
      <c r="BT4318" s="27"/>
      <c r="BU4318" s="14"/>
      <c r="BV4318" s="14"/>
    </row>
    <row r="4319" spans="72:74" ht="25.2" customHeight="1" x14ac:dyDescent="0.25">
      <c r="BT4319" s="27"/>
      <c r="BU4319" s="14"/>
      <c r="BV4319" s="14"/>
    </row>
    <row r="4320" spans="72:74" ht="25.2" customHeight="1" x14ac:dyDescent="0.25">
      <c r="BT4320" s="27"/>
      <c r="BU4320" s="14"/>
      <c r="BV4320" s="14"/>
    </row>
    <row r="4321" spans="72:74" ht="25.2" customHeight="1" x14ac:dyDescent="0.25">
      <c r="BT4321" s="27"/>
      <c r="BU4321" s="14"/>
      <c r="BV4321" s="14"/>
    </row>
    <row r="4322" spans="72:74" ht="25.2" customHeight="1" x14ac:dyDescent="0.25">
      <c r="BT4322" s="27"/>
      <c r="BU4322" s="14"/>
      <c r="BV4322" s="14"/>
    </row>
    <row r="4323" spans="72:74" ht="25.2" customHeight="1" x14ac:dyDescent="0.25">
      <c r="BT4323" s="27"/>
      <c r="BU4323" s="14"/>
      <c r="BV4323" s="14"/>
    </row>
    <row r="4324" spans="72:74" ht="25.2" customHeight="1" x14ac:dyDescent="0.25">
      <c r="BT4324" s="27"/>
      <c r="BU4324" s="14"/>
      <c r="BV4324" s="14"/>
    </row>
    <row r="4325" spans="72:74" ht="25.2" customHeight="1" x14ac:dyDescent="0.25">
      <c r="BT4325" s="27"/>
      <c r="BU4325" s="14"/>
      <c r="BV4325" s="14"/>
    </row>
    <row r="4326" spans="72:74" ht="25.2" customHeight="1" x14ac:dyDescent="0.25">
      <c r="BT4326" s="27"/>
      <c r="BU4326" s="14"/>
      <c r="BV4326" s="14"/>
    </row>
    <row r="4327" spans="72:74" ht="25.2" customHeight="1" x14ac:dyDescent="0.25">
      <c r="BT4327" s="27"/>
      <c r="BU4327" s="14"/>
      <c r="BV4327" s="14"/>
    </row>
    <row r="4328" spans="72:74" ht="25.2" customHeight="1" x14ac:dyDescent="0.25">
      <c r="BT4328" s="27"/>
      <c r="BU4328" s="14"/>
      <c r="BV4328" s="14"/>
    </row>
    <row r="4329" spans="72:74" ht="25.2" customHeight="1" x14ac:dyDescent="0.25">
      <c r="BT4329" s="27"/>
      <c r="BU4329" s="14"/>
      <c r="BV4329" s="14"/>
    </row>
    <row r="4330" spans="72:74" ht="25.2" customHeight="1" x14ac:dyDescent="0.25">
      <c r="BT4330" s="27"/>
      <c r="BU4330" s="14"/>
      <c r="BV4330" s="14"/>
    </row>
    <row r="4331" spans="72:74" ht="25.2" customHeight="1" x14ac:dyDescent="0.25">
      <c r="BT4331" s="27"/>
      <c r="BU4331" s="14"/>
      <c r="BV4331" s="14"/>
    </row>
    <row r="4332" spans="72:74" ht="25.2" customHeight="1" x14ac:dyDescent="0.25">
      <c r="BT4332" s="27"/>
      <c r="BU4332" s="14"/>
      <c r="BV4332" s="14"/>
    </row>
    <row r="4333" spans="72:74" ht="25.2" customHeight="1" x14ac:dyDescent="0.25">
      <c r="BT4333" s="27"/>
      <c r="BU4333" s="14"/>
      <c r="BV4333" s="14"/>
    </row>
    <row r="4334" spans="72:74" ht="25.2" customHeight="1" x14ac:dyDescent="0.25">
      <c r="BT4334" s="27"/>
      <c r="BU4334" s="14"/>
      <c r="BV4334" s="14"/>
    </row>
    <row r="4335" spans="72:74" ht="25.2" customHeight="1" x14ac:dyDescent="0.25">
      <c r="BT4335" s="27"/>
      <c r="BU4335" s="14"/>
      <c r="BV4335" s="14"/>
    </row>
    <row r="4336" spans="72:74" ht="25.2" customHeight="1" x14ac:dyDescent="0.25">
      <c r="BT4336" s="27"/>
      <c r="BU4336" s="14"/>
      <c r="BV4336" s="14"/>
    </row>
    <row r="4337" spans="72:74" ht="25.2" customHeight="1" x14ac:dyDescent="0.25">
      <c r="BT4337" s="27"/>
      <c r="BU4337" s="14"/>
      <c r="BV4337" s="14"/>
    </row>
    <row r="4338" spans="72:74" ht="25.2" customHeight="1" x14ac:dyDescent="0.25">
      <c r="BT4338" s="27"/>
      <c r="BU4338" s="14"/>
      <c r="BV4338" s="14"/>
    </row>
    <row r="4339" spans="72:74" ht="25.2" customHeight="1" x14ac:dyDescent="0.25">
      <c r="BT4339" s="27"/>
      <c r="BU4339" s="14"/>
      <c r="BV4339" s="14"/>
    </row>
    <row r="4340" spans="72:74" ht="25.2" customHeight="1" x14ac:dyDescent="0.25">
      <c r="BT4340" s="27"/>
      <c r="BU4340" s="14"/>
      <c r="BV4340" s="14"/>
    </row>
    <row r="4341" spans="72:74" ht="25.2" customHeight="1" x14ac:dyDescent="0.25">
      <c r="BT4341" s="27"/>
      <c r="BU4341" s="14"/>
      <c r="BV4341" s="14"/>
    </row>
    <row r="4342" spans="72:74" ht="25.2" customHeight="1" x14ac:dyDescent="0.25">
      <c r="BT4342" s="27"/>
      <c r="BU4342" s="14"/>
      <c r="BV4342" s="14"/>
    </row>
    <row r="4343" spans="72:74" ht="25.2" customHeight="1" x14ac:dyDescent="0.25">
      <c r="BT4343" s="27"/>
      <c r="BU4343" s="14"/>
      <c r="BV4343" s="14"/>
    </row>
    <row r="4344" spans="72:74" ht="25.2" customHeight="1" x14ac:dyDescent="0.25">
      <c r="BT4344" s="27"/>
      <c r="BU4344" s="14"/>
      <c r="BV4344" s="14"/>
    </row>
    <row r="4345" spans="72:74" ht="25.2" customHeight="1" x14ac:dyDescent="0.25">
      <c r="BT4345" s="27"/>
      <c r="BU4345" s="14"/>
      <c r="BV4345" s="14"/>
    </row>
    <row r="4346" spans="72:74" ht="25.2" customHeight="1" x14ac:dyDescent="0.25">
      <c r="BT4346" s="27"/>
      <c r="BU4346" s="14"/>
      <c r="BV4346" s="14"/>
    </row>
    <row r="4347" spans="72:74" ht="25.2" customHeight="1" x14ac:dyDescent="0.25">
      <c r="BT4347" s="27"/>
      <c r="BU4347" s="14"/>
      <c r="BV4347" s="14"/>
    </row>
    <row r="4348" spans="72:74" ht="25.2" customHeight="1" x14ac:dyDescent="0.25">
      <c r="BT4348" s="27"/>
      <c r="BU4348" s="14"/>
      <c r="BV4348" s="14"/>
    </row>
    <row r="4349" spans="72:74" ht="25.2" customHeight="1" x14ac:dyDescent="0.25">
      <c r="BT4349" s="27"/>
      <c r="BU4349" s="14"/>
      <c r="BV4349" s="14"/>
    </row>
    <row r="4350" spans="72:74" ht="25.2" customHeight="1" x14ac:dyDescent="0.25">
      <c r="BT4350" s="27"/>
      <c r="BU4350" s="14"/>
      <c r="BV4350" s="14"/>
    </row>
    <row r="4351" spans="72:74" ht="25.2" customHeight="1" x14ac:dyDescent="0.25">
      <c r="BT4351" s="27"/>
      <c r="BU4351" s="14"/>
      <c r="BV4351" s="14"/>
    </row>
    <row r="4352" spans="72:74" ht="25.2" customHeight="1" x14ac:dyDescent="0.25">
      <c r="BT4352" s="27"/>
      <c r="BU4352" s="14"/>
      <c r="BV4352" s="14"/>
    </row>
    <row r="4353" spans="72:74" ht="25.2" customHeight="1" x14ac:dyDescent="0.25">
      <c r="BT4353" s="27"/>
      <c r="BU4353" s="14"/>
      <c r="BV4353" s="14"/>
    </row>
    <row r="4354" spans="72:74" ht="25.2" customHeight="1" x14ac:dyDescent="0.25">
      <c r="BT4354" s="27"/>
      <c r="BU4354" s="14"/>
      <c r="BV4354" s="14"/>
    </row>
    <row r="4355" spans="72:74" ht="25.2" customHeight="1" x14ac:dyDescent="0.25">
      <c r="BT4355" s="27"/>
      <c r="BU4355" s="14"/>
      <c r="BV4355" s="14"/>
    </row>
    <row r="4356" spans="72:74" ht="25.2" customHeight="1" x14ac:dyDescent="0.25">
      <c r="BT4356" s="27"/>
      <c r="BU4356" s="14"/>
      <c r="BV4356" s="14"/>
    </row>
    <row r="4357" spans="72:74" ht="25.2" customHeight="1" x14ac:dyDescent="0.25">
      <c r="BT4357" s="27"/>
      <c r="BU4357" s="14"/>
      <c r="BV4357" s="14"/>
    </row>
    <row r="4358" spans="72:74" ht="25.2" customHeight="1" x14ac:dyDescent="0.25">
      <c r="BT4358" s="27"/>
      <c r="BU4358" s="14"/>
      <c r="BV4358" s="14"/>
    </row>
    <row r="4359" spans="72:74" ht="25.2" customHeight="1" x14ac:dyDescent="0.25">
      <c r="BT4359" s="27"/>
      <c r="BU4359" s="14"/>
      <c r="BV4359" s="14"/>
    </row>
    <row r="4360" spans="72:74" ht="25.2" customHeight="1" x14ac:dyDescent="0.25">
      <c r="BT4360" s="27"/>
      <c r="BU4360" s="14"/>
      <c r="BV4360" s="14"/>
    </row>
    <row r="4361" spans="72:74" ht="25.2" customHeight="1" x14ac:dyDescent="0.25">
      <c r="BT4361" s="27"/>
      <c r="BU4361" s="14"/>
      <c r="BV4361" s="14"/>
    </row>
    <row r="4362" spans="72:74" ht="25.2" customHeight="1" x14ac:dyDescent="0.25">
      <c r="BT4362" s="27"/>
      <c r="BU4362" s="14"/>
      <c r="BV4362" s="14"/>
    </row>
    <row r="4363" spans="72:74" ht="25.2" customHeight="1" x14ac:dyDescent="0.25">
      <c r="BT4363" s="27"/>
      <c r="BU4363" s="14"/>
      <c r="BV4363" s="14"/>
    </row>
    <row r="4364" spans="72:74" ht="25.2" customHeight="1" x14ac:dyDescent="0.25">
      <c r="BT4364" s="27"/>
      <c r="BU4364" s="14"/>
      <c r="BV4364" s="14"/>
    </row>
    <row r="4365" spans="72:74" ht="25.2" customHeight="1" x14ac:dyDescent="0.25">
      <c r="BT4365" s="27"/>
      <c r="BU4365" s="14"/>
      <c r="BV4365" s="14"/>
    </row>
    <row r="4366" spans="72:74" ht="25.2" customHeight="1" x14ac:dyDescent="0.25">
      <c r="BT4366" s="27"/>
      <c r="BU4366" s="14"/>
      <c r="BV4366" s="14"/>
    </row>
    <row r="4367" spans="72:74" ht="25.2" customHeight="1" x14ac:dyDescent="0.25">
      <c r="BT4367" s="27"/>
      <c r="BU4367" s="14"/>
      <c r="BV4367" s="14"/>
    </row>
    <row r="4368" spans="72:74" ht="25.2" customHeight="1" x14ac:dyDescent="0.25">
      <c r="BT4368" s="27"/>
      <c r="BU4368" s="14"/>
      <c r="BV4368" s="14"/>
    </row>
    <row r="4369" spans="72:74" ht="25.2" customHeight="1" x14ac:dyDescent="0.25">
      <c r="BT4369" s="27"/>
      <c r="BU4369" s="14"/>
      <c r="BV4369" s="14"/>
    </row>
    <row r="4370" spans="72:74" ht="25.2" customHeight="1" x14ac:dyDescent="0.25">
      <c r="BT4370" s="27"/>
      <c r="BU4370" s="14"/>
      <c r="BV4370" s="14"/>
    </row>
    <row r="4371" spans="72:74" ht="25.2" customHeight="1" x14ac:dyDescent="0.25">
      <c r="BT4371" s="27"/>
      <c r="BU4371" s="14"/>
      <c r="BV4371" s="14"/>
    </row>
    <row r="4372" spans="72:74" ht="25.2" customHeight="1" x14ac:dyDescent="0.25">
      <c r="BT4372" s="27"/>
      <c r="BU4372" s="14"/>
      <c r="BV4372" s="14"/>
    </row>
    <row r="4373" spans="72:74" ht="25.2" customHeight="1" x14ac:dyDescent="0.25">
      <c r="BT4373" s="27"/>
      <c r="BU4373" s="14"/>
      <c r="BV4373" s="14"/>
    </row>
    <row r="4374" spans="72:74" ht="25.2" customHeight="1" x14ac:dyDescent="0.25">
      <c r="BT4374" s="27"/>
      <c r="BU4374" s="14"/>
      <c r="BV4374" s="14"/>
    </row>
    <row r="4375" spans="72:74" ht="25.2" customHeight="1" x14ac:dyDescent="0.25">
      <c r="BT4375" s="27"/>
      <c r="BU4375" s="14"/>
      <c r="BV4375" s="14"/>
    </row>
    <row r="4376" spans="72:74" ht="25.2" customHeight="1" x14ac:dyDescent="0.25">
      <c r="BT4376" s="27"/>
      <c r="BU4376" s="14"/>
      <c r="BV4376" s="14"/>
    </row>
    <row r="4377" spans="72:74" ht="25.2" customHeight="1" x14ac:dyDescent="0.25">
      <c r="BT4377" s="27"/>
      <c r="BU4377" s="14"/>
      <c r="BV4377" s="14"/>
    </row>
    <row r="4378" spans="72:74" ht="25.2" customHeight="1" x14ac:dyDescent="0.25">
      <c r="BT4378" s="27"/>
      <c r="BU4378" s="14"/>
      <c r="BV4378" s="14"/>
    </row>
    <row r="4379" spans="72:74" ht="25.2" customHeight="1" x14ac:dyDescent="0.25">
      <c r="BT4379" s="27"/>
      <c r="BU4379" s="14"/>
      <c r="BV4379" s="14"/>
    </row>
    <row r="4380" spans="72:74" ht="25.2" customHeight="1" x14ac:dyDescent="0.25">
      <c r="BT4380" s="27"/>
      <c r="BU4380" s="14"/>
      <c r="BV4380" s="14"/>
    </row>
    <row r="4381" spans="72:74" ht="25.2" customHeight="1" x14ac:dyDescent="0.25">
      <c r="BT4381" s="27"/>
      <c r="BU4381" s="14"/>
      <c r="BV4381" s="14"/>
    </row>
    <row r="4382" spans="72:74" ht="25.2" customHeight="1" x14ac:dyDescent="0.25">
      <c r="BT4382" s="27"/>
      <c r="BU4382" s="14"/>
      <c r="BV4382" s="14"/>
    </row>
    <row r="4383" spans="72:74" ht="25.2" customHeight="1" x14ac:dyDescent="0.25">
      <c r="BT4383" s="27"/>
      <c r="BU4383" s="14"/>
      <c r="BV4383" s="14"/>
    </row>
    <row r="4384" spans="72:74" ht="25.2" customHeight="1" x14ac:dyDescent="0.25">
      <c r="BT4384" s="27"/>
      <c r="BU4384" s="14"/>
      <c r="BV4384" s="14"/>
    </row>
    <row r="4385" spans="72:74" ht="25.2" customHeight="1" x14ac:dyDescent="0.25">
      <c r="BT4385" s="27"/>
      <c r="BU4385" s="14"/>
      <c r="BV4385" s="14"/>
    </row>
    <row r="4386" spans="72:74" ht="25.2" customHeight="1" x14ac:dyDescent="0.25">
      <c r="BT4386" s="27"/>
      <c r="BU4386" s="14"/>
      <c r="BV4386" s="14"/>
    </row>
    <row r="4387" spans="72:74" ht="25.2" customHeight="1" x14ac:dyDescent="0.25">
      <c r="BT4387" s="27"/>
      <c r="BU4387" s="14"/>
      <c r="BV4387" s="14"/>
    </row>
    <row r="4388" spans="72:74" ht="25.2" customHeight="1" x14ac:dyDescent="0.25">
      <c r="BT4388" s="27"/>
      <c r="BU4388" s="14"/>
      <c r="BV4388" s="14"/>
    </row>
    <row r="4389" spans="72:74" ht="25.2" customHeight="1" x14ac:dyDescent="0.25">
      <c r="BT4389" s="27"/>
      <c r="BU4389" s="14"/>
      <c r="BV4389" s="14"/>
    </row>
    <row r="4390" spans="72:74" ht="25.2" customHeight="1" x14ac:dyDescent="0.25">
      <c r="BT4390" s="27"/>
      <c r="BU4390" s="14"/>
      <c r="BV4390" s="14"/>
    </row>
    <row r="4391" spans="72:74" ht="25.2" customHeight="1" x14ac:dyDescent="0.25">
      <c r="BT4391" s="27"/>
      <c r="BU4391" s="14"/>
      <c r="BV4391" s="14"/>
    </row>
    <row r="4392" spans="72:74" ht="25.2" customHeight="1" x14ac:dyDescent="0.25">
      <c r="BT4392" s="27"/>
      <c r="BU4392" s="14"/>
      <c r="BV4392" s="14"/>
    </row>
    <row r="4393" spans="72:74" ht="25.2" customHeight="1" x14ac:dyDescent="0.25">
      <c r="BT4393" s="27"/>
      <c r="BU4393" s="14"/>
      <c r="BV4393" s="14"/>
    </row>
    <row r="4394" spans="72:74" ht="25.2" customHeight="1" x14ac:dyDescent="0.25">
      <c r="BT4394" s="27"/>
      <c r="BU4394" s="14"/>
      <c r="BV4394" s="14"/>
    </row>
    <row r="4395" spans="72:74" ht="25.2" customHeight="1" x14ac:dyDescent="0.25">
      <c r="BT4395" s="27"/>
      <c r="BU4395" s="14"/>
      <c r="BV4395" s="14"/>
    </row>
    <row r="4396" spans="72:74" ht="25.2" customHeight="1" x14ac:dyDescent="0.25">
      <c r="BT4396" s="27"/>
      <c r="BU4396" s="14"/>
      <c r="BV4396" s="14"/>
    </row>
    <row r="4397" spans="72:74" ht="25.2" customHeight="1" x14ac:dyDescent="0.25">
      <c r="BT4397" s="27"/>
      <c r="BU4397" s="14"/>
      <c r="BV4397" s="14"/>
    </row>
    <row r="4398" spans="72:74" ht="25.2" customHeight="1" x14ac:dyDescent="0.25">
      <c r="BT4398" s="27"/>
      <c r="BU4398" s="14"/>
      <c r="BV4398" s="14"/>
    </row>
    <row r="4399" spans="72:74" ht="25.2" customHeight="1" x14ac:dyDescent="0.25">
      <c r="BT4399" s="27"/>
      <c r="BU4399" s="14"/>
      <c r="BV4399" s="14"/>
    </row>
    <row r="4400" spans="72:74" ht="25.2" customHeight="1" x14ac:dyDescent="0.25">
      <c r="BT4400" s="27"/>
      <c r="BU4400" s="14"/>
      <c r="BV4400" s="14"/>
    </row>
    <row r="4401" spans="72:74" ht="25.2" customHeight="1" x14ac:dyDescent="0.25">
      <c r="BT4401" s="27"/>
      <c r="BU4401" s="14"/>
      <c r="BV4401" s="14"/>
    </row>
    <row r="4402" spans="72:74" ht="25.2" customHeight="1" x14ac:dyDescent="0.25">
      <c r="BT4402" s="27"/>
      <c r="BU4402" s="14"/>
      <c r="BV4402" s="14"/>
    </row>
    <row r="4403" spans="72:74" ht="25.2" customHeight="1" x14ac:dyDescent="0.25">
      <c r="BT4403" s="27"/>
      <c r="BU4403" s="14"/>
      <c r="BV4403" s="14"/>
    </row>
    <row r="4404" spans="72:74" ht="25.2" customHeight="1" x14ac:dyDescent="0.25">
      <c r="BT4404" s="27"/>
      <c r="BU4404" s="14"/>
      <c r="BV4404" s="14"/>
    </row>
    <row r="4405" spans="72:74" ht="25.2" customHeight="1" x14ac:dyDescent="0.25">
      <c r="BT4405" s="27"/>
      <c r="BU4405" s="14"/>
      <c r="BV4405" s="14"/>
    </row>
    <row r="4406" spans="72:74" ht="25.2" customHeight="1" x14ac:dyDescent="0.25">
      <c r="BT4406" s="27"/>
      <c r="BU4406" s="14"/>
      <c r="BV4406" s="14"/>
    </row>
    <row r="4407" spans="72:74" ht="25.2" customHeight="1" x14ac:dyDescent="0.25">
      <c r="BT4407" s="27"/>
      <c r="BU4407" s="14"/>
      <c r="BV4407" s="14"/>
    </row>
    <row r="4408" spans="72:74" ht="25.2" customHeight="1" x14ac:dyDescent="0.25">
      <c r="BT4408" s="27"/>
      <c r="BU4408" s="14"/>
      <c r="BV4408" s="14"/>
    </row>
    <row r="4409" spans="72:74" ht="25.2" customHeight="1" x14ac:dyDescent="0.25">
      <c r="BT4409" s="27"/>
      <c r="BU4409" s="14"/>
      <c r="BV4409" s="14"/>
    </row>
    <row r="4410" spans="72:74" ht="25.2" customHeight="1" x14ac:dyDescent="0.25">
      <c r="BT4410" s="27"/>
      <c r="BU4410" s="14"/>
      <c r="BV4410" s="14"/>
    </row>
    <row r="4411" spans="72:74" ht="25.2" customHeight="1" x14ac:dyDescent="0.25">
      <c r="BT4411" s="27"/>
      <c r="BU4411" s="14"/>
      <c r="BV4411" s="14"/>
    </row>
    <row r="4412" spans="72:74" ht="25.2" customHeight="1" x14ac:dyDescent="0.25">
      <c r="BT4412" s="27"/>
      <c r="BU4412" s="14"/>
      <c r="BV4412" s="14"/>
    </row>
    <row r="4413" spans="72:74" ht="25.2" customHeight="1" x14ac:dyDescent="0.25">
      <c r="BT4413" s="27"/>
      <c r="BU4413" s="14"/>
      <c r="BV4413" s="14"/>
    </row>
    <row r="4414" spans="72:74" ht="25.2" customHeight="1" x14ac:dyDescent="0.25">
      <c r="BT4414" s="27"/>
      <c r="BU4414" s="14"/>
      <c r="BV4414" s="14"/>
    </row>
    <row r="4415" spans="72:74" ht="25.2" customHeight="1" x14ac:dyDescent="0.25">
      <c r="BT4415" s="27"/>
      <c r="BU4415" s="14"/>
      <c r="BV4415" s="14"/>
    </row>
    <row r="4416" spans="72:74" ht="25.2" customHeight="1" x14ac:dyDescent="0.25">
      <c r="BT4416" s="27"/>
      <c r="BU4416" s="14"/>
      <c r="BV4416" s="14"/>
    </row>
    <row r="4417" spans="72:74" ht="25.2" customHeight="1" x14ac:dyDescent="0.25">
      <c r="BT4417" s="27"/>
      <c r="BU4417" s="14"/>
      <c r="BV4417" s="14"/>
    </row>
    <row r="4418" spans="72:74" ht="25.2" customHeight="1" x14ac:dyDescent="0.25">
      <c r="BT4418" s="27"/>
      <c r="BU4418" s="14"/>
      <c r="BV4418" s="14"/>
    </row>
    <row r="4419" spans="72:74" ht="25.2" customHeight="1" x14ac:dyDescent="0.25">
      <c r="BT4419" s="27"/>
      <c r="BU4419" s="14"/>
      <c r="BV4419" s="14"/>
    </row>
    <row r="4420" spans="72:74" ht="25.2" customHeight="1" x14ac:dyDescent="0.25">
      <c r="BT4420" s="27"/>
      <c r="BU4420" s="14"/>
      <c r="BV4420" s="14"/>
    </row>
    <row r="4421" spans="72:74" ht="25.2" customHeight="1" x14ac:dyDescent="0.25">
      <c r="BT4421" s="27"/>
      <c r="BU4421" s="14"/>
      <c r="BV4421" s="14"/>
    </row>
    <row r="4422" spans="72:74" ht="25.2" customHeight="1" x14ac:dyDescent="0.25">
      <c r="BT4422" s="27"/>
      <c r="BU4422" s="14"/>
      <c r="BV4422" s="14"/>
    </row>
    <row r="4423" spans="72:74" ht="25.2" customHeight="1" x14ac:dyDescent="0.25">
      <c r="BT4423" s="27"/>
      <c r="BU4423" s="14"/>
      <c r="BV4423" s="14"/>
    </row>
    <row r="4424" spans="72:74" ht="25.2" customHeight="1" x14ac:dyDescent="0.25">
      <c r="BT4424" s="27"/>
      <c r="BU4424" s="14"/>
      <c r="BV4424" s="14"/>
    </row>
    <row r="4425" spans="72:74" ht="25.2" customHeight="1" x14ac:dyDescent="0.25">
      <c r="BT4425" s="27"/>
      <c r="BU4425" s="14"/>
      <c r="BV4425" s="14"/>
    </row>
    <row r="4426" spans="72:74" ht="25.2" customHeight="1" x14ac:dyDescent="0.25">
      <c r="BT4426" s="27"/>
      <c r="BU4426" s="14"/>
      <c r="BV4426" s="14"/>
    </row>
    <row r="4427" spans="72:74" ht="25.2" customHeight="1" x14ac:dyDescent="0.25">
      <c r="BT4427" s="27"/>
      <c r="BU4427" s="14"/>
      <c r="BV4427" s="14"/>
    </row>
    <row r="4428" spans="72:74" ht="25.2" customHeight="1" x14ac:dyDescent="0.25">
      <c r="BT4428" s="27"/>
      <c r="BU4428" s="14"/>
      <c r="BV4428" s="14"/>
    </row>
    <row r="4429" spans="72:74" ht="25.2" customHeight="1" x14ac:dyDescent="0.25">
      <c r="BT4429" s="27"/>
      <c r="BU4429" s="14"/>
      <c r="BV4429" s="14"/>
    </row>
    <row r="4430" spans="72:74" ht="25.2" customHeight="1" x14ac:dyDescent="0.25">
      <c r="BT4430" s="27"/>
      <c r="BU4430" s="14"/>
      <c r="BV4430" s="14"/>
    </row>
    <row r="4431" spans="72:74" ht="25.2" customHeight="1" x14ac:dyDescent="0.25">
      <c r="BT4431" s="27"/>
      <c r="BU4431" s="14"/>
      <c r="BV4431" s="14"/>
    </row>
    <row r="4432" spans="72:74" ht="25.2" customHeight="1" x14ac:dyDescent="0.25">
      <c r="BT4432" s="27"/>
      <c r="BU4432" s="14"/>
      <c r="BV4432" s="14"/>
    </row>
    <row r="4433" spans="72:74" ht="25.2" customHeight="1" x14ac:dyDescent="0.25">
      <c r="BT4433" s="27"/>
      <c r="BU4433" s="14"/>
      <c r="BV4433" s="14"/>
    </row>
    <row r="4434" spans="72:74" ht="25.2" customHeight="1" x14ac:dyDescent="0.25">
      <c r="BT4434" s="27"/>
      <c r="BU4434" s="14"/>
      <c r="BV4434" s="14"/>
    </row>
    <row r="4435" spans="72:74" ht="25.2" customHeight="1" x14ac:dyDescent="0.25">
      <c r="BT4435" s="27"/>
      <c r="BU4435" s="14"/>
      <c r="BV4435" s="14"/>
    </row>
    <row r="4436" spans="72:74" ht="25.2" customHeight="1" x14ac:dyDescent="0.25">
      <c r="BT4436" s="27"/>
      <c r="BU4436" s="14"/>
      <c r="BV4436" s="14"/>
    </row>
    <row r="4437" spans="72:74" ht="25.2" customHeight="1" x14ac:dyDescent="0.25">
      <c r="BT4437" s="27"/>
      <c r="BU4437" s="14"/>
      <c r="BV4437" s="14"/>
    </row>
    <row r="4438" spans="72:74" ht="25.2" customHeight="1" x14ac:dyDescent="0.25">
      <c r="BT4438" s="27"/>
      <c r="BU4438" s="14"/>
      <c r="BV4438" s="14"/>
    </row>
    <row r="4439" spans="72:74" ht="25.2" customHeight="1" x14ac:dyDescent="0.25">
      <c r="BT4439" s="27"/>
      <c r="BU4439" s="14"/>
      <c r="BV4439" s="14"/>
    </row>
    <row r="4440" spans="72:74" ht="25.2" customHeight="1" x14ac:dyDescent="0.25">
      <c r="BT4440" s="27"/>
      <c r="BU4440" s="14"/>
      <c r="BV4440" s="14"/>
    </row>
    <row r="4441" spans="72:74" ht="25.2" customHeight="1" x14ac:dyDescent="0.25">
      <c r="BT4441" s="27"/>
      <c r="BU4441" s="14"/>
      <c r="BV4441" s="14"/>
    </row>
    <row r="4442" spans="72:74" ht="25.2" customHeight="1" x14ac:dyDescent="0.25">
      <c r="BT4442" s="27"/>
      <c r="BU4442" s="14"/>
      <c r="BV4442" s="14"/>
    </row>
    <row r="4443" spans="72:74" ht="25.2" customHeight="1" x14ac:dyDescent="0.25">
      <c r="BT4443" s="27"/>
      <c r="BU4443" s="14"/>
      <c r="BV4443" s="14"/>
    </row>
    <row r="4444" spans="72:74" ht="25.2" customHeight="1" x14ac:dyDescent="0.25">
      <c r="BT4444" s="27"/>
      <c r="BU4444" s="14"/>
      <c r="BV4444" s="14"/>
    </row>
    <row r="4445" spans="72:74" ht="25.2" customHeight="1" x14ac:dyDescent="0.25">
      <c r="BT4445" s="27"/>
      <c r="BU4445" s="14"/>
      <c r="BV4445" s="14"/>
    </row>
    <row r="4446" spans="72:74" ht="25.2" customHeight="1" x14ac:dyDescent="0.25">
      <c r="BT4446" s="27"/>
      <c r="BU4446" s="14"/>
      <c r="BV4446" s="14"/>
    </row>
    <row r="4447" spans="72:74" ht="25.2" customHeight="1" x14ac:dyDescent="0.25">
      <c r="BT4447" s="27"/>
      <c r="BU4447" s="14"/>
      <c r="BV4447" s="14"/>
    </row>
    <row r="4448" spans="72:74" ht="25.2" customHeight="1" x14ac:dyDescent="0.25">
      <c r="BT4448" s="27"/>
      <c r="BU4448" s="14"/>
      <c r="BV4448" s="14"/>
    </row>
    <row r="4449" spans="72:74" ht="25.2" customHeight="1" x14ac:dyDescent="0.25">
      <c r="BT4449" s="27"/>
      <c r="BU4449" s="14"/>
      <c r="BV4449" s="14"/>
    </row>
    <row r="4450" spans="72:74" ht="25.2" customHeight="1" x14ac:dyDescent="0.25">
      <c r="BT4450" s="27"/>
      <c r="BU4450" s="14"/>
      <c r="BV4450" s="14"/>
    </row>
    <row r="4451" spans="72:74" ht="25.2" customHeight="1" x14ac:dyDescent="0.25">
      <c r="BT4451" s="27"/>
      <c r="BU4451" s="14"/>
      <c r="BV4451" s="14"/>
    </row>
    <row r="4452" spans="72:74" ht="25.2" customHeight="1" x14ac:dyDescent="0.25">
      <c r="BT4452" s="27"/>
      <c r="BU4452" s="14"/>
      <c r="BV4452" s="14"/>
    </row>
    <row r="4453" spans="72:74" ht="25.2" customHeight="1" x14ac:dyDescent="0.25">
      <c r="BT4453" s="27"/>
      <c r="BU4453" s="14"/>
      <c r="BV4453" s="14"/>
    </row>
    <row r="4454" spans="72:74" ht="25.2" customHeight="1" x14ac:dyDescent="0.25">
      <c r="BT4454" s="27"/>
      <c r="BU4454" s="14"/>
      <c r="BV4454" s="14"/>
    </row>
    <row r="4455" spans="72:74" ht="25.2" customHeight="1" x14ac:dyDescent="0.25">
      <c r="BT4455" s="27"/>
      <c r="BU4455" s="14"/>
      <c r="BV4455" s="14"/>
    </row>
    <row r="4456" spans="72:74" ht="25.2" customHeight="1" x14ac:dyDescent="0.25">
      <c r="BT4456" s="27"/>
      <c r="BU4456" s="14"/>
      <c r="BV4456" s="14"/>
    </row>
    <row r="4457" spans="72:74" ht="25.2" customHeight="1" x14ac:dyDescent="0.25">
      <c r="BT4457" s="27"/>
      <c r="BU4457" s="14"/>
      <c r="BV4457" s="14"/>
    </row>
    <row r="4458" spans="72:74" ht="25.2" customHeight="1" x14ac:dyDescent="0.25">
      <c r="BT4458" s="27"/>
      <c r="BU4458" s="14"/>
      <c r="BV4458" s="14"/>
    </row>
    <row r="4459" spans="72:74" ht="25.2" customHeight="1" x14ac:dyDescent="0.25">
      <c r="BT4459" s="27"/>
      <c r="BU4459" s="14"/>
      <c r="BV4459" s="14"/>
    </row>
    <row r="4460" spans="72:74" ht="25.2" customHeight="1" x14ac:dyDescent="0.25">
      <c r="BT4460" s="27"/>
      <c r="BU4460" s="14"/>
      <c r="BV4460" s="14"/>
    </row>
    <row r="4461" spans="72:74" ht="25.2" customHeight="1" x14ac:dyDescent="0.25">
      <c r="BT4461" s="27"/>
      <c r="BU4461" s="14"/>
      <c r="BV4461" s="14"/>
    </row>
    <row r="4462" spans="72:74" ht="25.2" customHeight="1" x14ac:dyDescent="0.25">
      <c r="BT4462" s="27"/>
      <c r="BU4462" s="14"/>
      <c r="BV4462" s="14"/>
    </row>
    <row r="4463" spans="72:74" ht="25.2" customHeight="1" x14ac:dyDescent="0.25">
      <c r="BT4463" s="27"/>
      <c r="BU4463" s="14"/>
      <c r="BV4463" s="14"/>
    </row>
    <row r="4464" spans="72:74" ht="25.2" customHeight="1" x14ac:dyDescent="0.25">
      <c r="BT4464" s="27"/>
      <c r="BU4464" s="14"/>
      <c r="BV4464" s="14"/>
    </row>
    <row r="4465" spans="72:74" ht="25.2" customHeight="1" x14ac:dyDescent="0.25">
      <c r="BT4465" s="27"/>
      <c r="BU4465" s="14"/>
      <c r="BV4465" s="14"/>
    </row>
    <row r="4466" spans="72:74" ht="25.2" customHeight="1" x14ac:dyDescent="0.25">
      <c r="BT4466" s="27"/>
      <c r="BU4466" s="14"/>
      <c r="BV4466" s="14"/>
    </row>
    <row r="4467" spans="72:74" ht="25.2" customHeight="1" x14ac:dyDescent="0.25">
      <c r="BT4467" s="27"/>
      <c r="BU4467" s="14"/>
      <c r="BV4467" s="14"/>
    </row>
    <row r="4468" spans="72:74" ht="25.2" customHeight="1" x14ac:dyDescent="0.25">
      <c r="BT4468" s="27"/>
      <c r="BU4468" s="14"/>
      <c r="BV4468" s="14"/>
    </row>
    <row r="4469" spans="72:74" ht="25.2" customHeight="1" x14ac:dyDescent="0.25">
      <c r="BT4469" s="27"/>
      <c r="BU4469" s="14"/>
      <c r="BV4469" s="14"/>
    </row>
    <row r="4470" spans="72:74" ht="25.2" customHeight="1" x14ac:dyDescent="0.25">
      <c r="BT4470" s="27"/>
      <c r="BU4470" s="14"/>
      <c r="BV4470" s="14"/>
    </row>
    <row r="4471" spans="72:74" ht="25.2" customHeight="1" x14ac:dyDescent="0.25">
      <c r="BT4471" s="27"/>
      <c r="BU4471" s="14"/>
      <c r="BV4471" s="14"/>
    </row>
    <row r="4472" spans="72:74" ht="25.2" customHeight="1" x14ac:dyDescent="0.25">
      <c r="BT4472" s="27"/>
      <c r="BU4472" s="14"/>
      <c r="BV4472" s="14"/>
    </row>
    <row r="4473" spans="72:74" ht="25.2" customHeight="1" x14ac:dyDescent="0.25">
      <c r="BT4473" s="27"/>
      <c r="BU4473" s="14"/>
      <c r="BV4473" s="14"/>
    </row>
    <row r="4474" spans="72:74" ht="25.2" customHeight="1" x14ac:dyDescent="0.25">
      <c r="BT4474" s="27"/>
      <c r="BU4474" s="14"/>
      <c r="BV4474" s="14"/>
    </row>
    <row r="4475" spans="72:74" ht="25.2" customHeight="1" x14ac:dyDescent="0.25">
      <c r="BT4475" s="27"/>
      <c r="BU4475" s="14"/>
      <c r="BV4475" s="14"/>
    </row>
    <row r="4476" spans="72:74" ht="25.2" customHeight="1" x14ac:dyDescent="0.25">
      <c r="BT4476" s="27"/>
      <c r="BU4476" s="14"/>
      <c r="BV4476" s="14"/>
    </row>
    <row r="4477" spans="72:74" ht="25.2" customHeight="1" x14ac:dyDescent="0.25">
      <c r="BT4477" s="27"/>
      <c r="BU4477" s="14"/>
      <c r="BV4477" s="14"/>
    </row>
    <row r="4478" spans="72:74" ht="25.2" customHeight="1" x14ac:dyDescent="0.25">
      <c r="BT4478" s="27"/>
      <c r="BU4478" s="14"/>
      <c r="BV4478" s="14"/>
    </row>
    <row r="4479" spans="72:74" ht="25.2" customHeight="1" x14ac:dyDescent="0.25">
      <c r="BT4479" s="27"/>
      <c r="BU4479" s="14"/>
      <c r="BV4479" s="14"/>
    </row>
    <row r="4480" spans="72:74" ht="25.2" customHeight="1" x14ac:dyDescent="0.25">
      <c r="BT4480" s="27"/>
      <c r="BU4480" s="14"/>
      <c r="BV4480" s="14"/>
    </row>
    <row r="4481" spans="72:74" ht="25.2" customHeight="1" x14ac:dyDescent="0.25">
      <c r="BT4481" s="27"/>
      <c r="BU4481" s="14"/>
      <c r="BV4481" s="14"/>
    </row>
    <row r="4482" spans="72:74" ht="25.2" customHeight="1" x14ac:dyDescent="0.25">
      <c r="BT4482" s="27"/>
      <c r="BU4482" s="14"/>
      <c r="BV4482" s="14"/>
    </row>
    <row r="4483" spans="72:74" ht="25.2" customHeight="1" x14ac:dyDescent="0.25">
      <c r="BT4483" s="27"/>
      <c r="BU4483" s="14"/>
      <c r="BV4483" s="14"/>
    </row>
    <row r="4484" spans="72:74" ht="25.2" customHeight="1" x14ac:dyDescent="0.25">
      <c r="BT4484" s="27"/>
      <c r="BU4484" s="14"/>
      <c r="BV4484" s="14"/>
    </row>
    <row r="4485" spans="72:74" ht="25.2" customHeight="1" x14ac:dyDescent="0.25">
      <c r="BT4485" s="27"/>
      <c r="BU4485" s="14"/>
      <c r="BV4485" s="14"/>
    </row>
    <row r="4486" spans="72:74" ht="25.2" customHeight="1" x14ac:dyDescent="0.25">
      <c r="BT4486" s="27"/>
      <c r="BU4486" s="14"/>
      <c r="BV4486" s="14"/>
    </row>
    <row r="4487" spans="72:74" ht="25.2" customHeight="1" x14ac:dyDescent="0.25">
      <c r="BT4487" s="27"/>
      <c r="BU4487" s="14"/>
      <c r="BV4487" s="14"/>
    </row>
    <row r="4488" spans="72:74" ht="25.2" customHeight="1" x14ac:dyDescent="0.25">
      <c r="BT4488" s="27"/>
      <c r="BU4488" s="14"/>
      <c r="BV4488" s="14"/>
    </row>
    <row r="4489" spans="72:74" ht="25.2" customHeight="1" x14ac:dyDescent="0.25">
      <c r="BT4489" s="27"/>
      <c r="BU4489" s="14"/>
      <c r="BV4489" s="14"/>
    </row>
    <row r="4490" spans="72:74" ht="25.2" customHeight="1" x14ac:dyDescent="0.25">
      <c r="BT4490" s="27"/>
      <c r="BU4490" s="14"/>
      <c r="BV4490" s="14"/>
    </row>
    <row r="4491" spans="72:74" ht="25.2" customHeight="1" x14ac:dyDescent="0.25">
      <c r="BT4491" s="27"/>
      <c r="BU4491" s="14"/>
      <c r="BV4491" s="14"/>
    </row>
    <row r="4492" spans="72:74" ht="25.2" customHeight="1" x14ac:dyDescent="0.25">
      <c r="BT4492" s="27"/>
      <c r="BU4492" s="14"/>
      <c r="BV4492" s="14"/>
    </row>
    <row r="4493" spans="72:74" ht="25.2" customHeight="1" x14ac:dyDescent="0.25">
      <c r="BT4493" s="27"/>
      <c r="BU4493" s="14"/>
      <c r="BV4493" s="14"/>
    </row>
    <row r="4494" spans="72:74" ht="25.2" customHeight="1" x14ac:dyDescent="0.25">
      <c r="BT4494" s="27"/>
      <c r="BU4494" s="14"/>
      <c r="BV4494" s="14"/>
    </row>
    <row r="4495" spans="72:74" ht="25.2" customHeight="1" x14ac:dyDescent="0.25">
      <c r="BT4495" s="27"/>
      <c r="BU4495" s="14"/>
      <c r="BV4495" s="14"/>
    </row>
    <row r="4496" spans="72:74" ht="25.2" customHeight="1" x14ac:dyDescent="0.25">
      <c r="BT4496" s="27"/>
      <c r="BU4496" s="14"/>
      <c r="BV4496" s="14"/>
    </row>
    <row r="4497" spans="72:74" ht="25.2" customHeight="1" x14ac:dyDescent="0.25">
      <c r="BT4497" s="27"/>
      <c r="BU4497" s="14"/>
      <c r="BV4497" s="14"/>
    </row>
    <row r="4498" spans="72:74" ht="25.2" customHeight="1" x14ac:dyDescent="0.25">
      <c r="BT4498" s="27"/>
      <c r="BU4498" s="14"/>
      <c r="BV4498" s="14"/>
    </row>
    <row r="4499" spans="72:74" ht="25.2" customHeight="1" x14ac:dyDescent="0.25">
      <c r="BT4499" s="27"/>
      <c r="BU4499" s="14"/>
      <c r="BV4499" s="14"/>
    </row>
    <row r="4500" spans="72:74" ht="25.2" customHeight="1" x14ac:dyDescent="0.25">
      <c r="BT4500" s="27"/>
      <c r="BU4500" s="14"/>
      <c r="BV4500" s="14"/>
    </row>
    <row r="4501" spans="72:74" ht="25.2" customHeight="1" x14ac:dyDescent="0.25">
      <c r="BT4501" s="27"/>
      <c r="BU4501" s="14"/>
      <c r="BV4501" s="14"/>
    </row>
    <row r="4502" spans="72:74" ht="25.2" customHeight="1" x14ac:dyDescent="0.25">
      <c r="BT4502" s="27"/>
      <c r="BU4502" s="14"/>
      <c r="BV4502" s="14"/>
    </row>
    <row r="4503" spans="72:74" ht="25.2" customHeight="1" x14ac:dyDescent="0.25">
      <c r="BT4503" s="27"/>
      <c r="BU4503" s="14"/>
      <c r="BV4503" s="14"/>
    </row>
    <row r="4504" spans="72:74" ht="25.2" customHeight="1" x14ac:dyDescent="0.25">
      <c r="BT4504" s="27"/>
      <c r="BU4504" s="14"/>
      <c r="BV4504" s="14"/>
    </row>
    <row r="4505" spans="72:74" ht="25.2" customHeight="1" x14ac:dyDescent="0.25">
      <c r="BT4505" s="27"/>
      <c r="BU4505" s="14"/>
      <c r="BV4505" s="14"/>
    </row>
    <row r="4506" spans="72:74" ht="25.2" customHeight="1" x14ac:dyDescent="0.25">
      <c r="BT4506" s="27"/>
      <c r="BU4506" s="14"/>
      <c r="BV4506" s="14"/>
    </row>
    <row r="4507" spans="72:74" ht="25.2" customHeight="1" x14ac:dyDescent="0.25">
      <c r="BT4507" s="27"/>
      <c r="BU4507" s="14"/>
      <c r="BV4507" s="14"/>
    </row>
    <row r="4508" spans="72:74" ht="25.2" customHeight="1" x14ac:dyDescent="0.25">
      <c r="BT4508" s="27"/>
      <c r="BU4508" s="14"/>
      <c r="BV4508" s="14"/>
    </row>
    <row r="4509" spans="72:74" ht="25.2" customHeight="1" x14ac:dyDescent="0.25">
      <c r="BT4509" s="27"/>
      <c r="BU4509" s="14"/>
      <c r="BV4509" s="14"/>
    </row>
    <row r="4510" spans="72:74" ht="25.2" customHeight="1" x14ac:dyDescent="0.25">
      <c r="BT4510" s="27"/>
      <c r="BU4510" s="14"/>
      <c r="BV4510" s="14"/>
    </row>
    <row r="4511" spans="72:74" ht="25.2" customHeight="1" x14ac:dyDescent="0.25">
      <c r="BT4511" s="27"/>
      <c r="BU4511" s="14"/>
      <c r="BV4511" s="14"/>
    </row>
    <row r="4512" spans="72:74" ht="25.2" customHeight="1" x14ac:dyDescent="0.25">
      <c r="BT4512" s="27"/>
      <c r="BU4512" s="14"/>
      <c r="BV4512" s="14"/>
    </row>
    <row r="4513" spans="72:74" ht="25.2" customHeight="1" x14ac:dyDescent="0.25">
      <c r="BT4513" s="27"/>
      <c r="BU4513" s="14"/>
      <c r="BV4513" s="14"/>
    </row>
    <row r="4514" spans="72:74" ht="25.2" customHeight="1" x14ac:dyDescent="0.25">
      <c r="BT4514" s="27"/>
      <c r="BU4514" s="14"/>
      <c r="BV4514" s="14"/>
    </row>
    <row r="4515" spans="72:74" ht="25.2" customHeight="1" x14ac:dyDescent="0.25">
      <c r="BT4515" s="27"/>
      <c r="BU4515" s="14"/>
      <c r="BV4515" s="14"/>
    </row>
    <row r="4516" spans="72:74" ht="25.2" customHeight="1" x14ac:dyDescent="0.25">
      <c r="BT4516" s="27"/>
      <c r="BU4516" s="14"/>
      <c r="BV4516" s="14"/>
    </row>
    <row r="4517" spans="72:74" ht="25.2" customHeight="1" x14ac:dyDescent="0.25">
      <c r="BT4517" s="27"/>
      <c r="BU4517" s="14"/>
      <c r="BV4517" s="14"/>
    </row>
    <row r="4518" spans="72:74" ht="25.2" customHeight="1" x14ac:dyDescent="0.25">
      <c r="BT4518" s="27"/>
      <c r="BU4518" s="14"/>
      <c r="BV4518" s="14"/>
    </row>
    <row r="4519" spans="72:74" ht="25.2" customHeight="1" x14ac:dyDescent="0.25">
      <c r="BT4519" s="27"/>
      <c r="BU4519" s="14"/>
      <c r="BV4519" s="14"/>
    </row>
    <row r="4520" spans="72:74" ht="25.2" customHeight="1" x14ac:dyDescent="0.25">
      <c r="BT4520" s="27"/>
      <c r="BU4520" s="14"/>
      <c r="BV4520" s="14"/>
    </row>
    <row r="4521" spans="72:74" ht="25.2" customHeight="1" x14ac:dyDescent="0.25">
      <c r="BT4521" s="27"/>
      <c r="BU4521" s="14"/>
      <c r="BV4521" s="14"/>
    </row>
    <row r="4522" spans="72:74" ht="25.2" customHeight="1" x14ac:dyDescent="0.25">
      <c r="BT4522" s="27"/>
      <c r="BU4522" s="14"/>
      <c r="BV4522" s="14"/>
    </row>
    <row r="4523" spans="72:74" ht="25.2" customHeight="1" x14ac:dyDescent="0.25">
      <c r="BT4523" s="27"/>
      <c r="BU4523" s="14"/>
      <c r="BV4523" s="14"/>
    </row>
    <row r="4524" spans="72:74" ht="25.2" customHeight="1" x14ac:dyDescent="0.25">
      <c r="BT4524" s="27"/>
      <c r="BU4524" s="14"/>
      <c r="BV4524" s="14"/>
    </row>
    <row r="4525" spans="72:74" ht="25.2" customHeight="1" x14ac:dyDescent="0.25">
      <c r="BT4525" s="27"/>
      <c r="BU4525" s="14"/>
      <c r="BV4525" s="14"/>
    </row>
    <row r="4526" spans="72:74" ht="25.2" customHeight="1" x14ac:dyDescent="0.25">
      <c r="BT4526" s="27"/>
      <c r="BU4526" s="14"/>
      <c r="BV4526" s="14"/>
    </row>
    <row r="4527" spans="72:74" ht="25.2" customHeight="1" x14ac:dyDescent="0.25">
      <c r="BT4527" s="27"/>
      <c r="BU4527" s="14"/>
      <c r="BV4527" s="14"/>
    </row>
    <row r="4528" spans="72:74" ht="25.2" customHeight="1" x14ac:dyDescent="0.25">
      <c r="BT4528" s="27"/>
      <c r="BU4528" s="14"/>
      <c r="BV4528" s="14"/>
    </row>
    <row r="4529" spans="72:74" ht="25.2" customHeight="1" x14ac:dyDescent="0.25">
      <c r="BT4529" s="27"/>
      <c r="BU4529" s="14"/>
      <c r="BV4529" s="14"/>
    </row>
    <row r="4530" spans="72:74" ht="25.2" customHeight="1" x14ac:dyDescent="0.25">
      <c r="BT4530" s="27"/>
      <c r="BU4530" s="14"/>
      <c r="BV4530" s="14"/>
    </row>
    <row r="4531" spans="72:74" ht="25.2" customHeight="1" x14ac:dyDescent="0.25">
      <c r="BT4531" s="27"/>
      <c r="BU4531" s="14"/>
      <c r="BV4531" s="14"/>
    </row>
    <row r="4532" spans="72:74" ht="25.2" customHeight="1" x14ac:dyDescent="0.25">
      <c r="BT4532" s="27"/>
      <c r="BU4532" s="14"/>
      <c r="BV4532" s="14"/>
    </row>
    <row r="4533" spans="72:74" ht="25.2" customHeight="1" x14ac:dyDescent="0.25">
      <c r="BT4533" s="27"/>
      <c r="BU4533" s="14"/>
      <c r="BV4533" s="14"/>
    </row>
    <row r="4534" spans="72:74" ht="25.2" customHeight="1" x14ac:dyDescent="0.25">
      <c r="BT4534" s="27"/>
      <c r="BU4534" s="14"/>
      <c r="BV4534" s="14"/>
    </row>
    <row r="4535" spans="72:74" ht="25.2" customHeight="1" x14ac:dyDescent="0.25">
      <c r="BT4535" s="27"/>
      <c r="BU4535" s="14"/>
      <c r="BV4535" s="14"/>
    </row>
    <row r="4536" spans="72:74" ht="25.2" customHeight="1" x14ac:dyDescent="0.25">
      <c r="BT4536" s="27"/>
      <c r="BU4536" s="14"/>
      <c r="BV4536" s="14"/>
    </row>
    <row r="4537" spans="72:74" ht="25.2" customHeight="1" x14ac:dyDescent="0.25">
      <c r="BT4537" s="27"/>
      <c r="BU4537" s="14"/>
      <c r="BV4537" s="14"/>
    </row>
    <row r="4538" spans="72:74" ht="25.2" customHeight="1" x14ac:dyDescent="0.25">
      <c r="BT4538" s="27"/>
      <c r="BU4538" s="14"/>
      <c r="BV4538" s="14"/>
    </row>
    <row r="4539" spans="72:74" ht="25.2" customHeight="1" x14ac:dyDescent="0.25">
      <c r="BT4539" s="27"/>
      <c r="BU4539" s="14"/>
      <c r="BV4539" s="14"/>
    </row>
    <row r="4540" spans="72:74" ht="25.2" customHeight="1" x14ac:dyDescent="0.25">
      <c r="BT4540" s="27"/>
      <c r="BU4540" s="14"/>
      <c r="BV4540" s="14"/>
    </row>
    <row r="4541" spans="72:74" ht="25.2" customHeight="1" x14ac:dyDescent="0.25">
      <c r="BT4541" s="27"/>
      <c r="BU4541" s="14"/>
      <c r="BV4541" s="14"/>
    </row>
    <row r="4542" spans="72:74" ht="25.2" customHeight="1" x14ac:dyDescent="0.25">
      <c r="BT4542" s="27"/>
      <c r="BU4542" s="14"/>
      <c r="BV4542" s="14"/>
    </row>
    <row r="4543" spans="72:74" ht="25.2" customHeight="1" x14ac:dyDescent="0.25">
      <c r="BT4543" s="27"/>
      <c r="BU4543" s="14"/>
      <c r="BV4543" s="14"/>
    </row>
    <row r="4544" spans="72:74" ht="25.2" customHeight="1" x14ac:dyDescent="0.25">
      <c r="BT4544" s="27"/>
      <c r="BU4544" s="14"/>
      <c r="BV4544" s="14"/>
    </row>
    <row r="4545" spans="72:74" ht="25.2" customHeight="1" x14ac:dyDescent="0.25">
      <c r="BT4545" s="27"/>
      <c r="BU4545" s="14"/>
      <c r="BV4545" s="14"/>
    </row>
    <row r="4546" spans="72:74" ht="25.2" customHeight="1" x14ac:dyDescent="0.25">
      <c r="BT4546" s="27"/>
      <c r="BU4546" s="14"/>
      <c r="BV4546" s="14"/>
    </row>
    <row r="4547" spans="72:74" ht="25.2" customHeight="1" x14ac:dyDescent="0.25">
      <c r="BT4547" s="27"/>
      <c r="BU4547" s="14"/>
      <c r="BV4547" s="14"/>
    </row>
    <row r="4548" spans="72:74" ht="25.2" customHeight="1" x14ac:dyDescent="0.25">
      <c r="BT4548" s="27"/>
      <c r="BU4548" s="14"/>
      <c r="BV4548" s="14"/>
    </row>
    <row r="4549" spans="72:74" ht="25.2" customHeight="1" x14ac:dyDescent="0.25">
      <c r="BT4549" s="27"/>
      <c r="BU4549" s="14"/>
      <c r="BV4549" s="14"/>
    </row>
    <row r="4550" spans="72:74" ht="25.2" customHeight="1" x14ac:dyDescent="0.25">
      <c r="BT4550" s="27"/>
      <c r="BU4550" s="14"/>
      <c r="BV4550" s="14"/>
    </row>
    <row r="4551" spans="72:74" ht="25.2" customHeight="1" x14ac:dyDescent="0.25">
      <c r="BT4551" s="27"/>
      <c r="BU4551" s="14"/>
      <c r="BV4551" s="14"/>
    </row>
    <row r="4552" spans="72:74" ht="25.2" customHeight="1" x14ac:dyDescent="0.25">
      <c r="BT4552" s="27"/>
      <c r="BU4552" s="14"/>
      <c r="BV4552" s="14"/>
    </row>
    <row r="4553" spans="72:74" ht="25.2" customHeight="1" x14ac:dyDescent="0.25">
      <c r="BT4553" s="27"/>
      <c r="BU4553" s="14"/>
      <c r="BV4553" s="14"/>
    </row>
    <row r="4554" spans="72:74" ht="25.2" customHeight="1" x14ac:dyDescent="0.25">
      <c r="BT4554" s="27"/>
      <c r="BU4554" s="14"/>
      <c r="BV4554" s="14"/>
    </row>
    <row r="4555" spans="72:74" ht="25.2" customHeight="1" x14ac:dyDescent="0.25">
      <c r="BT4555" s="27"/>
      <c r="BU4555" s="14"/>
      <c r="BV4555" s="14"/>
    </row>
    <row r="4556" spans="72:74" ht="25.2" customHeight="1" x14ac:dyDescent="0.25">
      <c r="BT4556" s="27"/>
      <c r="BU4556" s="14"/>
      <c r="BV4556" s="14"/>
    </row>
    <row r="4557" spans="72:74" ht="25.2" customHeight="1" x14ac:dyDescent="0.25">
      <c r="BT4557" s="27"/>
      <c r="BU4557" s="14"/>
      <c r="BV4557" s="14"/>
    </row>
    <row r="4558" spans="72:74" ht="25.2" customHeight="1" x14ac:dyDescent="0.25">
      <c r="BT4558" s="27"/>
      <c r="BU4558" s="14"/>
      <c r="BV4558" s="14"/>
    </row>
    <row r="4559" spans="72:74" ht="25.2" customHeight="1" x14ac:dyDescent="0.25">
      <c r="BT4559" s="27"/>
      <c r="BU4559" s="14"/>
      <c r="BV4559" s="14"/>
    </row>
    <row r="4560" spans="72:74" ht="25.2" customHeight="1" x14ac:dyDescent="0.25">
      <c r="BT4560" s="27"/>
      <c r="BU4560" s="14"/>
      <c r="BV4560" s="14"/>
    </row>
    <row r="4561" spans="72:74" ht="25.2" customHeight="1" x14ac:dyDescent="0.25">
      <c r="BT4561" s="27"/>
      <c r="BU4561" s="14"/>
      <c r="BV4561" s="14"/>
    </row>
    <row r="4562" spans="72:74" ht="25.2" customHeight="1" x14ac:dyDescent="0.25">
      <c r="BT4562" s="27"/>
      <c r="BU4562" s="14"/>
      <c r="BV4562" s="14"/>
    </row>
    <row r="4563" spans="72:74" ht="25.2" customHeight="1" x14ac:dyDescent="0.25">
      <c r="BT4563" s="27"/>
      <c r="BU4563" s="14"/>
      <c r="BV4563" s="14"/>
    </row>
    <row r="4564" spans="72:74" ht="25.2" customHeight="1" x14ac:dyDescent="0.25">
      <c r="BT4564" s="27"/>
      <c r="BU4564" s="14"/>
      <c r="BV4564" s="14"/>
    </row>
    <row r="4565" spans="72:74" ht="25.2" customHeight="1" x14ac:dyDescent="0.25">
      <c r="BT4565" s="27"/>
      <c r="BU4565" s="14"/>
      <c r="BV4565" s="14"/>
    </row>
    <row r="4566" spans="72:74" ht="25.2" customHeight="1" x14ac:dyDescent="0.25">
      <c r="BT4566" s="27"/>
      <c r="BU4566" s="14"/>
      <c r="BV4566" s="14"/>
    </row>
    <row r="4567" spans="72:74" ht="25.2" customHeight="1" x14ac:dyDescent="0.25">
      <c r="BT4567" s="27"/>
      <c r="BU4567" s="14"/>
      <c r="BV4567" s="14"/>
    </row>
    <row r="4568" spans="72:74" ht="25.2" customHeight="1" x14ac:dyDescent="0.25">
      <c r="BT4568" s="27"/>
      <c r="BU4568" s="14"/>
      <c r="BV4568" s="14"/>
    </row>
    <row r="4569" spans="72:74" ht="25.2" customHeight="1" x14ac:dyDescent="0.25">
      <c r="BT4569" s="27"/>
      <c r="BU4569" s="14"/>
      <c r="BV4569" s="14"/>
    </row>
    <row r="4570" spans="72:74" ht="25.2" customHeight="1" x14ac:dyDescent="0.25">
      <c r="BT4570" s="27"/>
      <c r="BU4570" s="14"/>
      <c r="BV4570" s="14"/>
    </row>
    <row r="4571" spans="72:74" ht="25.2" customHeight="1" x14ac:dyDescent="0.25">
      <c r="BT4571" s="27"/>
      <c r="BU4571" s="14"/>
      <c r="BV4571" s="14"/>
    </row>
    <row r="4572" spans="72:74" ht="25.2" customHeight="1" x14ac:dyDescent="0.25">
      <c r="BT4572" s="27"/>
      <c r="BU4572" s="14"/>
      <c r="BV4572" s="14"/>
    </row>
    <row r="4573" spans="72:74" ht="25.2" customHeight="1" x14ac:dyDescent="0.25">
      <c r="BT4573" s="27"/>
      <c r="BU4573" s="14"/>
      <c r="BV4573" s="14"/>
    </row>
    <row r="4574" spans="72:74" ht="25.2" customHeight="1" x14ac:dyDescent="0.25">
      <c r="BT4574" s="27"/>
      <c r="BU4574" s="14"/>
      <c r="BV4574" s="14"/>
    </row>
    <row r="4575" spans="72:74" ht="25.2" customHeight="1" x14ac:dyDescent="0.25">
      <c r="BT4575" s="27"/>
      <c r="BU4575" s="14"/>
      <c r="BV4575" s="14"/>
    </row>
    <row r="4576" spans="72:74" ht="25.2" customHeight="1" x14ac:dyDescent="0.25">
      <c r="BT4576" s="27"/>
      <c r="BU4576" s="14"/>
      <c r="BV4576" s="14"/>
    </row>
    <row r="4577" spans="72:74" ht="25.2" customHeight="1" x14ac:dyDescent="0.25">
      <c r="BT4577" s="27"/>
      <c r="BU4577" s="14"/>
      <c r="BV4577" s="14"/>
    </row>
    <row r="4578" spans="72:74" ht="25.2" customHeight="1" x14ac:dyDescent="0.25">
      <c r="BT4578" s="27"/>
      <c r="BU4578" s="14"/>
      <c r="BV4578" s="14"/>
    </row>
    <row r="4579" spans="72:74" ht="25.2" customHeight="1" x14ac:dyDescent="0.25">
      <c r="BT4579" s="27"/>
      <c r="BU4579" s="14"/>
      <c r="BV4579" s="14"/>
    </row>
    <row r="4580" spans="72:74" ht="25.2" customHeight="1" x14ac:dyDescent="0.25">
      <c r="BT4580" s="27"/>
      <c r="BU4580" s="14"/>
      <c r="BV4580" s="14"/>
    </row>
    <row r="4581" spans="72:74" ht="25.2" customHeight="1" x14ac:dyDescent="0.25">
      <c r="BT4581" s="27"/>
      <c r="BU4581" s="14"/>
      <c r="BV4581" s="14"/>
    </row>
    <row r="4582" spans="72:74" ht="25.2" customHeight="1" x14ac:dyDescent="0.25">
      <c r="BT4582" s="27"/>
      <c r="BU4582" s="14"/>
      <c r="BV4582" s="14"/>
    </row>
    <row r="4583" spans="72:74" ht="25.2" customHeight="1" x14ac:dyDescent="0.25">
      <c r="BT4583" s="27"/>
      <c r="BU4583" s="14"/>
      <c r="BV4583" s="14"/>
    </row>
    <row r="4584" spans="72:74" ht="25.2" customHeight="1" x14ac:dyDescent="0.25">
      <c r="BT4584" s="27"/>
      <c r="BU4584" s="14"/>
      <c r="BV4584" s="14"/>
    </row>
    <row r="4585" spans="72:74" ht="25.2" customHeight="1" x14ac:dyDescent="0.25">
      <c r="BT4585" s="27"/>
      <c r="BU4585" s="14"/>
      <c r="BV4585" s="14"/>
    </row>
    <row r="4586" spans="72:74" ht="25.2" customHeight="1" x14ac:dyDescent="0.25">
      <c r="BT4586" s="27"/>
      <c r="BU4586" s="14"/>
      <c r="BV4586" s="14"/>
    </row>
    <row r="4587" spans="72:74" ht="25.2" customHeight="1" x14ac:dyDescent="0.25">
      <c r="BT4587" s="27"/>
      <c r="BU4587" s="14"/>
      <c r="BV4587" s="14"/>
    </row>
    <row r="4588" spans="72:74" ht="25.2" customHeight="1" x14ac:dyDescent="0.25">
      <c r="BT4588" s="27"/>
      <c r="BU4588" s="14"/>
      <c r="BV4588" s="14"/>
    </row>
    <row r="4589" spans="72:74" ht="25.2" customHeight="1" x14ac:dyDescent="0.25">
      <c r="BT4589" s="27"/>
      <c r="BU4589" s="14"/>
      <c r="BV4589" s="14"/>
    </row>
    <row r="4590" spans="72:74" ht="25.2" customHeight="1" x14ac:dyDescent="0.25">
      <c r="BT4590" s="27"/>
      <c r="BU4590" s="14"/>
      <c r="BV4590" s="14"/>
    </row>
    <row r="4591" spans="72:74" ht="25.2" customHeight="1" x14ac:dyDescent="0.25">
      <c r="BT4591" s="27"/>
      <c r="BU4591" s="14"/>
      <c r="BV4591" s="14"/>
    </row>
    <row r="4592" spans="72:74" ht="25.2" customHeight="1" x14ac:dyDescent="0.25">
      <c r="BT4592" s="27"/>
      <c r="BU4592" s="14"/>
      <c r="BV4592" s="14"/>
    </row>
    <row r="4593" spans="72:74" ht="25.2" customHeight="1" x14ac:dyDescent="0.25">
      <c r="BT4593" s="27"/>
      <c r="BU4593" s="14"/>
      <c r="BV4593" s="14"/>
    </row>
    <row r="4594" spans="72:74" ht="25.2" customHeight="1" x14ac:dyDescent="0.25">
      <c r="BT4594" s="27"/>
      <c r="BU4594" s="14"/>
      <c r="BV4594" s="14"/>
    </row>
    <row r="4595" spans="72:74" ht="25.2" customHeight="1" x14ac:dyDescent="0.25">
      <c r="BT4595" s="27"/>
      <c r="BU4595" s="14"/>
      <c r="BV4595" s="14"/>
    </row>
    <row r="4596" spans="72:74" ht="25.2" customHeight="1" x14ac:dyDescent="0.25">
      <c r="BT4596" s="27"/>
      <c r="BU4596" s="14"/>
      <c r="BV4596" s="14"/>
    </row>
    <row r="4597" spans="72:74" ht="25.2" customHeight="1" x14ac:dyDescent="0.25">
      <c r="BT4597" s="27"/>
      <c r="BU4597" s="14"/>
      <c r="BV4597" s="14"/>
    </row>
    <row r="4598" spans="72:74" ht="25.2" customHeight="1" x14ac:dyDescent="0.25">
      <c r="BT4598" s="27"/>
      <c r="BU4598" s="14"/>
      <c r="BV4598" s="14"/>
    </row>
    <row r="4599" spans="72:74" ht="25.2" customHeight="1" x14ac:dyDescent="0.25">
      <c r="BT4599" s="27"/>
      <c r="BU4599" s="14"/>
      <c r="BV4599" s="14"/>
    </row>
    <row r="4600" spans="72:74" ht="25.2" customHeight="1" x14ac:dyDescent="0.25">
      <c r="BT4600" s="27"/>
      <c r="BU4600" s="14"/>
      <c r="BV4600" s="14"/>
    </row>
    <row r="4601" spans="72:74" ht="25.2" customHeight="1" x14ac:dyDescent="0.25">
      <c r="BT4601" s="27"/>
      <c r="BU4601" s="14"/>
      <c r="BV4601" s="14"/>
    </row>
    <row r="4602" spans="72:74" ht="25.2" customHeight="1" x14ac:dyDescent="0.25">
      <c r="BT4602" s="27"/>
      <c r="BU4602" s="14"/>
      <c r="BV4602" s="14"/>
    </row>
    <row r="4603" spans="72:74" ht="25.2" customHeight="1" x14ac:dyDescent="0.25">
      <c r="BT4603" s="27"/>
      <c r="BU4603" s="14"/>
      <c r="BV4603" s="14"/>
    </row>
    <row r="4604" spans="72:74" ht="25.2" customHeight="1" x14ac:dyDescent="0.25">
      <c r="BT4604" s="27"/>
      <c r="BU4604" s="14"/>
      <c r="BV4604" s="14"/>
    </row>
    <row r="4605" spans="72:74" ht="25.2" customHeight="1" x14ac:dyDescent="0.25">
      <c r="BT4605" s="27"/>
      <c r="BU4605" s="14"/>
      <c r="BV4605" s="14"/>
    </row>
    <row r="4606" spans="72:74" ht="25.2" customHeight="1" x14ac:dyDescent="0.25">
      <c r="BT4606" s="27"/>
      <c r="BU4606" s="14"/>
      <c r="BV4606" s="14"/>
    </row>
    <row r="4607" spans="72:74" ht="25.2" customHeight="1" x14ac:dyDescent="0.25">
      <c r="BT4607" s="27"/>
      <c r="BU4607" s="14"/>
      <c r="BV4607" s="14"/>
    </row>
    <row r="4608" spans="72:74" ht="25.2" customHeight="1" x14ac:dyDescent="0.25">
      <c r="BT4608" s="27"/>
      <c r="BU4608" s="14"/>
      <c r="BV4608" s="14"/>
    </row>
    <row r="4609" spans="72:74" ht="25.2" customHeight="1" x14ac:dyDescent="0.25">
      <c r="BT4609" s="27"/>
      <c r="BU4609" s="14"/>
      <c r="BV4609" s="14"/>
    </row>
    <row r="4610" spans="72:74" ht="25.2" customHeight="1" x14ac:dyDescent="0.25">
      <c r="BT4610" s="27"/>
      <c r="BU4610" s="14"/>
      <c r="BV4610" s="14"/>
    </row>
    <row r="4611" spans="72:74" ht="25.2" customHeight="1" x14ac:dyDescent="0.25">
      <c r="BT4611" s="27"/>
      <c r="BU4611" s="14"/>
      <c r="BV4611" s="14"/>
    </row>
    <row r="4612" spans="72:74" ht="25.2" customHeight="1" x14ac:dyDescent="0.25">
      <c r="BT4612" s="27"/>
      <c r="BU4612" s="14"/>
      <c r="BV4612" s="14"/>
    </row>
    <row r="4613" spans="72:74" ht="25.2" customHeight="1" x14ac:dyDescent="0.25">
      <c r="BT4613" s="27"/>
      <c r="BU4613" s="14"/>
      <c r="BV4613" s="14"/>
    </row>
    <row r="4614" spans="72:74" ht="25.2" customHeight="1" x14ac:dyDescent="0.25">
      <c r="BT4614" s="27"/>
      <c r="BU4614" s="14"/>
      <c r="BV4614" s="14"/>
    </row>
    <row r="4615" spans="72:74" ht="25.2" customHeight="1" x14ac:dyDescent="0.25">
      <c r="BT4615" s="27"/>
      <c r="BU4615" s="14"/>
      <c r="BV4615" s="14"/>
    </row>
    <row r="4616" spans="72:74" ht="25.2" customHeight="1" x14ac:dyDescent="0.25">
      <c r="BT4616" s="27"/>
      <c r="BU4616" s="14"/>
      <c r="BV4616" s="14"/>
    </row>
    <row r="4617" spans="72:74" ht="25.2" customHeight="1" x14ac:dyDescent="0.25">
      <c r="BT4617" s="27"/>
      <c r="BU4617" s="14"/>
      <c r="BV4617" s="14"/>
    </row>
    <row r="4618" spans="72:74" ht="25.2" customHeight="1" x14ac:dyDescent="0.25">
      <c r="BT4618" s="27"/>
      <c r="BU4618" s="14"/>
      <c r="BV4618" s="14"/>
    </row>
    <row r="4619" spans="72:74" ht="25.2" customHeight="1" x14ac:dyDescent="0.25">
      <c r="BT4619" s="27"/>
      <c r="BU4619" s="14"/>
      <c r="BV4619" s="14"/>
    </row>
    <row r="4620" spans="72:74" ht="25.2" customHeight="1" x14ac:dyDescent="0.25">
      <c r="BT4620" s="27"/>
      <c r="BU4620" s="14"/>
      <c r="BV4620" s="14"/>
    </row>
    <row r="4621" spans="72:74" ht="25.2" customHeight="1" x14ac:dyDescent="0.25">
      <c r="BT4621" s="27"/>
      <c r="BU4621" s="14"/>
      <c r="BV4621" s="14"/>
    </row>
    <row r="4622" spans="72:74" ht="25.2" customHeight="1" x14ac:dyDescent="0.25">
      <c r="BT4622" s="27"/>
      <c r="BU4622" s="14"/>
      <c r="BV4622" s="14"/>
    </row>
    <row r="4623" spans="72:74" ht="25.2" customHeight="1" x14ac:dyDescent="0.25">
      <c r="BT4623" s="27"/>
      <c r="BU4623" s="14"/>
      <c r="BV4623" s="14"/>
    </row>
    <row r="4624" spans="72:74" ht="25.2" customHeight="1" x14ac:dyDescent="0.25">
      <c r="BT4624" s="27"/>
      <c r="BU4624" s="14"/>
      <c r="BV4624" s="14"/>
    </row>
    <row r="4625" spans="72:74" ht="25.2" customHeight="1" x14ac:dyDescent="0.25">
      <c r="BT4625" s="27"/>
      <c r="BU4625" s="14"/>
      <c r="BV4625" s="14"/>
    </row>
    <row r="4626" spans="72:74" ht="25.2" customHeight="1" x14ac:dyDescent="0.25">
      <c r="BT4626" s="27"/>
      <c r="BU4626" s="14"/>
      <c r="BV4626" s="14"/>
    </row>
    <row r="4627" spans="72:74" ht="25.2" customHeight="1" x14ac:dyDescent="0.25">
      <c r="BT4627" s="27"/>
      <c r="BU4627" s="14"/>
      <c r="BV4627" s="14"/>
    </row>
    <row r="4628" spans="72:74" ht="25.2" customHeight="1" x14ac:dyDescent="0.25">
      <c r="BT4628" s="27"/>
      <c r="BU4628" s="14"/>
      <c r="BV4628" s="14"/>
    </row>
    <row r="4629" spans="72:74" ht="25.2" customHeight="1" x14ac:dyDescent="0.25">
      <c r="BT4629" s="27"/>
      <c r="BU4629" s="14"/>
      <c r="BV4629" s="14"/>
    </row>
    <row r="4630" spans="72:74" ht="25.2" customHeight="1" x14ac:dyDescent="0.25">
      <c r="BT4630" s="27"/>
      <c r="BU4630" s="14"/>
      <c r="BV4630" s="14"/>
    </row>
    <row r="4631" spans="72:74" ht="25.2" customHeight="1" x14ac:dyDescent="0.25">
      <c r="BT4631" s="27"/>
      <c r="BU4631" s="14"/>
      <c r="BV4631" s="14"/>
    </row>
    <row r="4632" spans="72:74" ht="25.2" customHeight="1" x14ac:dyDescent="0.25">
      <c r="BT4632" s="27"/>
      <c r="BU4632" s="14"/>
      <c r="BV4632" s="14"/>
    </row>
    <row r="4633" spans="72:74" ht="25.2" customHeight="1" x14ac:dyDescent="0.25">
      <c r="BT4633" s="27"/>
      <c r="BU4633" s="14"/>
      <c r="BV4633" s="14"/>
    </row>
    <row r="4634" spans="72:74" ht="25.2" customHeight="1" x14ac:dyDescent="0.25">
      <c r="BT4634" s="27"/>
      <c r="BU4634" s="14"/>
      <c r="BV4634" s="14"/>
    </row>
    <row r="4635" spans="72:74" ht="25.2" customHeight="1" x14ac:dyDescent="0.25">
      <c r="BT4635" s="27"/>
      <c r="BU4635" s="14"/>
      <c r="BV4635" s="14"/>
    </row>
    <row r="4636" spans="72:74" ht="25.2" customHeight="1" x14ac:dyDescent="0.25">
      <c r="BT4636" s="27"/>
      <c r="BU4636" s="14"/>
      <c r="BV4636" s="14"/>
    </row>
    <row r="4637" spans="72:74" ht="25.2" customHeight="1" x14ac:dyDescent="0.25">
      <c r="BT4637" s="27"/>
      <c r="BU4637" s="14"/>
      <c r="BV4637" s="14"/>
    </row>
    <row r="4638" spans="72:74" ht="25.2" customHeight="1" x14ac:dyDescent="0.25">
      <c r="BT4638" s="27"/>
      <c r="BU4638" s="14"/>
      <c r="BV4638" s="14"/>
    </row>
    <row r="4639" spans="72:74" ht="25.2" customHeight="1" x14ac:dyDescent="0.25">
      <c r="BT4639" s="27"/>
      <c r="BU4639" s="14"/>
      <c r="BV4639" s="14"/>
    </row>
    <row r="4640" spans="72:74" ht="25.2" customHeight="1" x14ac:dyDescent="0.25">
      <c r="BT4640" s="27"/>
      <c r="BU4640" s="14"/>
      <c r="BV4640" s="14"/>
    </row>
    <row r="4641" spans="72:74" ht="25.2" customHeight="1" x14ac:dyDescent="0.25">
      <c r="BT4641" s="27"/>
      <c r="BU4641" s="14"/>
      <c r="BV4641" s="14"/>
    </row>
    <row r="4642" spans="72:74" ht="25.2" customHeight="1" x14ac:dyDescent="0.25">
      <c r="BT4642" s="27"/>
      <c r="BU4642" s="14"/>
      <c r="BV4642" s="14"/>
    </row>
    <row r="4643" spans="72:74" ht="25.2" customHeight="1" x14ac:dyDescent="0.25">
      <c r="BT4643" s="27"/>
      <c r="BU4643" s="14"/>
      <c r="BV4643" s="14"/>
    </row>
    <row r="4644" spans="72:74" ht="25.2" customHeight="1" x14ac:dyDescent="0.25">
      <c r="BT4644" s="27"/>
      <c r="BU4644" s="14"/>
      <c r="BV4644" s="14"/>
    </row>
    <row r="4645" spans="72:74" ht="25.2" customHeight="1" x14ac:dyDescent="0.25">
      <c r="BT4645" s="27"/>
      <c r="BU4645" s="14"/>
      <c r="BV4645" s="14"/>
    </row>
    <row r="4646" spans="72:74" ht="25.2" customHeight="1" x14ac:dyDescent="0.25">
      <c r="BT4646" s="27"/>
      <c r="BU4646" s="14"/>
      <c r="BV4646" s="14"/>
    </row>
    <row r="4647" spans="72:74" ht="25.2" customHeight="1" x14ac:dyDescent="0.25">
      <c r="BT4647" s="27"/>
      <c r="BU4647" s="14"/>
      <c r="BV4647" s="14"/>
    </row>
    <row r="4648" spans="72:74" ht="25.2" customHeight="1" x14ac:dyDescent="0.25">
      <c r="BT4648" s="27"/>
      <c r="BU4648" s="14"/>
      <c r="BV4648" s="14"/>
    </row>
    <row r="4649" spans="72:74" ht="25.2" customHeight="1" x14ac:dyDescent="0.25">
      <c r="BT4649" s="27"/>
      <c r="BU4649" s="14"/>
      <c r="BV4649" s="14"/>
    </row>
    <row r="4650" spans="72:74" ht="25.2" customHeight="1" x14ac:dyDescent="0.25">
      <c r="BT4650" s="27"/>
      <c r="BU4650" s="14"/>
      <c r="BV4650" s="14"/>
    </row>
    <row r="4651" spans="72:74" ht="25.2" customHeight="1" x14ac:dyDescent="0.25">
      <c r="BT4651" s="27"/>
      <c r="BU4651" s="14"/>
      <c r="BV4651" s="14"/>
    </row>
    <row r="4652" spans="72:74" ht="25.2" customHeight="1" x14ac:dyDescent="0.25">
      <c r="BT4652" s="27"/>
      <c r="BU4652" s="14"/>
      <c r="BV4652" s="14"/>
    </row>
    <row r="4653" spans="72:74" ht="25.2" customHeight="1" x14ac:dyDescent="0.25">
      <c r="BT4653" s="27"/>
      <c r="BU4653" s="14"/>
      <c r="BV4653" s="14"/>
    </row>
    <row r="4654" spans="72:74" ht="25.2" customHeight="1" x14ac:dyDescent="0.25">
      <c r="BT4654" s="27"/>
      <c r="BU4654" s="14"/>
      <c r="BV4654" s="14"/>
    </row>
    <row r="4655" spans="72:74" ht="25.2" customHeight="1" x14ac:dyDescent="0.25">
      <c r="BT4655" s="27"/>
      <c r="BU4655" s="14"/>
      <c r="BV4655" s="14"/>
    </row>
    <row r="4656" spans="72:74" ht="25.2" customHeight="1" x14ac:dyDescent="0.25">
      <c r="BT4656" s="27"/>
      <c r="BU4656" s="14"/>
      <c r="BV4656" s="14"/>
    </row>
    <row r="4657" spans="72:74" ht="25.2" customHeight="1" x14ac:dyDescent="0.25">
      <c r="BT4657" s="27"/>
      <c r="BU4657" s="14"/>
      <c r="BV4657" s="14"/>
    </row>
    <row r="4658" spans="72:74" ht="25.2" customHeight="1" x14ac:dyDescent="0.25">
      <c r="BT4658" s="27"/>
      <c r="BU4658" s="14"/>
      <c r="BV4658" s="14"/>
    </row>
    <row r="4659" spans="72:74" ht="25.2" customHeight="1" x14ac:dyDescent="0.25">
      <c r="BT4659" s="27"/>
      <c r="BU4659" s="14"/>
      <c r="BV4659" s="14"/>
    </row>
    <row r="4660" spans="72:74" ht="25.2" customHeight="1" x14ac:dyDescent="0.25">
      <c r="BT4660" s="27"/>
      <c r="BU4660" s="14"/>
      <c r="BV4660" s="14"/>
    </row>
    <row r="4661" spans="72:74" ht="25.2" customHeight="1" x14ac:dyDescent="0.25">
      <c r="BT4661" s="27"/>
      <c r="BU4661" s="14"/>
      <c r="BV4661" s="14"/>
    </row>
    <row r="4662" spans="72:74" ht="25.2" customHeight="1" x14ac:dyDescent="0.25">
      <c r="BT4662" s="27"/>
      <c r="BU4662" s="14"/>
      <c r="BV4662" s="14"/>
    </row>
    <row r="4663" spans="72:74" ht="25.2" customHeight="1" x14ac:dyDescent="0.25">
      <c r="BT4663" s="27"/>
      <c r="BU4663" s="14"/>
      <c r="BV4663" s="14"/>
    </row>
    <row r="4664" spans="72:74" ht="25.2" customHeight="1" x14ac:dyDescent="0.25">
      <c r="BT4664" s="27"/>
      <c r="BU4664" s="14"/>
      <c r="BV4664" s="14"/>
    </row>
    <row r="4665" spans="72:74" ht="25.2" customHeight="1" x14ac:dyDescent="0.25">
      <c r="BT4665" s="27"/>
      <c r="BU4665" s="14"/>
      <c r="BV4665" s="14"/>
    </row>
    <row r="4666" spans="72:74" ht="25.2" customHeight="1" x14ac:dyDescent="0.25">
      <c r="BT4666" s="27"/>
      <c r="BU4666" s="14"/>
      <c r="BV4666" s="14"/>
    </row>
    <row r="4667" spans="72:74" ht="25.2" customHeight="1" x14ac:dyDescent="0.25">
      <c r="BT4667" s="27"/>
      <c r="BU4667" s="14"/>
      <c r="BV4667" s="14"/>
    </row>
    <row r="4668" spans="72:74" ht="25.2" customHeight="1" x14ac:dyDescent="0.25">
      <c r="BT4668" s="27"/>
      <c r="BU4668" s="14"/>
      <c r="BV4668" s="14"/>
    </row>
    <row r="4669" spans="72:74" ht="25.2" customHeight="1" x14ac:dyDescent="0.25">
      <c r="BT4669" s="27"/>
      <c r="BU4669" s="14"/>
      <c r="BV4669" s="14"/>
    </row>
    <row r="4670" spans="72:74" ht="25.2" customHeight="1" x14ac:dyDescent="0.25">
      <c r="BT4670" s="27"/>
      <c r="BU4670" s="14"/>
      <c r="BV4670" s="14"/>
    </row>
    <row r="4671" spans="72:74" ht="25.2" customHeight="1" x14ac:dyDescent="0.25">
      <c r="BT4671" s="27"/>
      <c r="BU4671" s="14"/>
      <c r="BV4671" s="14"/>
    </row>
    <row r="4672" spans="72:74" ht="25.2" customHeight="1" x14ac:dyDescent="0.25">
      <c r="BT4672" s="27"/>
      <c r="BU4672" s="14"/>
      <c r="BV4672" s="14"/>
    </row>
    <row r="4673" spans="72:74" ht="25.2" customHeight="1" x14ac:dyDescent="0.25">
      <c r="BT4673" s="27"/>
      <c r="BU4673" s="14"/>
      <c r="BV4673" s="14"/>
    </row>
    <row r="4674" spans="72:74" ht="25.2" customHeight="1" x14ac:dyDescent="0.25">
      <c r="BT4674" s="27"/>
      <c r="BU4674" s="14"/>
      <c r="BV4674" s="14"/>
    </row>
    <row r="4675" spans="72:74" ht="25.2" customHeight="1" x14ac:dyDescent="0.25">
      <c r="BT4675" s="27"/>
      <c r="BU4675" s="14"/>
      <c r="BV4675" s="14"/>
    </row>
    <row r="4676" spans="72:74" ht="25.2" customHeight="1" x14ac:dyDescent="0.25">
      <c r="BT4676" s="27"/>
      <c r="BU4676" s="14"/>
      <c r="BV4676" s="14"/>
    </row>
    <row r="4677" spans="72:74" ht="25.2" customHeight="1" x14ac:dyDescent="0.25">
      <c r="BT4677" s="27"/>
      <c r="BU4677" s="14"/>
      <c r="BV4677" s="14"/>
    </row>
    <row r="4678" spans="72:74" ht="25.2" customHeight="1" x14ac:dyDescent="0.25">
      <c r="BT4678" s="27"/>
      <c r="BU4678" s="14"/>
      <c r="BV4678" s="14"/>
    </row>
    <row r="4679" spans="72:74" ht="25.2" customHeight="1" x14ac:dyDescent="0.25">
      <c r="BT4679" s="27"/>
      <c r="BU4679" s="14"/>
      <c r="BV4679" s="14"/>
    </row>
    <row r="4680" spans="72:74" ht="25.2" customHeight="1" x14ac:dyDescent="0.25">
      <c r="BT4680" s="27"/>
      <c r="BU4680" s="14"/>
      <c r="BV4680" s="14"/>
    </row>
    <row r="4681" spans="72:74" ht="25.2" customHeight="1" x14ac:dyDescent="0.25">
      <c r="BT4681" s="27"/>
      <c r="BU4681" s="14"/>
      <c r="BV4681" s="14"/>
    </row>
    <row r="4682" spans="72:74" ht="25.2" customHeight="1" x14ac:dyDescent="0.25">
      <c r="BT4682" s="27"/>
      <c r="BU4682" s="14"/>
      <c r="BV4682" s="14"/>
    </row>
    <row r="4683" spans="72:74" ht="25.2" customHeight="1" x14ac:dyDescent="0.25">
      <c r="BT4683" s="27"/>
      <c r="BU4683" s="14"/>
      <c r="BV4683" s="14"/>
    </row>
    <row r="4684" spans="72:74" ht="25.2" customHeight="1" x14ac:dyDescent="0.25">
      <c r="BT4684" s="27"/>
      <c r="BU4684" s="14"/>
      <c r="BV4684" s="14"/>
    </row>
    <row r="4685" spans="72:74" ht="25.2" customHeight="1" x14ac:dyDescent="0.25">
      <c r="BT4685" s="27"/>
      <c r="BU4685" s="14"/>
      <c r="BV4685" s="14"/>
    </row>
    <row r="4686" spans="72:74" ht="25.2" customHeight="1" x14ac:dyDescent="0.25">
      <c r="BT4686" s="27"/>
      <c r="BU4686" s="14"/>
      <c r="BV4686" s="14"/>
    </row>
    <row r="4687" spans="72:74" ht="25.2" customHeight="1" x14ac:dyDescent="0.25">
      <c r="BT4687" s="27"/>
      <c r="BU4687" s="14"/>
      <c r="BV4687" s="14"/>
    </row>
    <row r="4688" spans="72:74" ht="25.2" customHeight="1" x14ac:dyDescent="0.25">
      <c r="BT4688" s="27"/>
      <c r="BU4688" s="14"/>
      <c r="BV4688" s="14"/>
    </row>
    <row r="4689" spans="72:74" ht="25.2" customHeight="1" x14ac:dyDescent="0.25">
      <c r="BT4689" s="27"/>
      <c r="BU4689" s="14"/>
      <c r="BV4689" s="14"/>
    </row>
    <row r="4690" spans="72:74" ht="25.2" customHeight="1" x14ac:dyDescent="0.25">
      <c r="BT4690" s="27"/>
      <c r="BU4690" s="14"/>
      <c r="BV4690" s="14"/>
    </row>
    <row r="4691" spans="72:74" ht="25.2" customHeight="1" x14ac:dyDescent="0.25">
      <c r="BT4691" s="27"/>
      <c r="BU4691" s="14"/>
      <c r="BV4691" s="14"/>
    </row>
    <row r="4692" spans="72:74" ht="25.2" customHeight="1" x14ac:dyDescent="0.25">
      <c r="BT4692" s="27"/>
      <c r="BU4692" s="14"/>
      <c r="BV4692" s="14"/>
    </row>
    <row r="4693" spans="72:74" ht="25.2" customHeight="1" x14ac:dyDescent="0.25">
      <c r="BT4693" s="27"/>
      <c r="BU4693" s="14"/>
      <c r="BV4693" s="14"/>
    </row>
    <row r="4694" spans="72:74" ht="25.2" customHeight="1" x14ac:dyDescent="0.25">
      <c r="BT4694" s="27"/>
      <c r="BU4694" s="14"/>
      <c r="BV4694" s="14"/>
    </row>
    <row r="4695" spans="72:74" ht="25.2" customHeight="1" x14ac:dyDescent="0.25">
      <c r="BT4695" s="27"/>
      <c r="BU4695" s="14"/>
      <c r="BV4695" s="14"/>
    </row>
    <row r="4696" spans="72:74" ht="25.2" customHeight="1" x14ac:dyDescent="0.25">
      <c r="BT4696" s="27"/>
      <c r="BU4696" s="14"/>
      <c r="BV4696" s="14"/>
    </row>
    <row r="4697" spans="72:74" ht="25.2" customHeight="1" x14ac:dyDescent="0.25">
      <c r="BT4697" s="27"/>
      <c r="BU4697" s="14"/>
      <c r="BV4697" s="14"/>
    </row>
    <row r="4698" spans="72:74" ht="25.2" customHeight="1" x14ac:dyDescent="0.25">
      <c r="BT4698" s="27"/>
      <c r="BU4698" s="14"/>
      <c r="BV4698" s="14"/>
    </row>
    <row r="4699" spans="72:74" ht="25.2" customHeight="1" x14ac:dyDescent="0.25">
      <c r="BT4699" s="27"/>
      <c r="BU4699" s="14"/>
      <c r="BV4699" s="14"/>
    </row>
    <row r="4700" spans="72:74" ht="25.2" customHeight="1" x14ac:dyDescent="0.25">
      <c r="BT4700" s="27"/>
      <c r="BU4700" s="14"/>
      <c r="BV4700" s="14"/>
    </row>
    <row r="4701" spans="72:74" ht="25.2" customHeight="1" x14ac:dyDescent="0.25">
      <c r="BT4701" s="27"/>
      <c r="BU4701" s="14"/>
      <c r="BV4701" s="14"/>
    </row>
    <row r="4702" spans="72:74" ht="25.2" customHeight="1" x14ac:dyDescent="0.25">
      <c r="BT4702" s="27"/>
      <c r="BU4702" s="14"/>
      <c r="BV4702" s="14"/>
    </row>
    <row r="4703" spans="72:74" ht="25.2" customHeight="1" x14ac:dyDescent="0.25">
      <c r="BT4703" s="27"/>
      <c r="BU4703" s="14"/>
      <c r="BV4703" s="14"/>
    </row>
    <row r="4704" spans="72:74" ht="25.2" customHeight="1" x14ac:dyDescent="0.25">
      <c r="BT4704" s="27"/>
      <c r="BU4704" s="14"/>
      <c r="BV4704" s="14"/>
    </row>
    <row r="4705" spans="72:74" ht="25.2" customHeight="1" x14ac:dyDescent="0.25">
      <c r="BT4705" s="27"/>
      <c r="BU4705" s="14"/>
      <c r="BV4705" s="14"/>
    </row>
    <row r="4706" spans="72:74" ht="25.2" customHeight="1" x14ac:dyDescent="0.25">
      <c r="BT4706" s="27"/>
      <c r="BU4706" s="14"/>
      <c r="BV4706" s="14"/>
    </row>
    <row r="4707" spans="72:74" ht="25.2" customHeight="1" x14ac:dyDescent="0.25">
      <c r="BT4707" s="27"/>
      <c r="BU4707" s="14"/>
      <c r="BV4707" s="14"/>
    </row>
    <row r="4708" spans="72:74" ht="25.2" customHeight="1" x14ac:dyDescent="0.25">
      <c r="BT4708" s="27"/>
      <c r="BU4708" s="14"/>
      <c r="BV4708" s="14"/>
    </row>
    <row r="4709" spans="72:74" ht="25.2" customHeight="1" x14ac:dyDescent="0.25">
      <c r="BT4709" s="27"/>
      <c r="BU4709" s="14"/>
      <c r="BV4709" s="14"/>
    </row>
    <row r="4710" spans="72:74" ht="25.2" customHeight="1" x14ac:dyDescent="0.25">
      <c r="BT4710" s="27"/>
      <c r="BU4710" s="14"/>
      <c r="BV4710" s="14"/>
    </row>
    <row r="4711" spans="72:74" ht="25.2" customHeight="1" x14ac:dyDescent="0.25">
      <c r="BT4711" s="27"/>
      <c r="BU4711" s="14"/>
      <c r="BV4711" s="14"/>
    </row>
    <row r="4712" spans="72:74" ht="25.2" customHeight="1" x14ac:dyDescent="0.25">
      <c r="BT4712" s="27"/>
      <c r="BU4712" s="14"/>
      <c r="BV4712" s="14"/>
    </row>
    <row r="4713" spans="72:74" ht="25.2" customHeight="1" x14ac:dyDescent="0.25">
      <c r="BT4713" s="27"/>
      <c r="BU4713" s="14"/>
      <c r="BV4713" s="14"/>
    </row>
    <row r="4714" spans="72:74" ht="25.2" customHeight="1" x14ac:dyDescent="0.25">
      <c r="BT4714" s="27"/>
      <c r="BU4714" s="14"/>
      <c r="BV4714" s="14"/>
    </row>
    <row r="4715" spans="72:74" ht="25.2" customHeight="1" x14ac:dyDescent="0.25">
      <c r="BT4715" s="27"/>
      <c r="BU4715" s="14"/>
      <c r="BV4715" s="14"/>
    </row>
    <row r="4716" spans="72:74" ht="25.2" customHeight="1" x14ac:dyDescent="0.25">
      <c r="BT4716" s="27"/>
      <c r="BU4716" s="14"/>
      <c r="BV4716" s="14"/>
    </row>
    <row r="4717" spans="72:74" ht="25.2" customHeight="1" x14ac:dyDescent="0.25">
      <c r="BT4717" s="27"/>
      <c r="BU4717" s="14"/>
      <c r="BV4717" s="14"/>
    </row>
    <row r="4718" spans="72:74" ht="25.2" customHeight="1" x14ac:dyDescent="0.25">
      <c r="BT4718" s="27"/>
      <c r="BU4718" s="14"/>
      <c r="BV4718" s="14"/>
    </row>
    <row r="4719" spans="72:74" ht="25.2" customHeight="1" x14ac:dyDescent="0.25">
      <c r="BT4719" s="27"/>
      <c r="BU4719" s="14"/>
      <c r="BV4719" s="14"/>
    </row>
    <row r="4720" spans="72:74" ht="25.2" customHeight="1" x14ac:dyDescent="0.25">
      <c r="BT4720" s="27"/>
      <c r="BU4720" s="14"/>
      <c r="BV4720" s="14"/>
    </row>
    <row r="4721" spans="72:74" ht="25.2" customHeight="1" x14ac:dyDescent="0.25">
      <c r="BT4721" s="27"/>
      <c r="BU4721" s="14"/>
      <c r="BV4721" s="14"/>
    </row>
    <row r="4722" spans="72:74" ht="25.2" customHeight="1" x14ac:dyDescent="0.25">
      <c r="BT4722" s="27"/>
      <c r="BU4722" s="14"/>
      <c r="BV4722" s="14"/>
    </row>
    <row r="4723" spans="72:74" ht="25.2" customHeight="1" x14ac:dyDescent="0.25">
      <c r="BT4723" s="27"/>
      <c r="BU4723" s="14"/>
      <c r="BV4723" s="14"/>
    </row>
    <row r="4724" spans="72:74" ht="25.2" customHeight="1" x14ac:dyDescent="0.25">
      <c r="BT4724" s="27"/>
      <c r="BU4724" s="14"/>
      <c r="BV4724" s="14"/>
    </row>
    <row r="4725" spans="72:74" ht="25.2" customHeight="1" x14ac:dyDescent="0.25">
      <c r="BT4725" s="27"/>
      <c r="BU4725" s="14"/>
      <c r="BV4725" s="14"/>
    </row>
    <row r="4726" spans="72:74" ht="25.2" customHeight="1" x14ac:dyDescent="0.25">
      <c r="BT4726" s="27"/>
      <c r="BU4726" s="14"/>
      <c r="BV4726" s="14"/>
    </row>
    <row r="4727" spans="72:74" ht="25.2" customHeight="1" x14ac:dyDescent="0.25">
      <c r="BT4727" s="27"/>
      <c r="BU4727" s="14"/>
      <c r="BV4727" s="14"/>
    </row>
    <row r="4728" spans="72:74" ht="25.2" customHeight="1" x14ac:dyDescent="0.25">
      <c r="BT4728" s="27"/>
      <c r="BU4728" s="14"/>
      <c r="BV4728" s="14"/>
    </row>
    <row r="4729" spans="72:74" ht="25.2" customHeight="1" x14ac:dyDescent="0.25">
      <c r="BT4729" s="27"/>
      <c r="BU4729" s="14"/>
      <c r="BV4729" s="14"/>
    </row>
    <row r="4730" spans="72:74" ht="25.2" customHeight="1" x14ac:dyDescent="0.25">
      <c r="BT4730" s="27"/>
      <c r="BU4730" s="14"/>
      <c r="BV4730" s="14"/>
    </row>
    <row r="4731" spans="72:74" ht="25.2" customHeight="1" x14ac:dyDescent="0.25">
      <c r="BT4731" s="27"/>
      <c r="BU4731" s="14"/>
      <c r="BV4731" s="14"/>
    </row>
    <row r="4732" spans="72:74" ht="25.2" customHeight="1" x14ac:dyDescent="0.25">
      <c r="BT4732" s="27"/>
      <c r="BU4732" s="14"/>
      <c r="BV4732" s="14"/>
    </row>
    <row r="4733" spans="72:74" ht="25.2" customHeight="1" x14ac:dyDescent="0.25">
      <c r="BT4733" s="27"/>
      <c r="BU4733" s="14"/>
      <c r="BV4733" s="14"/>
    </row>
    <row r="4734" spans="72:74" ht="25.2" customHeight="1" x14ac:dyDescent="0.25">
      <c r="BT4734" s="27"/>
      <c r="BU4734" s="14"/>
      <c r="BV4734" s="14"/>
    </row>
    <row r="4735" spans="72:74" ht="25.2" customHeight="1" x14ac:dyDescent="0.25">
      <c r="BT4735" s="27"/>
      <c r="BU4735" s="14"/>
      <c r="BV4735" s="14"/>
    </row>
    <row r="4736" spans="72:74" ht="25.2" customHeight="1" x14ac:dyDescent="0.25">
      <c r="BT4736" s="27"/>
      <c r="BU4736" s="14"/>
      <c r="BV4736" s="14"/>
    </row>
    <row r="4737" spans="72:74" ht="25.2" customHeight="1" x14ac:dyDescent="0.25">
      <c r="BT4737" s="27"/>
      <c r="BU4737" s="14"/>
      <c r="BV4737" s="14"/>
    </row>
    <row r="4738" spans="72:74" ht="25.2" customHeight="1" x14ac:dyDescent="0.25">
      <c r="BT4738" s="27"/>
      <c r="BU4738" s="14"/>
      <c r="BV4738" s="14"/>
    </row>
    <row r="4739" spans="72:74" ht="25.2" customHeight="1" x14ac:dyDescent="0.25">
      <c r="BT4739" s="27"/>
      <c r="BU4739" s="14"/>
      <c r="BV4739" s="14"/>
    </row>
    <row r="4740" spans="72:74" ht="25.2" customHeight="1" x14ac:dyDescent="0.25">
      <c r="BT4740" s="27"/>
      <c r="BU4740" s="14"/>
      <c r="BV4740" s="14"/>
    </row>
    <row r="4741" spans="72:74" ht="25.2" customHeight="1" x14ac:dyDescent="0.25">
      <c r="BT4741" s="27"/>
      <c r="BU4741" s="14"/>
      <c r="BV4741" s="14"/>
    </row>
    <row r="4742" spans="72:74" ht="25.2" customHeight="1" x14ac:dyDescent="0.25">
      <c r="BT4742" s="27"/>
      <c r="BU4742" s="14"/>
      <c r="BV4742" s="14"/>
    </row>
    <row r="4743" spans="72:74" ht="25.2" customHeight="1" x14ac:dyDescent="0.25">
      <c r="BT4743" s="27"/>
      <c r="BU4743" s="14"/>
      <c r="BV4743" s="14"/>
    </row>
    <row r="4744" spans="72:74" ht="25.2" customHeight="1" x14ac:dyDescent="0.25">
      <c r="BT4744" s="27"/>
      <c r="BU4744" s="14"/>
      <c r="BV4744" s="14"/>
    </row>
    <row r="4745" spans="72:74" ht="25.2" customHeight="1" x14ac:dyDescent="0.25">
      <c r="BT4745" s="27"/>
      <c r="BU4745" s="14"/>
      <c r="BV4745" s="14"/>
    </row>
    <row r="4746" spans="72:74" ht="25.2" customHeight="1" x14ac:dyDescent="0.25">
      <c r="BT4746" s="27"/>
      <c r="BU4746" s="14"/>
      <c r="BV4746" s="14"/>
    </row>
    <row r="4747" spans="72:74" ht="25.2" customHeight="1" x14ac:dyDescent="0.25">
      <c r="BT4747" s="27"/>
      <c r="BU4747" s="14"/>
      <c r="BV4747" s="14"/>
    </row>
    <row r="4748" spans="72:74" ht="25.2" customHeight="1" x14ac:dyDescent="0.25">
      <c r="BT4748" s="27"/>
      <c r="BU4748" s="14"/>
      <c r="BV4748" s="14"/>
    </row>
    <row r="4749" spans="72:74" ht="25.2" customHeight="1" x14ac:dyDescent="0.25">
      <c r="BT4749" s="27"/>
      <c r="BU4749" s="14"/>
      <c r="BV4749" s="14"/>
    </row>
    <row r="4750" spans="72:74" ht="25.2" customHeight="1" x14ac:dyDescent="0.25">
      <c r="BT4750" s="27"/>
      <c r="BU4750" s="14"/>
      <c r="BV4750" s="14"/>
    </row>
    <row r="4751" spans="72:74" ht="25.2" customHeight="1" x14ac:dyDescent="0.25">
      <c r="BT4751" s="27"/>
      <c r="BU4751" s="14"/>
      <c r="BV4751" s="14"/>
    </row>
    <row r="4752" spans="72:74" ht="25.2" customHeight="1" x14ac:dyDescent="0.25">
      <c r="BT4752" s="27"/>
      <c r="BU4752" s="14"/>
      <c r="BV4752" s="14"/>
    </row>
    <row r="4753" spans="72:74" ht="25.2" customHeight="1" x14ac:dyDescent="0.25">
      <c r="BT4753" s="27"/>
      <c r="BU4753" s="14"/>
      <c r="BV4753" s="14"/>
    </row>
    <row r="4754" spans="72:74" ht="25.2" customHeight="1" x14ac:dyDescent="0.25">
      <c r="BT4754" s="27"/>
      <c r="BU4754" s="14"/>
      <c r="BV4754" s="14"/>
    </row>
    <row r="4755" spans="72:74" ht="25.2" customHeight="1" x14ac:dyDescent="0.25">
      <c r="BT4755" s="27"/>
      <c r="BU4755" s="14"/>
      <c r="BV4755" s="14"/>
    </row>
    <row r="4756" spans="72:74" ht="25.2" customHeight="1" x14ac:dyDescent="0.25">
      <c r="BT4756" s="27"/>
      <c r="BU4756" s="14"/>
      <c r="BV4756" s="14"/>
    </row>
    <row r="4757" spans="72:74" ht="25.2" customHeight="1" x14ac:dyDescent="0.25">
      <c r="BT4757" s="27"/>
      <c r="BU4757" s="14"/>
      <c r="BV4757" s="14"/>
    </row>
    <row r="4758" spans="72:74" ht="25.2" customHeight="1" x14ac:dyDescent="0.25">
      <c r="BT4758" s="27"/>
      <c r="BU4758" s="14"/>
      <c r="BV4758" s="14"/>
    </row>
    <row r="4759" spans="72:74" ht="25.2" customHeight="1" x14ac:dyDescent="0.25">
      <c r="BT4759" s="27"/>
      <c r="BU4759" s="14"/>
      <c r="BV4759" s="14"/>
    </row>
    <row r="4760" spans="72:74" ht="25.2" customHeight="1" x14ac:dyDescent="0.25">
      <c r="BT4760" s="27"/>
      <c r="BU4760" s="14"/>
      <c r="BV4760" s="14"/>
    </row>
    <row r="4761" spans="72:74" ht="25.2" customHeight="1" x14ac:dyDescent="0.25">
      <c r="BT4761" s="27"/>
      <c r="BU4761" s="14"/>
      <c r="BV4761" s="14"/>
    </row>
    <row r="4762" spans="72:74" ht="25.2" customHeight="1" x14ac:dyDescent="0.25">
      <c r="BT4762" s="27"/>
      <c r="BU4762" s="14"/>
      <c r="BV4762" s="14"/>
    </row>
    <row r="4763" spans="72:74" ht="25.2" customHeight="1" x14ac:dyDescent="0.25">
      <c r="BT4763" s="27"/>
      <c r="BU4763" s="14"/>
      <c r="BV4763" s="14"/>
    </row>
    <row r="4764" spans="72:74" ht="25.2" customHeight="1" x14ac:dyDescent="0.25">
      <c r="BT4764" s="27"/>
      <c r="BU4764" s="14"/>
      <c r="BV4764" s="14"/>
    </row>
    <row r="4765" spans="72:74" ht="25.2" customHeight="1" x14ac:dyDescent="0.25">
      <c r="BT4765" s="27"/>
      <c r="BU4765" s="14"/>
      <c r="BV4765" s="14"/>
    </row>
    <row r="4766" spans="72:74" ht="25.2" customHeight="1" x14ac:dyDescent="0.25">
      <c r="BT4766" s="27"/>
      <c r="BU4766" s="14"/>
      <c r="BV4766" s="14"/>
    </row>
    <row r="4767" spans="72:74" ht="25.2" customHeight="1" x14ac:dyDescent="0.25">
      <c r="BT4767" s="27"/>
      <c r="BU4767" s="14"/>
      <c r="BV4767" s="14"/>
    </row>
    <row r="4768" spans="72:74" ht="25.2" customHeight="1" x14ac:dyDescent="0.25">
      <c r="BT4768" s="27"/>
      <c r="BU4768" s="14"/>
      <c r="BV4768" s="14"/>
    </row>
    <row r="4769" spans="72:74" ht="25.2" customHeight="1" x14ac:dyDescent="0.25">
      <c r="BT4769" s="27"/>
      <c r="BU4769" s="14"/>
      <c r="BV4769" s="14"/>
    </row>
    <row r="4770" spans="72:74" ht="25.2" customHeight="1" x14ac:dyDescent="0.25">
      <c r="BT4770" s="27"/>
      <c r="BU4770" s="14"/>
      <c r="BV4770" s="14"/>
    </row>
    <row r="4771" spans="72:74" ht="25.2" customHeight="1" x14ac:dyDescent="0.25">
      <c r="BT4771" s="27"/>
      <c r="BU4771" s="14"/>
      <c r="BV4771" s="14"/>
    </row>
    <row r="4772" spans="72:74" ht="25.2" customHeight="1" x14ac:dyDescent="0.25">
      <c r="BT4772" s="27"/>
      <c r="BU4772" s="14"/>
      <c r="BV4772" s="14"/>
    </row>
    <row r="4773" spans="72:74" ht="25.2" customHeight="1" x14ac:dyDescent="0.25">
      <c r="BT4773" s="27"/>
      <c r="BU4773" s="14"/>
      <c r="BV4773" s="14"/>
    </row>
    <row r="4774" spans="72:74" ht="25.2" customHeight="1" x14ac:dyDescent="0.25">
      <c r="BT4774" s="27"/>
      <c r="BU4774" s="14"/>
      <c r="BV4774" s="14"/>
    </row>
    <row r="4775" spans="72:74" ht="25.2" customHeight="1" x14ac:dyDescent="0.25">
      <c r="BT4775" s="27"/>
      <c r="BU4775" s="14"/>
      <c r="BV4775" s="14"/>
    </row>
    <row r="4776" spans="72:74" ht="25.2" customHeight="1" x14ac:dyDescent="0.25">
      <c r="BT4776" s="27"/>
      <c r="BU4776" s="14"/>
      <c r="BV4776" s="14"/>
    </row>
    <row r="4777" spans="72:74" ht="25.2" customHeight="1" x14ac:dyDescent="0.25">
      <c r="BT4777" s="27"/>
      <c r="BU4777" s="14"/>
      <c r="BV4777" s="14"/>
    </row>
    <row r="4778" spans="72:74" ht="25.2" customHeight="1" x14ac:dyDescent="0.25">
      <c r="BT4778" s="27"/>
      <c r="BU4778" s="14"/>
      <c r="BV4778" s="14"/>
    </row>
    <row r="4779" spans="72:74" ht="25.2" customHeight="1" x14ac:dyDescent="0.25">
      <c r="BT4779" s="27"/>
      <c r="BU4779" s="14"/>
      <c r="BV4779" s="14"/>
    </row>
    <row r="4780" spans="72:74" ht="25.2" customHeight="1" x14ac:dyDescent="0.25">
      <c r="BT4780" s="27"/>
      <c r="BU4780" s="14"/>
      <c r="BV4780" s="14"/>
    </row>
    <row r="4781" spans="72:74" ht="25.2" customHeight="1" x14ac:dyDescent="0.25">
      <c r="BT4781" s="27"/>
      <c r="BU4781" s="14"/>
      <c r="BV4781" s="14"/>
    </row>
    <row r="4782" spans="72:74" ht="25.2" customHeight="1" x14ac:dyDescent="0.25">
      <c r="BT4782" s="27"/>
      <c r="BU4782" s="14"/>
      <c r="BV4782" s="14"/>
    </row>
    <row r="4783" spans="72:74" ht="25.2" customHeight="1" x14ac:dyDescent="0.25">
      <c r="BT4783" s="27"/>
      <c r="BU4783" s="14"/>
      <c r="BV4783" s="14"/>
    </row>
    <row r="4784" spans="72:74" ht="25.2" customHeight="1" x14ac:dyDescent="0.25">
      <c r="BT4784" s="27"/>
      <c r="BU4784" s="14"/>
      <c r="BV4784" s="14"/>
    </row>
    <row r="4785" spans="72:74" ht="25.2" customHeight="1" x14ac:dyDescent="0.25">
      <c r="BT4785" s="27"/>
      <c r="BU4785" s="14"/>
      <c r="BV4785" s="14"/>
    </row>
    <row r="4786" spans="72:74" ht="25.2" customHeight="1" x14ac:dyDescent="0.25">
      <c r="BT4786" s="27"/>
      <c r="BU4786" s="14"/>
      <c r="BV4786" s="14"/>
    </row>
    <row r="4787" spans="72:74" ht="25.2" customHeight="1" x14ac:dyDescent="0.25">
      <c r="BT4787" s="27"/>
      <c r="BU4787" s="14"/>
      <c r="BV4787" s="14"/>
    </row>
    <row r="4788" spans="72:74" ht="25.2" customHeight="1" x14ac:dyDescent="0.25">
      <c r="BT4788" s="27"/>
      <c r="BU4788" s="14"/>
      <c r="BV4788" s="14"/>
    </row>
    <row r="4789" spans="72:74" ht="25.2" customHeight="1" x14ac:dyDescent="0.25">
      <c r="BT4789" s="27"/>
      <c r="BU4789" s="14"/>
      <c r="BV4789" s="14"/>
    </row>
    <row r="4790" spans="72:74" ht="25.2" customHeight="1" x14ac:dyDescent="0.25">
      <c r="BT4790" s="27"/>
      <c r="BU4790" s="14"/>
      <c r="BV4790" s="14"/>
    </row>
    <row r="4791" spans="72:74" ht="25.2" customHeight="1" x14ac:dyDescent="0.25">
      <c r="BT4791" s="27"/>
      <c r="BU4791" s="14"/>
      <c r="BV4791" s="14"/>
    </row>
    <row r="4792" spans="72:74" ht="25.2" customHeight="1" x14ac:dyDescent="0.25">
      <c r="BT4792" s="27"/>
      <c r="BU4792" s="14"/>
      <c r="BV4792" s="14"/>
    </row>
    <row r="4793" spans="72:74" ht="25.2" customHeight="1" x14ac:dyDescent="0.25">
      <c r="BT4793" s="27"/>
      <c r="BU4793" s="14"/>
      <c r="BV4793" s="14"/>
    </row>
    <row r="4794" spans="72:74" ht="25.2" customHeight="1" x14ac:dyDescent="0.25">
      <c r="BT4794" s="27"/>
      <c r="BU4794" s="14"/>
      <c r="BV4794" s="14"/>
    </row>
    <row r="4795" spans="72:74" ht="25.2" customHeight="1" x14ac:dyDescent="0.25">
      <c r="BT4795" s="27"/>
      <c r="BU4795" s="14"/>
      <c r="BV4795" s="14"/>
    </row>
    <row r="4796" spans="72:74" ht="25.2" customHeight="1" x14ac:dyDescent="0.25">
      <c r="BT4796" s="27"/>
      <c r="BU4796" s="14"/>
      <c r="BV4796" s="14"/>
    </row>
    <row r="4797" spans="72:74" ht="25.2" customHeight="1" x14ac:dyDescent="0.25">
      <c r="BT4797" s="27"/>
      <c r="BU4797" s="14"/>
      <c r="BV4797" s="14"/>
    </row>
    <row r="4798" spans="72:74" ht="25.2" customHeight="1" x14ac:dyDescent="0.25">
      <c r="BT4798" s="27"/>
      <c r="BU4798" s="14"/>
      <c r="BV4798" s="14"/>
    </row>
    <row r="4799" spans="72:74" ht="25.2" customHeight="1" x14ac:dyDescent="0.25">
      <c r="BT4799" s="27"/>
      <c r="BU4799" s="14"/>
      <c r="BV4799" s="14"/>
    </row>
    <row r="4800" spans="72:74" ht="25.2" customHeight="1" x14ac:dyDescent="0.25">
      <c r="BT4800" s="27"/>
      <c r="BU4800" s="14"/>
      <c r="BV4800" s="14"/>
    </row>
    <row r="4801" spans="72:74" ht="25.2" customHeight="1" x14ac:dyDescent="0.25">
      <c r="BT4801" s="27"/>
      <c r="BU4801" s="14"/>
      <c r="BV4801" s="14"/>
    </row>
    <row r="4802" spans="72:74" ht="25.2" customHeight="1" x14ac:dyDescent="0.25">
      <c r="BT4802" s="27"/>
      <c r="BU4802" s="14"/>
      <c r="BV4802" s="14"/>
    </row>
    <row r="4803" spans="72:74" ht="25.2" customHeight="1" x14ac:dyDescent="0.25">
      <c r="BT4803" s="27"/>
      <c r="BU4803" s="14"/>
      <c r="BV4803" s="14"/>
    </row>
    <row r="4804" spans="72:74" ht="25.2" customHeight="1" x14ac:dyDescent="0.25">
      <c r="BT4804" s="27"/>
      <c r="BU4804" s="14"/>
      <c r="BV4804" s="14"/>
    </row>
    <row r="4805" spans="72:74" ht="25.2" customHeight="1" x14ac:dyDescent="0.25">
      <c r="BT4805" s="27"/>
      <c r="BU4805" s="14"/>
      <c r="BV4805" s="14"/>
    </row>
    <row r="4806" spans="72:74" ht="25.2" customHeight="1" x14ac:dyDescent="0.25">
      <c r="BT4806" s="27"/>
      <c r="BU4806" s="14"/>
      <c r="BV4806" s="14"/>
    </row>
    <row r="4807" spans="72:74" ht="25.2" customHeight="1" x14ac:dyDescent="0.25">
      <c r="BT4807" s="27"/>
      <c r="BU4807" s="14"/>
      <c r="BV4807" s="14"/>
    </row>
    <row r="4808" spans="72:74" ht="25.2" customHeight="1" x14ac:dyDescent="0.25">
      <c r="BT4808" s="27"/>
      <c r="BU4808" s="14"/>
      <c r="BV4808" s="14"/>
    </row>
    <row r="4809" spans="72:74" ht="25.2" customHeight="1" x14ac:dyDescent="0.25">
      <c r="BT4809" s="27"/>
      <c r="BU4809" s="14"/>
      <c r="BV4809" s="14"/>
    </row>
    <row r="4810" spans="72:74" ht="25.2" customHeight="1" x14ac:dyDescent="0.25">
      <c r="BT4810" s="27"/>
      <c r="BU4810" s="14"/>
      <c r="BV4810" s="14"/>
    </row>
    <row r="4811" spans="72:74" ht="25.2" customHeight="1" x14ac:dyDescent="0.25">
      <c r="BT4811" s="27"/>
      <c r="BU4811" s="14"/>
      <c r="BV4811" s="14"/>
    </row>
    <row r="4812" spans="72:74" ht="25.2" customHeight="1" x14ac:dyDescent="0.25">
      <c r="BT4812" s="27"/>
      <c r="BU4812" s="14"/>
      <c r="BV4812" s="14"/>
    </row>
    <row r="4813" spans="72:74" ht="25.2" customHeight="1" x14ac:dyDescent="0.25">
      <c r="BT4813" s="27"/>
      <c r="BU4813" s="14"/>
      <c r="BV4813" s="14"/>
    </row>
    <row r="4814" spans="72:74" ht="25.2" customHeight="1" x14ac:dyDescent="0.25">
      <c r="BT4814" s="27"/>
      <c r="BU4814" s="14"/>
      <c r="BV4814" s="14"/>
    </row>
    <row r="4815" spans="72:74" ht="25.2" customHeight="1" x14ac:dyDescent="0.25">
      <c r="BT4815" s="27"/>
      <c r="BU4815" s="14"/>
      <c r="BV4815" s="14"/>
    </row>
    <row r="4816" spans="72:74" ht="25.2" customHeight="1" x14ac:dyDescent="0.25">
      <c r="BT4816" s="27"/>
      <c r="BU4816" s="14"/>
      <c r="BV4816" s="14"/>
    </row>
    <row r="4817" spans="72:74" ht="25.2" customHeight="1" x14ac:dyDescent="0.25">
      <c r="BT4817" s="27"/>
      <c r="BU4817" s="14"/>
      <c r="BV4817" s="14"/>
    </row>
    <row r="4818" spans="72:74" ht="25.2" customHeight="1" x14ac:dyDescent="0.25">
      <c r="BT4818" s="27"/>
      <c r="BU4818" s="14"/>
      <c r="BV4818" s="14"/>
    </row>
    <row r="4819" spans="72:74" ht="25.2" customHeight="1" x14ac:dyDescent="0.25">
      <c r="BT4819" s="27"/>
      <c r="BU4819" s="14"/>
      <c r="BV4819" s="14"/>
    </row>
    <row r="4820" spans="72:74" ht="25.2" customHeight="1" x14ac:dyDescent="0.25">
      <c r="BT4820" s="27"/>
      <c r="BU4820" s="14"/>
      <c r="BV4820" s="14"/>
    </row>
    <row r="4821" spans="72:74" ht="25.2" customHeight="1" x14ac:dyDescent="0.25">
      <c r="BT4821" s="27"/>
      <c r="BU4821" s="14"/>
      <c r="BV4821" s="14"/>
    </row>
    <row r="4822" spans="72:74" ht="25.2" customHeight="1" x14ac:dyDescent="0.25">
      <c r="BT4822" s="27"/>
      <c r="BU4822" s="14"/>
      <c r="BV4822" s="14"/>
    </row>
    <row r="4823" spans="72:74" ht="25.2" customHeight="1" x14ac:dyDescent="0.25">
      <c r="BT4823" s="27"/>
      <c r="BU4823" s="14"/>
      <c r="BV4823" s="14"/>
    </row>
    <row r="4824" spans="72:74" ht="25.2" customHeight="1" x14ac:dyDescent="0.25">
      <c r="BT4824" s="27"/>
      <c r="BU4824" s="14"/>
      <c r="BV4824" s="14"/>
    </row>
    <row r="4825" spans="72:74" ht="25.2" customHeight="1" x14ac:dyDescent="0.25">
      <c r="BT4825" s="27"/>
      <c r="BU4825" s="14"/>
      <c r="BV4825" s="14"/>
    </row>
    <row r="4826" spans="72:74" ht="25.2" customHeight="1" x14ac:dyDescent="0.25">
      <c r="BT4826" s="27"/>
      <c r="BU4826" s="14"/>
      <c r="BV4826" s="14"/>
    </row>
    <row r="4827" spans="72:74" ht="25.2" customHeight="1" x14ac:dyDescent="0.25">
      <c r="BT4827" s="27"/>
      <c r="BU4827" s="14"/>
      <c r="BV4827" s="14"/>
    </row>
    <row r="4828" spans="72:74" ht="25.2" customHeight="1" x14ac:dyDescent="0.25">
      <c r="BT4828" s="27"/>
      <c r="BU4828" s="14"/>
      <c r="BV4828" s="14"/>
    </row>
    <row r="4829" spans="72:74" ht="25.2" customHeight="1" x14ac:dyDescent="0.25">
      <c r="BT4829" s="27"/>
      <c r="BU4829" s="14"/>
      <c r="BV4829" s="14"/>
    </row>
    <row r="4830" spans="72:74" ht="25.2" customHeight="1" x14ac:dyDescent="0.25">
      <c r="BT4830" s="27"/>
      <c r="BU4830" s="14"/>
      <c r="BV4830" s="14"/>
    </row>
    <row r="4831" spans="72:74" ht="25.2" customHeight="1" x14ac:dyDescent="0.25">
      <c r="BT4831" s="27"/>
      <c r="BU4831" s="14"/>
      <c r="BV4831" s="14"/>
    </row>
    <row r="4832" spans="72:74" ht="25.2" customHeight="1" x14ac:dyDescent="0.25">
      <c r="BT4832" s="27"/>
      <c r="BU4832" s="14"/>
      <c r="BV4832" s="14"/>
    </row>
    <row r="4833" spans="72:74" ht="25.2" customHeight="1" x14ac:dyDescent="0.25">
      <c r="BT4833" s="27"/>
      <c r="BU4833" s="14"/>
      <c r="BV4833" s="14"/>
    </row>
    <row r="4834" spans="72:74" ht="25.2" customHeight="1" x14ac:dyDescent="0.25">
      <c r="BT4834" s="27"/>
      <c r="BU4834" s="14"/>
      <c r="BV4834" s="14"/>
    </row>
    <row r="4835" spans="72:74" ht="25.2" customHeight="1" x14ac:dyDescent="0.25">
      <c r="BT4835" s="27"/>
      <c r="BU4835" s="14"/>
      <c r="BV4835" s="14"/>
    </row>
    <row r="4836" spans="72:74" ht="25.2" customHeight="1" x14ac:dyDescent="0.25">
      <c r="BT4836" s="27"/>
      <c r="BU4836" s="14"/>
      <c r="BV4836" s="14"/>
    </row>
    <row r="4837" spans="72:74" ht="25.2" customHeight="1" x14ac:dyDescent="0.25">
      <c r="BT4837" s="27"/>
      <c r="BU4837" s="14"/>
      <c r="BV4837" s="14"/>
    </row>
    <row r="4838" spans="72:74" ht="25.2" customHeight="1" x14ac:dyDescent="0.25">
      <c r="BT4838" s="27"/>
      <c r="BU4838" s="14"/>
      <c r="BV4838" s="14"/>
    </row>
    <row r="4839" spans="72:74" ht="25.2" customHeight="1" x14ac:dyDescent="0.25">
      <c r="BT4839" s="27"/>
      <c r="BU4839" s="14"/>
      <c r="BV4839" s="14"/>
    </row>
    <row r="4840" spans="72:74" ht="25.2" customHeight="1" x14ac:dyDescent="0.25">
      <c r="BT4840" s="27"/>
      <c r="BU4840" s="14"/>
      <c r="BV4840" s="14"/>
    </row>
    <row r="4841" spans="72:74" ht="25.2" customHeight="1" x14ac:dyDescent="0.25">
      <c r="BT4841" s="27"/>
      <c r="BU4841" s="14"/>
      <c r="BV4841" s="14"/>
    </row>
    <row r="4842" spans="72:74" ht="25.2" customHeight="1" x14ac:dyDescent="0.25">
      <c r="BT4842" s="27"/>
      <c r="BU4842" s="14"/>
      <c r="BV4842" s="14"/>
    </row>
    <row r="4843" spans="72:74" ht="25.2" customHeight="1" x14ac:dyDescent="0.25">
      <c r="BT4843" s="27"/>
      <c r="BU4843" s="14"/>
      <c r="BV4843" s="14"/>
    </row>
    <row r="4844" spans="72:74" ht="25.2" customHeight="1" x14ac:dyDescent="0.25">
      <c r="BT4844" s="27"/>
      <c r="BU4844" s="14"/>
      <c r="BV4844" s="14"/>
    </row>
    <row r="4845" spans="72:74" ht="25.2" customHeight="1" x14ac:dyDescent="0.25">
      <c r="BT4845" s="27"/>
      <c r="BU4845" s="14"/>
      <c r="BV4845" s="14"/>
    </row>
    <row r="4846" spans="72:74" ht="25.2" customHeight="1" x14ac:dyDescent="0.25">
      <c r="BT4846" s="27"/>
      <c r="BU4846" s="14"/>
      <c r="BV4846" s="14"/>
    </row>
    <row r="4847" spans="72:74" ht="25.2" customHeight="1" x14ac:dyDescent="0.25">
      <c r="BT4847" s="27"/>
      <c r="BU4847" s="14"/>
      <c r="BV4847" s="14"/>
    </row>
    <row r="4848" spans="72:74" ht="25.2" customHeight="1" x14ac:dyDescent="0.25">
      <c r="BT4848" s="27"/>
      <c r="BU4848" s="14"/>
      <c r="BV4848" s="14"/>
    </row>
    <row r="4849" spans="72:74" ht="25.2" customHeight="1" x14ac:dyDescent="0.25">
      <c r="BT4849" s="27"/>
      <c r="BU4849" s="14"/>
      <c r="BV4849" s="14"/>
    </row>
    <row r="4850" spans="72:74" ht="25.2" customHeight="1" x14ac:dyDescent="0.25">
      <c r="BT4850" s="27"/>
      <c r="BU4850" s="14"/>
      <c r="BV4850" s="14"/>
    </row>
    <row r="4851" spans="72:74" ht="25.2" customHeight="1" x14ac:dyDescent="0.25">
      <c r="BT4851" s="27"/>
      <c r="BU4851" s="14"/>
      <c r="BV4851" s="14"/>
    </row>
    <row r="4852" spans="72:74" ht="25.2" customHeight="1" x14ac:dyDescent="0.25">
      <c r="BT4852" s="27"/>
      <c r="BU4852" s="14"/>
      <c r="BV4852" s="14"/>
    </row>
    <row r="4853" spans="72:74" ht="25.2" customHeight="1" x14ac:dyDescent="0.25">
      <c r="BT4853" s="27"/>
      <c r="BU4853" s="14"/>
      <c r="BV4853" s="14"/>
    </row>
    <row r="4854" spans="72:74" ht="25.2" customHeight="1" x14ac:dyDescent="0.25">
      <c r="BT4854" s="27"/>
      <c r="BU4854" s="14"/>
      <c r="BV4854" s="14"/>
    </row>
    <row r="4855" spans="72:74" ht="25.2" customHeight="1" x14ac:dyDescent="0.25">
      <c r="BT4855" s="27"/>
      <c r="BU4855" s="14"/>
      <c r="BV4855" s="14"/>
    </row>
    <row r="4856" spans="72:74" ht="25.2" customHeight="1" x14ac:dyDescent="0.25">
      <c r="BT4856" s="27"/>
      <c r="BU4856" s="14"/>
      <c r="BV4856" s="14"/>
    </row>
    <row r="4857" spans="72:74" ht="25.2" customHeight="1" x14ac:dyDescent="0.25">
      <c r="BT4857" s="27"/>
      <c r="BU4857" s="14"/>
      <c r="BV4857" s="14"/>
    </row>
    <row r="4858" spans="72:74" ht="25.2" customHeight="1" x14ac:dyDescent="0.25">
      <c r="BT4858" s="27"/>
      <c r="BU4858" s="14"/>
      <c r="BV4858" s="14"/>
    </row>
    <row r="4859" spans="72:74" ht="25.2" customHeight="1" x14ac:dyDescent="0.25">
      <c r="BT4859" s="27"/>
      <c r="BU4859" s="14"/>
      <c r="BV4859" s="14"/>
    </row>
    <row r="4860" spans="72:74" ht="25.2" customHeight="1" x14ac:dyDescent="0.25">
      <c r="BT4860" s="27"/>
      <c r="BU4860" s="14"/>
      <c r="BV4860" s="14"/>
    </row>
    <row r="4861" spans="72:74" ht="25.2" customHeight="1" x14ac:dyDescent="0.25">
      <c r="BT4861" s="27"/>
      <c r="BU4861" s="14"/>
      <c r="BV4861" s="14"/>
    </row>
    <row r="4862" spans="72:74" ht="25.2" customHeight="1" x14ac:dyDescent="0.25">
      <c r="BT4862" s="27"/>
      <c r="BU4862" s="14"/>
      <c r="BV4862" s="14"/>
    </row>
    <row r="4863" spans="72:74" ht="25.2" customHeight="1" x14ac:dyDescent="0.25">
      <c r="BT4863" s="27"/>
      <c r="BU4863" s="14"/>
      <c r="BV4863" s="14"/>
    </row>
    <row r="4864" spans="72:74" ht="25.2" customHeight="1" x14ac:dyDescent="0.25">
      <c r="BT4864" s="27"/>
      <c r="BU4864" s="14"/>
      <c r="BV4864" s="14"/>
    </row>
    <row r="4865" spans="72:74" ht="25.2" customHeight="1" x14ac:dyDescent="0.25">
      <c r="BT4865" s="27"/>
      <c r="BU4865" s="14"/>
      <c r="BV4865" s="14"/>
    </row>
    <row r="4866" spans="72:74" ht="25.2" customHeight="1" x14ac:dyDescent="0.25">
      <c r="BT4866" s="27"/>
      <c r="BU4866" s="14"/>
      <c r="BV4866" s="14"/>
    </row>
    <row r="4867" spans="72:74" ht="25.2" customHeight="1" x14ac:dyDescent="0.25">
      <c r="BT4867" s="27"/>
      <c r="BU4867" s="14"/>
      <c r="BV4867" s="14"/>
    </row>
    <row r="4868" spans="72:74" ht="25.2" customHeight="1" x14ac:dyDescent="0.25">
      <c r="BT4868" s="27"/>
      <c r="BU4868" s="14"/>
      <c r="BV4868" s="14"/>
    </row>
    <row r="4869" spans="72:74" ht="25.2" customHeight="1" x14ac:dyDescent="0.25">
      <c r="BT4869" s="27"/>
      <c r="BU4869" s="14"/>
      <c r="BV4869" s="14"/>
    </row>
    <row r="4870" spans="72:74" ht="25.2" customHeight="1" x14ac:dyDescent="0.25">
      <c r="BT4870" s="27"/>
      <c r="BU4870" s="14"/>
      <c r="BV4870" s="14"/>
    </row>
    <row r="4871" spans="72:74" ht="25.2" customHeight="1" x14ac:dyDescent="0.25">
      <c r="BT4871" s="27"/>
      <c r="BU4871" s="14"/>
      <c r="BV4871" s="14"/>
    </row>
    <row r="4872" spans="72:74" ht="25.2" customHeight="1" x14ac:dyDescent="0.25">
      <c r="BT4872" s="27"/>
      <c r="BU4872" s="14"/>
      <c r="BV4872" s="14"/>
    </row>
    <row r="4873" spans="72:74" ht="25.2" customHeight="1" x14ac:dyDescent="0.25">
      <c r="BT4873" s="27"/>
      <c r="BU4873" s="14"/>
      <c r="BV4873" s="14"/>
    </row>
    <row r="4874" spans="72:74" ht="25.2" customHeight="1" x14ac:dyDescent="0.25">
      <c r="BT4874" s="27"/>
      <c r="BU4874" s="14"/>
      <c r="BV4874" s="14"/>
    </row>
    <row r="4875" spans="72:74" ht="25.2" customHeight="1" x14ac:dyDescent="0.25">
      <c r="BT4875" s="27"/>
      <c r="BU4875" s="14"/>
      <c r="BV4875" s="14"/>
    </row>
    <row r="4876" spans="72:74" ht="25.2" customHeight="1" x14ac:dyDescent="0.25">
      <c r="BT4876" s="27"/>
      <c r="BU4876" s="14"/>
      <c r="BV4876" s="14"/>
    </row>
    <row r="4877" spans="72:74" ht="25.2" customHeight="1" x14ac:dyDescent="0.25">
      <c r="BT4877" s="27"/>
      <c r="BU4877" s="14"/>
      <c r="BV4877" s="14"/>
    </row>
    <row r="4878" spans="72:74" ht="25.2" customHeight="1" x14ac:dyDescent="0.25">
      <c r="BT4878" s="27"/>
      <c r="BU4878" s="14"/>
      <c r="BV4878" s="14"/>
    </row>
    <row r="4879" spans="72:74" ht="25.2" customHeight="1" x14ac:dyDescent="0.25">
      <c r="BT4879" s="27"/>
      <c r="BU4879" s="14"/>
      <c r="BV4879" s="14"/>
    </row>
    <row r="4880" spans="72:74" ht="25.2" customHeight="1" x14ac:dyDescent="0.25">
      <c r="BT4880" s="27"/>
      <c r="BU4880" s="14"/>
      <c r="BV4880" s="14"/>
    </row>
    <row r="4881" spans="72:74" ht="25.2" customHeight="1" x14ac:dyDescent="0.25">
      <c r="BT4881" s="27"/>
      <c r="BU4881" s="14"/>
      <c r="BV4881" s="14"/>
    </row>
    <row r="4882" spans="72:74" ht="25.2" customHeight="1" x14ac:dyDescent="0.25">
      <c r="BT4882" s="27"/>
      <c r="BU4882" s="14"/>
      <c r="BV4882" s="14"/>
    </row>
    <row r="4883" spans="72:74" ht="25.2" customHeight="1" x14ac:dyDescent="0.25">
      <c r="BT4883" s="27"/>
      <c r="BU4883" s="14"/>
      <c r="BV4883" s="14"/>
    </row>
    <row r="4884" spans="72:74" ht="25.2" customHeight="1" x14ac:dyDescent="0.25">
      <c r="BT4884" s="27"/>
      <c r="BU4884" s="14"/>
      <c r="BV4884" s="14"/>
    </row>
    <row r="4885" spans="72:74" ht="25.2" customHeight="1" x14ac:dyDescent="0.25">
      <c r="BT4885" s="27"/>
      <c r="BU4885" s="14"/>
      <c r="BV4885" s="14"/>
    </row>
    <row r="4886" spans="72:74" ht="25.2" customHeight="1" x14ac:dyDescent="0.25">
      <c r="BT4886" s="27"/>
      <c r="BU4886" s="14"/>
      <c r="BV4886" s="14"/>
    </row>
    <row r="4887" spans="72:74" ht="25.2" customHeight="1" x14ac:dyDescent="0.25">
      <c r="BT4887" s="27"/>
      <c r="BU4887" s="14"/>
      <c r="BV4887" s="14"/>
    </row>
    <row r="4888" spans="72:74" ht="25.2" customHeight="1" x14ac:dyDescent="0.25">
      <c r="BT4888" s="27"/>
      <c r="BU4888" s="14"/>
      <c r="BV4888" s="14"/>
    </row>
    <row r="4889" spans="72:74" ht="25.2" customHeight="1" x14ac:dyDescent="0.25">
      <c r="BT4889" s="27"/>
      <c r="BU4889" s="14"/>
      <c r="BV4889" s="14"/>
    </row>
    <row r="4890" spans="72:74" ht="25.2" customHeight="1" x14ac:dyDescent="0.25">
      <c r="BT4890" s="27"/>
      <c r="BU4890" s="14"/>
      <c r="BV4890" s="14"/>
    </row>
    <row r="4891" spans="72:74" ht="25.2" customHeight="1" x14ac:dyDescent="0.25">
      <c r="BT4891" s="27"/>
      <c r="BU4891" s="14"/>
      <c r="BV4891" s="14"/>
    </row>
    <row r="4892" spans="72:74" ht="25.2" customHeight="1" x14ac:dyDescent="0.25">
      <c r="BT4892" s="27"/>
      <c r="BU4892" s="14"/>
      <c r="BV4892" s="14"/>
    </row>
    <row r="4893" spans="72:74" ht="25.2" customHeight="1" x14ac:dyDescent="0.25">
      <c r="BT4893" s="27"/>
      <c r="BU4893" s="14"/>
      <c r="BV4893" s="14"/>
    </row>
    <row r="4894" spans="72:74" ht="25.2" customHeight="1" x14ac:dyDescent="0.25">
      <c r="BT4894" s="27"/>
      <c r="BU4894" s="14"/>
      <c r="BV4894" s="14"/>
    </row>
    <row r="4895" spans="72:74" ht="25.2" customHeight="1" x14ac:dyDescent="0.25">
      <c r="BT4895" s="27"/>
      <c r="BU4895" s="14"/>
      <c r="BV4895" s="14"/>
    </row>
    <row r="4896" spans="72:74" ht="25.2" customHeight="1" x14ac:dyDescent="0.25">
      <c r="BT4896" s="27"/>
      <c r="BU4896" s="14"/>
      <c r="BV4896" s="14"/>
    </row>
    <row r="4897" spans="72:74" ht="25.2" customHeight="1" x14ac:dyDescent="0.25">
      <c r="BT4897" s="27"/>
      <c r="BU4897" s="14"/>
      <c r="BV4897" s="14"/>
    </row>
    <row r="4898" spans="72:74" ht="25.2" customHeight="1" x14ac:dyDescent="0.25">
      <c r="BT4898" s="27"/>
      <c r="BU4898" s="14"/>
      <c r="BV4898" s="14"/>
    </row>
    <row r="4899" spans="72:74" ht="25.2" customHeight="1" x14ac:dyDescent="0.25">
      <c r="BT4899" s="27"/>
      <c r="BU4899" s="14"/>
      <c r="BV4899" s="14"/>
    </row>
    <row r="4900" spans="72:74" ht="25.2" customHeight="1" x14ac:dyDescent="0.25">
      <c r="BT4900" s="27"/>
      <c r="BU4900" s="14"/>
      <c r="BV4900" s="14"/>
    </row>
    <row r="4901" spans="72:74" ht="25.2" customHeight="1" x14ac:dyDescent="0.25">
      <c r="BT4901" s="27"/>
      <c r="BU4901" s="14"/>
      <c r="BV4901" s="14"/>
    </row>
    <row r="4902" spans="72:74" ht="25.2" customHeight="1" x14ac:dyDescent="0.25">
      <c r="BT4902" s="27"/>
      <c r="BU4902" s="14"/>
      <c r="BV4902" s="14"/>
    </row>
    <row r="4903" spans="72:74" ht="25.2" customHeight="1" x14ac:dyDescent="0.25">
      <c r="BT4903" s="27"/>
      <c r="BU4903" s="14"/>
      <c r="BV4903" s="14"/>
    </row>
    <row r="4904" spans="72:74" ht="25.2" customHeight="1" x14ac:dyDescent="0.25">
      <c r="BT4904" s="27"/>
      <c r="BU4904" s="14"/>
      <c r="BV4904" s="14"/>
    </row>
    <row r="4905" spans="72:74" ht="25.2" customHeight="1" x14ac:dyDescent="0.25">
      <c r="BT4905" s="27"/>
      <c r="BU4905" s="14"/>
      <c r="BV4905" s="14"/>
    </row>
    <row r="4906" spans="72:74" ht="25.2" customHeight="1" x14ac:dyDescent="0.25">
      <c r="BT4906" s="27"/>
      <c r="BU4906" s="14"/>
      <c r="BV4906" s="14"/>
    </row>
    <row r="4907" spans="72:74" ht="25.2" customHeight="1" x14ac:dyDescent="0.25">
      <c r="BT4907" s="27"/>
      <c r="BU4907" s="14"/>
      <c r="BV4907" s="14"/>
    </row>
    <row r="4908" spans="72:74" ht="25.2" customHeight="1" x14ac:dyDescent="0.25">
      <c r="BT4908" s="27"/>
      <c r="BU4908" s="14"/>
      <c r="BV4908" s="14"/>
    </row>
    <row r="4909" spans="72:74" ht="25.2" customHeight="1" x14ac:dyDescent="0.25">
      <c r="BT4909" s="27"/>
      <c r="BU4909" s="14"/>
      <c r="BV4909" s="14"/>
    </row>
    <row r="4910" spans="72:74" ht="25.2" customHeight="1" x14ac:dyDescent="0.25">
      <c r="BT4910" s="27"/>
      <c r="BU4910" s="14"/>
      <c r="BV4910" s="14"/>
    </row>
    <row r="4911" spans="72:74" ht="25.2" customHeight="1" x14ac:dyDescent="0.25">
      <c r="BT4911" s="27"/>
      <c r="BU4911" s="14"/>
      <c r="BV4911" s="14"/>
    </row>
    <row r="4912" spans="72:74" ht="25.2" customHeight="1" x14ac:dyDescent="0.25">
      <c r="BT4912" s="27"/>
      <c r="BU4912" s="14"/>
      <c r="BV4912" s="14"/>
    </row>
    <row r="4913" spans="72:74" ht="25.2" customHeight="1" x14ac:dyDescent="0.25">
      <c r="BT4913" s="27"/>
      <c r="BU4913" s="14"/>
      <c r="BV4913" s="14"/>
    </row>
    <row r="4914" spans="72:74" ht="25.2" customHeight="1" x14ac:dyDescent="0.25">
      <c r="BT4914" s="27"/>
      <c r="BU4914" s="14"/>
      <c r="BV4914" s="14"/>
    </row>
    <row r="4915" spans="72:74" ht="25.2" customHeight="1" x14ac:dyDescent="0.25">
      <c r="BT4915" s="27"/>
      <c r="BU4915" s="14"/>
      <c r="BV4915" s="14"/>
    </row>
    <row r="4916" spans="72:74" ht="25.2" customHeight="1" x14ac:dyDescent="0.25">
      <c r="BT4916" s="27"/>
      <c r="BU4916" s="14"/>
      <c r="BV4916" s="14"/>
    </row>
    <row r="4917" spans="72:74" ht="25.2" customHeight="1" x14ac:dyDescent="0.25">
      <c r="BT4917" s="27"/>
      <c r="BU4917" s="14"/>
      <c r="BV4917" s="14"/>
    </row>
    <row r="4918" spans="72:74" ht="25.2" customHeight="1" x14ac:dyDescent="0.25">
      <c r="BT4918" s="27"/>
      <c r="BU4918" s="14"/>
      <c r="BV4918" s="14"/>
    </row>
    <row r="4919" spans="72:74" ht="25.2" customHeight="1" x14ac:dyDescent="0.25">
      <c r="BT4919" s="27"/>
      <c r="BU4919" s="14"/>
      <c r="BV4919" s="14"/>
    </row>
    <row r="4920" spans="72:74" ht="25.2" customHeight="1" x14ac:dyDescent="0.25">
      <c r="BT4920" s="27"/>
      <c r="BU4920" s="14"/>
      <c r="BV4920" s="14"/>
    </row>
    <row r="4921" spans="72:74" ht="25.2" customHeight="1" x14ac:dyDescent="0.25">
      <c r="BT4921" s="27"/>
      <c r="BU4921" s="14"/>
      <c r="BV4921" s="14"/>
    </row>
    <row r="4922" spans="72:74" ht="25.2" customHeight="1" x14ac:dyDescent="0.25">
      <c r="BT4922" s="27"/>
      <c r="BU4922" s="14"/>
      <c r="BV4922" s="14"/>
    </row>
    <row r="4923" spans="72:74" ht="25.2" customHeight="1" x14ac:dyDescent="0.25">
      <c r="BT4923" s="27"/>
      <c r="BU4923" s="14"/>
      <c r="BV4923" s="14"/>
    </row>
    <row r="4924" spans="72:74" ht="25.2" customHeight="1" x14ac:dyDescent="0.25">
      <c r="BT4924" s="27"/>
      <c r="BU4924" s="14"/>
      <c r="BV4924" s="14"/>
    </row>
    <row r="4925" spans="72:74" ht="25.2" customHeight="1" x14ac:dyDescent="0.25">
      <c r="BT4925" s="27"/>
      <c r="BU4925" s="14"/>
      <c r="BV4925" s="14"/>
    </row>
    <row r="4926" spans="72:74" ht="25.2" customHeight="1" x14ac:dyDescent="0.25">
      <c r="BT4926" s="27"/>
      <c r="BU4926" s="14"/>
      <c r="BV4926" s="14"/>
    </row>
    <row r="4927" spans="72:74" ht="25.2" customHeight="1" x14ac:dyDescent="0.25">
      <c r="BT4927" s="27"/>
      <c r="BU4927" s="14"/>
      <c r="BV4927" s="14"/>
    </row>
    <row r="4928" spans="72:74" ht="25.2" customHeight="1" x14ac:dyDescent="0.25">
      <c r="BT4928" s="27"/>
      <c r="BU4928" s="14"/>
      <c r="BV4928" s="14"/>
    </row>
    <row r="4929" spans="72:74" ht="25.2" customHeight="1" x14ac:dyDescent="0.25">
      <c r="BT4929" s="27"/>
      <c r="BU4929" s="14"/>
      <c r="BV4929" s="14"/>
    </row>
    <row r="4930" spans="72:74" ht="25.2" customHeight="1" x14ac:dyDescent="0.25">
      <c r="BT4930" s="27"/>
      <c r="BU4930" s="14"/>
      <c r="BV4930" s="14"/>
    </row>
    <row r="4931" spans="72:74" ht="25.2" customHeight="1" x14ac:dyDescent="0.25">
      <c r="BT4931" s="27"/>
      <c r="BU4931" s="14"/>
      <c r="BV4931" s="14"/>
    </row>
    <row r="4932" spans="72:74" ht="25.2" customHeight="1" x14ac:dyDescent="0.25">
      <c r="BT4932" s="27"/>
      <c r="BU4932" s="14"/>
      <c r="BV4932" s="14"/>
    </row>
    <row r="4933" spans="72:74" ht="25.2" customHeight="1" x14ac:dyDescent="0.25">
      <c r="BT4933" s="27"/>
      <c r="BU4933" s="14"/>
      <c r="BV4933" s="14"/>
    </row>
    <row r="4934" spans="72:74" ht="25.2" customHeight="1" x14ac:dyDescent="0.25">
      <c r="BT4934" s="27"/>
      <c r="BU4934" s="14"/>
      <c r="BV4934" s="14"/>
    </row>
    <row r="4935" spans="72:74" ht="25.2" customHeight="1" x14ac:dyDescent="0.25">
      <c r="BT4935" s="27"/>
      <c r="BU4935" s="14"/>
      <c r="BV4935" s="14"/>
    </row>
    <row r="4936" spans="72:74" ht="25.2" customHeight="1" x14ac:dyDescent="0.25">
      <c r="BT4936" s="27"/>
      <c r="BU4936" s="14"/>
      <c r="BV4936" s="14"/>
    </row>
    <row r="4937" spans="72:74" ht="25.2" customHeight="1" x14ac:dyDescent="0.25">
      <c r="BT4937" s="27"/>
      <c r="BU4937" s="14"/>
      <c r="BV4937" s="14"/>
    </row>
    <row r="4938" spans="72:74" ht="25.2" customHeight="1" x14ac:dyDescent="0.25">
      <c r="BT4938" s="27"/>
      <c r="BU4938" s="14"/>
      <c r="BV4938" s="14"/>
    </row>
    <row r="4939" spans="72:74" ht="25.2" customHeight="1" x14ac:dyDescent="0.25">
      <c r="BT4939" s="27"/>
      <c r="BU4939" s="14"/>
      <c r="BV4939" s="14"/>
    </row>
    <row r="4940" spans="72:74" ht="25.2" customHeight="1" x14ac:dyDescent="0.25">
      <c r="BT4940" s="27"/>
      <c r="BU4940" s="14"/>
      <c r="BV4940" s="14"/>
    </row>
    <row r="4941" spans="72:74" ht="25.2" customHeight="1" x14ac:dyDescent="0.25">
      <c r="BT4941" s="27"/>
      <c r="BU4941" s="14"/>
      <c r="BV4941" s="14"/>
    </row>
    <row r="4942" spans="72:74" ht="25.2" customHeight="1" x14ac:dyDescent="0.25">
      <c r="BT4942" s="27"/>
      <c r="BU4942" s="14"/>
      <c r="BV4942" s="14"/>
    </row>
    <row r="4943" spans="72:74" ht="25.2" customHeight="1" x14ac:dyDescent="0.25">
      <c r="BT4943" s="27"/>
      <c r="BU4943" s="14"/>
      <c r="BV4943" s="14"/>
    </row>
    <row r="4944" spans="72:74" ht="25.2" customHeight="1" x14ac:dyDescent="0.25">
      <c r="BT4944" s="27"/>
      <c r="BU4944" s="14"/>
      <c r="BV4944" s="14"/>
    </row>
    <row r="4945" spans="72:74" ht="25.2" customHeight="1" x14ac:dyDescent="0.25">
      <c r="BT4945" s="27"/>
      <c r="BU4945" s="14"/>
      <c r="BV4945" s="14"/>
    </row>
    <row r="4946" spans="72:74" ht="25.2" customHeight="1" x14ac:dyDescent="0.25">
      <c r="BT4946" s="27"/>
      <c r="BU4946" s="14"/>
      <c r="BV4946" s="14"/>
    </row>
    <row r="4947" spans="72:74" ht="25.2" customHeight="1" x14ac:dyDescent="0.25">
      <c r="BT4947" s="27"/>
      <c r="BU4947" s="14"/>
      <c r="BV4947" s="14"/>
    </row>
    <row r="4948" spans="72:74" ht="25.2" customHeight="1" x14ac:dyDescent="0.25">
      <c r="BT4948" s="27"/>
      <c r="BU4948" s="14"/>
      <c r="BV4948" s="14"/>
    </row>
    <row r="4949" spans="72:74" ht="25.2" customHeight="1" x14ac:dyDescent="0.25">
      <c r="BT4949" s="27"/>
      <c r="BU4949" s="14"/>
      <c r="BV4949" s="14"/>
    </row>
    <row r="4950" spans="72:74" ht="25.2" customHeight="1" x14ac:dyDescent="0.25">
      <c r="BT4950" s="27"/>
      <c r="BU4950" s="14"/>
      <c r="BV4950" s="14"/>
    </row>
    <row r="4951" spans="72:74" ht="25.2" customHeight="1" x14ac:dyDescent="0.25">
      <c r="BT4951" s="27"/>
      <c r="BU4951" s="14"/>
      <c r="BV4951" s="14"/>
    </row>
    <row r="4952" spans="72:74" ht="25.2" customHeight="1" x14ac:dyDescent="0.25">
      <c r="BT4952" s="27"/>
      <c r="BU4952" s="14"/>
      <c r="BV4952" s="14"/>
    </row>
    <row r="4953" spans="72:74" ht="25.2" customHeight="1" x14ac:dyDescent="0.25">
      <c r="BT4953" s="27"/>
      <c r="BU4953" s="14"/>
      <c r="BV4953" s="14"/>
    </row>
    <row r="4954" spans="72:74" ht="25.2" customHeight="1" x14ac:dyDescent="0.25">
      <c r="BT4954" s="27"/>
      <c r="BU4954" s="14"/>
      <c r="BV4954" s="14"/>
    </row>
    <row r="4955" spans="72:74" ht="25.2" customHeight="1" x14ac:dyDescent="0.25">
      <c r="BT4955" s="27"/>
      <c r="BU4955" s="14"/>
      <c r="BV4955" s="14"/>
    </row>
    <row r="4956" spans="72:74" ht="25.2" customHeight="1" x14ac:dyDescent="0.25">
      <c r="BT4956" s="27"/>
      <c r="BU4956" s="14"/>
      <c r="BV4956" s="14"/>
    </row>
    <row r="4957" spans="72:74" ht="25.2" customHeight="1" x14ac:dyDescent="0.25">
      <c r="BT4957" s="27"/>
      <c r="BU4957" s="14"/>
      <c r="BV4957" s="14"/>
    </row>
    <row r="4958" spans="72:74" ht="25.2" customHeight="1" x14ac:dyDescent="0.25">
      <c r="BT4958" s="27"/>
      <c r="BU4958" s="14"/>
      <c r="BV4958" s="14"/>
    </row>
    <row r="4959" spans="72:74" ht="25.2" customHeight="1" x14ac:dyDescent="0.25">
      <c r="BT4959" s="27"/>
      <c r="BU4959" s="14"/>
      <c r="BV4959" s="14"/>
    </row>
    <row r="4960" spans="72:74" ht="25.2" customHeight="1" x14ac:dyDescent="0.25">
      <c r="BT4960" s="27"/>
      <c r="BU4960" s="14"/>
      <c r="BV4960" s="14"/>
    </row>
    <row r="4961" spans="72:74" ht="25.2" customHeight="1" x14ac:dyDescent="0.25">
      <c r="BT4961" s="27"/>
      <c r="BU4961" s="14"/>
      <c r="BV4961" s="14"/>
    </row>
    <row r="4962" spans="72:74" ht="25.2" customHeight="1" x14ac:dyDescent="0.25">
      <c r="BT4962" s="27"/>
      <c r="BU4962" s="14"/>
      <c r="BV4962" s="14"/>
    </row>
    <row r="4963" spans="72:74" ht="25.2" customHeight="1" x14ac:dyDescent="0.25">
      <c r="BT4963" s="27"/>
      <c r="BU4963" s="14"/>
      <c r="BV4963" s="14"/>
    </row>
    <row r="4964" spans="72:74" ht="25.2" customHeight="1" x14ac:dyDescent="0.25">
      <c r="BT4964" s="27"/>
      <c r="BU4964" s="14"/>
      <c r="BV4964" s="14"/>
    </row>
    <row r="4965" spans="72:74" ht="25.2" customHeight="1" x14ac:dyDescent="0.25">
      <c r="BT4965" s="27"/>
      <c r="BU4965" s="14"/>
      <c r="BV4965" s="14"/>
    </row>
    <row r="4966" spans="72:74" ht="25.2" customHeight="1" x14ac:dyDescent="0.25">
      <c r="BT4966" s="27"/>
      <c r="BU4966" s="14"/>
      <c r="BV4966" s="14"/>
    </row>
    <row r="4967" spans="72:74" ht="25.2" customHeight="1" x14ac:dyDescent="0.25">
      <c r="BT4967" s="27"/>
      <c r="BU4967" s="14"/>
      <c r="BV4967" s="14"/>
    </row>
    <row r="4968" spans="72:74" ht="25.2" customHeight="1" x14ac:dyDescent="0.25">
      <c r="BT4968" s="27"/>
      <c r="BU4968" s="14"/>
      <c r="BV4968" s="14"/>
    </row>
    <row r="4969" spans="72:74" ht="25.2" customHeight="1" x14ac:dyDescent="0.25">
      <c r="BT4969" s="27"/>
      <c r="BU4969" s="14"/>
      <c r="BV4969" s="14"/>
    </row>
    <row r="4970" spans="72:74" ht="25.2" customHeight="1" x14ac:dyDescent="0.25">
      <c r="BT4970" s="27"/>
      <c r="BU4970" s="14"/>
      <c r="BV4970" s="14"/>
    </row>
    <row r="4971" spans="72:74" ht="25.2" customHeight="1" x14ac:dyDescent="0.25">
      <c r="BT4971" s="27"/>
      <c r="BU4971" s="14"/>
      <c r="BV4971" s="14"/>
    </row>
    <row r="4972" spans="72:74" ht="25.2" customHeight="1" x14ac:dyDescent="0.25">
      <c r="BT4972" s="27"/>
      <c r="BU4972" s="14"/>
      <c r="BV4972" s="14"/>
    </row>
    <row r="4973" spans="72:74" ht="25.2" customHeight="1" x14ac:dyDescent="0.25">
      <c r="BT4973" s="27"/>
      <c r="BU4973" s="14"/>
      <c r="BV4973" s="14"/>
    </row>
    <row r="4974" spans="72:74" ht="25.2" customHeight="1" x14ac:dyDescent="0.25">
      <c r="BT4974" s="27"/>
      <c r="BU4974" s="14"/>
      <c r="BV4974" s="14"/>
    </row>
    <row r="4975" spans="72:74" ht="25.2" customHeight="1" x14ac:dyDescent="0.25">
      <c r="BT4975" s="27"/>
      <c r="BU4975" s="14"/>
      <c r="BV4975" s="14"/>
    </row>
    <row r="4976" spans="72:74" ht="25.2" customHeight="1" x14ac:dyDescent="0.25">
      <c r="BT4976" s="27"/>
      <c r="BU4976" s="14"/>
      <c r="BV4976" s="14"/>
    </row>
    <row r="4977" spans="72:74" ht="25.2" customHeight="1" x14ac:dyDescent="0.25">
      <c r="BT4977" s="27"/>
      <c r="BU4977" s="14"/>
      <c r="BV4977" s="14"/>
    </row>
    <row r="4978" spans="72:74" ht="25.2" customHeight="1" x14ac:dyDescent="0.25">
      <c r="BT4978" s="27"/>
      <c r="BU4978" s="14"/>
      <c r="BV4978" s="14"/>
    </row>
    <row r="4979" spans="72:74" ht="25.2" customHeight="1" x14ac:dyDescent="0.25">
      <c r="BT4979" s="27"/>
      <c r="BU4979" s="14"/>
      <c r="BV4979" s="14"/>
    </row>
    <row r="4980" spans="72:74" ht="25.2" customHeight="1" x14ac:dyDescent="0.25">
      <c r="BT4980" s="27"/>
      <c r="BU4980" s="14"/>
      <c r="BV4980" s="14"/>
    </row>
    <row r="4981" spans="72:74" ht="25.2" customHeight="1" x14ac:dyDescent="0.25">
      <c r="BT4981" s="27"/>
      <c r="BU4981" s="14"/>
      <c r="BV4981" s="14"/>
    </row>
    <row r="4982" spans="72:74" ht="25.2" customHeight="1" x14ac:dyDescent="0.25">
      <c r="BT4982" s="27"/>
      <c r="BU4982" s="14"/>
      <c r="BV4982" s="14"/>
    </row>
    <row r="4983" spans="72:74" ht="25.2" customHeight="1" x14ac:dyDescent="0.25">
      <c r="BT4983" s="27"/>
      <c r="BU4983" s="14"/>
      <c r="BV4983" s="14"/>
    </row>
    <row r="4984" spans="72:74" ht="25.2" customHeight="1" x14ac:dyDescent="0.25">
      <c r="BT4984" s="27"/>
      <c r="BU4984" s="14"/>
      <c r="BV4984" s="14"/>
    </row>
    <row r="4985" spans="72:74" ht="25.2" customHeight="1" x14ac:dyDescent="0.25">
      <c r="BT4985" s="27"/>
      <c r="BU4985" s="14"/>
      <c r="BV4985" s="14"/>
    </row>
    <row r="4986" spans="72:74" ht="25.2" customHeight="1" x14ac:dyDescent="0.25">
      <c r="BT4986" s="27"/>
      <c r="BU4986" s="14"/>
      <c r="BV4986" s="14"/>
    </row>
    <row r="4987" spans="72:74" ht="25.2" customHeight="1" x14ac:dyDescent="0.25">
      <c r="BT4987" s="27"/>
      <c r="BU4987" s="14"/>
      <c r="BV4987" s="14"/>
    </row>
    <row r="4988" spans="72:74" ht="25.2" customHeight="1" x14ac:dyDescent="0.25">
      <c r="BT4988" s="27"/>
      <c r="BU4988" s="14"/>
      <c r="BV4988" s="14"/>
    </row>
    <row r="4989" spans="72:74" ht="25.2" customHeight="1" x14ac:dyDescent="0.25">
      <c r="BT4989" s="27"/>
      <c r="BU4989" s="14"/>
      <c r="BV4989" s="14"/>
    </row>
    <row r="4990" spans="72:74" ht="25.2" customHeight="1" x14ac:dyDescent="0.25">
      <c r="BT4990" s="27"/>
      <c r="BU4990" s="14"/>
      <c r="BV4990" s="14"/>
    </row>
    <row r="4991" spans="72:74" ht="25.2" customHeight="1" x14ac:dyDescent="0.25">
      <c r="BT4991" s="27"/>
      <c r="BU4991" s="14"/>
      <c r="BV4991" s="14"/>
    </row>
    <row r="4992" spans="72:74" ht="25.2" customHeight="1" x14ac:dyDescent="0.25">
      <c r="BT4992" s="27"/>
      <c r="BU4992" s="14"/>
      <c r="BV4992" s="14"/>
    </row>
    <row r="4993" spans="72:74" ht="25.2" customHeight="1" x14ac:dyDescent="0.25">
      <c r="BT4993" s="27"/>
      <c r="BU4993" s="14"/>
      <c r="BV4993" s="14"/>
    </row>
    <row r="4994" spans="72:74" ht="25.2" customHeight="1" x14ac:dyDescent="0.25">
      <c r="BT4994" s="27"/>
      <c r="BU4994" s="14"/>
      <c r="BV4994" s="14"/>
    </row>
    <row r="4995" spans="72:74" ht="25.2" customHeight="1" x14ac:dyDescent="0.25">
      <c r="BT4995" s="27"/>
      <c r="BU4995" s="14"/>
      <c r="BV4995" s="14"/>
    </row>
    <row r="4996" spans="72:74" ht="25.2" customHeight="1" x14ac:dyDescent="0.25">
      <c r="BT4996" s="27"/>
      <c r="BU4996" s="14"/>
      <c r="BV4996" s="14"/>
    </row>
    <row r="4997" spans="72:74" ht="25.2" customHeight="1" x14ac:dyDescent="0.25">
      <c r="BT4997" s="27"/>
      <c r="BU4997" s="14"/>
      <c r="BV4997" s="14"/>
    </row>
    <row r="4998" spans="72:74" ht="25.2" customHeight="1" x14ac:dyDescent="0.25">
      <c r="BT4998" s="27"/>
      <c r="BU4998" s="14"/>
      <c r="BV4998" s="14"/>
    </row>
    <row r="4999" spans="72:74" ht="25.2" customHeight="1" x14ac:dyDescent="0.25">
      <c r="BT4999" s="27"/>
      <c r="BU4999" s="14"/>
      <c r="BV4999" s="14"/>
    </row>
    <row r="5000" spans="72:74" ht="25.2" customHeight="1" x14ac:dyDescent="0.25">
      <c r="BT5000" s="27"/>
      <c r="BU5000" s="14"/>
      <c r="BV5000" s="14"/>
    </row>
    <row r="5001" spans="72:74" ht="25.2" customHeight="1" x14ac:dyDescent="0.25">
      <c r="BT5001" s="27"/>
      <c r="BU5001" s="14"/>
      <c r="BV5001" s="14"/>
    </row>
    <row r="5002" spans="72:74" ht="25.2" customHeight="1" x14ac:dyDescent="0.25">
      <c r="BT5002" s="27"/>
      <c r="BU5002" s="14"/>
      <c r="BV5002" s="14"/>
    </row>
    <row r="5003" spans="72:74" ht="25.2" customHeight="1" x14ac:dyDescent="0.25">
      <c r="BT5003" s="27"/>
      <c r="BU5003" s="14"/>
      <c r="BV5003" s="14"/>
    </row>
    <row r="5004" spans="72:74" ht="25.2" customHeight="1" x14ac:dyDescent="0.25">
      <c r="BT5004" s="27"/>
      <c r="BU5004" s="14"/>
      <c r="BV5004" s="14"/>
    </row>
    <row r="5005" spans="72:74" ht="25.2" customHeight="1" x14ac:dyDescent="0.25">
      <c r="BT5005" s="27"/>
      <c r="BU5005" s="14"/>
      <c r="BV5005" s="14"/>
    </row>
    <row r="5006" spans="72:74" ht="25.2" customHeight="1" x14ac:dyDescent="0.25">
      <c r="BT5006" s="27"/>
      <c r="BU5006" s="14"/>
      <c r="BV5006" s="14"/>
    </row>
    <row r="5007" spans="72:74" ht="25.2" customHeight="1" x14ac:dyDescent="0.25">
      <c r="BT5007" s="27"/>
      <c r="BU5007" s="14"/>
      <c r="BV5007" s="14"/>
    </row>
    <row r="5008" spans="72:74" ht="25.2" customHeight="1" x14ac:dyDescent="0.25">
      <c r="BT5008" s="27"/>
      <c r="BU5008" s="14"/>
      <c r="BV5008" s="14"/>
    </row>
    <row r="5009" spans="72:74" ht="25.2" customHeight="1" x14ac:dyDescent="0.25">
      <c r="BT5009" s="27"/>
      <c r="BU5009" s="14"/>
      <c r="BV5009" s="14"/>
    </row>
    <row r="5010" spans="72:74" ht="25.2" customHeight="1" x14ac:dyDescent="0.25">
      <c r="BT5010" s="27"/>
      <c r="BU5010" s="14"/>
      <c r="BV5010" s="14"/>
    </row>
    <row r="5011" spans="72:74" ht="25.2" customHeight="1" x14ac:dyDescent="0.25">
      <c r="BT5011" s="27"/>
      <c r="BU5011" s="14"/>
      <c r="BV5011" s="14"/>
    </row>
    <row r="5012" spans="72:74" ht="25.2" customHeight="1" x14ac:dyDescent="0.25">
      <c r="BT5012" s="27"/>
      <c r="BU5012" s="14"/>
      <c r="BV5012" s="14"/>
    </row>
    <row r="5013" spans="72:74" ht="25.2" customHeight="1" x14ac:dyDescent="0.25">
      <c r="BT5013" s="27"/>
      <c r="BU5013" s="14"/>
      <c r="BV5013" s="14"/>
    </row>
    <row r="5014" spans="72:74" ht="25.2" customHeight="1" x14ac:dyDescent="0.25">
      <c r="BT5014" s="27"/>
      <c r="BU5014" s="14"/>
      <c r="BV5014" s="14"/>
    </row>
    <row r="5015" spans="72:74" ht="25.2" customHeight="1" x14ac:dyDescent="0.25">
      <c r="BT5015" s="27"/>
      <c r="BU5015" s="14"/>
      <c r="BV5015" s="14"/>
    </row>
    <row r="5016" spans="72:74" ht="25.2" customHeight="1" x14ac:dyDescent="0.25">
      <c r="BT5016" s="27"/>
      <c r="BU5016" s="14"/>
      <c r="BV5016" s="14"/>
    </row>
    <row r="5017" spans="72:74" ht="25.2" customHeight="1" x14ac:dyDescent="0.25">
      <c r="BT5017" s="27"/>
      <c r="BU5017" s="14"/>
      <c r="BV5017" s="14"/>
    </row>
    <row r="5018" spans="72:74" ht="25.2" customHeight="1" x14ac:dyDescent="0.25">
      <c r="BT5018" s="27"/>
      <c r="BU5018" s="14"/>
      <c r="BV5018" s="14"/>
    </row>
    <row r="5019" spans="72:74" ht="25.2" customHeight="1" x14ac:dyDescent="0.25">
      <c r="BT5019" s="27"/>
      <c r="BU5019" s="14"/>
      <c r="BV5019" s="14"/>
    </row>
    <row r="5020" spans="72:74" ht="25.2" customHeight="1" x14ac:dyDescent="0.25">
      <c r="BT5020" s="27"/>
      <c r="BU5020" s="14"/>
      <c r="BV5020" s="14"/>
    </row>
    <row r="5021" spans="72:74" ht="25.2" customHeight="1" x14ac:dyDescent="0.25">
      <c r="BT5021" s="27"/>
      <c r="BU5021" s="14"/>
      <c r="BV5021" s="14"/>
    </row>
    <row r="5022" spans="72:74" ht="25.2" customHeight="1" x14ac:dyDescent="0.25">
      <c r="BT5022" s="27"/>
      <c r="BU5022" s="14"/>
      <c r="BV5022" s="14"/>
    </row>
    <row r="5023" spans="72:74" ht="25.2" customHeight="1" x14ac:dyDescent="0.25">
      <c r="BT5023" s="27"/>
      <c r="BU5023" s="14"/>
      <c r="BV5023" s="14"/>
    </row>
    <row r="5024" spans="72:74" ht="25.2" customHeight="1" x14ac:dyDescent="0.25">
      <c r="BT5024" s="27"/>
      <c r="BU5024" s="14"/>
      <c r="BV5024" s="14"/>
    </row>
    <row r="5025" spans="72:74" ht="25.2" customHeight="1" x14ac:dyDescent="0.25">
      <c r="BT5025" s="27"/>
      <c r="BU5025" s="14"/>
      <c r="BV5025" s="14"/>
    </row>
    <row r="5026" spans="72:74" ht="25.2" customHeight="1" x14ac:dyDescent="0.25">
      <c r="BT5026" s="27"/>
      <c r="BU5026" s="14"/>
      <c r="BV5026" s="14"/>
    </row>
    <row r="5027" spans="72:74" ht="25.2" customHeight="1" x14ac:dyDescent="0.25">
      <c r="BT5027" s="27"/>
      <c r="BU5027" s="14"/>
      <c r="BV5027" s="14"/>
    </row>
    <row r="5028" spans="72:74" ht="25.2" customHeight="1" x14ac:dyDescent="0.25">
      <c r="BT5028" s="27"/>
      <c r="BU5028" s="14"/>
      <c r="BV5028" s="14"/>
    </row>
    <row r="5029" spans="72:74" ht="25.2" customHeight="1" x14ac:dyDescent="0.25">
      <c r="BT5029" s="27"/>
      <c r="BU5029" s="14"/>
      <c r="BV5029" s="14"/>
    </row>
    <row r="5030" spans="72:74" ht="25.2" customHeight="1" x14ac:dyDescent="0.25">
      <c r="BT5030" s="27"/>
      <c r="BU5030" s="14"/>
      <c r="BV5030" s="14"/>
    </row>
    <row r="5031" spans="72:74" ht="25.2" customHeight="1" x14ac:dyDescent="0.25">
      <c r="BT5031" s="27"/>
      <c r="BU5031" s="14"/>
      <c r="BV5031" s="14"/>
    </row>
    <row r="5032" spans="72:74" ht="25.2" customHeight="1" x14ac:dyDescent="0.25">
      <c r="BT5032" s="27"/>
      <c r="BU5032" s="14"/>
      <c r="BV5032" s="14"/>
    </row>
    <row r="5033" spans="72:74" ht="25.2" customHeight="1" x14ac:dyDescent="0.25">
      <c r="BT5033" s="27"/>
      <c r="BU5033" s="14"/>
      <c r="BV5033" s="14"/>
    </row>
    <row r="5034" spans="72:74" ht="25.2" customHeight="1" x14ac:dyDescent="0.25">
      <c r="BT5034" s="27"/>
      <c r="BU5034" s="14"/>
      <c r="BV5034" s="14"/>
    </row>
    <row r="5035" spans="72:74" ht="25.2" customHeight="1" x14ac:dyDescent="0.25">
      <c r="BT5035" s="27"/>
      <c r="BU5035" s="14"/>
      <c r="BV5035" s="14"/>
    </row>
    <row r="5036" spans="72:74" ht="25.2" customHeight="1" x14ac:dyDescent="0.25">
      <c r="BT5036" s="27"/>
      <c r="BU5036" s="14"/>
      <c r="BV5036" s="14"/>
    </row>
    <row r="5037" spans="72:74" ht="25.2" customHeight="1" x14ac:dyDescent="0.25">
      <c r="BT5037" s="27"/>
      <c r="BU5037" s="14"/>
      <c r="BV5037" s="14"/>
    </row>
    <row r="5038" spans="72:74" ht="25.2" customHeight="1" x14ac:dyDescent="0.25">
      <c r="BT5038" s="27"/>
      <c r="BU5038" s="14"/>
      <c r="BV5038" s="14"/>
    </row>
    <row r="5039" spans="72:74" ht="25.2" customHeight="1" x14ac:dyDescent="0.25">
      <c r="BT5039" s="27"/>
      <c r="BU5039" s="14"/>
      <c r="BV5039" s="14"/>
    </row>
    <row r="5040" spans="72:74" ht="25.2" customHeight="1" x14ac:dyDescent="0.25">
      <c r="BT5040" s="27"/>
      <c r="BU5040" s="14"/>
      <c r="BV5040" s="14"/>
    </row>
    <row r="5041" spans="72:74" ht="25.2" customHeight="1" x14ac:dyDescent="0.25">
      <c r="BT5041" s="27"/>
      <c r="BU5041" s="14"/>
      <c r="BV5041" s="14"/>
    </row>
    <row r="5042" spans="72:74" ht="25.2" customHeight="1" x14ac:dyDescent="0.25">
      <c r="BT5042" s="27"/>
      <c r="BU5042" s="14"/>
      <c r="BV5042" s="14"/>
    </row>
    <row r="5043" spans="72:74" ht="25.2" customHeight="1" x14ac:dyDescent="0.25">
      <c r="BT5043" s="27"/>
      <c r="BU5043" s="14"/>
      <c r="BV5043" s="14"/>
    </row>
    <row r="5044" spans="72:74" ht="25.2" customHeight="1" x14ac:dyDescent="0.25">
      <c r="BT5044" s="27"/>
      <c r="BU5044" s="14"/>
      <c r="BV5044" s="14"/>
    </row>
    <row r="5045" spans="72:74" ht="25.2" customHeight="1" x14ac:dyDescent="0.25">
      <c r="BT5045" s="27"/>
      <c r="BU5045" s="14"/>
      <c r="BV5045" s="14"/>
    </row>
    <row r="5046" spans="72:74" ht="25.2" customHeight="1" x14ac:dyDescent="0.25">
      <c r="BT5046" s="27"/>
      <c r="BU5046" s="14"/>
      <c r="BV5046" s="14"/>
    </row>
    <row r="5047" spans="72:74" ht="25.2" customHeight="1" x14ac:dyDescent="0.25">
      <c r="BT5047" s="27"/>
      <c r="BU5047" s="14"/>
      <c r="BV5047" s="14"/>
    </row>
    <row r="5048" spans="72:74" ht="25.2" customHeight="1" x14ac:dyDescent="0.25">
      <c r="BT5048" s="27"/>
      <c r="BU5048" s="14"/>
      <c r="BV5048" s="14"/>
    </row>
    <row r="5049" spans="72:74" ht="25.2" customHeight="1" x14ac:dyDescent="0.25">
      <c r="BT5049" s="27"/>
      <c r="BU5049" s="14"/>
      <c r="BV5049" s="14"/>
    </row>
    <row r="5050" spans="72:74" ht="25.2" customHeight="1" x14ac:dyDescent="0.25">
      <c r="BT5050" s="27"/>
      <c r="BU5050" s="14"/>
      <c r="BV5050" s="14"/>
    </row>
    <row r="5051" spans="72:74" ht="25.2" customHeight="1" x14ac:dyDescent="0.25">
      <c r="BT5051" s="27"/>
      <c r="BU5051" s="14"/>
      <c r="BV5051" s="14"/>
    </row>
    <row r="5052" spans="72:74" ht="25.2" customHeight="1" x14ac:dyDescent="0.25">
      <c r="BT5052" s="27"/>
      <c r="BU5052" s="14"/>
      <c r="BV5052" s="14"/>
    </row>
    <row r="5053" spans="72:74" ht="25.2" customHeight="1" x14ac:dyDescent="0.25">
      <c r="BT5053" s="27"/>
      <c r="BU5053" s="14"/>
      <c r="BV5053" s="14"/>
    </row>
    <row r="5054" spans="72:74" ht="25.2" customHeight="1" x14ac:dyDescent="0.25">
      <c r="BT5054" s="27"/>
      <c r="BU5054" s="14"/>
      <c r="BV5054" s="14"/>
    </row>
    <row r="5055" spans="72:74" ht="25.2" customHeight="1" x14ac:dyDescent="0.25">
      <c r="BT5055" s="27"/>
      <c r="BU5055" s="14"/>
      <c r="BV5055" s="14"/>
    </row>
    <row r="5056" spans="72:74" ht="25.2" customHeight="1" x14ac:dyDescent="0.25">
      <c r="BT5056" s="27"/>
      <c r="BU5056" s="14"/>
      <c r="BV5056" s="14"/>
    </row>
    <row r="5057" spans="72:74" ht="25.2" customHeight="1" x14ac:dyDescent="0.25">
      <c r="BT5057" s="27"/>
      <c r="BU5057" s="14"/>
      <c r="BV5057" s="14"/>
    </row>
    <row r="5058" spans="72:74" ht="25.2" customHeight="1" x14ac:dyDescent="0.25">
      <c r="BT5058" s="27"/>
      <c r="BU5058" s="14"/>
      <c r="BV5058" s="14"/>
    </row>
    <row r="5059" spans="72:74" ht="25.2" customHeight="1" x14ac:dyDescent="0.25">
      <c r="BT5059" s="27"/>
      <c r="BU5059" s="14"/>
      <c r="BV5059" s="14"/>
    </row>
    <row r="5060" spans="72:74" ht="25.2" customHeight="1" x14ac:dyDescent="0.25">
      <c r="BT5060" s="27"/>
      <c r="BU5060" s="14"/>
      <c r="BV5060" s="14"/>
    </row>
    <row r="5061" spans="72:74" ht="25.2" customHeight="1" x14ac:dyDescent="0.25">
      <c r="BT5061" s="27"/>
      <c r="BU5061" s="14"/>
      <c r="BV5061" s="14"/>
    </row>
    <row r="5062" spans="72:74" ht="25.2" customHeight="1" x14ac:dyDescent="0.25">
      <c r="BT5062" s="27"/>
      <c r="BU5062" s="14"/>
      <c r="BV5062" s="14"/>
    </row>
    <row r="5063" spans="72:74" ht="25.2" customHeight="1" x14ac:dyDescent="0.25">
      <c r="BT5063" s="27"/>
      <c r="BU5063" s="14"/>
      <c r="BV5063" s="14"/>
    </row>
    <row r="5064" spans="72:74" ht="25.2" customHeight="1" x14ac:dyDescent="0.25">
      <c r="BT5064" s="27"/>
      <c r="BU5064" s="14"/>
      <c r="BV5064" s="14"/>
    </row>
    <row r="5065" spans="72:74" ht="25.2" customHeight="1" x14ac:dyDescent="0.25">
      <c r="BT5065" s="27"/>
      <c r="BU5065" s="14"/>
      <c r="BV5065" s="14"/>
    </row>
    <row r="5066" spans="72:74" ht="25.2" customHeight="1" x14ac:dyDescent="0.25">
      <c r="BT5066" s="27"/>
      <c r="BU5066" s="14"/>
      <c r="BV5066" s="14"/>
    </row>
    <row r="5067" spans="72:74" ht="25.2" customHeight="1" x14ac:dyDescent="0.25">
      <c r="BT5067" s="27"/>
      <c r="BU5067" s="14"/>
      <c r="BV5067" s="14"/>
    </row>
    <row r="5068" spans="72:74" ht="25.2" customHeight="1" x14ac:dyDescent="0.25">
      <c r="BT5068" s="27"/>
      <c r="BU5068" s="14"/>
      <c r="BV5068" s="14"/>
    </row>
    <row r="5069" spans="72:74" ht="25.2" customHeight="1" x14ac:dyDescent="0.25">
      <c r="BT5069" s="27"/>
      <c r="BU5069" s="14"/>
      <c r="BV5069" s="14"/>
    </row>
    <row r="5070" spans="72:74" ht="25.2" customHeight="1" x14ac:dyDescent="0.25">
      <c r="BT5070" s="27"/>
      <c r="BU5070" s="14"/>
      <c r="BV5070" s="14"/>
    </row>
    <row r="5071" spans="72:74" ht="25.2" customHeight="1" x14ac:dyDescent="0.25">
      <c r="BT5071" s="27"/>
      <c r="BU5071" s="14"/>
      <c r="BV5071" s="14"/>
    </row>
    <row r="5072" spans="72:74" ht="25.2" customHeight="1" x14ac:dyDescent="0.25">
      <c r="BT5072" s="27"/>
      <c r="BU5072" s="14"/>
      <c r="BV5072" s="14"/>
    </row>
    <row r="5073" spans="72:74" ht="25.2" customHeight="1" x14ac:dyDescent="0.25">
      <c r="BT5073" s="27"/>
      <c r="BU5073" s="14"/>
      <c r="BV5073" s="14"/>
    </row>
    <row r="5074" spans="72:74" ht="25.2" customHeight="1" x14ac:dyDescent="0.25">
      <c r="BT5074" s="27"/>
      <c r="BU5074" s="14"/>
      <c r="BV5074" s="14"/>
    </row>
    <row r="5075" spans="72:74" ht="25.2" customHeight="1" x14ac:dyDescent="0.25">
      <c r="BT5075" s="27"/>
      <c r="BU5075" s="14"/>
      <c r="BV5075" s="14"/>
    </row>
    <row r="5076" spans="72:74" ht="25.2" customHeight="1" x14ac:dyDescent="0.25">
      <c r="BT5076" s="27"/>
      <c r="BU5076" s="14"/>
      <c r="BV5076" s="14"/>
    </row>
    <row r="5077" spans="72:74" ht="25.2" customHeight="1" x14ac:dyDescent="0.25">
      <c r="BT5077" s="27"/>
      <c r="BU5077" s="14"/>
      <c r="BV5077" s="14"/>
    </row>
    <row r="5078" spans="72:74" ht="25.2" customHeight="1" x14ac:dyDescent="0.25">
      <c r="BT5078" s="27"/>
      <c r="BU5078" s="14"/>
      <c r="BV5078" s="14"/>
    </row>
    <row r="5079" spans="72:74" ht="25.2" customHeight="1" x14ac:dyDescent="0.25">
      <c r="BT5079" s="27"/>
      <c r="BU5079" s="14"/>
      <c r="BV5079" s="14"/>
    </row>
    <row r="5080" spans="72:74" ht="25.2" customHeight="1" x14ac:dyDescent="0.25">
      <c r="BT5080" s="27"/>
      <c r="BU5080" s="14"/>
      <c r="BV5080" s="14"/>
    </row>
    <row r="5081" spans="72:74" ht="25.2" customHeight="1" x14ac:dyDescent="0.25">
      <c r="BT5081" s="27"/>
      <c r="BU5081" s="14"/>
      <c r="BV5081" s="14"/>
    </row>
    <row r="5082" spans="72:74" ht="25.2" customHeight="1" x14ac:dyDescent="0.25">
      <c r="BT5082" s="27"/>
      <c r="BU5082" s="14"/>
      <c r="BV5082" s="14"/>
    </row>
    <row r="5083" spans="72:74" ht="25.2" customHeight="1" x14ac:dyDescent="0.25">
      <c r="BT5083" s="27"/>
      <c r="BU5083" s="14"/>
      <c r="BV5083" s="14"/>
    </row>
    <row r="5084" spans="72:74" ht="25.2" customHeight="1" x14ac:dyDescent="0.25">
      <c r="BT5084" s="27"/>
      <c r="BU5084" s="14"/>
      <c r="BV5084" s="14"/>
    </row>
    <row r="5085" spans="72:74" ht="25.2" customHeight="1" x14ac:dyDescent="0.25">
      <c r="BT5085" s="27"/>
      <c r="BU5085" s="14"/>
      <c r="BV5085" s="14"/>
    </row>
    <row r="5086" spans="72:74" ht="25.2" customHeight="1" x14ac:dyDescent="0.25">
      <c r="BT5086" s="27"/>
      <c r="BU5086" s="14"/>
      <c r="BV5086" s="14"/>
    </row>
    <row r="5087" spans="72:74" ht="25.2" customHeight="1" x14ac:dyDescent="0.25">
      <c r="BT5087" s="27"/>
      <c r="BU5087" s="14"/>
      <c r="BV5087" s="14"/>
    </row>
    <row r="5088" spans="72:74" ht="25.2" customHeight="1" x14ac:dyDescent="0.25">
      <c r="BT5088" s="27"/>
      <c r="BU5088" s="14"/>
      <c r="BV5088" s="14"/>
    </row>
    <row r="5089" spans="72:74" ht="25.2" customHeight="1" x14ac:dyDescent="0.25">
      <c r="BT5089" s="27"/>
      <c r="BU5089" s="14"/>
      <c r="BV5089" s="14"/>
    </row>
    <row r="5090" spans="72:74" ht="25.2" customHeight="1" x14ac:dyDescent="0.25">
      <c r="BT5090" s="27"/>
      <c r="BU5090" s="14"/>
      <c r="BV5090" s="14"/>
    </row>
    <row r="5091" spans="72:74" ht="25.2" customHeight="1" x14ac:dyDescent="0.25">
      <c r="BT5091" s="27"/>
      <c r="BU5091" s="14"/>
      <c r="BV5091" s="14"/>
    </row>
    <row r="5092" spans="72:74" ht="25.2" customHeight="1" x14ac:dyDescent="0.25">
      <c r="BT5092" s="27"/>
      <c r="BU5092" s="14"/>
      <c r="BV5092" s="14"/>
    </row>
    <row r="5093" spans="72:74" ht="25.2" customHeight="1" x14ac:dyDescent="0.25">
      <c r="BT5093" s="27"/>
      <c r="BU5093" s="14"/>
      <c r="BV5093" s="14"/>
    </row>
    <row r="5094" spans="72:74" ht="25.2" customHeight="1" x14ac:dyDescent="0.25">
      <c r="BT5094" s="27"/>
      <c r="BU5094" s="14"/>
      <c r="BV5094" s="14"/>
    </row>
    <row r="5095" spans="72:74" ht="25.2" customHeight="1" x14ac:dyDescent="0.25">
      <c r="BT5095" s="27"/>
      <c r="BU5095" s="14"/>
      <c r="BV5095" s="14"/>
    </row>
    <row r="5096" spans="72:74" ht="25.2" customHeight="1" x14ac:dyDescent="0.25">
      <c r="BT5096" s="27"/>
      <c r="BU5096" s="14"/>
      <c r="BV5096" s="14"/>
    </row>
    <row r="5097" spans="72:74" ht="25.2" customHeight="1" x14ac:dyDescent="0.25">
      <c r="BT5097" s="27"/>
      <c r="BU5097" s="14"/>
      <c r="BV5097" s="14"/>
    </row>
    <row r="5098" spans="72:74" ht="25.2" customHeight="1" x14ac:dyDescent="0.25">
      <c r="BT5098" s="27"/>
      <c r="BU5098" s="14"/>
      <c r="BV5098" s="14"/>
    </row>
    <row r="5099" spans="72:74" ht="25.2" customHeight="1" x14ac:dyDescent="0.25">
      <c r="BT5099" s="27"/>
      <c r="BU5099" s="14"/>
      <c r="BV5099" s="14"/>
    </row>
    <row r="5100" spans="72:74" ht="25.2" customHeight="1" x14ac:dyDescent="0.25">
      <c r="BT5100" s="27"/>
      <c r="BU5100" s="14"/>
      <c r="BV5100" s="14"/>
    </row>
    <row r="5101" spans="72:74" ht="25.2" customHeight="1" x14ac:dyDescent="0.25">
      <c r="BT5101" s="27"/>
      <c r="BU5101" s="14"/>
      <c r="BV5101" s="14"/>
    </row>
    <row r="5102" spans="72:74" ht="25.2" customHeight="1" x14ac:dyDescent="0.25">
      <c r="BT5102" s="27"/>
      <c r="BU5102" s="14"/>
      <c r="BV5102" s="14"/>
    </row>
    <row r="5103" spans="72:74" ht="25.2" customHeight="1" x14ac:dyDescent="0.25">
      <c r="BT5103" s="27"/>
      <c r="BU5103" s="14"/>
      <c r="BV5103" s="14"/>
    </row>
    <row r="5104" spans="72:74" ht="25.2" customHeight="1" x14ac:dyDescent="0.25">
      <c r="BT5104" s="27"/>
      <c r="BU5104" s="14"/>
      <c r="BV5104" s="14"/>
    </row>
    <row r="5105" spans="72:74" ht="25.2" customHeight="1" x14ac:dyDescent="0.25">
      <c r="BT5105" s="27"/>
      <c r="BU5105" s="14"/>
      <c r="BV5105" s="14"/>
    </row>
    <row r="5106" spans="72:74" ht="25.2" customHeight="1" x14ac:dyDescent="0.25">
      <c r="BT5106" s="27"/>
      <c r="BU5106" s="14"/>
      <c r="BV5106" s="14"/>
    </row>
    <row r="5107" spans="72:74" ht="25.2" customHeight="1" x14ac:dyDescent="0.25">
      <c r="BT5107" s="27"/>
      <c r="BU5107" s="14"/>
      <c r="BV5107" s="14"/>
    </row>
    <row r="5108" spans="72:74" ht="25.2" customHeight="1" x14ac:dyDescent="0.25">
      <c r="BT5108" s="27"/>
      <c r="BU5108" s="14"/>
      <c r="BV5108" s="14"/>
    </row>
    <row r="5109" spans="72:74" ht="25.2" customHeight="1" x14ac:dyDescent="0.25">
      <c r="BT5109" s="27"/>
      <c r="BU5109" s="14"/>
      <c r="BV5109" s="14"/>
    </row>
    <row r="5110" spans="72:74" ht="25.2" customHeight="1" x14ac:dyDescent="0.25">
      <c r="BT5110" s="27"/>
      <c r="BU5110" s="14"/>
      <c r="BV5110" s="14"/>
    </row>
    <row r="5111" spans="72:74" ht="25.2" customHeight="1" x14ac:dyDescent="0.25">
      <c r="BT5111" s="27"/>
      <c r="BU5111" s="14"/>
      <c r="BV5111" s="14"/>
    </row>
    <row r="5112" spans="72:74" ht="25.2" customHeight="1" x14ac:dyDescent="0.25">
      <c r="BT5112" s="27"/>
      <c r="BU5112" s="14"/>
      <c r="BV5112" s="14"/>
    </row>
    <row r="5113" spans="72:74" ht="25.2" customHeight="1" x14ac:dyDescent="0.25">
      <c r="BT5113" s="27"/>
      <c r="BU5113" s="14"/>
      <c r="BV5113" s="14"/>
    </row>
    <row r="5114" spans="72:74" ht="25.2" customHeight="1" x14ac:dyDescent="0.25">
      <c r="BT5114" s="27"/>
      <c r="BU5114" s="14"/>
      <c r="BV5114" s="14"/>
    </row>
    <row r="5115" spans="72:74" ht="25.2" customHeight="1" x14ac:dyDescent="0.25">
      <c r="BT5115" s="27"/>
      <c r="BU5115" s="14"/>
      <c r="BV5115" s="14"/>
    </row>
    <row r="5116" spans="72:74" ht="25.2" customHeight="1" x14ac:dyDescent="0.25">
      <c r="BT5116" s="27"/>
      <c r="BU5116" s="14"/>
      <c r="BV5116" s="14"/>
    </row>
    <row r="5117" spans="72:74" ht="25.2" customHeight="1" x14ac:dyDescent="0.25">
      <c r="BT5117" s="27"/>
      <c r="BU5117" s="14"/>
      <c r="BV5117" s="14"/>
    </row>
    <row r="5118" spans="72:74" ht="25.2" customHeight="1" x14ac:dyDescent="0.25">
      <c r="BT5118" s="27"/>
      <c r="BU5118" s="14"/>
      <c r="BV5118" s="14"/>
    </row>
    <row r="5119" spans="72:74" ht="25.2" customHeight="1" x14ac:dyDescent="0.25">
      <c r="BT5119" s="27"/>
      <c r="BU5119" s="14"/>
      <c r="BV5119" s="14"/>
    </row>
    <row r="5120" spans="72:74" ht="25.2" customHeight="1" x14ac:dyDescent="0.25">
      <c r="BT5120" s="27"/>
      <c r="BU5120" s="14"/>
      <c r="BV5120" s="14"/>
    </row>
    <row r="5121" spans="72:74" ht="25.2" customHeight="1" x14ac:dyDescent="0.25">
      <c r="BT5121" s="27"/>
      <c r="BU5121" s="14"/>
      <c r="BV5121" s="14"/>
    </row>
    <row r="5122" spans="72:74" ht="25.2" customHeight="1" x14ac:dyDescent="0.25">
      <c r="BT5122" s="27"/>
      <c r="BU5122" s="14"/>
      <c r="BV5122" s="14"/>
    </row>
    <row r="5123" spans="72:74" ht="25.2" customHeight="1" x14ac:dyDescent="0.25">
      <c r="BT5123" s="27"/>
      <c r="BU5123" s="14"/>
      <c r="BV5123" s="14"/>
    </row>
    <row r="5124" spans="72:74" ht="25.2" customHeight="1" x14ac:dyDescent="0.25">
      <c r="BT5124" s="27"/>
      <c r="BU5124" s="14"/>
      <c r="BV5124" s="14"/>
    </row>
    <row r="5125" spans="72:74" ht="25.2" customHeight="1" x14ac:dyDescent="0.25">
      <c r="BT5125" s="27"/>
      <c r="BU5125" s="14"/>
      <c r="BV5125" s="14"/>
    </row>
    <row r="5126" spans="72:74" ht="25.2" customHeight="1" x14ac:dyDescent="0.25">
      <c r="BT5126" s="27"/>
      <c r="BU5126" s="14"/>
      <c r="BV5126" s="14"/>
    </row>
    <row r="5127" spans="72:74" ht="25.2" customHeight="1" x14ac:dyDescent="0.25">
      <c r="BT5127" s="27"/>
      <c r="BU5127" s="14"/>
      <c r="BV5127" s="14"/>
    </row>
    <row r="5128" spans="72:74" ht="25.2" customHeight="1" x14ac:dyDescent="0.25">
      <c r="BT5128" s="27"/>
      <c r="BU5128" s="14"/>
      <c r="BV5128" s="14"/>
    </row>
    <row r="5129" spans="72:74" ht="25.2" customHeight="1" x14ac:dyDescent="0.25">
      <c r="BT5129" s="27"/>
      <c r="BU5129" s="14"/>
      <c r="BV5129" s="14"/>
    </row>
    <row r="5130" spans="72:74" ht="25.2" customHeight="1" x14ac:dyDescent="0.25">
      <c r="BT5130" s="27"/>
      <c r="BU5130" s="14"/>
      <c r="BV5130" s="14"/>
    </row>
    <row r="5131" spans="72:74" ht="25.2" customHeight="1" x14ac:dyDescent="0.25">
      <c r="BT5131" s="27"/>
      <c r="BU5131" s="14"/>
      <c r="BV5131" s="14"/>
    </row>
    <row r="5132" spans="72:74" ht="25.2" customHeight="1" x14ac:dyDescent="0.25">
      <c r="BT5132" s="27"/>
      <c r="BU5132" s="14"/>
      <c r="BV5132" s="14"/>
    </row>
    <row r="5133" spans="72:74" ht="25.2" customHeight="1" x14ac:dyDescent="0.25">
      <c r="BT5133" s="27"/>
      <c r="BU5133" s="14"/>
      <c r="BV5133" s="14"/>
    </row>
    <row r="5134" spans="72:74" ht="25.2" customHeight="1" x14ac:dyDescent="0.25">
      <c r="BT5134" s="27"/>
      <c r="BU5134" s="14"/>
      <c r="BV5134" s="14"/>
    </row>
    <row r="5135" spans="72:74" ht="25.2" customHeight="1" x14ac:dyDescent="0.25">
      <c r="BT5135" s="27"/>
      <c r="BU5135" s="14"/>
      <c r="BV5135" s="14"/>
    </row>
    <row r="5136" spans="72:74" ht="25.2" customHeight="1" x14ac:dyDescent="0.25">
      <c r="BT5136" s="27"/>
      <c r="BU5136" s="14"/>
      <c r="BV5136" s="14"/>
    </row>
    <row r="5137" spans="72:74" ht="25.2" customHeight="1" x14ac:dyDescent="0.25">
      <c r="BT5137" s="27"/>
      <c r="BU5137" s="14"/>
      <c r="BV5137" s="14"/>
    </row>
    <row r="5138" spans="72:74" ht="25.2" customHeight="1" x14ac:dyDescent="0.25">
      <c r="BT5138" s="27"/>
      <c r="BU5138" s="14"/>
      <c r="BV5138" s="14"/>
    </row>
    <row r="5139" spans="72:74" ht="25.2" customHeight="1" x14ac:dyDescent="0.25">
      <c r="BT5139" s="27"/>
      <c r="BU5139" s="14"/>
      <c r="BV5139" s="14"/>
    </row>
    <row r="5140" spans="72:74" ht="25.2" customHeight="1" x14ac:dyDescent="0.25">
      <c r="BT5140" s="27"/>
      <c r="BU5140" s="14"/>
      <c r="BV5140" s="14"/>
    </row>
    <row r="5141" spans="72:74" ht="25.2" customHeight="1" x14ac:dyDescent="0.25">
      <c r="BT5141" s="27"/>
      <c r="BU5141" s="14"/>
      <c r="BV5141" s="14"/>
    </row>
    <row r="5142" spans="72:74" ht="25.2" customHeight="1" x14ac:dyDescent="0.25">
      <c r="BT5142" s="27"/>
      <c r="BU5142" s="14"/>
      <c r="BV5142" s="14"/>
    </row>
    <row r="5143" spans="72:74" ht="25.2" customHeight="1" x14ac:dyDescent="0.25">
      <c r="BT5143" s="27"/>
      <c r="BU5143" s="14"/>
      <c r="BV5143" s="14"/>
    </row>
    <row r="5144" spans="72:74" ht="25.2" customHeight="1" x14ac:dyDescent="0.25">
      <c r="BT5144" s="27"/>
      <c r="BU5144" s="14"/>
      <c r="BV5144" s="14"/>
    </row>
    <row r="5145" spans="72:74" ht="25.2" customHeight="1" x14ac:dyDescent="0.25">
      <c r="BT5145" s="27"/>
      <c r="BU5145" s="14"/>
      <c r="BV5145" s="14"/>
    </row>
    <row r="5146" spans="72:74" ht="25.2" customHeight="1" x14ac:dyDescent="0.25">
      <c r="BT5146" s="27"/>
      <c r="BU5146" s="14"/>
      <c r="BV5146" s="14"/>
    </row>
    <row r="5147" spans="72:74" ht="25.2" customHeight="1" x14ac:dyDescent="0.25">
      <c r="BT5147" s="27"/>
      <c r="BU5147" s="14"/>
      <c r="BV5147" s="14"/>
    </row>
    <row r="5148" spans="72:74" ht="25.2" customHeight="1" x14ac:dyDescent="0.25">
      <c r="BT5148" s="27"/>
      <c r="BU5148" s="14"/>
      <c r="BV5148" s="14"/>
    </row>
    <row r="5149" spans="72:74" ht="25.2" customHeight="1" x14ac:dyDescent="0.25">
      <c r="BT5149" s="27"/>
      <c r="BU5149" s="14"/>
      <c r="BV5149" s="14"/>
    </row>
    <row r="5150" spans="72:74" ht="25.2" customHeight="1" x14ac:dyDescent="0.25">
      <c r="BT5150" s="27"/>
      <c r="BU5150" s="14"/>
      <c r="BV5150" s="14"/>
    </row>
    <row r="5151" spans="72:74" ht="25.2" customHeight="1" x14ac:dyDescent="0.25">
      <c r="BT5151" s="27"/>
      <c r="BU5151" s="14"/>
      <c r="BV5151" s="14"/>
    </row>
    <row r="5152" spans="72:74" ht="25.2" customHeight="1" x14ac:dyDescent="0.25">
      <c r="BT5152" s="27"/>
      <c r="BU5152" s="14"/>
      <c r="BV5152" s="14"/>
    </row>
    <row r="5153" spans="72:74" ht="25.2" customHeight="1" x14ac:dyDescent="0.25">
      <c r="BT5153" s="27"/>
      <c r="BU5153" s="14"/>
      <c r="BV5153" s="14"/>
    </row>
    <row r="5154" spans="72:74" ht="25.2" customHeight="1" x14ac:dyDescent="0.25">
      <c r="BT5154" s="27"/>
      <c r="BU5154" s="14"/>
      <c r="BV5154" s="14"/>
    </row>
    <row r="5155" spans="72:74" ht="25.2" customHeight="1" x14ac:dyDescent="0.25">
      <c r="BT5155" s="27"/>
      <c r="BU5155" s="14"/>
      <c r="BV5155" s="14"/>
    </row>
    <row r="5156" spans="72:74" ht="25.2" customHeight="1" x14ac:dyDescent="0.25">
      <c r="BT5156" s="27"/>
      <c r="BU5156" s="14"/>
      <c r="BV5156" s="14"/>
    </row>
    <row r="5157" spans="72:74" ht="25.2" customHeight="1" x14ac:dyDescent="0.25">
      <c r="BT5157" s="27"/>
      <c r="BU5157" s="14"/>
      <c r="BV5157" s="14"/>
    </row>
    <row r="5158" spans="72:74" ht="25.2" customHeight="1" x14ac:dyDescent="0.25">
      <c r="BT5158" s="27"/>
      <c r="BU5158" s="14"/>
      <c r="BV5158" s="14"/>
    </row>
    <row r="5159" spans="72:74" ht="25.2" customHeight="1" x14ac:dyDescent="0.25">
      <c r="BT5159" s="27"/>
      <c r="BU5159" s="14"/>
      <c r="BV5159" s="14"/>
    </row>
    <row r="5160" spans="72:74" ht="25.2" customHeight="1" x14ac:dyDescent="0.25">
      <c r="BT5160" s="27"/>
      <c r="BU5160" s="14"/>
      <c r="BV5160" s="14"/>
    </row>
    <row r="5161" spans="72:74" ht="25.2" customHeight="1" x14ac:dyDescent="0.25">
      <c r="BT5161" s="27"/>
      <c r="BU5161" s="14"/>
      <c r="BV5161" s="14"/>
    </row>
    <row r="5162" spans="72:74" ht="25.2" customHeight="1" x14ac:dyDescent="0.25">
      <c r="BT5162" s="27"/>
      <c r="BU5162" s="14"/>
      <c r="BV5162" s="14"/>
    </row>
    <row r="5163" spans="72:74" ht="25.2" customHeight="1" x14ac:dyDescent="0.25">
      <c r="BT5163" s="27"/>
      <c r="BU5163" s="14"/>
      <c r="BV5163" s="14"/>
    </row>
    <row r="5164" spans="72:74" ht="25.2" customHeight="1" x14ac:dyDescent="0.25">
      <c r="BT5164" s="27"/>
      <c r="BU5164" s="14"/>
      <c r="BV5164" s="14"/>
    </row>
    <row r="5165" spans="72:74" ht="25.2" customHeight="1" x14ac:dyDescent="0.25">
      <c r="BT5165" s="27"/>
      <c r="BU5165" s="14"/>
      <c r="BV5165" s="14"/>
    </row>
    <row r="5166" spans="72:74" ht="25.2" customHeight="1" x14ac:dyDescent="0.25">
      <c r="BT5166" s="27"/>
      <c r="BU5166" s="14"/>
      <c r="BV5166" s="14"/>
    </row>
    <row r="5167" spans="72:74" ht="25.2" customHeight="1" x14ac:dyDescent="0.25">
      <c r="BT5167" s="27"/>
      <c r="BU5167" s="14"/>
      <c r="BV5167" s="14"/>
    </row>
    <row r="5168" spans="72:74" ht="25.2" customHeight="1" x14ac:dyDescent="0.25">
      <c r="BT5168" s="27"/>
      <c r="BU5168" s="14"/>
      <c r="BV5168" s="14"/>
    </row>
    <row r="5169" spans="72:74" ht="25.2" customHeight="1" x14ac:dyDescent="0.25">
      <c r="BT5169" s="27"/>
      <c r="BU5169" s="14"/>
      <c r="BV5169" s="14"/>
    </row>
    <row r="5170" spans="72:74" ht="25.2" customHeight="1" x14ac:dyDescent="0.25">
      <c r="BT5170" s="27"/>
      <c r="BU5170" s="14"/>
      <c r="BV5170" s="14"/>
    </row>
    <row r="5171" spans="72:74" ht="25.2" customHeight="1" x14ac:dyDescent="0.25">
      <c r="BT5171" s="27"/>
      <c r="BU5171" s="14"/>
      <c r="BV5171" s="14"/>
    </row>
    <row r="5172" spans="72:74" ht="25.2" customHeight="1" x14ac:dyDescent="0.25">
      <c r="BT5172" s="27"/>
      <c r="BU5172" s="14"/>
      <c r="BV5172" s="14"/>
    </row>
    <row r="5173" spans="72:74" ht="25.2" customHeight="1" x14ac:dyDescent="0.25">
      <c r="BT5173" s="27"/>
      <c r="BU5173" s="14"/>
      <c r="BV5173" s="14"/>
    </row>
    <row r="5174" spans="72:74" ht="25.2" customHeight="1" x14ac:dyDescent="0.25">
      <c r="BT5174" s="27"/>
      <c r="BU5174" s="14"/>
      <c r="BV5174" s="14"/>
    </row>
    <row r="5175" spans="72:74" ht="25.2" customHeight="1" x14ac:dyDescent="0.25">
      <c r="BT5175" s="27"/>
      <c r="BU5175" s="14"/>
      <c r="BV5175" s="14"/>
    </row>
    <row r="5176" spans="72:74" ht="25.2" customHeight="1" x14ac:dyDescent="0.25">
      <c r="BT5176" s="27"/>
      <c r="BU5176" s="14"/>
      <c r="BV5176" s="14"/>
    </row>
    <row r="5177" spans="72:74" ht="25.2" customHeight="1" x14ac:dyDescent="0.25">
      <c r="BT5177" s="27"/>
      <c r="BU5177" s="14"/>
      <c r="BV5177" s="14"/>
    </row>
    <row r="5178" spans="72:74" ht="25.2" customHeight="1" x14ac:dyDescent="0.25">
      <c r="BT5178" s="27"/>
      <c r="BU5178" s="14"/>
      <c r="BV5178" s="14"/>
    </row>
    <row r="5179" spans="72:74" ht="25.2" customHeight="1" x14ac:dyDescent="0.25">
      <c r="BT5179" s="27"/>
      <c r="BU5179" s="14"/>
      <c r="BV5179" s="14"/>
    </row>
    <row r="5180" spans="72:74" ht="25.2" customHeight="1" x14ac:dyDescent="0.25">
      <c r="BT5180" s="27"/>
      <c r="BU5180" s="14"/>
      <c r="BV5180" s="14"/>
    </row>
    <row r="5181" spans="72:74" ht="25.2" customHeight="1" x14ac:dyDescent="0.25">
      <c r="BT5181" s="27"/>
      <c r="BU5181" s="14"/>
      <c r="BV5181" s="14"/>
    </row>
    <row r="5182" spans="72:74" ht="25.2" customHeight="1" x14ac:dyDescent="0.25">
      <c r="BT5182" s="27"/>
      <c r="BU5182" s="14"/>
      <c r="BV5182" s="14"/>
    </row>
    <row r="5183" spans="72:74" ht="25.2" customHeight="1" x14ac:dyDescent="0.25">
      <c r="BT5183" s="27"/>
      <c r="BU5183" s="14"/>
      <c r="BV5183" s="14"/>
    </row>
    <row r="5184" spans="72:74" ht="25.2" customHeight="1" x14ac:dyDescent="0.25">
      <c r="BT5184" s="27"/>
      <c r="BU5184" s="14"/>
      <c r="BV5184" s="14"/>
    </row>
    <row r="5185" spans="72:74" ht="25.2" customHeight="1" x14ac:dyDescent="0.25">
      <c r="BT5185" s="27"/>
      <c r="BU5185" s="14"/>
      <c r="BV5185" s="14"/>
    </row>
    <row r="5186" spans="72:74" ht="25.2" customHeight="1" x14ac:dyDescent="0.25">
      <c r="BT5186" s="27"/>
      <c r="BU5186" s="14"/>
      <c r="BV5186" s="14"/>
    </row>
    <row r="5187" spans="72:74" ht="25.2" customHeight="1" x14ac:dyDescent="0.25">
      <c r="BT5187" s="27"/>
      <c r="BU5187" s="14"/>
      <c r="BV5187" s="14"/>
    </row>
    <row r="5188" spans="72:74" ht="25.2" customHeight="1" x14ac:dyDescent="0.25">
      <c r="BT5188" s="27"/>
      <c r="BU5188" s="14"/>
      <c r="BV5188" s="14"/>
    </row>
    <row r="5189" spans="72:74" ht="25.2" customHeight="1" x14ac:dyDescent="0.25">
      <c r="BT5189" s="27"/>
      <c r="BU5189" s="14"/>
      <c r="BV5189" s="14"/>
    </row>
    <row r="5190" spans="72:74" ht="25.2" customHeight="1" x14ac:dyDescent="0.25">
      <c r="BT5190" s="27"/>
      <c r="BU5190" s="14"/>
      <c r="BV5190" s="14"/>
    </row>
    <row r="5191" spans="72:74" ht="25.2" customHeight="1" x14ac:dyDescent="0.25">
      <c r="BT5191" s="27"/>
      <c r="BU5191" s="14"/>
      <c r="BV5191" s="14"/>
    </row>
    <row r="5192" spans="72:74" ht="25.2" customHeight="1" x14ac:dyDescent="0.25">
      <c r="BT5192" s="27"/>
      <c r="BU5192" s="14"/>
      <c r="BV5192" s="14"/>
    </row>
    <row r="5193" spans="72:74" ht="25.2" customHeight="1" x14ac:dyDescent="0.25">
      <c r="BT5193" s="27"/>
      <c r="BU5193" s="14"/>
      <c r="BV5193" s="14"/>
    </row>
    <row r="5194" spans="72:74" ht="25.2" customHeight="1" x14ac:dyDescent="0.25">
      <c r="BT5194" s="27"/>
      <c r="BU5194" s="14"/>
      <c r="BV5194" s="14"/>
    </row>
    <row r="5195" spans="72:74" ht="25.2" customHeight="1" x14ac:dyDescent="0.25">
      <c r="BT5195" s="27"/>
      <c r="BU5195" s="14"/>
      <c r="BV5195" s="14"/>
    </row>
    <row r="5196" spans="72:74" ht="25.2" customHeight="1" x14ac:dyDescent="0.25">
      <c r="BT5196" s="27"/>
      <c r="BU5196" s="14"/>
      <c r="BV5196" s="14"/>
    </row>
    <row r="5197" spans="72:74" ht="25.2" customHeight="1" x14ac:dyDescent="0.25">
      <c r="BT5197" s="27"/>
      <c r="BU5197" s="14"/>
      <c r="BV5197" s="14"/>
    </row>
    <row r="5198" spans="72:74" ht="25.2" customHeight="1" x14ac:dyDescent="0.25">
      <c r="BT5198" s="27"/>
      <c r="BU5198" s="14"/>
      <c r="BV5198" s="14"/>
    </row>
    <row r="5199" spans="72:74" ht="25.2" customHeight="1" x14ac:dyDescent="0.25">
      <c r="BT5199" s="27"/>
      <c r="BU5199" s="14"/>
      <c r="BV5199" s="14"/>
    </row>
    <row r="5200" spans="72:74" ht="25.2" customHeight="1" x14ac:dyDescent="0.25">
      <c r="BT5200" s="27"/>
      <c r="BU5200" s="14"/>
      <c r="BV5200" s="14"/>
    </row>
    <row r="5201" spans="72:74" ht="25.2" customHeight="1" x14ac:dyDescent="0.25">
      <c r="BT5201" s="27"/>
      <c r="BU5201" s="14"/>
      <c r="BV5201" s="14"/>
    </row>
    <row r="5202" spans="72:74" ht="25.2" customHeight="1" x14ac:dyDescent="0.25">
      <c r="BT5202" s="27"/>
      <c r="BU5202" s="14"/>
      <c r="BV5202" s="14"/>
    </row>
    <row r="5203" spans="72:74" ht="25.2" customHeight="1" x14ac:dyDescent="0.25">
      <c r="BT5203" s="27"/>
      <c r="BU5203" s="14"/>
      <c r="BV5203" s="14"/>
    </row>
    <row r="5204" spans="72:74" ht="25.2" customHeight="1" x14ac:dyDescent="0.25">
      <c r="BT5204" s="27"/>
      <c r="BU5204" s="14"/>
      <c r="BV5204" s="14"/>
    </row>
    <row r="5205" spans="72:74" ht="25.2" customHeight="1" x14ac:dyDescent="0.25">
      <c r="BT5205" s="27"/>
      <c r="BU5205" s="14"/>
      <c r="BV5205" s="14"/>
    </row>
    <row r="5206" spans="72:74" ht="25.2" customHeight="1" x14ac:dyDescent="0.25">
      <c r="BT5206" s="27"/>
      <c r="BU5206" s="14"/>
      <c r="BV5206" s="14"/>
    </row>
    <row r="5207" spans="72:74" ht="25.2" customHeight="1" x14ac:dyDescent="0.25">
      <c r="BT5207" s="27"/>
      <c r="BU5207" s="14"/>
      <c r="BV5207" s="14"/>
    </row>
    <row r="5208" spans="72:74" ht="25.2" customHeight="1" x14ac:dyDescent="0.25">
      <c r="BT5208" s="27"/>
      <c r="BU5208" s="14"/>
      <c r="BV5208" s="14"/>
    </row>
    <row r="5209" spans="72:74" ht="25.2" customHeight="1" x14ac:dyDescent="0.25">
      <c r="BT5209" s="27"/>
      <c r="BU5209" s="14"/>
      <c r="BV5209" s="14"/>
    </row>
    <row r="5210" spans="72:74" ht="25.2" customHeight="1" x14ac:dyDescent="0.25">
      <c r="BT5210" s="27"/>
      <c r="BU5210" s="14"/>
      <c r="BV5210" s="14"/>
    </row>
    <row r="5211" spans="72:74" ht="25.2" customHeight="1" x14ac:dyDescent="0.25">
      <c r="BT5211" s="27"/>
      <c r="BU5211" s="14"/>
      <c r="BV5211" s="14"/>
    </row>
    <row r="5212" spans="72:74" ht="25.2" customHeight="1" x14ac:dyDescent="0.25">
      <c r="BT5212" s="27"/>
      <c r="BU5212" s="14"/>
      <c r="BV5212" s="14"/>
    </row>
    <row r="5213" spans="72:74" ht="25.2" customHeight="1" x14ac:dyDescent="0.25">
      <c r="BT5213" s="27"/>
      <c r="BU5213" s="14"/>
      <c r="BV5213" s="14"/>
    </row>
    <row r="5214" spans="72:74" ht="25.2" customHeight="1" x14ac:dyDescent="0.25">
      <c r="BT5214" s="27"/>
      <c r="BU5214" s="14"/>
      <c r="BV5214" s="14"/>
    </row>
    <row r="5215" spans="72:74" ht="25.2" customHeight="1" x14ac:dyDescent="0.25">
      <c r="BT5215" s="27"/>
      <c r="BU5215" s="14"/>
      <c r="BV5215" s="14"/>
    </row>
    <row r="5216" spans="72:74" ht="25.2" customHeight="1" x14ac:dyDescent="0.25">
      <c r="BT5216" s="27"/>
      <c r="BU5216" s="14"/>
      <c r="BV5216" s="14"/>
    </row>
    <row r="5217" spans="72:74" ht="25.2" customHeight="1" x14ac:dyDescent="0.25">
      <c r="BT5217" s="27"/>
      <c r="BU5217" s="14"/>
      <c r="BV5217" s="14"/>
    </row>
    <row r="5218" spans="72:74" ht="25.2" customHeight="1" x14ac:dyDescent="0.25">
      <c r="BT5218" s="27"/>
      <c r="BU5218" s="14"/>
      <c r="BV5218" s="14"/>
    </row>
    <row r="5219" spans="72:74" ht="25.2" customHeight="1" x14ac:dyDescent="0.25">
      <c r="BT5219" s="27"/>
      <c r="BU5219" s="14"/>
      <c r="BV5219" s="14"/>
    </row>
    <row r="5220" spans="72:74" ht="25.2" customHeight="1" x14ac:dyDescent="0.25">
      <c r="BT5220" s="27"/>
      <c r="BU5220" s="14"/>
      <c r="BV5220" s="14"/>
    </row>
    <row r="5221" spans="72:74" ht="25.2" customHeight="1" x14ac:dyDescent="0.25">
      <c r="BT5221" s="27"/>
      <c r="BU5221" s="14"/>
      <c r="BV5221" s="14"/>
    </row>
    <row r="5222" spans="72:74" ht="25.2" customHeight="1" x14ac:dyDescent="0.25">
      <c r="BT5222" s="27"/>
      <c r="BU5222" s="14"/>
      <c r="BV5222" s="14"/>
    </row>
    <row r="5223" spans="72:74" ht="25.2" customHeight="1" x14ac:dyDescent="0.25">
      <c r="BT5223" s="27"/>
      <c r="BU5223" s="14"/>
      <c r="BV5223" s="14"/>
    </row>
    <row r="5224" spans="72:74" ht="25.2" customHeight="1" x14ac:dyDescent="0.25">
      <c r="BT5224" s="27"/>
      <c r="BU5224" s="14"/>
      <c r="BV5224" s="14"/>
    </row>
    <row r="5225" spans="72:74" ht="25.2" customHeight="1" x14ac:dyDescent="0.25">
      <c r="BT5225" s="27"/>
      <c r="BU5225" s="14"/>
      <c r="BV5225" s="14"/>
    </row>
    <row r="5226" spans="72:74" ht="25.2" customHeight="1" x14ac:dyDescent="0.25">
      <c r="BT5226" s="27"/>
      <c r="BU5226" s="14"/>
      <c r="BV5226" s="14"/>
    </row>
    <row r="5227" spans="72:74" ht="25.2" customHeight="1" x14ac:dyDescent="0.25">
      <c r="BT5227" s="27"/>
      <c r="BU5227" s="14"/>
      <c r="BV5227" s="14"/>
    </row>
    <row r="5228" spans="72:74" ht="25.2" customHeight="1" x14ac:dyDescent="0.25">
      <c r="BT5228" s="27"/>
      <c r="BU5228" s="14"/>
      <c r="BV5228" s="14"/>
    </row>
    <row r="5229" spans="72:74" ht="25.2" customHeight="1" x14ac:dyDescent="0.25">
      <c r="BT5229" s="27"/>
      <c r="BU5229" s="14"/>
      <c r="BV5229" s="14"/>
    </row>
    <row r="5230" spans="72:74" ht="25.2" customHeight="1" x14ac:dyDescent="0.25">
      <c r="BT5230" s="27"/>
      <c r="BU5230" s="14"/>
      <c r="BV5230" s="14"/>
    </row>
    <row r="5231" spans="72:74" ht="25.2" customHeight="1" x14ac:dyDescent="0.25">
      <c r="BT5231" s="27"/>
      <c r="BU5231" s="14"/>
      <c r="BV5231" s="14"/>
    </row>
    <row r="5232" spans="72:74" ht="25.2" customHeight="1" x14ac:dyDescent="0.25">
      <c r="BT5232" s="27"/>
      <c r="BU5232" s="14"/>
      <c r="BV5232" s="14"/>
    </row>
    <row r="5233" spans="72:74" ht="25.2" customHeight="1" x14ac:dyDescent="0.25">
      <c r="BT5233" s="27"/>
      <c r="BU5233" s="14"/>
      <c r="BV5233" s="14"/>
    </row>
    <row r="5234" spans="72:74" ht="25.2" customHeight="1" x14ac:dyDescent="0.25">
      <c r="BT5234" s="27"/>
      <c r="BU5234" s="14"/>
      <c r="BV5234" s="14"/>
    </row>
    <row r="5235" spans="72:74" ht="25.2" customHeight="1" x14ac:dyDescent="0.25">
      <c r="BT5235" s="27"/>
      <c r="BU5235" s="14"/>
      <c r="BV5235" s="14"/>
    </row>
    <row r="5236" spans="72:74" ht="25.2" customHeight="1" x14ac:dyDescent="0.25">
      <c r="BT5236" s="27"/>
      <c r="BU5236" s="14"/>
      <c r="BV5236" s="14"/>
    </row>
    <row r="5237" spans="72:74" ht="25.2" customHeight="1" x14ac:dyDescent="0.25">
      <c r="BT5237" s="27"/>
      <c r="BU5237" s="14"/>
      <c r="BV5237" s="14"/>
    </row>
    <row r="5238" spans="72:74" ht="25.2" customHeight="1" x14ac:dyDescent="0.25">
      <c r="BT5238" s="27"/>
      <c r="BU5238" s="14"/>
      <c r="BV5238" s="14"/>
    </row>
    <row r="5239" spans="72:74" ht="25.2" customHeight="1" x14ac:dyDescent="0.25">
      <c r="BT5239" s="27"/>
      <c r="BU5239" s="14"/>
      <c r="BV5239" s="14"/>
    </row>
    <row r="5240" spans="72:74" ht="25.2" customHeight="1" x14ac:dyDescent="0.25">
      <c r="BT5240" s="27"/>
      <c r="BU5240" s="14"/>
      <c r="BV5240" s="14"/>
    </row>
    <row r="5241" spans="72:74" ht="25.2" customHeight="1" x14ac:dyDescent="0.25">
      <c r="BT5241" s="27"/>
      <c r="BU5241" s="14"/>
      <c r="BV5241" s="14"/>
    </row>
    <row r="5242" spans="72:74" ht="25.2" customHeight="1" x14ac:dyDescent="0.25">
      <c r="BT5242" s="27"/>
      <c r="BU5242" s="14"/>
      <c r="BV5242" s="14"/>
    </row>
    <row r="5243" spans="72:74" ht="25.2" customHeight="1" x14ac:dyDescent="0.25">
      <c r="BT5243" s="27"/>
      <c r="BU5243" s="14"/>
      <c r="BV5243" s="14"/>
    </row>
    <row r="5244" spans="72:74" ht="25.2" customHeight="1" x14ac:dyDescent="0.25">
      <c r="BT5244" s="27"/>
      <c r="BU5244" s="14"/>
      <c r="BV5244" s="14"/>
    </row>
    <row r="5245" spans="72:74" ht="25.2" customHeight="1" x14ac:dyDescent="0.25">
      <c r="BT5245" s="27"/>
      <c r="BU5245" s="14"/>
      <c r="BV5245" s="14"/>
    </row>
    <row r="5246" spans="72:74" ht="25.2" customHeight="1" x14ac:dyDescent="0.25">
      <c r="BT5246" s="27"/>
      <c r="BU5246" s="14"/>
      <c r="BV5246" s="14"/>
    </row>
    <row r="5247" spans="72:74" ht="25.2" customHeight="1" x14ac:dyDescent="0.25">
      <c r="BT5247" s="27"/>
      <c r="BU5247" s="14"/>
      <c r="BV5247" s="14"/>
    </row>
    <row r="5248" spans="72:74" ht="25.2" customHeight="1" x14ac:dyDescent="0.25">
      <c r="BT5248" s="27"/>
      <c r="BU5248" s="14"/>
      <c r="BV5248" s="14"/>
    </row>
    <row r="5249" spans="72:74" ht="25.2" customHeight="1" x14ac:dyDescent="0.25">
      <c r="BT5249" s="27"/>
      <c r="BU5249" s="14"/>
      <c r="BV5249" s="14"/>
    </row>
    <row r="5250" spans="72:74" ht="25.2" customHeight="1" x14ac:dyDescent="0.25">
      <c r="BT5250" s="27"/>
      <c r="BU5250" s="14"/>
      <c r="BV5250" s="14"/>
    </row>
    <row r="5251" spans="72:74" ht="25.2" customHeight="1" x14ac:dyDescent="0.25">
      <c r="BT5251" s="27"/>
      <c r="BU5251" s="14"/>
      <c r="BV5251" s="14"/>
    </row>
    <row r="5252" spans="72:74" ht="25.2" customHeight="1" x14ac:dyDescent="0.25">
      <c r="BT5252" s="27"/>
      <c r="BU5252" s="14"/>
      <c r="BV5252" s="14"/>
    </row>
    <row r="5253" spans="72:74" ht="25.2" customHeight="1" x14ac:dyDescent="0.25">
      <c r="BT5253" s="27"/>
      <c r="BU5253" s="14"/>
      <c r="BV5253" s="14"/>
    </row>
    <row r="5254" spans="72:74" ht="25.2" customHeight="1" x14ac:dyDescent="0.25">
      <c r="BT5254" s="27"/>
      <c r="BU5254" s="14"/>
      <c r="BV5254" s="14"/>
    </row>
    <row r="5255" spans="72:74" ht="25.2" customHeight="1" x14ac:dyDescent="0.25">
      <c r="BT5255" s="27"/>
      <c r="BU5255" s="14"/>
      <c r="BV5255" s="14"/>
    </row>
    <row r="5256" spans="72:74" ht="25.2" customHeight="1" x14ac:dyDescent="0.25">
      <c r="BT5256" s="27"/>
      <c r="BU5256" s="14"/>
      <c r="BV5256" s="14"/>
    </row>
    <row r="5257" spans="72:74" ht="25.2" customHeight="1" x14ac:dyDescent="0.25">
      <c r="BT5257" s="27"/>
      <c r="BU5257" s="14"/>
      <c r="BV5257" s="14"/>
    </row>
    <row r="5258" spans="72:74" ht="25.2" customHeight="1" x14ac:dyDescent="0.25">
      <c r="BT5258" s="27"/>
      <c r="BU5258" s="14"/>
      <c r="BV5258" s="14"/>
    </row>
    <row r="5259" spans="72:74" ht="25.2" customHeight="1" x14ac:dyDescent="0.25">
      <c r="BT5259" s="27"/>
      <c r="BU5259" s="14"/>
      <c r="BV5259" s="14"/>
    </row>
    <row r="5260" spans="72:74" ht="25.2" customHeight="1" x14ac:dyDescent="0.25">
      <c r="BT5260" s="27"/>
      <c r="BU5260" s="14"/>
      <c r="BV5260" s="14"/>
    </row>
    <row r="5261" spans="72:74" ht="25.2" customHeight="1" x14ac:dyDescent="0.25">
      <c r="BT5261" s="27"/>
      <c r="BU5261" s="14"/>
      <c r="BV5261" s="14"/>
    </row>
    <row r="5262" spans="72:74" ht="25.2" customHeight="1" x14ac:dyDescent="0.25">
      <c r="BT5262" s="27"/>
      <c r="BU5262" s="14"/>
      <c r="BV5262" s="14"/>
    </row>
    <row r="5263" spans="72:74" ht="25.2" customHeight="1" x14ac:dyDescent="0.25">
      <c r="BT5263" s="27"/>
      <c r="BU5263" s="14"/>
      <c r="BV5263" s="14"/>
    </row>
    <row r="5264" spans="72:74" ht="25.2" customHeight="1" x14ac:dyDescent="0.25">
      <c r="BT5264" s="27"/>
      <c r="BU5264" s="14"/>
      <c r="BV5264" s="14"/>
    </row>
    <row r="5265" spans="72:74" ht="25.2" customHeight="1" x14ac:dyDescent="0.25">
      <c r="BT5265" s="27"/>
      <c r="BU5265" s="14"/>
      <c r="BV5265" s="14"/>
    </row>
    <row r="5266" spans="72:74" ht="25.2" customHeight="1" x14ac:dyDescent="0.25">
      <c r="BT5266" s="27"/>
      <c r="BU5266" s="14"/>
      <c r="BV5266" s="14"/>
    </row>
    <row r="5267" spans="72:74" ht="25.2" customHeight="1" x14ac:dyDescent="0.25">
      <c r="BT5267" s="27"/>
      <c r="BU5267" s="14"/>
      <c r="BV5267" s="14"/>
    </row>
    <row r="5268" spans="72:74" ht="25.2" customHeight="1" x14ac:dyDescent="0.25">
      <c r="BT5268" s="27"/>
      <c r="BU5268" s="14"/>
      <c r="BV5268" s="14"/>
    </row>
    <row r="5269" spans="72:74" ht="25.2" customHeight="1" x14ac:dyDescent="0.25">
      <c r="BT5269" s="27"/>
      <c r="BU5269" s="14"/>
      <c r="BV5269" s="14"/>
    </row>
    <row r="5270" spans="72:74" ht="25.2" customHeight="1" x14ac:dyDescent="0.25">
      <c r="BT5270" s="27"/>
      <c r="BU5270" s="14"/>
      <c r="BV5270" s="14"/>
    </row>
    <row r="5271" spans="72:74" ht="25.2" customHeight="1" x14ac:dyDescent="0.25">
      <c r="BT5271" s="27"/>
      <c r="BU5271" s="14"/>
      <c r="BV5271" s="14"/>
    </row>
    <row r="5272" spans="72:74" ht="25.2" customHeight="1" x14ac:dyDescent="0.25">
      <c r="BT5272" s="27"/>
      <c r="BU5272" s="14"/>
      <c r="BV5272" s="14"/>
    </row>
    <row r="5273" spans="72:74" ht="25.2" customHeight="1" x14ac:dyDescent="0.25">
      <c r="BT5273" s="27"/>
      <c r="BU5273" s="14"/>
      <c r="BV5273" s="14"/>
    </row>
    <row r="5274" spans="72:74" ht="25.2" customHeight="1" x14ac:dyDescent="0.25">
      <c r="BT5274" s="27"/>
      <c r="BU5274" s="14"/>
      <c r="BV5274" s="14"/>
    </row>
    <row r="5275" spans="72:74" ht="25.2" customHeight="1" x14ac:dyDescent="0.25">
      <c r="BT5275" s="27"/>
      <c r="BU5275" s="14"/>
      <c r="BV5275" s="14"/>
    </row>
    <row r="5276" spans="72:74" ht="25.2" customHeight="1" x14ac:dyDescent="0.25">
      <c r="BT5276" s="27"/>
      <c r="BU5276" s="14"/>
      <c r="BV5276" s="14"/>
    </row>
    <row r="5277" spans="72:74" ht="25.2" customHeight="1" x14ac:dyDescent="0.25">
      <c r="BT5277" s="27"/>
      <c r="BU5277" s="14"/>
      <c r="BV5277" s="14"/>
    </row>
    <row r="5278" spans="72:74" ht="25.2" customHeight="1" x14ac:dyDescent="0.25">
      <c r="BT5278" s="27"/>
      <c r="BU5278" s="14"/>
      <c r="BV5278" s="14"/>
    </row>
    <row r="5279" spans="72:74" ht="25.2" customHeight="1" x14ac:dyDescent="0.25">
      <c r="BT5279" s="27"/>
      <c r="BU5279" s="14"/>
      <c r="BV5279" s="14"/>
    </row>
    <row r="5280" spans="72:74" ht="25.2" customHeight="1" x14ac:dyDescent="0.25">
      <c r="BT5280" s="27"/>
      <c r="BU5280" s="14"/>
      <c r="BV5280" s="14"/>
    </row>
    <row r="5281" spans="72:74" ht="25.2" customHeight="1" x14ac:dyDescent="0.25">
      <c r="BT5281" s="27"/>
      <c r="BU5281" s="14"/>
      <c r="BV5281" s="14"/>
    </row>
    <row r="5282" spans="72:74" ht="25.2" customHeight="1" x14ac:dyDescent="0.25">
      <c r="BT5282" s="27"/>
      <c r="BU5282" s="14"/>
      <c r="BV5282" s="14"/>
    </row>
    <row r="5283" spans="72:74" ht="25.2" customHeight="1" x14ac:dyDescent="0.25">
      <c r="BT5283" s="27"/>
      <c r="BU5283" s="14"/>
      <c r="BV5283" s="14"/>
    </row>
    <row r="5284" spans="72:74" ht="25.2" customHeight="1" x14ac:dyDescent="0.25">
      <c r="BT5284" s="27"/>
      <c r="BU5284" s="14"/>
      <c r="BV5284" s="14"/>
    </row>
    <row r="5285" spans="72:74" ht="25.2" customHeight="1" x14ac:dyDescent="0.25">
      <c r="BT5285" s="27"/>
      <c r="BU5285" s="14"/>
      <c r="BV5285" s="14"/>
    </row>
    <row r="5286" spans="72:74" ht="25.2" customHeight="1" x14ac:dyDescent="0.25">
      <c r="BT5286" s="27"/>
      <c r="BU5286" s="14"/>
      <c r="BV5286" s="14"/>
    </row>
    <row r="5287" spans="72:74" ht="25.2" customHeight="1" x14ac:dyDescent="0.25">
      <c r="BT5287" s="27"/>
      <c r="BU5287" s="14"/>
      <c r="BV5287" s="14"/>
    </row>
    <row r="5288" spans="72:74" ht="25.2" customHeight="1" x14ac:dyDescent="0.25">
      <c r="BT5288" s="27"/>
      <c r="BU5288" s="14"/>
      <c r="BV5288" s="14"/>
    </row>
    <row r="5289" spans="72:74" ht="25.2" customHeight="1" x14ac:dyDescent="0.25">
      <c r="BT5289" s="27"/>
      <c r="BU5289" s="14"/>
      <c r="BV5289" s="14"/>
    </row>
    <row r="5290" spans="72:74" ht="25.2" customHeight="1" x14ac:dyDescent="0.25">
      <c r="BT5290" s="27"/>
      <c r="BU5290" s="14"/>
      <c r="BV5290" s="14"/>
    </row>
    <row r="5291" spans="72:74" ht="25.2" customHeight="1" x14ac:dyDescent="0.25">
      <c r="BT5291" s="27"/>
      <c r="BU5291" s="14"/>
      <c r="BV5291" s="14"/>
    </row>
    <row r="5292" spans="72:74" ht="25.2" customHeight="1" x14ac:dyDescent="0.25">
      <c r="BT5292" s="27"/>
      <c r="BU5292" s="14"/>
      <c r="BV5292" s="14"/>
    </row>
    <row r="5293" spans="72:74" ht="25.2" customHeight="1" x14ac:dyDescent="0.25">
      <c r="BT5293" s="27"/>
      <c r="BU5293" s="14"/>
      <c r="BV5293" s="14"/>
    </row>
    <row r="5294" spans="72:74" ht="25.2" customHeight="1" x14ac:dyDescent="0.25">
      <c r="BT5294" s="27"/>
      <c r="BU5294" s="14"/>
      <c r="BV5294" s="14"/>
    </row>
    <row r="5295" spans="72:74" ht="25.2" customHeight="1" x14ac:dyDescent="0.25">
      <c r="BT5295" s="27"/>
      <c r="BU5295" s="14"/>
      <c r="BV5295" s="14"/>
    </row>
    <row r="5296" spans="72:74" ht="25.2" customHeight="1" x14ac:dyDescent="0.25">
      <c r="BT5296" s="27"/>
      <c r="BU5296" s="14"/>
      <c r="BV5296" s="14"/>
    </row>
    <row r="5297" spans="72:74" ht="25.2" customHeight="1" x14ac:dyDescent="0.25">
      <c r="BT5297" s="27"/>
      <c r="BU5297" s="14"/>
      <c r="BV5297" s="14"/>
    </row>
    <row r="5298" spans="72:74" ht="25.2" customHeight="1" x14ac:dyDescent="0.25">
      <c r="BT5298" s="27"/>
      <c r="BU5298" s="14"/>
      <c r="BV5298" s="14"/>
    </row>
    <row r="5299" spans="72:74" ht="25.2" customHeight="1" x14ac:dyDescent="0.25">
      <c r="BT5299" s="27"/>
      <c r="BU5299" s="14"/>
      <c r="BV5299" s="14"/>
    </row>
    <row r="5300" spans="72:74" ht="25.2" customHeight="1" x14ac:dyDescent="0.25">
      <c r="BT5300" s="27"/>
      <c r="BU5300" s="14"/>
      <c r="BV5300" s="14"/>
    </row>
    <row r="5301" spans="72:74" ht="25.2" customHeight="1" x14ac:dyDescent="0.25">
      <c r="BT5301" s="27"/>
      <c r="BU5301" s="14"/>
      <c r="BV5301" s="14"/>
    </row>
    <row r="5302" spans="72:74" ht="25.2" customHeight="1" x14ac:dyDescent="0.25">
      <c r="BT5302" s="27"/>
      <c r="BU5302" s="14"/>
      <c r="BV5302" s="14"/>
    </row>
    <row r="5303" spans="72:74" ht="25.2" customHeight="1" x14ac:dyDescent="0.25">
      <c r="BT5303" s="27"/>
      <c r="BU5303" s="14"/>
      <c r="BV5303" s="14"/>
    </row>
    <row r="5304" spans="72:74" ht="25.2" customHeight="1" x14ac:dyDescent="0.25">
      <c r="BT5304" s="27"/>
      <c r="BU5304" s="14"/>
      <c r="BV5304" s="14"/>
    </row>
    <row r="5305" spans="72:74" ht="25.2" customHeight="1" x14ac:dyDescent="0.25">
      <c r="BT5305" s="27"/>
      <c r="BU5305" s="14"/>
      <c r="BV5305" s="14"/>
    </row>
    <row r="5306" spans="72:74" ht="25.2" customHeight="1" x14ac:dyDescent="0.25">
      <c r="BT5306" s="27"/>
      <c r="BU5306" s="14"/>
      <c r="BV5306" s="14"/>
    </row>
    <row r="5307" spans="72:74" ht="25.2" customHeight="1" x14ac:dyDescent="0.25">
      <c r="BT5307" s="27"/>
      <c r="BU5307" s="14"/>
      <c r="BV5307" s="14"/>
    </row>
    <row r="5308" spans="72:74" ht="25.2" customHeight="1" x14ac:dyDescent="0.25">
      <c r="BT5308" s="27"/>
      <c r="BU5308" s="14"/>
      <c r="BV5308" s="14"/>
    </row>
    <row r="5309" spans="72:74" ht="25.2" customHeight="1" x14ac:dyDescent="0.25">
      <c r="BT5309" s="27"/>
      <c r="BU5309" s="14"/>
      <c r="BV5309" s="14"/>
    </row>
    <row r="5310" spans="72:74" ht="25.2" customHeight="1" x14ac:dyDescent="0.25">
      <c r="BT5310" s="27"/>
      <c r="BU5310" s="14"/>
      <c r="BV5310" s="14"/>
    </row>
    <row r="5311" spans="72:74" ht="25.2" customHeight="1" x14ac:dyDescent="0.25">
      <c r="BT5311" s="27"/>
      <c r="BU5311" s="14"/>
      <c r="BV5311" s="14"/>
    </row>
    <row r="5312" spans="72:74" ht="25.2" customHeight="1" x14ac:dyDescent="0.25">
      <c r="BT5312" s="27"/>
      <c r="BU5312" s="14"/>
      <c r="BV5312" s="14"/>
    </row>
    <row r="5313" spans="72:74" ht="25.2" customHeight="1" x14ac:dyDescent="0.25">
      <c r="BT5313" s="27"/>
      <c r="BU5313" s="14"/>
      <c r="BV5313" s="14"/>
    </row>
    <row r="5314" spans="72:74" ht="25.2" customHeight="1" x14ac:dyDescent="0.25">
      <c r="BT5314" s="27"/>
      <c r="BU5314" s="14"/>
      <c r="BV5314" s="14"/>
    </row>
    <row r="5315" spans="72:74" ht="25.2" customHeight="1" x14ac:dyDescent="0.25">
      <c r="BT5315" s="27"/>
      <c r="BU5315" s="14"/>
      <c r="BV5315" s="14"/>
    </row>
    <row r="5316" spans="72:74" ht="25.2" customHeight="1" x14ac:dyDescent="0.25">
      <c r="BT5316" s="27"/>
      <c r="BU5316" s="14"/>
      <c r="BV5316" s="14"/>
    </row>
    <row r="5317" spans="72:74" ht="25.2" customHeight="1" x14ac:dyDescent="0.25">
      <c r="BT5317" s="27"/>
      <c r="BU5317" s="14"/>
      <c r="BV5317" s="14"/>
    </row>
    <row r="5318" spans="72:74" ht="25.2" customHeight="1" x14ac:dyDescent="0.25">
      <c r="BT5318" s="27"/>
      <c r="BU5318" s="14"/>
      <c r="BV5318" s="14"/>
    </row>
    <row r="5319" spans="72:74" ht="25.2" customHeight="1" x14ac:dyDescent="0.25">
      <c r="BT5319" s="27"/>
      <c r="BU5319" s="14"/>
      <c r="BV5319" s="14"/>
    </row>
    <row r="5320" spans="72:74" ht="25.2" customHeight="1" x14ac:dyDescent="0.25">
      <c r="BT5320" s="27"/>
      <c r="BU5320" s="14"/>
      <c r="BV5320" s="14"/>
    </row>
    <row r="5321" spans="72:74" ht="25.2" customHeight="1" x14ac:dyDescent="0.25">
      <c r="BT5321" s="27"/>
      <c r="BU5321" s="14"/>
      <c r="BV5321" s="14"/>
    </row>
    <row r="5322" spans="72:74" ht="25.2" customHeight="1" x14ac:dyDescent="0.25">
      <c r="BT5322" s="27"/>
      <c r="BU5322" s="14"/>
      <c r="BV5322" s="14"/>
    </row>
    <row r="5323" spans="72:74" ht="25.2" customHeight="1" x14ac:dyDescent="0.25">
      <c r="BT5323" s="27"/>
      <c r="BU5323" s="14"/>
      <c r="BV5323" s="14"/>
    </row>
    <row r="5324" spans="72:74" ht="25.2" customHeight="1" x14ac:dyDescent="0.25">
      <c r="BT5324" s="27"/>
      <c r="BU5324" s="14"/>
      <c r="BV5324" s="14"/>
    </row>
    <row r="5325" spans="72:74" ht="25.2" customHeight="1" x14ac:dyDescent="0.25">
      <c r="BT5325" s="27"/>
      <c r="BU5325" s="14"/>
      <c r="BV5325" s="14"/>
    </row>
    <row r="5326" spans="72:74" ht="25.2" customHeight="1" x14ac:dyDescent="0.25">
      <c r="BT5326" s="27"/>
      <c r="BU5326" s="14"/>
      <c r="BV5326" s="14"/>
    </row>
    <row r="5327" spans="72:74" ht="25.2" customHeight="1" x14ac:dyDescent="0.25">
      <c r="BT5327" s="27"/>
      <c r="BU5327" s="14"/>
      <c r="BV5327" s="14"/>
    </row>
    <row r="5328" spans="72:74" ht="25.2" customHeight="1" x14ac:dyDescent="0.25">
      <c r="BT5328" s="27"/>
      <c r="BU5328" s="14"/>
      <c r="BV5328" s="14"/>
    </row>
    <row r="5329" spans="72:74" ht="25.2" customHeight="1" x14ac:dyDescent="0.25">
      <c r="BT5329" s="27"/>
      <c r="BU5329" s="14"/>
      <c r="BV5329" s="14"/>
    </row>
    <row r="5330" spans="72:74" ht="25.2" customHeight="1" x14ac:dyDescent="0.25">
      <c r="BT5330" s="27"/>
      <c r="BU5330" s="14"/>
      <c r="BV5330" s="14"/>
    </row>
    <row r="5331" spans="72:74" ht="25.2" customHeight="1" x14ac:dyDescent="0.25">
      <c r="BT5331" s="27"/>
      <c r="BU5331" s="14"/>
      <c r="BV5331" s="14"/>
    </row>
    <row r="5332" spans="72:74" ht="25.2" customHeight="1" x14ac:dyDescent="0.25">
      <c r="BT5332" s="27"/>
      <c r="BU5332" s="14"/>
      <c r="BV5332" s="14"/>
    </row>
    <row r="5333" spans="72:74" ht="25.2" customHeight="1" x14ac:dyDescent="0.25">
      <c r="BT5333" s="27"/>
      <c r="BU5333" s="14"/>
      <c r="BV5333" s="14"/>
    </row>
    <row r="5334" spans="72:74" ht="25.2" customHeight="1" x14ac:dyDescent="0.25">
      <c r="BT5334" s="27"/>
      <c r="BU5334" s="14"/>
      <c r="BV5334" s="14"/>
    </row>
    <row r="5335" spans="72:74" ht="25.2" customHeight="1" x14ac:dyDescent="0.25">
      <c r="BT5335" s="27"/>
      <c r="BU5335" s="14"/>
      <c r="BV5335" s="14"/>
    </row>
    <row r="5336" spans="72:74" ht="25.2" customHeight="1" x14ac:dyDescent="0.25">
      <c r="BT5336" s="27"/>
      <c r="BU5336" s="14"/>
      <c r="BV5336" s="14"/>
    </row>
    <row r="5337" spans="72:74" ht="25.2" customHeight="1" x14ac:dyDescent="0.25">
      <c r="BT5337" s="27"/>
      <c r="BU5337" s="14"/>
      <c r="BV5337" s="14"/>
    </row>
    <row r="5338" spans="72:74" ht="25.2" customHeight="1" x14ac:dyDescent="0.25">
      <c r="BT5338" s="27"/>
      <c r="BU5338" s="14"/>
      <c r="BV5338" s="14"/>
    </row>
    <row r="5339" spans="72:74" ht="25.2" customHeight="1" x14ac:dyDescent="0.25">
      <c r="BT5339" s="27"/>
      <c r="BU5339" s="14"/>
      <c r="BV5339" s="14"/>
    </row>
    <row r="5340" spans="72:74" ht="25.2" customHeight="1" x14ac:dyDescent="0.25">
      <c r="BT5340" s="27"/>
      <c r="BU5340" s="14"/>
      <c r="BV5340" s="14"/>
    </row>
    <row r="5341" spans="72:74" ht="25.2" customHeight="1" x14ac:dyDescent="0.25">
      <c r="BT5341" s="27"/>
      <c r="BU5341" s="14"/>
      <c r="BV5341" s="14"/>
    </row>
    <row r="5342" spans="72:74" ht="25.2" customHeight="1" x14ac:dyDescent="0.25">
      <c r="BT5342" s="27"/>
      <c r="BU5342" s="14"/>
      <c r="BV5342" s="14"/>
    </row>
    <row r="5343" spans="72:74" ht="25.2" customHeight="1" x14ac:dyDescent="0.25">
      <c r="BT5343" s="27"/>
      <c r="BU5343" s="14"/>
      <c r="BV5343" s="14"/>
    </row>
    <row r="5344" spans="72:74" ht="25.2" customHeight="1" x14ac:dyDescent="0.25">
      <c r="BT5344" s="27"/>
      <c r="BU5344" s="14"/>
      <c r="BV5344" s="14"/>
    </row>
    <row r="5345" spans="72:74" ht="25.2" customHeight="1" x14ac:dyDescent="0.25">
      <c r="BT5345" s="27"/>
      <c r="BU5345" s="14"/>
      <c r="BV5345" s="14"/>
    </row>
    <row r="5346" spans="72:74" ht="25.2" customHeight="1" x14ac:dyDescent="0.25">
      <c r="BT5346" s="27"/>
      <c r="BU5346" s="14"/>
      <c r="BV5346" s="14"/>
    </row>
    <row r="5347" spans="72:74" ht="25.2" customHeight="1" x14ac:dyDescent="0.25">
      <c r="BT5347" s="27"/>
      <c r="BU5347" s="14"/>
      <c r="BV5347" s="14"/>
    </row>
    <row r="5348" spans="72:74" ht="25.2" customHeight="1" x14ac:dyDescent="0.25">
      <c r="BT5348" s="27"/>
      <c r="BU5348" s="14"/>
      <c r="BV5348" s="14"/>
    </row>
    <row r="5349" spans="72:74" ht="25.2" customHeight="1" x14ac:dyDescent="0.25">
      <c r="BT5349" s="27"/>
      <c r="BU5349" s="14"/>
      <c r="BV5349" s="14"/>
    </row>
    <row r="5350" spans="72:74" ht="25.2" customHeight="1" x14ac:dyDescent="0.25">
      <c r="BT5350" s="27"/>
      <c r="BU5350" s="14"/>
      <c r="BV5350" s="14"/>
    </row>
    <row r="5351" spans="72:74" ht="25.2" customHeight="1" x14ac:dyDescent="0.25">
      <c r="BT5351" s="27"/>
      <c r="BU5351" s="14"/>
      <c r="BV5351" s="14"/>
    </row>
    <row r="5352" spans="72:74" ht="25.2" customHeight="1" x14ac:dyDescent="0.25">
      <c r="BT5352" s="27"/>
      <c r="BU5352" s="14"/>
      <c r="BV5352" s="14"/>
    </row>
    <row r="5353" spans="72:74" ht="25.2" customHeight="1" x14ac:dyDescent="0.25">
      <c r="BT5353" s="27"/>
      <c r="BU5353" s="14"/>
      <c r="BV5353" s="14"/>
    </row>
    <row r="5354" spans="72:74" ht="25.2" customHeight="1" x14ac:dyDescent="0.25">
      <c r="BT5354" s="27"/>
      <c r="BU5354" s="14"/>
      <c r="BV5354" s="14"/>
    </row>
    <row r="5355" spans="72:74" ht="25.2" customHeight="1" x14ac:dyDescent="0.25">
      <c r="BT5355" s="27"/>
      <c r="BU5355" s="14"/>
      <c r="BV5355" s="14"/>
    </row>
    <row r="5356" spans="72:74" ht="25.2" customHeight="1" x14ac:dyDescent="0.25">
      <c r="BT5356" s="27"/>
      <c r="BU5356" s="14"/>
      <c r="BV5356" s="14"/>
    </row>
    <row r="5357" spans="72:74" ht="25.2" customHeight="1" x14ac:dyDescent="0.25">
      <c r="BT5357" s="27"/>
      <c r="BU5357" s="14"/>
      <c r="BV5357" s="14"/>
    </row>
    <row r="5358" spans="72:74" ht="25.2" customHeight="1" x14ac:dyDescent="0.25">
      <c r="BT5358" s="27"/>
      <c r="BU5358" s="14"/>
      <c r="BV5358" s="14"/>
    </row>
    <row r="5359" spans="72:74" ht="25.2" customHeight="1" x14ac:dyDescent="0.25">
      <c r="BT5359" s="27"/>
      <c r="BU5359" s="14"/>
      <c r="BV5359" s="14"/>
    </row>
    <row r="5360" spans="72:74" ht="25.2" customHeight="1" x14ac:dyDescent="0.25">
      <c r="BT5360" s="27"/>
      <c r="BU5360" s="14"/>
      <c r="BV5360" s="14"/>
    </row>
    <row r="5361" spans="72:74" ht="25.2" customHeight="1" x14ac:dyDescent="0.25">
      <c r="BT5361" s="27"/>
      <c r="BU5361" s="14"/>
      <c r="BV5361" s="14"/>
    </row>
    <row r="5362" spans="72:74" ht="25.2" customHeight="1" x14ac:dyDescent="0.25">
      <c r="BT5362" s="27"/>
      <c r="BU5362" s="14"/>
      <c r="BV5362" s="14"/>
    </row>
    <row r="5363" spans="72:74" ht="25.2" customHeight="1" x14ac:dyDescent="0.25">
      <c r="BT5363" s="27"/>
      <c r="BU5363" s="14"/>
      <c r="BV5363" s="14"/>
    </row>
    <row r="5364" spans="72:74" ht="25.2" customHeight="1" x14ac:dyDescent="0.25">
      <c r="BT5364" s="27"/>
      <c r="BU5364" s="14"/>
      <c r="BV5364" s="14"/>
    </row>
    <row r="5365" spans="72:74" ht="25.2" customHeight="1" x14ac:dyDescent="0.25">
      <c r="BT5365" s="27"/>
      <c r="BU5365" s="14"/>
      <c r="BV5365" s="14"/>
    </row>
    <row r="5366" spans="72:74" ht="25.2" customHeight="1" x14ac:dyDescent="0.25">
      <c r="BT5366" s="27"/>
      <c r="BU5366" s="14"/>
      <c r="BV5366" s="14"/>
    </row>
    <row r="5367" spans="72:74" ht="25.2" customHeight="1" x14ac:dyDescent="0.25">
      <c r="BT5367" s="27"/>
      <c r="BU5367" s="14"/>
      <c r="BV5367" s="14"/>
    </row>
    <row r="5368" spans="72:74" ht="25.2" customHeight="1" x14ac:dyDescent="0.25">
      <c r="BT5368" s="27"/>
      <c r="BU5368" s="14"/>
      <c r="BV5368" s="14"/>
    </row>
    <row r="5369" spans="72:74" ht="25.2" customHeight="1" x14ac:dyDescent="0.25">
      <c r="BT5369" s="27"/>
      <c r="BU5369" s="14"/>
      <c r="BV5369" s="14"/>
    </row>
    <row r="5370" spans="72:74" ht="25.2" customHeight="1" x14ac:dyDescent="0.25">
      <c r="BT5370" s="27"/>
      <c r="BU5370" s="14"/>
      <c r="BV5370" s="14"/>
    </row>
    <row r="5371" spans="72:74" ht="25.2" customHeight="1" x14ac:dyDescent="0.25">
      <c r="BT5371" s="27"/>
      <c r="BU5371" s="14"/>
      <c r="BV5371" s="14"/>
    </row>
    <row r="5372" spans="72:74" ht="25.2" customHeight="1" x14ac:dyDescent="0.25">
      <c r="BT5372" s="27"/>
      <c r="BU5372" s="14"/>
      <c r="BV5372" s="14"/>
    </row>
    <row r="5373" spans="72:74" ht="25.2" customHeight="1" x14ac:dyDescent="0.25">
      <c r="BT5373" s="27"/>
      <c r="BU5373" s="14"/>
      <c r="BV5373" s="14"/>
    </row>
    <row r="5374" spans="72:74" ht="25.2" customHeight="1" x14ac:dyDescent="0.25">
      <c r="BT5374" s="27"/>
      <c r="BU5374" s="14"/>
      <c r="BV5374" s="14"/>
    </row>
    <row r="5375" spans="72:74" ht="25.2" customHeight="1" x14ac:dyDescent="0.25">
      <c r="BT5375" s="27"/>
      <c r="BU5375" s="14"/>
      <c r="BV5375" s="14"/>
    </row>
    <row r="5376" spans="72:74" ht="25.2" customHeight="1" x14ac:dyDescent="0.25">
      <c r="BT5376" s="27"/>
      <c r="BU5376" s="14"/>
      <c r="BV5376" s="14"/>
    </row>
    <row r="5377" spans="72:74" ht="25.2" customHeight="1" x14ac:dyDescent="0.25">
      <c r="BT5377" s="27"/>
      <c r="BU5377" s="14"/>
      <c r="BV5377" s="14"/>
    </row>
    <row r="5378" spans="72:74" ht="25.2" customHeight="1" x14ac:dyDescent="0.25">
      <c r="BT5378" s="27"/>
      <c r="BU5378" s="14"/>
      <c r="BV5378" s="14"/>
    </row>
    <row r="5379" spans="72:74" ht="25.2" customHeight="1" x14ac:dyDescent="0.25">
      <c r="BT5379" s="27"/>
      <c r="BU5379" s="14"/>
      <c r="BV5379" s="14"/>
    </row>
    <row r="5380" spans="72:74" ht="25.2" customHeight="1" x14ac:dyDescent="0.25">
      <c r="BT5380" s="27"/>
      <c r="BU5380" s="14"/>
      <c r="BV5380" s="14"/>
    </row>
    <row r="5381" spans="72:74" ht="25.2" customHeight="1" x14ac:dyDescent="0.25">
      <c r="BT5381" s="27"/>
      <c r="BU5381" s="14"/>
      <c r="BV5381" s="14"/>
    </row>
    <row r="5382" spans="72:74" ht="25.2" customHeight="1" x14ac:dyDescent="0.25">
      <c r="BT5382" s="27"/>
      <c r="BU5382" s="14"/>
      <c r="BV5382" s="14"/>
    </row>
    <row r="5383" spans="72:74" ht="25.2" customHeight="1" x14ac:dyDescent="0.25">
      <c r="BT5383" s="27"/>
      <c r="BU5383" s="14"/>
      <c r="BV5383" s="14"/>
    </row>
    <row r="5384" spans="72:74" ht="25.2" customHeight="1" x14ac:dyDescent="0.25">
      <c r="BT5384" s="27"/>
      <c r="BU5384" s="14"/>
      <c r="BV5384" s="14"/>
    </row>
    <row r="5385" spans="72:74" ht="25.2" customHeight="1" x14ac:dyDescent="0.25">
      <c r="BT5385" s="27"/>
      <c r="BU5385" s="14"/>
      <c r="BV5385" s="14"/>
    </row>
    <row r="5386" spans="72:74" ht="25.2" customHeight="1" x14ac:dyDescent="0.25">
      <c r="BT5386" s="27"/>
      <c r="BU5386" s="14"/>
      <c r="BV5386" s="14"/>
    </row>
    <row r="5387" spans="72:74" ht="25.2" customHeight="1" x14ac:dyDescent="0.25">
      <c r="BT5387" s="27"/>
      <c r="BU5387" s="14"/>
      <c r="BV5387" s="14"/>
    </row>
    <row r="5388" spans="72:74" ht="25.2" customHeight="1" x14ac:dyDescent="0.25">
      <c r="BT5388" s="27"/>
      <c r="BU5388" s="14"/>
      <c r="BV5388" s="14"/>
    </row>
    <row r="5389" spans="72:74" ht="25.2" customHeight="1" x14ac:dyDescent="0.25">
      <c r="BT5389" s="27"/>
      <c r="BU5389" s="14"/>
      <c r="BV5389" s="14"/>
    </row>
    <row r="5390" spans="72:74" ht="25.2" customHeight="1" x14ac:dyDescent="0.25">
      <c r="BT5390" s="27"/>
      <c r="BU5390" s="14"/>
      <c r="BV5390" s="14"/>
    </row>
    <row r="5391" spans="72:74" ht="25.2" customHeight="1" x14ac:dyDescent="0.25">
      <c r="BT5391" s="27"/>
      <c r="BU5391" s="14"/>
      <c r="BV5391" s="14"/>
    </row>
    <row r="5392" spans="72:74" ht="25.2" customHeight="1" x14ac:dyDescent="0.25">
      <c r="BT5392" s="27"/>
      <c r="BU5392" s="14"/>
      <c r="BV5392" s="14"/>
    </row>
    <row r="5393" spans="72:74" ht="25.2" customHeight="1" x14ac:dyDescent="0.25">
      <c r="BT5393" s="27"/>
      <c r="BU5393" s="14"/>
      <c r="BV5393" s="14"/>
    </row>
    <row r="5394" spans="72:74" ht="25.2" customHeight="1" x14ac:dyDescent="0.25">
      <c r="BT5394" s="27"/>
      <c r="BU5394" s="14"/>
      <c r="BV5394" s="14"/>
    </row>
    <row r="5395" spans="72:74" ht="25.2" customHeight="1" x14ac:dyDescent="0.25">
      <c r="BT5395" s="27"/>
      <c r="BU5395" s="14"/>
      <c r="BV5395" s="14"/>
    </row>
    <row r="5396" spans="72:74" ht="25.2" customHeight="1" x14ac:dyDescent="0.25">
      <c r="BT5396" s="27"/>
      <c r="BU5396" s="14"/>
      <c r="BV5396" s="14"/>
    </row>
    <row r="5397" spans="72:74" ht="25.2" customHeight="1" x14ac:dyDescent="0.25">
      <c r="BT5397" s="27"/>
      <c r="BU5397" s="14"/>
      <c r="BV5397" s="14"/>
    </row>
    <row r="5398" spans="72:74" ht="25.2" customHeight="1" x14ac:dyDescent="0.25">
      <c r="BT5398" s="27"/>
      <c r="BU5398" s="14"/>
      <c r="BV5398" s="14"/>
    </row>
    <row r="5399" spans="72:74" ht="25.2" customHeight="1" x14ac:dyDescent="0.25">
      <c r="BT5399" s="27"/>
      <c r="BU5399" s="14"/>
      <c r="BV5399" s="14"/>
    </row>
    <row r="5400" spans="72:74" ht="25.2" customHeight="1" x14ac:dyDescent="0.25">
      <c r="BT5400" s="27"/>
      <c r="BU5400" s="14"/>
      <c r="BV5400" s="14"/>
    </row>
    <row r="5401" spans="72:74" ht="25.2" customHeight="1" x14ac:dyDescent="0.25">
      <c r="BT5401" s="27"/>
      <c r="BU5401" s="14"/>
      <c r="BV5401" s="14"/>
    </row>
    <row r="5402" spans="72:74" ht="25.2" customHeight="1" x14ac:dyDescent="0.25">
      <c r="BT5402" s="27"/>
      <c r="BU5402" s="14"/>
      <c r="BV5402" s="14"/>
    </row>
    <row r="5403" spans="72:74" ht="25.2" customHeight="1" x14ac:dyDescent="0.25">
      <c r="BT5403" s="27"/>
      <c r="BU5403" s="14"/>
      <c r="BV5403" s="14"/>
    </row>
    <row r="5404" spans="72:74" ht="25.2" customHeight="1" x14ac:dyDescent="0.25">
      <c r="BT5404" s="27"/>
      <c r="BU5404" s="14"/>
      <c r="BV5404" s="14"/>
    </row>
    <row r="5405" spans="72:74" ht="25.2" customHeight="1" x14ac:dyDescent="0.25">
      <c r="BT5405" s="27"/>
      <c r="BU5405" s="14"/>
      <c r="BV5405" s="14"/>
    </row>
    <row r="5406" spans="72:74" ht="25.2" customHeight="1" x14ac:dyDescent="0.25">
      <c r="BT5406" s="27"/>
      <c r="BU5406" s="14"/>
      <c r="BV5406" s="14"/>
    </row>
    <row r="5407" spans="72:74" ht="25.2" customHeight="1" x14ac:dyDescent="0.25">
      <c r="BT5407" s="27"/>
      <c r="BU5407" s="14"/>
      <c r="BV5407" s="14"/>
    </row>
    <row r="5408" spans="72:74" ht="25.2" customHeight="1" x14ac:dyDescent="0.25">
      <c r="BT5408" s="27"/>
      <c r="BU5408" s="14"/>
      <c r="BV5408" s="14"/>
    </row>
    <row r="5409" spans="72:74" ht="25.2" customHeight="1" x14ac:dyDescent="0.25">
      <c r="BT5409" s="27"/>
      <c r="BU5409" s="14"/>
      <c r="BV5409" s="14"/>
    </row>
    <row r="5410" spans="72:74" ht="25.2" customHeight="1" x14ac:dyDescent="0.25">
      <c r="BT5410" s="27"/>
      <c r="BU5410" s="14"/>
      <c r="BV5410" s="14"/>
    </row>
    <row r="5411" spans="72:74" ht="25.2" customHeight="1" x14ac:dyDescent="0.25">
      <c r="BT5411" s="27"/>
      <c r="BU5411" s="14"/>
      <c r="BV5411" s="14"/>
    </row>
    <row r="5412" spans="72:74" ht="25.2" customHeight="1" x14ac:dyDescent="0.25">
      <c r="BT5412" s="27"/>
      <c r="BU5412" s="14"/>
      <c r="BV5412" s="14"/>
    </row>
    <row r="5413" spans="72:74" ht="25.2" customHeight="1" x14ac:dyDescent="0.25">
      <c r="BT5413" s="27"/>
      <c r="BU5413" s="14"/>
      <c r="BV5413" s="14"/>
    </row>
    <row r="5414" spans="72:74" ht="25.2" customHeight="1" x14ac:dyDescent="0.25">
      <c r="BT5414" s="27"/>
      <c r="BU5414" s="14"/>
      <c r="BV5414" s="14"/>
    </row>
    <row r="5415" spans="72:74" ht="25.2" customHeight="1" x14ac:dyDescent="0.25">
      <c r="BT5415" s="27"/>
      <c r="BU5415" s="14"/>
      <c r="BV5415" s="14"/>
    </row>
    <row r="5416" spans="72:74" ht="25.2" customHeight="1" x14ac:dyDescent="0.25">
      <c r="BT5416" s="27"/>
      <c r="BU5416" s="14"/>
      <c r="BV5416" s="14"/>
    </row>
    <row r="5417" spans="72:74" ht="25.2" customHeight="1" x14ac:dyDescent="0.25">
      <c r="BT5417" s="27"/>
      <c r="BU5417" s="14"/>
      <c r="BV5417" s="14"/>
    </row>
    <row r="5418" spans="72:74" ht="25.2" customHeight="1" x14ac:dyDescent="0.25">
      <c r="BT5418" s="27"/>
      <c r="BU5418" s="14"/>
      <c r="BV5418" s="14"/>
    </row>
    <row r="5419" spans="72:74" ht="25.2" customHeight="1" x14ac:dyDescent="0.25">
      <c r="BT5419" s="27"/>
      <c r="BU5419" s="14"/>
      <c r="BV5419" s="14"/>
    </row>
    <row r="5420" spans="72:74" ht="25.2" customHeight="1" x14ac:dyDescent="0.25">
      <c r="BT5420" s="27"/>
      <c r="BU5420" s="14"/>
      <c r="BV5420" s="14"/>
    </row>
    <row r="5421" spans="72:74" ht="25.2" customHeight="1" x14ac:dyDescent="0.25">
      <c r="BT5421" s="27"/>
      <c r="BU5421" s="14"/>
      <c r="BV5421" s="14"/>
    </row>
    <row r="5422" spans="72:74" ht="25.2" customHeight="1" x14ac:dyDescent="0.25">
      <c r="BT5422" s="27"/>
      <c r="BU5422" s="14"/>
      <c r="BV5422" s="14"/>
    </row>
    <row r="5423" spans="72:74" ht="25.2" customHeight="1" x14ac:dyDescent="0.25">
      <c r="BT5423" s="27"/>
      <c r="BU5423" s="14"/>
      <c r="BV5423" s="14"/>
    </row>
    <row r="5424" spans="72:74" ht="25.2" customHeight="1" x14ac:dyDescent="0.25">
      <c r="BT5424" s="27"/>
      <c r="BU5424" s="14"/>
      <c r="BV5424" s="14"/>
    </row>
    <row r="5425" spans="72:74" ht="25.2" customHeight="1" x14ac:dyDescent="0.25">
      <c r="BT5425" s="27"/>
      <c r="BU5425" s="14"/>
      <c r="BV5425" s="14"/>
    </row>
    <row r="5426" spans="72:74" ht="25.2" customHeight="1" x14ac:dyDescent="0.25">
      <c r="BT5426" s="27"/>
      <c r="BU5426" s="14"/>
      <c r="BV5426" s="14"/>
    </row>
    <row r="5427" spans="72:74" ht="25.2" customHeight="1" x14ac:dyDescent="0.25">
      <c r="BT5427" s="27"/>
      <c r="BU5427" s="14"/>
      <c r="BV5427" s="14"/>
    </row>
    <row r="5428" spans="72:74" ht="25.2" customHeight="1" x14ac:dyDescent="0.25">
      <c r="BT5428" s="27"/>
      <c r="BU5428" s="14"/>
      <c r="BV5428" s="14"/>
    </row>
    <row r="5429" spans="72:74" ht="25.2" customHeight="1" x14ac:dyDescent="0.25">
      <c r="BT5429" s="27"/>
      <c r="BU5429" s="14"/>
      <c r="BV5429" s="14"/>
    </row>
    <row r="5430" spans="72:74" ht="25.2" customHeight="1" x14ac:dyDescent="0.25">
      <c r="BT5430" s="27"/>
      <c r="BU5430" s="14"/>
      <c r="BV5430" s="14"/>
    </row>
    <row r="5431" spans="72:74" ht="25.2" customHeight="1" x14ac:dyDescent="0.25">
      <c r="BT5431" s="27"/>
      <c r="BU5431" s="14"/>
      <c r="BV5431" s="14"/>
    </row>
    <row r="5432" spans="72:74" ht="25.2" customHeight="1" x14ac:dyDescent="0.25">
      <c r="BT5432" s="27"/>
      <c r="BU5432" s="14"/>
      <c r="BV5432" s="14"/>
    </row>
    <row r="5433" spans="72:74" ht="25.2" customHeight="1" x14ac:dyDescent="0.25">
      <c r="BT5433" s="27"/>
      <c r="BU5433" s="14"/>
      <c r="BV5433" s="14"/>
    </row>
    <row r="5434" spans="72:74" ht="25.2" customHeight="1" x14ac:dyDescent="0.25">
      <c r="BT5434" s="27"/>
      <c r="BU5434" s="14"/>
      <c r="BV5434" s="14"/>
    </row>
    <row r="5435" spans="72:74" ht="25.2" customHeight="1" x14ac:dyDescent="0.25">
      <c r="BT5435" s="27"/>
      <c r="BU5435" s="14"/>
      <c r="BV5435" s="14"/>
    </row>
    <row r="5436" spans="72:74" ht="25.2" customHeight="1" x14ac:dyDescent="0.25">
      <c r="BT5436" s="27"/>
      <c r="BU5436" s="14"/>
      <c r="BV5436" s="14"/>
    </row>
    <row r="5437" spans="72:74" ht="25.2" customHeight="1" x14ac:dyDescent="0.25">
      <c r="BT5437" s="27"/>
      <c r="BU5437" s="14"/>
      <c r="BV5437" s="14"/>
    </row>
    <row r="5438" spans="72:74" ht="25.2" customHeight="1" x14ac:dyDescent="0.25">
      <c r="BT5438" s="27"/>
      <c r="BU5438" s="14"/>
      <c r="BV5438" s="14"/>
    </row>
    <row r="5439" spans="72:74" ht="25.2" customHeight="1" x14ac:dyDescent="0.25">
      <c r="BT5439" s="27"/>
      <c r="BU5439" s="14"/>
      <c r="BV5439" s="14"/>
    </row>
    <row r="5440" spans="72:74" ht="25.2" customHeight="1" x14ac:dyDescent="0.25">
      <c r="BT5440" s="27"/>
      <c r="BU5440" s="14"/>
      <c r="BV5440" s="14"/>
    </row>
    <row r="5441" spans="72:74" ht="25.2" customHeight="1" x14ac:dyDescent="0.25">
      <c r="BT5441" s="27"/>
      <c r="BU5441" s="14"/>
      <c r="BV5441" s="14"/>
    </row>
    <row r="5442" spans="72:74" ht="25.2" customHeight="1" x14ac:dyDescent="0.25">
      <c r="BT5442" s="27"/>
      <c r="BU5442" s="14"/>
      <c r="BV5442" s="14"/>
    </row>
    <row r="5443" spans="72:74" ht="25.2" customHeight="1" x14ac:dyDescent="0.25">
      <c r="BT5443" s="27"/>
      <c r="BU5443" s="14"/>
      <c r="BV5443" s="14"/>
    </row>
    <row r="5444" spans="72:74" ht="25.2" customHeight="1" x14ac:dyDescent="0.25">
      <c r="BT5444" s="27"/>
      <c r="BU5444" s="14"/>
      <c r="BV5444" s="14"/>
    </row>
    <row r="5445" spans="72:74" ht="25.2" customHeight="1" x14ac:dyDescent="0.25">
      <c r="BT5445" s="27"/>
      <c r="BU5445" s="14"/>
      <c r="BV5445" s="14"/>
    </row>
    <row r="5446" spans="72:74" ht="25.2" customHeight="1" x14ac:dyDescent="0.25">
      <c r="BT5446" s="27"/>
      <c r="BU5446" s="14"/>
      <c r="BV5446" s="14"/>
    </row>
    <row r="5447" spans="72:74" ht="25.2" customHeight="1" x14ac:dyDescent="0.25">
      <c r="BT5447" s="27"/>
      <c r="BU5447" s="14"/>
      <c r="BV5447" s="14"/>
    </row>
    <row r="5448" spans="72:74" ht="25.2" customHeight="1" x14ac:dyDescent="0.25">
      <c r="BT5448" s="27"/>
      <c r="BU5448" s="14"/>
      <c r="BV5448" s="14"/>
    </row>
    <row r="5449" spans="72:74" ht="25.2" customHeight="1" x14ac:dyDescent="0.25">
      <c r="BT5449" s="27"/>
      <c r="BU5449" s="14"/>
      <c r="BV5449" s="14"/>
    </row>
    <row r="5450" spans="72:74" ht="25.2" customHeight="1" x14ac:dyDescent="0.25">
      <c r="BT5450" s="27"/>
      <c r="BU5450" s="14"/>
      <c r="BV5450" s="14"/>
    </row>
    <row r="5451" spans="72:74" ht="25.2" customHeight="1" x14ac:dyDescent="0.25">
      <c r="BT5451" s="27"/>
      <c r="BU5451" s="14"/>
      <c r="BV5451" s="14"/>
    </row>
    <row r="5452" spans="72:74" ht="25.2" customHeight="1" x14ac:dyDescent="0.25">
      <c r="BT5452" s="27"/>
      <c r="BU5452" s="14"/>
      <c r="BV5452" s="14"/>
    </row>
    <row r="5453" spans="72:74" ht="25.2" customHeight="1" x14ac:dyDescent="0.25">
      <c r="BT5453" s="27"/>
      <c r="BU5453" s="14"/>
      <c r="BV5453" s="14"/>
    </row>
    <row r="5454" spans="72:74" ht="25.2" customHeight="1" x14ac:dyDescent="0.25">
      <c r="BT5454" s="27"/>
      <c r="BU5454" s="14"/>
      <c r="BV5454" s="14"/>
    </row>
    <row r="5455" spans="72:74" ht="25.2" customHeight="1" x14ac:dyDescent="0.25">
      <c r="BT5455" s="27"/>
      <c r="BU5455" s="14"/>
      <c r="BV5455" s="14"/>
    </row>
    <row r="5456" spans="72:74" ht="25.2" customHeight="1" x14ac:dyDescent="0.25">
      <c r="BT5456" s="27"/>
      <c r="BU5456" s="14"/>
      <c r="BV5456" s="14"/>
    </row>
    <row r="5457" spans="72:74" ht="25.2" customHeight="1" x14ac:dyDescent="0.25">
      <c r="BT5457" s="27"/>
      <c r="BU5457" s="14"/>
      <c r="BV5457" s="14"/>
    </row>
    <row r="5458" spans="72:74" ht="25.2" customHeight="1" x14ac:dyDescent="0.25">
      <c r="BT5458" s="27"/>
      <c r="BU5458" s="14"/>
      <c r="BV5458" s="14"/>
    </row>
    <row r="5459" spans="72:74" ht="25.2" customHeight="1" x14ac:dyDescent="0.25">
      <c r="BT5459" s="27"/>
      <c r="BU5459" s="14"/>
      <c r="BV5459" s="14"/>
    </row>
    <row r="5460" spans="72:74" ht="25.2" customHeight="1" x14ac:dyDescent="0.25">
      <c r="BT5460" s="27"/>
      <c r="BU5460" s="14"/>
      <c r="BV5460" s="14"/>
    </row>
    <row r="5461" spans="72:74" ht="25.2" customHeight="1" x14ac:dyDescent="0.25">
      <c r="BT5461" s="27"/>
      <c r="BU5461" s="14"/>
      <c r="BV5461" s="14"/>
    </row>
    <row r="5462" spans="72:74" ht="25.2" customHeight="1" x14ac:dyDescent="0.25">
      <c r="BT5462" s="27"/>
      <c r="BU5462" s="14"/>
      <c r="BV5462" s="14"/>
    </row>
    <row r="5463" spans="72:74" ht="25.2" customHeight="1" x14ac:dyDescent="0.25">
      <c r="BT5463" s="27"/>
      <c r="BU5463" s="14"/>
      <c r="BV5463" s="14"/>
    </row>
    <row r="5464" spans="72:74" ht="25.2" customHeight="1" x14ac:dyDescent="0.25">
      <c r="BT5464" s="27"/>
      <c r="BU5464" s="14"/>
      <c r="BV5464" s="14"/>
    </row>
    <row r="5465" spans="72:74" ht="25.2" customHeight="1" x14ac:dyDescent="0.25">
      <c r="BT5465" s="27"/>
      <c r="BU5465" s="14"/>
      <c r="BV5465" s="14"/>
    </row>
    <row r="5466" spans="72:74" ht="25.2" customHeight="1" x14ac:dyDescent="0.25">
      <c r="BT5466" s="27"/>
      <c r="BU5466" s="14"/>
      <c r="BV5466" s="14"/>
    </row>
    <row r="5467" spans="72:74" ht="25.2" customHeight="1" x14ac:dyDescent="0.25">
      <c r="BT5467" s="27"/>
      <c r="BU5467" s="14"/>
      <c r="BV5467" s="14"/>
    </row>
    <row r="5468" spans="72:74" ht="25.2" customHeight="1" x14ac:dyDescent="0.25">
      <c r="BT5468" s="27"/>
      <c r="BU5468" s="14"/>
      <c r="BV5468" s="14"/>
    </row>
    <row r="5469" spans="72:74" ht="25.2" customHeight="1" x14ac:dyDescent="0.25">
      <c r="BT5469" s="27"/>
      <c r="BU5469" s="14"/>
      <c r="BV5469" s="14"/>
    </row>
    <row r="5470" spans="72:74" ht="25.2" customHeight="1" x14ac:dyDescent="0.25">
      <c r="BT5470" s="27"/>
      <c r="BU5470" s="14"/>
      <c r="BV5470" s="14"/>
    </row>
    <row r="5471" spans="72:74" ht="25.2" customHeight="1" x14ac:dyDescent="0.25">
      <c r="BT5471" s="27"/>
      <c r="BU5471" s="14"/>
      <c r="BV5471" s="14"/>
    </row>
    <row r="5472" spans="72:74" ht="25.2" customHeight="1" x14ac:dyDescent="0.25">
      <c r="BT5472" s="27"/>
      <c r="BU5472" s="14"/>
      <c r="BV5472" s="14"/>
    </row>
    <row r="5473" spans="72:74" ht="25.2" customHeight="1" x14ac:dyDescent="0.25">
      <c r="BT5473" s="27"/>
      <c r="BU5473" s="14"/>
      <c r="BV5473" s="14"/>
    </row>
    <row r="5474" spans="72:74" ht="25.2" customHeight="1" x14ac:dyDescent="0.25">
      <c r="BT5474" s="27"/>
      <c r="BU5474" s="14"/>
      <c r="BV5474" s="14"/>
    </row>
    <row r="5475" spans="72:74" ht="25.2" customHeight="1" x14ac:dyDescent="0.25">
      <c r="BT5475" s="27"/>
      <c r="BU5475" s="14"/>
      <c r="BV5475" s="14"/>
    </row>
    <row r="5476" spans="72:74" ht="25.2" customHeight="1" x14ac:dyDescent="0.25">
      <c r="BT5476" s="27"/>
      <c r="BU5476" s="14"/>
      <c r="BV5476" s="14"/>
    </row>
    <row r="5477" spans="72:74" ht="25.2" customHeight="1" x14ac:dyDescent="0.25">
      <c r="BT5477" s="27"/>
      <c r="BU5477" s="14"/>
      <c r="BV5477" s="14"/>
    </row>
    <row r="5478" spans="72:74" ht="25.2" customHeight="1" x14ac:dyDescent="0.25">
      <c r="BT5478" s="27"/>
      <c r="BU5478" s="14"/>
      <c r="BV5478" s="14"/>
    </row>
    <row r="5479" spans="72:74" ht="25.2" customHeight="1" x14ac:dyDescent="0.25">
      <c r="BT5479" s="27"/>
      <c r="BU5479" s="14"/>
      <c r="BV5479" s="14"/>
    </row>
    <row r="5480" spans="72:74" ht="25.2" customHeight="1" x14ac:dyDescent="0.25">
      <c r="BT5480" s="27"/>
      <c r="BU5480" s="14"/>
      <c r="BV5480" s="14"/>
    </row>
    <row r="5481" spans="72:74" ht="25.2" customHeight="1" x14ac:dyDescent="0.25">
      <c r="BT5481" s="27"/>
      <c r="BU5481" s="14"/>
      <c r="BV5481" s="14"/>
    </row>
    <row r="5482" spans="72:74" ht="25.2" customHeight="1" x14ac:dyDescent="0.25">
      <c r="BT5482" s="27"/>
      <c r="BU5482" s="14"/>
      <c r="BV5482" s="14"/>
    </row>
    <row r="5483" spans="72:74" ht="25.2" customHeight="1" x14ac:dyDescent="0.25">
      <c r="BT5483" s="27"/>
      <c r="BU5483" s="14"/>
      <c r="BV5483" s="14"/>
    </row>
    <row r="5484" spans="72:74" ht="25.2" customHeight="1" x14ac:dyDescent="0.25">
      <c r="BT5484" s="27"/>
      <c r="BU5484" s="14"/>
      <c r="BV5484" s="14"/>
    </row>
    <row r="5485" spans="72:74" ht="25.2" customHeight="1" x14ac:dyDescent="0.25">
      <c r="BT5485" s="27"/>
      <c r="BU5485" s="14"/>
      <c r="BV5485" s="14"/>
    </row>
    <row r="5486" spans="72:74" ht="25.2" customHeight="1" x14ac:dyDescent="0.25">
      <c r="BT5486" s="27"/>
      <c r="BU5486" s="14"/>
      <c r="BV5486" s="14"/>
    </row>
    <row r="5487" spans="72:74" ht="25.2" customHeight="1" x14ac:dyDescent="0.25">
      <c r="BT5487" s="27"/>
      <c r="BU5487" s="14"/>
      <c r="BV5487" s="14"/>
    </row>
    <row r="5488" spans="72:74" ht="25.2" customHeight="1" x14ac:dyDescent="0.25">
      <c r="BT5488" s="27"/>
      <c r="BU5488" s="14"/>
      <c r="BV5488" s="14"/>
    </row>
    <row r="5489" spans="72:74" ht="25.2" customHeight="1" x14ac:dyDescent="0.25">
      <c r="BT5489" s="27"/>
      <c r="BU5489" s="14"/>
      <c r="BV5489" s="14"/>
    </row>
    <row r="5490" spans="72:74" ht="25.2" customHeight="1" x14ac:dyDescent="0.25">
      <c r="BT5490" s="27"/>
      <c r="BU5490" s="14"/>
      <c r="BV5490" s="14"/>
    </row>
    <row r="5491" spans="72:74" ht="25.2" customHeight="1" x14ac:dyDescent="0.25">
      <c r="BT5491" s="27"/>
      <c r="BU5491" s="14"/>
      <c r="BV5491" s="14"/>
    </row>
    <row r="5492" spans="72:74" ht="25.2" customHeight="1" x14ac:dyDescent="0.25">
      <c r="BT5492" s="27"/>
      <c r="BU5492" s="14"/>
      <c r="BV5492" s="14"/>
    </row>
    <row r="5493" spans="72:74" ht="25.2" customHeight="1" x14ac:dyDescent="0.25">
      <c r="BT5493" s="27"/>
      <c r="BU5493" s="14"/>
      <c r="BV5493" s="14"/>
    </row>
    <row r="5494" spans="72:74" ht="25.2" customHeight="1" x14ac:dyDescent="0.25">
      <c r="BT5494" s="27"/>
      <c r="BU5494" s="14"/>
      <c r="BV5494" s="14"/>
    </row>
    <row r="5495" spans="72:74" ht="25.2" customHeight="1" x14ac:dyDescent="0.25">
      <c r="BT5495" s="27"/>
      <c r="BU5495" s="14"/>
      <c r="BV5495" s="14"/>
    </row>
    <row r="5496" spans="72:74" ht="25.2" customHeight="1" x14ac:dyDescent="0.25">
      <c r="BT5496" s="27"/>
      <c r="BU5496" s="14"/>
      <c r="BV5496" s="14"/>
    </row>
    <row r="5497" spans="72:74" ht="25.2" customHeight="1" x14ac:dyDescent="0.25">
      <c r="BT5497" s="27"/>
      <c r="BU5497" s="14"/>
      <c r="BV5497" s="14"/>
    </row>
    <row r="5498" spans="72:74" ht="25.2" customHeight="1" x14ac:dyDescent="0.25">
      <c r="BT5498" s="27"/>
      <c r="BU5498" s="14"/>
      <c r="BV5498" s="14"/>
    </row>
    <row r="5499" spans="72:74" ht="25.2" customHeight="1" x14ac:dyDescent="0.25">
      <c r="BT5499" s="27"/>
      <c r="BU5499" s="14"/>
      <c r="BV5499" s="14"/>
    </row>
    <row r="5500" spans="72:74" ht="25.2" customHeight="1" x14ac:dyDescent="0.25">
      <c r="BT5500" s="27"/>
      <c r="BU5500" s="14"/>
      <c r="BV5500" s="14"/>
    </row>
    <row r="5501" spans="72:74" ht="25.2" customHeight="1" x14ac:dyDescent="0.25">
      <c r="BT5501" s="27"/>
      <c r="BU5501" s="14"/>
      <c r="BV5501" s="14"/>
    </row>
    <row r="5502" spans="72:74" ht="25.2" customHeight="1" x14ac:dyDescent="0.25">
      <c r="BT5502" s="27"/>
      <c r="BU5502" s="14"/>
      <c r="BV5502" s="14"/>
    </row>
    <row r="5503" spans="72:74" ht="25.2" customHeight="1" x14ac:dyDescent="0.25">
      <c r="BT5503" s="27"/>
      <c r="BU5503" s="14"/>
      <c r="BV5503" s="14"/>
    </row>
    <row r="5504" spans="72:74" ht="25.2" customHeight="1" x14ac:dyDescent="0.25">
      <c r="BT5504" s="27"/>
      <c r="BU5504" s="14"/>
      <c r="BV5504" s="14"/>
    </row>
    <row r="5505" spans="72:74" ht="25.2" customHeight="1" x14ac:dyDescent="0.25">
      <c r="BT5505" s="27"/>
      <c r="BU5505" s="14"/>
      <c r="BV5505" s="14"/>
    </row>
    <row r="5506" spans="72:74" ht="25.2" customHeight="1" x14ac:dyDescent="0.25">
      <c r="BT5506" s="27"/>
      <c r="BU5506" s="14"/>
      <c r="BV5506" s="14"/>
    </row>
    <row r="5507" spans="72:74" ht="25.2" customHeight="1" x14ac:dyDescent="0.25">
      <c r="BT5507" s="27"/>
      <c r="BU5507" s="14"/>
      <c r="BV5507" s="14"/>
    </row>
    <row r="5508" spans="72:74" ht="25.2" customHeight="1" x14ac:dyDescent="0.25">
      <c r="BT5508" s="27"/>
      <c r="BU5508" s="14"/>
      <c r="BV5508" s="14"/>
    </row>
    <row r="5509" spans="72:74" ht="25.2" customHeight="1" x14ac:dyDescent="0.25">
      <c r="BT5509" s="27"/>
      <c r="BU5509" s="14"/>
      <c r="BV5509" s="14"/>
    </row>
    <row r="5510" spans="72:74" ht="25.2" customHeight="1" x14ac:dyDescent="0.25">
      <c r="BT5510" s="27"/>
      <c r="BU5510" s="14"/>
      <c r="BV5510" s="14"/>
    </row>
    <row r="5511" spans="72:74" ht="25.2" customHeight="1" x14ac:dyDescent="0.25">
      <c r="BT5511" s="27"/>
      <c r="BU5511" s="14"/>
      <c r="BV5511" s="14"/>
    </row>
    <row r="5512" spans="72:74" ht="25.2" customHeight="1" x14ac:dyDescent="0.25">
      <c r="BT5512" s="27"/>
      <c r="BU5512" s="14"/>
      <c r="BV5512" s="14"/>
    </row>
    <row r="5513" spans="72:74" ht="25.2" customHeight="1" x14ac:dyDescent="0.25">
      <c r="BT5513" s="27"/>
      <c r="BU5513" s="14"/>
      <c r="BV5513" s="14"/>
    </row>
    <row r="5514" spans="72:74" ht="25.2" customHeight="1" x14ac:dyDescent="0.25">
      <c r="BT5514" s="27"/>
      <c r="BU5514" s="14"/>
      <c r="BV5514" s="14"/>
    </row>
    <row r="5515" spans="72:74" ht="25.2" customHeight="1" x14ac:dyDescent="0.25">
      <c r="BT5515" s="27"/>
      <c r="BU5515" s="14"/>
      <c r="BV5515" s="14"/>
    </row>
    <row r="5516" spans="72:74" ht="25.2" customHeight="1" x14ac:dyDescent="0.25">
      <c r="BT5516" s="27"/>
      <c r="BU5516" s="14"/>
      <c r="BV5516" s="14"/>
    </row>
    <row r="5517" spans="72:74" ht="25.2" customHeight="1" x14ac:dyDescent="0.25">
      <c r="BT5517" s="27"/>
      <c r="BU5517" s="14"/>
      <c r="BV5517" s="14"/>
    </row>
    <row r="5518" spans="72:74" ht="25.2" customHeight="1" x14ac:dyDescent="0.25">
      <c r="BT5518" s="27"/>
      <c r="BU5518" s="14"/>
      <c r="BV5518" s="14"/>
    </row>
    <row r="5519" spans="72:74" ht="25.2" customHeight="1" x14ac:dyDescent="0.25">
      <c r="BT5519" s="27"/>
      <c r="BU5519" s="14"/>
      <c r="BV5519" s="14"/>
    </row>
    <row r="5520" spans="72:74" ht="25.2" customHeight="1" x14ac:dyDescent="0.25">
      <c r="BT5520" s="27"/>
      <c r="BU5520" s="14"/>
      <c r="BV5520" s="14"/>
    </row>
    <row r="5521" spans="72:74" ht="25.2" customHeight="1" x14ac:dyDescent="0.25">
      <c r="BT5521" s="27"/>
      <c r="BU5521" s="14"/>
      <c r="BV5521" s="14"/>
    </row>
    <row r="5522" spans="72:74" ht="25.2" customHeight="1" x14ac:dyDescent="0.25">
      <c r="BT5522" s="27"/>
      <c r="BU5522" s="14"/>
      <c r="BV5522" s="14"/>
    </row>
    <row r="5523" spans="72:74" ht="25.2" customHeight="1" x14ac:dyDescent="0.25">
      <c r="BT5523" s="27"/>
      <c r="BU5523" s="14"/>
      <c r="BV5523" s="14"/>
    </row>
    <row r="5524" spans="72:74" ht="25.2" customHeight="1" x14ac:dyDescent="0.25">
      <c r="BT5524" s="27"/>
      <c r="BU5524" s="14"/>
      <c r="BV5524" s="14"/>
    </row>
    <row r="5525" spans="72:74" ht="25.2" customHeight="1" x14ac:dyDescent="0.25">
      <c r="BT5525" s="27"/>
      <c r="BU5525" s="14"/>
      <c r="BV5525" s="14"/>
    </row>
    <row r="5526" spans="72:74" ht="25.2" customHeight="1" x14ac:dyDescent="0.25">
      <c r="BT5526" s="27"/>
      <c r="BU5526" s="14"/>
      <c r="BV5526" s="14"/>
    </row>
    <row r="5527" spans="72:74" ht="25.2" customHeight="1" x14ac:dyDescent="0.25">
      <c r="BT5527" s="27"/>
      <c r="BU5527" s="14"/>
      <c r="BV5527" s="14"/>
    </row>
    <row r="5528" spans="72:74" ht="25.2" customHeight="1" x14ac:dyDescent="0.25">
      <c r="BT5528" s="27"/>
      <c r="BU5528" s="14"/>
      <c r="BV5528" s="14"/>
    </row>
    <row r="5529" spans="72:74" ht="25.2" customHeight="1" x14ac:dyDescent="0.25">
      <c r="BT5529" s="27"/>
      <c r="BU5529" s="14"/>
      <c r="BV5529" s="14"/>
    </row>
    <row r="5530" spans="72:74" ht="25.2" customHeight="1" x14ac:dyDescent="0.25">
      <c r="BT5530" s="27"/>
      <c r="BU5530" s="14"/>
      <c r="BV5530" s="14"/>
    </row>
    <row r="5531" spans="72:74" ht="25.2" customHeight="1" x14ac:dyDescent="0.25">
      <c r="BT5531" s="27"/>
      <c r="BU5531" s="14"/>
      <c r="BV5531" s="14"/>
    </row>
    <row r="5532" spans="72:74" ht="25.2" customHeight="1" x14ac:dyDescent="0.25">
      <c r="BT5532" s="27"/>
      <c r="BU5532" s="14"/>
      <c r="BV5532" s="14"/>
    </row>
    <row r="5533" spans="72:74" ht="25.2" customHeight="1" x14ac:dyDescent="0.25">
      <c r="BT5533" s="27"/>
      <c r="BU5533" s="14"/>
      <c r="BV5533" s="14"/>
    </row>
    <row r="5534" spans="72:74" ht="25.2" customHeight="1" x14ac:dyDescent="0.25">
      <c r="BT5534" s="27"/>
      <c r="BU5534" s="14"/>
      <c r="BV5534" s="14"/>
    </row>
    <row r="5535" spans="72:74" ht="25.2" customHeight="1" x14ac:dyDescent="0.25">
      <c r="BT5535" s="27"/>
      <c r="BU5535" s="14"/>
      <c r="BV5535" s="14"/>
    </row>
    <row r="5536" spans="72:74" ht="25.2" customHeight="1" x14ac:dyDescent="0.25">
      <c r="BT5536" s="27"/>
      <c r="BU5536" s="14"/>
      <c r="BV5536" s="14"/>
    </row>
    <row r="5537" spans="72:74" ht="25.2" customHeight="1" x14ac:dyDescent="0.25">
      <c r="BT5537" s="27"/>
      <c r="BU5537" s="14"/>
      <c r="BV5537" s="14"/>
    </row>
    <row r="5538" spans="72:74" ht="25.2" customHeight="1" x14ac:dyDescent="0.25">
      <c r="BT5538" s="27"/>
      <c r="BU5538" s="14"/>
      <c r="BV5538" s="14"/>
    </row>
    <row r="5539" spans="72:74" ht="25.2" customHeight="1" x14ac:dyDescent="0.25">
      <c r="BT5539" s="27"/>
      <c r="BU5539" s="14"/>
      <c r="BV5539" s="14"/>
    </row>
    <row r="5540" spans="72:74" ht="25.2" customHeight="1" x14ac:dyDescent="0.25">
      <c r="BT5540" s="27"/>
      <c r="BU5540" s="14"/>
      <c r="BV5540" s="14"/>
    </row>
    <row r="5541" spans="72:74" ht="25.2" customHeight="1" x14ac:dyDescent="0.25">
      <c r="BT5541" s="27"/>
      <c r="BU5541" s="14"/>
      <c r="BV5541" s="14"/>
    </row>
    <row r="5542" spans="72:74" ht="25.2" customHeight="1" x14ac:dyDescent="0.25">
      <c r="BT5542" s="27"/>
      <c r="BU5542" s="14"/>
      <c r="BV5542" s="14"/>
    </row>
    <row r="5543" spans="72:74" ht="25.2" customHeight="1" x14ac:dyDescent="0.25">
      <c r="BT5543" s="27"/>
      <c r="BU5543" s="14"/>
      <c r="BV5543" s="14"/>
    </row>
    <row r="5544" spans="72:74" ht="25.2" customHeight="1" x14ac:dyDescent="0.25">
      <c r="BT5544" s="27"/>
      <c r="BU5544" s="14"/>
      <c r="BV5544" s="14"/>
    </row>
    <row r="5545" spans="72:74" ht="25.2" customHeight="1" x14ac:dyDescent="0.25">
      <c r="BT5545" s="27"/>
      <c r="BU5545" s="14"/>
      <c r="BV5545" s="14"/>
    </row>
    <row r="5546" spans="72:74" ht="25.2" customHeight="1" x14ac:dyDescent="0.25">
      <c r="BT5546" s="27"/>
      <c r="BU5546" s="14"/>
      <c r="BV5546" s="14"/>
    </row>
    <row r="5547" spans="72:74" ht="25.2" customHeight="1" x14ac:dyDescent="0.25">
      <c r="BT5547" s="27"/>
      <c r="BU5547" s="14"/>
      <c r="BV5547" s="14"/>
    </row>
    <row r="5548" spans="72:74" ht="25.2" customHeight="1" x14ac:dyDescent="0.25">
      <c r="BT5548" s="27"/>
      <c r="BU5548" s="14"/>
      <c r="BV5548" s="14"/>
    </row>
    <row r="5549" spans="72:74" ht="25.2" customHeight="1" x14ac:dyDescent="0.25">
      <c r="BT5549" s="27"/>
      <c r="BU5549" s="14"/>
      <c r="BV5549" s="14"/>
    </row>
    <row r="5550" spans="72:74" ht="25.2" customHeight="1" x14ac:dyDescent="0.25">
      <c r="BT5550" s="27"/>
      <c r="BU5550" s="14"/>
      <c r="BV5550" s="14"/>
    </row>
    <row r="5551" spans="72:74" ht="25.2" customHeight="1" x14ac:dyDescent="0.25">
      <c r="BT5551" s="27"/>
      <c r="BU5551" s="14"/>
      <c r="BV5551" s="14"/>
    </row>
    <row r="5552" spans="72:74" ht="25.2" customHeight="1" x14ac:dyDescent="0.25">
      <c r="BT5552" s="27"/>
      <c r="BU5552" s="14"/>
      <c r="BV5552" s="14"/>
    </row>
    <row r="5553" spans="72:74" ht="25.2" customHeight="1" x14ac:dyDescent="0.25">
      <c r="BT5553" s="27"/>
      <c r="BU5553" s="14"/>
      <c r="BV5553" s="14"/>
    </row>
    <row r="5554" spans="72:74" ht="25.2" customHeight="1" x14ac:dyDescent="0.25">
      <c r="BT5554" s="27"/>
      <c r="BU5554" s="14"/>
      <c r="BV5554" s="14"/>
    </row>
    <row r="5555" spans="72:74" ht="25.2" customHeight="1" x14ac:dyDescent="0.25">
      <c r="BT5555" s="27"/>
      <c r="BU5555" s="14"/>
      <c r="BV5555" s="14"/>
    </row>
    <row r="5556" spans="72:74" ht="25.2" customHeight="1" x14ac:dyDescent="0.25">
      <c r="BT5556" s="27"/>
      <c r="BU5556" s="14"/>
      <c r="BV5556" s="14"/>
    </row>
    <row r="5557" spans="72:74" ht="25.2" customHeight="1" x14ac:dyDescent="0.25">
      <c r="BT5557" s="27"/>
      <c r="BU5557" s="14"/>
      <c r="BV5557" s="14"/>
    </row>
    <row r="5558" spans="72:74" ht="25.2" customHeight="1" x14ac:dyDescent="0.25">
      <c r="BT5558" s="27"/>
      <c r="BU5558" s="14"/>
      <c r="BV5558" s="14"/>
    </row>
    <row r="5559" spans="72:74" ht="25.2" customHeight="1" x14ac:dyDescent="0.25">
      <c r="BT5559" s="27"/>
      <c r="BU5559" s="14"/>
      <c r="BV5559" s="14"/>
    </row>
    <row r="5560" spans="72:74" ht="25.2" customHeight="1" x14ac:dyDescent="0.25">
      <c r="BT5560" s="27"/>
      <c r="BU5560" s="14"/>
      <c r="BV5560" s="14"/>
    </row>
    <row r="5561" spans="72:74" ht="25.2" customHeight="1" x14ac:dyDescent="0.25">
      <c r="BT5561" s="27"/>
      <c r="BU5561" s="14"/>
      <c r="BV5561" s="14"/>
    </row>
    <row r="5562" spans="72:74" ht="25.2" customHeight="1" x14ac:dyDescent="0.25">
      <c r="BT5562" s="27"/>
      <c r="BU5562" s="14"/>
      <c r="BV5562" s="14"/>
    </row>
    <row r="5563" spans="72:74" ht="25.2" customHeight="1" x14ac:dyDescent="0.25">
      <c r="BT5563" s="27"/>
      <c r="BU5563" s="14"/>
      <c r="BV5563" s="14"/>
    </row>
    <row r="5564" spans="72:74" ht="25.2" customHeight="1" x14ac:dyDescent="0.25">
      <c r="BT5564" s="27"/>
      <c r="BU5564" s="14"/>
      <c r="BV5564" s="14"/>
    </row>
    <row r="5565" spans="72:74" ht="25.2" customHeight="1" x14ac:dyDescent="0.25">
      <c r="BT5565" s="27"/>
      <c r="BU5565" s="14"/>
      <c r="BV5565" s="14"/>
    </row>
    <row r="5566" spans="72:74" ht="25.2" customHeight="1" x14ac:dyDescent="0.25">
      <c r="BT5566" s="27"/>
      <c r="BU5566" s="14"/>
      <c r="BV5566" s="14"/>
    </row>
    <row r="5567" spans="72:74" ht="25.2" customHeight="1" x14ac:dyDescent="0.25">
      <c r="BT5567" s="27"/>
      <c r="BU5567" s="14"/>
      <c r="BV5567" s="14"/>
    </row>
    <row r="5568" spans="72:74" ht="25.2" customHeight="1" x14ac:dyDescent="0.25">
      <c r="BT5568" s="27"/>
      <c r="BU5568" s="14"/>
      <c r="BV5568" s="14"/>
    </row>
    <row r="5569" spans="72:74" ht="25.2" customHeight="1" x14ac:dyDescent="0.25">
      <c r="BT5569" s="27"/>
      <c r="BU5569" s="14"/>
      <c r="BV5569" s="14"/>
    </row>
    <row r="5570" spans="72:74" ht="25.2" customHeight="1" x14ac:dyDescent="0.25">
      <c r="BT5570" s="27"/>
      <c r="BU5570" s="14"/>
      <c r="BV5570" s="14"/>
    </row>
    <row r="5571" spans="72:74" ht="25.2" customHeight="1" x14ac:dyDescent="0.25">
      <c r="BT5571" s="27"/>
      <c r="BU5571" s="14"/>
      <c r="BV5571" s="14"/>
    </row>
    <row r="5572" spans="72:74" ht="25.2" customHeight="1" x14ac:dyDescent="0.25">
      <c r="BT5572" s="27"/>
      <c r="BU5572" s="14"/>
      <c r="BV5572" s="14"/>
    </row>
    <row r="5573" spans="72:74" ht="25.2" customHeight="1" x14ac:dyDescent="0.25">
      <c r="BT5573" s="27"/>
      <c r="BU5573" s="14"/>
      <c r="BV5573" s="14"/>
    </row>
    <row r="5574" spans="72:74" ht="25.2" customHeight="1" x14ac:dyDescent="0.25">
      <c r="BT5574" s="27"/>
      <c r="BU5574" s="14"/>
      <c r="BV5574" s="14"/>
    </row>
    <row r="5575" spans="72:74" ht="25.2" customHeight="1" x14ac:dyDescent="0.25">
      <c r="BT5575" s="27"/>
      <c r="BU5575" s="14"/>
      <c r="BV5575" s="14"/>
    </row>
    <row r="5576" spans="72:74" ht="25.2" customHeight="1" x14ac:dyDescent="0.25">
      <c r="BT5576" s="27"/>
      <c r="BU5576" s="14"/>
      <c r="BV5576" s="14"/>
    </row>
    <row r="5577" spans="72:74" ht="25.2" customHeight="1" x14ac:dyDescent="0.25">
      <c r="BT5577" s="27"/>
      <c r="BU5577" s="14"/>
      <c r="BV5577" s="14"/>
    </row>
    <row r="5578" spans="72:74" ht="25.2" customHeight="1" x14ac:dyDescent="0.25">
      <c r="BT5578" s="27"/>
      <c r="BU5578" s="14"/>
      <c r="BV5578" s="14"/>
    </row>
    <row r="5579" spans="72:74" ht="25.2" customHeight="1" x14ac:dyDescent="0.25">
      <c r="BT5579" s="27"/>
      <c r="BU5579" s="14"/>
      <c r="BV5579" s="14"/>
    </row>
    <row r="5580" spans="72:74" ht="25.2" customHeight="1" x14ac:dyDescent="0.25">
      <c r="BT5580" s="27"/>
      <c r="BU5580" s="14"/>
      <c r="BV5580" s="14"/>
    </row>
    <row r="5581" spans="72:74" ht="25.2" customHeight="1" x14ac:dyDescent="0.25">
      <c r="BT5581" s="27"/>
      <c r="BU5581" s="14"/>
      <c r="BV5581" s="14"/>
    </row>
    <row r="5582" spans="72:74" ht="25.2" customHeight="1" x14ac:dyDescent="0.25">
      <c r="BT5582" s="27"/>
      <c r="BU5582" s="14"/>
      <c r="BV5582" s="14"/>
    </row>
    <row r="5583" spans="72:74" ht="25.2" customHeight="1" x14ac:dyDescent="0.25">
      <c r="BT5583" s="27"/>
      <c r="BU5583" s="14"/>
      <c r="BV5583" s="14"/>
    </row>
    <row r="5584" spans="72:74" ht="25.2" customHeight="1" x14ac:dyDescent="0.25">
      <c r="BT5584" s="27"/>
      <c r="BU5584" s="14"/>
      <c r="BV5584" s="14"/>
    </row>
    <row r="5585" spans="72:74" ht="25.2" customHeight="1" x14ac:dyDescent="0.25">
      <c r="BT5585" s="27"/>
      <c r="BU5585" s="14"/>
      <c r="BV5585" s="14"/>
    </row>
    <row r="5586" spans="72:74" ht="25.2" customHeight="1" x14ac:dyDescent="0.25">
      <c r="BT5586" s="27"/>
      <c r="BU5586" s="14"/>
      <c r="BV5586" s="14"/>
    </row>
    <row r="5587" spans="72:74" ht="25.2" customHeight="1" x14ac:dyDescent="0.25">
      <c r="BT5587" s="27"/>
      <c r="BU5587" s="14"/>
      <c r="BV5587" s="14"/>
    </row>
    <row r="5588" spans="72:74" ht="25.2" customHeight="1" x14ac:dyDescent="0.25">
      <c r="BT5588" s="27"/>
      <c r="BU5588" s="14"/>
      <c r="BV5588" s="14"/>
    </row>
    <row r="5589" spans="72:74" ht="25.2" customHeight="1" x14ac:dyDescent="0.25">
      <c r="BT5589" s="27"/>
      <c r="BU5589" s="14"/>
      <c r="BV5589" s="14"/>
    </row>
    <row r="5590" spans="72:74" ht="25.2" customHeight="1" x14ac:dyDescent="0.25">
      <c r="BT5590" s="27"/>
      <c r="BU5590" s="14"/>
      <c r="BV5590" s="14"/>
    </row>
    <row r="5591" spans="72:74" ht="25.2" customHeight="1" x14ac:dyDescent="0.25">
      <c r="BT5591" s="27"/>
      <c r="BU5591" s="14"/>
      <c r="BV5591" s="14"/>
    </row>
    <row r="5592" spans="72:74" ht="25.2" customHeight="1" x14ac:dyDescent="0.25">
      <c r="BT5592" s="27"/>
      <c r="BU5592" s="14"/>
      <c r="BV5592" s="14"/>
    </row>
    <row r="5593" spans="72:74" ht="25.2" customHeight="1" x14ac:dyDescent="0.25">
      <c r="BT5593" s="27"/>
      <c r="BU5593" s="14"/>
      <c r="BV5593" s="14"/>
    </row>
    <row r="5594" spans="72:74" ht="25.2" customHeight="1" x14ac:dyDescent="0.25">
      <c r="BT5594" s="27"/>
      <c r="BU5594" s="14"/>
      <c r="BV5594" s="14"/>
    </row>
    <row r="5595" spans="72:74" ht="25.2" customHeight="1" x14ac:dyDescent="0.25">
      <c r="BT5595" s="27"/>
      <c r="BU5595" s="14"/>
      <c r="BV5595" s="14"/>
    </row>
    <row r="5596" spans="72:74" ht="25.2" customHeight="1" x14ac:dyDescent="0.25">
      <c r="BT5596" s="27"/>
      <c r="BU5596" s="14"/>
      <c r="BV5596" s="14"/>
    </row>
    <row r="5597" spans="72:74" ht="25.2" customHeight="1" x14ac:dyDescent="0.25">
      <c r="BT5597" s="27"/>
      <c r="BU5597" s="14"/>
      <c r="BV5597" s="14"/>
    </row>
    <row r="5598" spans="72:74" ht="25.2" customHeight="1" x14ac:dyDescent="0.25">
      <c r="BT5598" s="27"/>
      <c r="BU5598" s="14"/>
      <c r="BV5598" s="14"/>
    </row>
    <row r="5599" spans="72:74" ht="25.2" customHeight="1" x14ac:dyDescent="0.25">
      <c r="BT5599" s="27"/>
      <c r="BU5599" s="14"/>
      <c r="BV5599" s="14"/>
    </row>
    <row r="5600" spans="72:74" ht="25.2" customHeight="1" x14ac:dyDescent="0.25">
      <c r="BT5600" s="27"/>
      <c r="BU5600" s="14"/>
      <c r="BV5600" s="14"/>
    </row>
    <row r="5601" spans="72:74" ht="25.2" customHeight="1" x14ac:dyDescent="0.25">
      <c r="BT5601" s="27"/>
      <c r="BU5601" s="14"/>
      <c r="BV5601" s="14"/>
    </row>
    <row r="5602" spans="72:74" ht="25.2" customHeight="1" x14ac:dyDescent="0.25">
      <c r="BT5602" s="27"/>
      <c r="BU5602" s="14"/>
      <c r="BV5602" s="14"/>
    </row>
    <row r="5603" spans="72:74" ht="25.2" customHeight="1" x14ac:dyDescent="0.25">
      <c r="BT5603" s="27"/>
      <c r="BU5603" s="14"/>
      <c r="BV5603" s="14"/>
    </row>
    <row r="5604" spans="72:74" ht="25.2" customHeight="1" x14ac:dyDescent="0.25">
      <c r="BT5604" s="27"/>
      <c r="BU5604" s="14"/>
      <c r="BV5604" s="14"/>
    </row>
    <row r="5605" spans="72:74" ht="25.2" customHeight="1" x14ac:dyDescent="0.25">
      <c r="BT5605" s="27"/>
      <c r="BU5605" s="14"/>
      <c r="BV5605" s="14"/>
    </row>
    <row r="5606" spans="72:74" ht="25.2" customHeight="1" x14ac:dyDescent="0.25">
      <c r="BT5606" s="27"/>
      <c r="BU5606" s="14"/>
      <c r="BV5606" s="14"/>
    </row>
    <row r="5607" spans="72:74" ht="25.2" customHeight="1" x14ac:dyDescent="0.25">
      <c r="BT5607" s="27"/>
      <c r="BU5607" s="14"/>
      <c r="BV5607" s="14"/>
    </row>
    <row r="5608" spans="72:74" ht="25.2" customHeight="1" x14ac:dyDescent="0.25">
      <c r="BT5608" s="27"/>
      <c r="BU5608" s="14"/>
      <c r="BV5608" s="14"/>
    </row>
    <row r="5609" spans="72:74" ht="25.2" customHeight="1" x14ac:dyDescent="0.25">
      <c r="BT5609" s="27"/>
      <c r="BU5609" s="14"/>
      <c r="BV5609" s="14"/>
    </row>
    <row r="5610" spans="72:74" ht="25.2" customHeight="1" x14ac:dyDescent="0.25">
      <c r="BT5610" s="27"/>
      <c r="BU5610" s="14"/>
      <c r="BV5610" s="14"/>
    </row>
    <row r="5611" spans="72:74" ht="25.2" customHeight="1" x14ac:dyDescent="0.25">
      <c r="BT5611" s="27"/>
      <c r="BU5611" s="14"/>
      <c r="BV5611" s="14"/>
    </row>
    <row r="5612" spans="72:74" ht="25.2" customHeight="1" x14ac:dyDescent="0.25">
      <c r="BT5612" s="27"/>
      <c r="BU5612" s="14"/>
      <c r="BV5612" s="14"/>
    </row>
    <row r="5613" spans="72:74" ht="25.2" customHeight="1" x14ac:dyDescent="0.25">
      <c r="BT5613" s="27"/>
      <c r="BU5613" s="14"/>
      <c r="BV5613" s="14"/>
    </row>
    <row r="5614" spans="72:74" ht="25.2" customHeight="1" x14ac:dyDescent="0.25">
      <c r="BT5614" s="27"/>
      <c r="BU5614" s="14"/>
      <c r="BV5614" s="14"/>
    </row>
    <row r="5615" spans="72:74" ht="25.2" customHeight="1" x14ac:dyDescent="0.25">
      <c r="BT5615" s="27"/>
      <c r="BU5615" s="14"/>
      <c r="BV5615" s="14"/>
    </row>
    <row r="5616" spans="72:74" ht="25.2" customHeight="1" x14ac:dyDescent="0.25">
      <c r="BT5616" s="27"/>
      <c r="BU5616" s="14"/>
      <c r="BV5616" s="14"/>
    </row>
    <row r="5617" spans="72:74" ht="25.2" customHeight="1" x14ac:dyDescent="0.25">
      <c r="BT5617" s="27"/>
      <c r="BU5617" s="14"/>
      <c r="BV5617" s="14"/>
    </row>
    <row r="5618" spans="72:74" ht="25.2" customHeight="1" x14ac:dyDescent="0.25">
      <c r="BT5618" s="27"/>
      <c r="BU5618" s="14"/>
      <c r="BV5618" s="14"/>
    </row>
    <row r="5619" spans="72:74" ht="25.2" customHeight="1" x14ac:dyDescent="0.25">
      <c r="BT5619" s="27"/>
      <c r="BU5619" s="14"/>
      <c r="BV5619" s="14"/>
    </row>
    <row r="5620" spans="72:74" ht="25.2" customHeight="1" x14ac:dyDescent="0.25">
      <c r="BT5620" s="27"/>
      <c r="BU5620" s="14"/>
      <c r="BV5620" s="14"/>
    </row>
    <row r="5621" spans="72:74" ht="25.2" customHeight="1" x14ac:dyDescent="0.25">
      <c r="BT5621" s="27"/>
      <c r="BU5621" s="14"/>
      <c r="BV5621" s="14"/>
    </row>
    <row r="5622" spans="72:74" ht="25.2" customHeight="1" x14ac:dyDescent="0.25">
      <c r="BT5622" s="27"/>
      <c r="BU5622" s="14"/>
      <c r="BV5622" s="14"/>
    </row>
    <row r="5623" spans="72:74" ht="25.2" customHeight="1" x14ac:dyDescent="0.25">
      <c r="BT5623" s="27"/>
      <c r="BU5623" s="14"/>
      <c r="BV5623" s="14"/>
    </row>
    <row r="5624" spans="72:74" ht="25.2" customHeight="1" x14ac:dyDescent="0.25">
      <c r="BT5624" s="27"/>
      <c r="BU5624" s="14"/>
      <c r="BV5624" s="14"/>
    </row>
    <row r="5625" spans="72:74" ht="25.2" customHeight="1" x14ac:dyDescent="0.25">
      <c r="BT5625" s="27"/>
      <c r="BU5625" s="14"/>
      <c r="BV5625" s="14"/>
    </row>
    <row r="5626" spans="72:74" ht="25.2" customHeight="1" x14ac:dyDescent="0.25">
      <c r="BT5626" s="27"/>
      <c r="BU5626" s="14"/>
      <c r="BV5626" s="14"/>
    </row>
    <row r="5627" spans="72:74" ht="25.2" customHeight="1" x14ac:dyDescent="0.25">
      <c r="BT5627" s="27"/>
      <c r="BU5627" s="14"/>
      <c r="BV5627" s="14"/>
    </row>
    <row r="5628" spans="72:74" ht="25.2" customHeight="1" x14ac:dyDescent="0.25">
      <c r="BT5628" s="27"/>
      <c r="BU5628" s="14"/>
      <c r="BV5628" s="14"/>
    </row>
    <row r="5629" spans="72:74" ht="25.2" customHeight="1" x14ac:dyDescent="0.25">
      <c r="BT5629" s="27"/>
      <c r="BU5629" s="14"/>
      <c r="BV5629" s="14"/>
    </row>
    <row r="5630" spans="72:74" ht="25.2" customHeight="1" x14ac:dyDescent="0.25">
      <c r="BT5630" s="27"/>
      <c r="BU5630" s="14"/>
      <c r="BV5630" s="14"/>
    </row>
    <row r="5631" spans="72:74" ht="25.2" customHeight="1" x14ac:dyDescent="0.25">
      <c r="BT5631" s="27"/>
      <c r="BU5631" s="14"/>
      <c r="BV5631" s="14"/>
    </row>
    <row r="5632" spans="72:74" ht="25.2" customHeight="1" x14ac:dyDescent="0.25">
      <c r="BT5632" s="27"/>
      <c r="BU5632" s="14"/>
      <c r="BV5632" s="14"/>
    </row>
    <row r="5633" spans="72:74" ht="25.2" customHeight="1" x14ac:dyDescent="0.25">
      <c r="BT5633" s="27"/>
      <c r="BU5633" s="14"/>
      <c r="BV5633" s="14"/>
    </row>
    <row r="5634" spans="72:74" ht="25.2" customHeight="1" x14ac:dyDescent="0.25">
      <c r="BT5634" s="27"/>
      <c r="BU5634" s="14"/>
      <c r="BV5634" s="14"/>
    </row>
    <row r="5635" spans="72:74" ht="25.2" customHeight="1" x14ac:dyDescent="0.25">
      <c r="BT5635" s="27"/>
      <c r="BU5635" s="14"/>
      <c r="BV5635" s="14"/>
    </row>
    <row r="5636" spans="72:74" ht="25.2" customHeight="1" x14ac:dyDescent="0.25">
      <c r="BT5636" s="27"/>
      <c r="BU5636" s="14"/>
      <c r="BV5636" s="14"/>
    </row>
    <row r="5637" spans="72:74" ht="25.2" customHeight="1" x14ac:dyDescent="0.25">
      <c r="BT5637" s="27"/>
      <c r="BU5637" s="14"/>
      <c r="BV5637" s="14"/>
    </row>
    <row r="5638" spans="72:74" ht="25.2" customHeight="1" x14ac:dyDescent="0.25">
      <c r="BT5638" s="27"/>
      <c r="BU5638" s="14"/>
      <c r="BV5638" s="14"/>
    </row>
    <row r="5639" spans="72:74" ht="25.2" customHeight="1" x14ac:dyDescent="0.25">
      <c r="BT5639" s="27"/>
      <c r="BU5639" s="14"/>
      <c r="BV5639" s="14"/>
    </row>
    <row r="5640" spans="72:74" ht="25.2" customHeight="1" x14ac:dyDescent="0.25">
      <c r="BT5640" s="27"/>
      <c r="BU5640" s="14"/>
      <c r="BV5640" s="14"/>
    </row>
    <row r="5641" spans="72:74" ht="25.2" customHeight="1" x14ac:dyDescent="0.25">
      <c r="BT5641" s="27"/>
      <c r="BU5641" s="14"/>
      <c r="BV5641" s="14"/>
    </row>
    <row r="5642" spans="72:74" ht="25.2" customHeight="1" x14ac:dyDescent="0.25">
      <c r="BT5642" s="27"/>
      <c r="BU5642" s="14"/>
      <c r="BV5642" s="14"/>
    </row>
    <row r="5643" spans="72:74" ht="25.2" customHeight="1" x14ac:dyDescent="0.25">
      <c r="BT5643" s="27"/>
      <c r="BU5643" s="14"/>
      <c r="BV5643" s="14"/>
    </row>
    <row r="5644" spans="72:74" ht="25.2" customHeight="1" x14ac:dyDescent="0.25">
      <c r="BT5644" s="27"/>
      <c r="BU5644" s="14"/>
      <c r="BV5644" s="14"/>
    </row>
    <row r="5645" spans="72:74" ht="25.2" customHeight="1" x14ac:dyDescent="0.25">
      <c r="BT5645" s="27"/>
      <c r="BU5645" s="14"/>
      <c r="BV5645" s="14"/>
    </row>
    <row r="5646" spans="72:74" ht="25.2" customHeight="1" x14ac:dyDescent="0.25">
      <c r="BT5646" s="27"/>
      <c r="BU5646" s="14"/>
      <c r="BV5646" s="14"/>
    </row>
    <row r="5647" spans="72:74" ht="25.2" customHeight="1" x14ac:dyDescent="0.25">
      <c r="BT5647" s="27"/>
      <c r="BU5647" s="14"/>
      <c r="BV5647" s="14"/>
    </row>
    <row r="5648" spans="72:74" ht="25.2" customHeight="1" x14ac:dyDescent="0.25">
      <c r="BT5648" s="27"/>
      <c r="BU5648" s="14"/>
      <c r="BV5648" s="14"/>
    </row>
    <row r="5649" spans="72:74" ht="25.2" customHeight="1" x14ac:dyDescent="0.25">
      <c r="BT5649" s="27"/>
      <c r="BU5649" s="14"/>
      <c r="BV5649" s="14"/>
    </row>
    <row r="5650" spans="72:74" ht="25.2" customHeight="1" x14ac:dyDescent="0.25">
      <c r="BT5650" s="27"/>
      <c r="BU5650" s="14"/>
      <c r="BV5650" s="14"/>
    </row>
    <row r="5651" spans="72:74" ht="25.2" customHeight="1" x14ac:dyDescent="0.25">
      <c r="BT5651" s="27"/>
      <c r="BU5651" s="14"/>
      <c r="BV5651" s="14"/>
    </row>
    <row r="5652" spans="72:74" ht="25.2" customHeight="1" x14ac:dyDescent="0.25">
      <c r="BT5652" s="27"/>
      <c r="BU5652" s="14"/>
      <c r="BV5652" s="14"/>
    </row>
    <row r="5653" spans="72:74" ht="25.2" customHeight="1" x14ac:dyDescent="0.25">
      <c r="BT5653" s="27"/>
      <c r="BU5653" s="14"/>
      <c r="BV5653" s="14"/>
    </row>
    <row r="5654" spans="72:74" ht="25.2" customHeight="1" x14ac:dyDescent="0.25">
      <c r="BT5654" s="27"/>
      <c r="BU5654" s="14"/>
      <c r="BV5654" s="14"/>
    </row>
    <row r="5655" spans="72:74" ht="25.2" customHeight="1" x14ac:dyDescent="0.25">
      <c r="BT5655" s="27"/>
      <c r="BU5655" s="14"/>
      <c r="BV5655" s="14"/>
    </row>
    <row r="5656" spans="72:74" ht="25.2" customHeight="1" x14ac:dyDescent="0.25">
      <c r="BT5656" s="27"/>
      <c r="BU5656" s="14"/>
      <c r="BV5656" s="14"/>
    </row>
    <row r="5657" spans="72:74" ht="25.2" customHeight="1" x14ac:dyDescent="0.25">
      <c r="BT5657" s="27"/>
      <c r="BU5657" s="14"/>
      <c r="BV5657" s="14"/>
    </row>
    <row r="5658" spans="72:74" ht="25.2" customHeight="1" x14ac:dyDescent="0.25">
      <c r="BT5658" s="27"/>
      <c r="BU5658" s="14"/>
      <c r="BV5658" s="14"/>
    </row>
    <row r="5659" spans="72:74" ht="25.2" customHeight="1" x14ac:dyDescent="0.25">
      <c r="BT5659" s="27"/>
      <c r="BU5659" s="14"/>
      <c r="BV5659" s="14"/>
    </row>
    <row r="5660" spans="72:74" ht="25.2" customHeight="1" x14ac:dyDescent="0.25">
      <c r="BT5660" s="27"/>
      <c r="BU5660" s="14"/>
      <c r="BV5660" s="14"/>
    </row>
    <row r="5661" spans="72:74" ht="25.2" customHeight="1" x14ac:dyDescent="0.25">
      <c r="BT5661" s="27"/>
      <c r="BU5661" s="14"/>
      <c r="BV5661" s="14"/>
    </row>
    <row r="5662" spans="72:74" ht="25.2" customHeight="1" x14ac:dyDescent="0.25">
      <c r="BT5662" s="27"/>
      <c r="BU5662" s="14"/>
      <c r="BV5662" s="14"/>
    </row>
    <row r="5663" spans="72:74" ht="25.2" customHeight="1" x14ac:dyDescent="0.25">
      <c r="BT5663" s="27"/>
      <c r="BU5663" s="14"/>
      <c r="BV5663" s="14"/>
    </row>
    <row r="5664" spans="72:74" ht="25.2" customHeight="1" x14ac:dyDescent="0.25">
      <c r="BT5664" s="27"/>
      <c r="BU5664" s="14"/>
      <c r="BV5664" s="14"/>
    </row>
    <row r="5665" spans="72:74" ht="25.2" customHeight="1" x14ac:dyDescent="0.25">
      <c r="BT5665" s="27"/>
      <c r="BU5665" s="14"/>
      <c r="BV5665" s="14"/>
    </row>
    <row r="5666" spans="72:74" ht="25.2" customHeight="1" x14ac:dyDescent="0.25">
      <c r="BT5666" s="27"/>
      <c r="BU5666" s="14"/>
      <c r="BV5666" s="14"/>
    </row>
    <row r="5667" spans="72:74" ht="25.2" customHeight="1" x14ac:dyDescent="0.25">
      <c r="BT5667" s="27"/>
      <c r="BU5667" s="14"/>
      <c r="BV5667" s="14"/>
    </row>
    <row r="5668" spans="72:74" ht="25.2" customHeight="1" x14ac:dyDescent="0.25">
      <c r="BT5668" s="27"/>
      <c r="BU5668" s="14"/>
      <c r="BV5668" s="14"/>
    </row>
    <row r="5669" spans="72:74" ht="25.2" customHeight="1" x14ac:dyDescent="0.25">
      <c r="BT5669" s="27"/>
      <c r="BU5669" s="14"/>
      <c r="BV5669" s="14"/>
    </row>
    <row r="5670" spans="72:74" ht="25.2" customHeight="1" x14ac:dyDescent="0.25">
      <c r="BT5670" s="27"/>
      <c r="BU5670" s="14"/>
      <c r="BV5670" s="14"/>
    </row>
    <row r="5671" spans="72:74" ht="25.2" customHeight="1" x14ac:dyDescent="0.25">
      <c r="BT5671" s="27"/>
      <c r="BU5671" s="14"/>
      <c r="BV5671" s="14"/>
    </row>
    <row r="5672" spans="72:74" ht="25.2" customHeight="1" x14ac:dyDescent="0.25">
      <c r="BT5672" s="27"/>
      <c r="BU5672" s="14"/>
      <c r="BV5672" s="14"/>
    </row>
    <row r="5673" spans="72:74" ht="25.2" customHeight="1" x14ac:dyDescent="0.25">
      <c r="BT5673" s="27"/>
      <c r="BU5673" s="14"/>
      <c r="BV5673" s="14"/>
    </row>
    <row r="5674" spans="72:74" ht="25.2" customHeight="1" x14ac:dyDescent="0.25">
      <c r="BT5674" s="27"/>
      <c r="BU5674" s="14"/>
      <c r="BV5674" s="14"/>
    </row>
    <row r="5675" spans="72:74" ht="25.2" customHeight="1" x14ac:dyDescent="0.25">
      <c r="BT5675" s="27"/>
      <c r="BU5675" s="14"/>
      <c r="BV5675" s="14"/>
    </row>
    <row r="5676" spans="72:74" ht="25.2" customHeight="1" x14ac:dyDescent="0.25">
      <c r="BT5676" s="27"/>
      <c r="BU5676" s="14"/>
      <c r="BV5676" s="14"/>
    </row>
    <row r="5677" spans="72:74" ht="25.2" customHeight="1" x14ac:dyDescent="0.25">
      <c r="BT5677" s="27"/>
      <c r="BU5677" s="14"/>
      <c r="BV5677" s="14"/>
    </row>
    <row r="5678" spans="72:74" ht="25.2" customHeight="1" x14ac:dyDescent="0.25">
      <c r="BT5678" s="27"/>
      <c r="BU5678" s="14"/>
      <c r="BV5678" s="14"/>
    </row>
    <row r="5679" spans="72:74" ht="25.2" customHeight="1" x14ac:dyDescent="0.25">
      <c r="BT5679" s="27"/>
      <c r="BU5679" s="14"/>
      <c r="BV5679" s="14"/>
    </row>
    <row r="5680" spans="72:74" ht="25.2" customHeight="1" x14ac:dyDescent="0.25">
      <c r="BT5680" s="27"/>
      <c r="BU5680" s="14"/>
      <c r="BV5680" s="14"/>
    </row>
    <row r="5681" spans="72:74" ht="25.2" customHeight="1" x14ac:dyDescent="0.25">
      <c r="BT5681" s="27"/>
      <c r="BU5681" s="14"/>
      <c r="BV5681" s="14"/>
    </row>
    <row r="5682" spans="72:74" ht="25.2" customHeight="1" x14ac:dyDescent="0.25">
      <c r="BT5682" s="27"/>
      <c r="BU5682" s="14"/>
      <c r="BV5682" s="14"/>
    </row>
    <row r="5683" spans="72:74" ht="25.2" customHeight="1" x14ac:dyDescent="0.25">
      <c r="BT5683" s="27"/>
      <c r="BU5683" s="14"/>
      <c r="BV5683" s="14"/>
    </row>
    <row r="5684" spans="72:74" ht="25.2" customHeight="1" x14ac:dyDescent="0.25">
      <c r="BT5684" s="27"/>
      <c r="BU5684" s="14"/>
      <c r="BV5684" s="14"/>
    </row>
    <row r="5685" spans="72:74" ht="25.2" customHeight="1" x14ac:dyDescent="0.25">
      <c r="BT5685" s="27"/>
      <c r="BU5685" s="14"/>
      <c r="BV5685" s="14"/>
    </row>
    <row r="5686" spans="72:74" ht="25.2" customHeight="1" x14ac:dyDescent="0.25">
      <c r="BT5686" s="27"/>
      <c r="BU5686" s="14"/>
      <c r="BV5686" s="14"/>
    </row>
    <row r="5687" spans="72:74" ht="25.2" customHeight="1" x14ac:dyDescent="0.25">
      <c r="BT5687" s="27"/>
      <c r="BU5687" s="14"/>
      <c r="BV5687" s="14"/>
    </row>
    <row r="5688" spans="72:74" ht="25.2" customHeight="1" x14ac:dyDescent="0.25">
      <c r="BT5688" s="27"/>
      <c r="BU5688" s="14"/>
      <c r="BV5688" s="14"/>
    </row>
    <row r="5689" spans="72:74" ht="25.2" customHeight="1" x14ac:dyDescent="0.25">
      <c r="BT5689" s="27"/>
      <c r="BU5689" s="14"/>
      <c r="BV5689" s="14"/>
    </row>
    <row r="5690" spans="72:74" ht="25.2" customHeight="1" x14ac:dyDescent="0.25">
      <c r="BT5690" s="27"/>
      <c r="BU5690" s="14"/>
      <c r="BV5690" s="14"/>
    </row>
    <row r="5691" spans="72:74" ht="25.2" customHeight="1" x14ac:dyDescent="0.25">
      <c r="BT5691" s="27"/>
      <c r="BU5691" s="14"/>
      <c r="BV5691" s="14"/>
    </row>
    <row r="5692" spans="72:74" ht="25.2" customHeight="1" x14ac:dyDescent="0.25">
      <c r="BT5692" s="27"/>
      <c r="BU5692" s="14"/>
      <c r="BV5692" s="14"/>
    </row>
    <row r="5693" spans="72:74" ht="25.2" customHeight="1" x14ac:dyDescent="0.25">
      <c r="BT5693" s="27"/>
      <c r="BU5693" s="14"/>
      <c r="BV5693" s="14"/>
    </row>
    <row r="5694" spans="72:74" ht="25.2" customHeight="1" x14ac:dyDescent="0.25">
      <c r="BT5694" s="27"/>
      <c r="BU5694" s="14"/>
      <c r="BV5694" s="14"/>
    </row>
    <row r="5695" spans="72:74" ht="25.2" customHeight="1" x14ac:dyDescent="0.25">
      <c r="BT5695" s="27"/>
      <c r="BU5695" s="14"/>
      <c r="BV5695" s="14"/>
    </row>
    <row r="5696" spans="72:74" ht="25.2" customHeight="1" x14ac:dyDescent="0.25">
      <c r="BT5696" s="27"/>
      <c r="BU5696" s="14"/>
      <c r="BV5696" s="14"/>
    </row>
    <row r="5697" spans="72:74" ht="25.2" customHeight="1" x14ac:dyDescent="0.25">
      <c r="BT5697" s="27"/>
      <c r="BU5697" s="14"/>
      <c r="BV5697" s="14"/>
    </row>
    <row r="5698" spans="72:74" ht="25.2" customHeight="1" x14ac:dyDescent="0.25">
      <c r="BT5698" s="27"/>
      <c r="BU5698" s="14"/>
      <c r="BV5698" s="14"/>
    </row>
    <row r="5699" spans="72:74" ht="25.2" customHeight="1" x14ac:dyDescent="0.25">
      <c r="BT5699" s="27"/>
      <c r="BU5699" s="14"/>
      <c r="BV5699" s="14"/>
    </row>
    <row r="5700" spans="72:74" ht="25.2" customHeight="1" x14ac:dyDescent="0.25">
      <c r="BT5700" s="27"/>
      <c r="BU5700" s="14"/>
      <c r="BV5700" s="14"/>
    </row>
    <row r="5701" spans="72:74" ht="25.2" customHeight="1" x14ac:dyDescent="0.25">
      <c r="BT5701" s="27"/>
      <c r="BU5701" s="14"/>
      <c r="BV5701" s="14"/>
    </row>
    <row r="5702" spans="72:74" ht="25.2" customHeight="1" x14ac:dyDescent="0.25">
      <c r="BT5702" s="27"/>
      <c r="BU5702" s="14"/>
      <c r="BV5702" s="14"/>
    </row>
    <row r="5703" spans="72:74" ht="25.2" customHeight="1" x14ac:dyDescent="0.25">
      <c r="BT5703" s="27"/>
      <c r="BU5703" s="14"/>
      <c r="BV5703" s="14"/>
    </row>
    <row r="5704" spans="72:74" ht="25.2" customHeight="1" x14ac:dyDescent="0.25">
      <c r="BT5704" s="27"/>
      <c r="BU5704" s="14"/>
      <c r="BV5704" s="14"/>
    </row>
    <row r="5705" spans="72:74" ht="25.2" customHeight="1" x14ac:dyDescent="0.25">
      <c r="BT5705" s="27"/>
      <c r="BU5705" s="14"/>
      <c r="BV5705" s="14"/>
    </row>
    <row r="5706" spans="72:74" ht="25.2" customHeight="1" x14ac:dyDescent="0.25">
      <c r="BT5706" s="27"/>
      <c r="BU5706" s="14"/>
      <c r="BV5706" s="14"/>
    </row>
    <row r="5707" spans="72:74" ht="25.2" customHeight="1" x14ac:dyDescent="0.25">
      <c r="BT5707" s="27"/>
      <c r="BU5707" s="14"/>
      <c r="BV5707" s="14"/>
    </row>
    <row r="5708" spans="72:74" ht="25.2" customHeight="1" x14ac:dyDescent="0.25">
      <c r="BT5708" s="27"/>
      <c r="BU5708" s="14"/>
      <c r="BV5708" s="14"/>
    </row>
    <row r="5709" spans="72:74" ht="25.2" customHeight="1" x14ac:dyDescent="0.25">
      <c r="BT5709" s="27"/>
      <c r="BU5709" s="14"/>
      <c r="BV5709" s="14"/>
    </row>
    <row r="5710" spans="72:74" ht="25.2" customHeight="1" x14ac:dyDescent="0.25">
      <c r="BT5710" s="27"/>
      <c r="BU5710" s="14"/>
      <c r="BV5710" s="14"/>
    </row>
    <row r="5711" spans="72:74" ht="25.2" customHeight="1" x14ac:dyDescent="0.25">
      <c r="BT5711" s="27"/>
      <c r="BU5711" s="14"/>
      <c r="BV5711" s="14"/>
    </row>
    <row r="5712" spans="72:74" ht="25.2" customHeight="1" x14ac:dyDescent="0.25">
      <c r="BT5712" s="27"/>
      <c r="BU5712" s="14"/>
      <c r="BV5712" s="14"/>
    </row>
    <row r="5713" spans="72:74" ht="25.2" customHeight="1" x14ac:dyDescent="0.25">
      <c r="BT5713" s="27"/>
      <c r="BU5713" s="14"/>
      <c r="BV5713" s="14"/>
    </row>
    <row r="5714" spans="72:74" ht="25.2" customHeight="1" x14ac:dyDescent="0.25">
      <c r="BT5714" s="27"/>
      <c r="BU5714" s="14"/>
      <c r="BV5714" s="14"/>
    </row>
    <row r="5715" spans="72:74" ht="25.2" customHeight="1" x14ac:dyDescent="0.25">
      <c r="BT5715" s="27"/>
      <c r="BU5715" s="14"/>
      <c r="BV5715" s="14"/>
    </row>
    <row r="5716" spans="72:74" ht="25.2" customHeight="1" x14ac:dyDescent="0.25">
      <c r="BT5716" s="27"/>
      <c r="BU5716" s="14"/>
      <c r="BV5716" s="14"/>
    </row>
    <row r="5717" spans="72:74" ht="25.2" customHeight="1" x14ac:dyDescent="0.25">
      <c r="BT5717" s="27"/>
      <c r="BU5717" s="14"/>
      <c r="BV5717" s="14"/>
    </row>
    <row r="5718" spans="72:74" ht="25.2" customHeight="1" x14ac:dyDescent="0.25">
      <c r="BT5718" s="27"/>
      <c r="BU5718" s="14"/>
      <c r="BV5718" s="14"/>
    </row>
    <row r="5719" spans="72:74" ht="25.2" customHeight="1" x14ac:dyDescent="0.25">
      <c r="BT5719" s="27"/>
      <c r="BU5719" s="14"/>
      <c r="BV5719" s="14"/>
    </row>
    <row r="5720" spans="72:74" ht="25.2" customHeight="1" x14ac:dyDescent="0.25">
      <c r="BT5720" s="27"/>
      <c r="BU5720" s="14"/>
      <c r="BV5720" s="14"/>
    </row>
    <row r="5721" spans="72:74" ht="25.2" customHeight="1" x14ac:dyDescent="0.25">
      <c r="BT5721" s="27"/>
      <c r="BU5721" s="14"/>
      <c r="BV5721" s="14"/>
    </row>
    <row r="5722" spans="72:74" ht="25.2" customHeight="1" x14ac:dyDescent="0.25">
      <c r="BT5722" s="27"/>
      <c r="BU5722" s="14"/>
      <c r="BV5722" s="14"/>
    </row>
    <row r="5723" spans="72:74" ht="25.2" customHeight="1" x14ac:dyDescent="0.25">
      <c r="BT5723" s="27"/>
      <c r="BU5723" s="14"/>
      <c r="BV5723" s="14"/>
    </row>
    <row r="5724" spans="72:74" ht="25.2" customHeight="1" x14ac:dyDescent="0.25">
      <c r="BT5724" s="27"/>
      <c r="BU5724" s="14"/>
      <c r="BV5724" s="14"/>
    </row>
    <row r="5725" spans="72:74" ht="25.2" customHeight="1" x14ac:dyDescent="0.25">
      <c r="BT5725" s="27"/>
      <c r="BU5725" s="14"/>
      <c r="BV5725" s="14"/>
    </row>
    <row r="5726" spans="72:74" ht="25.2" customHeight="1" x14ac:dyDescent="0.25">
      <c r="BT5726" s="27"/>
      <c r="BU5726" s="14"/>
      <c r="BV5726" s="14"/>
    </row>
    <row r="5727" spans="72:74" ht="25.2" customHeight="1" x14ac:dyDescent="0.25">
      <c r="BT5727" s="27"/>
      <c r="BU5727" s="14"/>
      <c r="BV5727" s="14"/>
    </row>
    <row r="5728" spans="72:74" ht="25.2" customHeight="1" x14ac:dyDescent="0.25">
      <c r="BT5728" s="27"/>
      <c r="BU5728" s="14"/>
      <c r="BV5728" s="14"/>
    </row>
    <row r="5729" spans="72:74" ht="25.2" customHeight="1" x14ac:dyDescent="0.25">
      <c r="BT5729" s="27"/>
      <c r="BU5729" s="14"/>
      <c r="BV5729" s="14"/>
    </row>
    <row r="5730" spans="72:74" ht="25.2" customHeight="1" x14ac:dyDescent="0.25">
      <c r="BT5730" s="27"/>
      <c r="BU5730" s="14"/>
      <c r="BV5730" s="14"/>
    </row>
    <row r="5731" spans="72:74" ht="25.2" customHeight="1" x14ac:dyDescent="0.25">
      <c r="BT5731" s="27"/>
      <c r="BU5731" s="14"/>
      <c r="BV5731" s="14"/>
    </row>
    <row r="5732" spans="72:74" ht="25.2" customHeight="1" x14ac:dyDescent="0.25">
      <c r="BT5732" s="27"/>
      <c r="BU5732" s="14"/>
      <c r="BV5732" s="14"/>
    </row>
    <row r="5733" spans="72:74" ht="25.2" customHeight="1" x14ac:dyDescent="0.25">
      <c r="BT5733" s="27"/>
      <c r="BU5733" s="14"/>
      <c r="BV5733" s="14"/>
    </row>
    <row r="5734" spans="72:74" ht="25.2" customHeight="1" x14ac:dyDescent="0.25">
      <c r="BT5734" s="27"/>
      <c r="BU5734" s="14"/>
      <c r="BV5734" s="14"/>
    </row>
    <row r="5735" spans="72:74" ht="25.2" customHeight="1" x14ac:dyDescent="0.25">
      <c r="BT5735" s="27"/>
      <c r="BU5735" s="14"/>
      <c r="BV5735" s="14"/>
    </row>
    <row r="5736" spans="72:74" ht="25.2" customHeight="1" x14ac:dyDescent="0.25">
      <c r="BT5736" s="27"/>
      <c r="BU5736" s="14"/>
      <c r="BV5736" s="14"/>
    </row>
    <row r="5737" spans="72:74" ht="25.2" customHeight="1" x14ac:dyDescent="0.25">
      <c r="BT5737" s="27"/>
      <c r="BU5737" s="14"/>
      <c r="BV5737" s="14"/>
    </row>
    <row r="5738" spans="72:74" ht="25.2" customHeight="1" x14ac:dyDescent="0.25">
      <c r="BT5738" s="27"/>
      <c r="BU5738" s="14"/>
      <c r="BV5738" s="14"/>
    </row>
    <row r="5739" spans="72:74" ht="25.2" customHeight="1" x14ac:dyDescent="0.25">
      <c r="BT5739" s="27"/>
      <c r="BU5739" s="14"/>
      <c r="BV5739" s="14"/>
    </row>
    <row r="5740" spans="72:74" ht="25.2" customHeight="1" x14ac:dyDescent="0.25">
      <c r="BT5740" s="27"/>
      <c r="BU5740" s="14"/>
      <c r="BV5740" s="14"/>
    </row>
    <row r="5741" spans="72:74" ht="25.2" customHeight="1" x14ac:dyDescent="0.25">
      <c r="BT5741" s="27"/>
      <c r="BU5741" s="14"/>
      <c r="BV5741" s="14"/>
    </row>
    <row r="5742" spans="72:74" ht="25.2" customHeight="1" x14ac:dyDescent="0.25">
      <c r="BT5742" s="27"/>
      <c r="BU5742" s="14"/>
      <c r="BV5742" s="14"/>
    </row>
    <row r="5743" spans="72:74" ht="25.2" customHeight="1" x14ac:dyDescent="0.25">
      <c r="BT5743" s="27"/>
      <c r="BU5743" s="14"/>
      <c r="BV5743" s="14"/>
    </row>
    <row r="5744" spans="72:74" ht="25.2" customHeight="1" x14ac:dyDescent="0.25">
      <c r="BT5744" s="27"/>
      <c r="BU5744" s="14"/>
      <c r="BV5744" s="14"/>
    </row>
    <row r="5745" spans="72:74" ht="25.2" customHeight="1" x14ac:dyDescent="0.25">
      <c r="BT5745" s="27"/>
      <c r="BU5745" s="14"/>
      <c r="BV5745" s="14"/>
    </row>
    <row r="5746" spans="72:74" ht="25.2" customHeight="1" x14ac:dyDescent="0.25">
      <c r="BT5746" s="27"/>
      <c r="BU5746" s="14"/>
      <c r="BV5746" s="14"/>
    </row>
    <row r="5747" spans="72:74" ht="25.2" customHeight="1" x14ac:dyDescent="0.25">
      <c r="BT5747" s="27"/>
      <c r="BU5747" s="14"/>
      <c r="BV5747" s="14"/>
    </row>
    <row r="5748" spans="72:74" ht="25.2" customHeight="1" x14ac:dyDescent="0.25">
      <c r="BT5748" s="27"/>
      <c r="BU5748" s="14"/>
      <c r="BV5748" s="14"/>
    </row>
    <row r="5749" spans="72:74" ht="25.2" customHeight="1" x14ac:dyDescent="0.25">
      <c r="BT5749" s="27"/>
      <c r="BU5749" s="14"/>
      <c r="BV5749" s="14"/>
    </row>
    <row r="5750" spans="72:74" ht="25.2" customHeight="1" x14ac:dyDescent="0.25">
      <c r="BT5750" s="27"/>
      <c r="BU5750" s="14"/>
      <c r="BV5750" s="14"/>
    </row>
    <row r="5751" spans="72:74" ht="25.2" customHeight="1" x14ac:dyDescent="0.25">
      <c r="BT5751" s="27"/>
      <c r="BU5751" s="14"/>
      <c r="BV5751" s="14"/>
    </row>
    <row r="5752" spans="72:74" ht="25.2" customHeight="1" x14ac:dyDescent="0.25">
      <c r="BT5752" s="27"/>
      <c r="BU5752" s="14"/>
      <c r="BV5752" s="14"/>
    </row>
    <row r="5753" spans="72:74" ht="25.2" customHeight="1" x14ac:dyDescent="0.25">
      <c r="BT5753" s="27"/>
      <c r="BU5753" s="14"/>
      <c r="BV5753" s="14"/>
    </row>
    <row r="5754" spans="72:74" ht="25.2" customHeight="1" x14ac:dyDescent="0.25">
      <c r="BT5754" s="27"/>
      <c r="BU5754" s="14"/>
      <c r="BV5754" s="14"/>
    </row>
    <row r="5755" spans="72:74" ht="25.2" customHeight="1" x14ac:dyDescent="0.25">
      <c r="BT5755" s="27"/>
      <c r="BU5755" s="14"/>
      <c r="BV5755" s="14"/>
    </row>
    <row r="5756" spans="72:74" ht="25.2" customHeight="1" x14ac:dyDescent="0.25">
      <c r="BT5756" s="27"/>
      <c r="BU5756" s="14"/>
      <c r="BV5756" s="14"/>
    </row>
    <row r="5757" spans="72:74" ht="25.2" customHeight="1" x14ac:dyDescent="0.25">
      <c r="BT5757" s="27"/>
      <c r="BU5757" s="14"/>
      <c r="BV5757" s="14"/>
    </row>
    <row r="5758" spans="72:74" ht="25.2" customHeight="1" x14ac:dyDescent="0.25">
      <c r="BT5758" s="27"/>
      <c r="BU5758" s="14"/>
      <c r="BV5758" s="14"/>
    </row>
    <row r="5759" spans="72:74" ht="25.2" customHeight="1" x14ac:dyDescent="0.25">
      <c r="BT5759" s="27"/>
      <c r="BU5759" s="14"/>
      <c r="BV5759" s="14"/>
    </row>
    <row r="5760" spans="72:74" ht="25.2" customHeight="1" x14ac:dyDescent="0.25">
      <c r="BT5760" s="27"/>
      <c r="BU5760" s="14"/>
      <c r="BV5760" s="14"/>
    </row>
    <row r="5761" spans="72:74" ht="25.2" customHeight="1" x14ac:dyDescent="0.25">
      <c r="BT5761" s="27"/>
      <c r="BU5761" s="14"/>
      <c r="BV5761" s="14"/>
    </row>
    <row r="5762" spans="72:74" ht="25.2" customHeight="1" x14ac:dyDescent="0.25">
      <c r="BT5762" s="27"/>
      <c r="BU5762" s="14"/>
      <c r="BV5762" s="14"/>
    </row>
    <row r="5763" spans="72:74" ht="25.2" customHeight="1" x14ac:dyDescent="0.25">
      <c r="BT5763" s="27"/>
      <c r="BU5763" s="14"/>
      <c r="BV5763" s="14"/>
    </row>
    <row r="5764" spans="72:74" ht="25.2" customHeight="1" x14ac:dyDescent="0.25">
      <c r="BT5764" s="27"/>
      <c r="BU5764" s="14"/>
      <c r="BV5764" s="14"/>
    </row>
    <row r="5765" spans="72:74" ht="25.2" customHeight="1" x14ac:dyDescent="0.25">
      <c r="BT5765" s="27"/>
      <c r="BU5765" s="14"/>
      <c r="BV5765" s="14"/>
    </row>
    <row r="5766" spans="72:74" ht="25.2" customHeight="1" x14ac:dyDescent="0.25">
      <c r="BT5766" s="27"/>
      <c r="BU5766" s="14"/>
      <c r="BV5766" s="14"/>
    </row>
    <row r="5767" spans="72:74" ht="25.2" customHeight="1" x14ac:dyDescent="0.25">
      <c r="BT5767" s="27"/>
      <c r="BU5767" s="14"/>
      <c r="BV5767" s="14"/>
    </row>
    <row r="5768" spans="72:74" ht="25.2" customHeight="1" x14ac:dyDescent="0.25">
      <c r="BT5768" s="27"/>
      <c r="BU5768" s="14"/>
      <c r="BV5768" s="14"/>
    </row>
    <row r="5769" spans="72:74" ht="25.2" customHeight="1" x14ac:dyDescent="0.25">
      <c r="BT5769" s="27"/>
      <c r="BU5769" s="14"/>
      <c r="BV5769" s="14"/>
    </row>
    <row r="5770" spans="72:74" ht="25.2" customHeight="1" x14ac:dyDescent="0.25">
      <c r="BT5770" s="27"/>
      <c r="BU5770" s="14"/>
      <c r="BV5770" s="14"/>
    </row>
    <row r="5771" spans="72:74" ht="25.2" customHeight="1" x14ac:dyDescent="0.25">
      <c r="BT5771" s="27"/>
      <c r="BU5771" s="14"/>
      <c r="BV5771" s="14"/>
    </row>
    <row r="5772" spans="72:74" ht="25.2" customHeight="1" x14ac:dyDescent="0.25">
      <c r="BT5772" s="27"/>
      <c r="BU5772" s="14"/>
      <c r="BV5772" s="14"/>
    </row>
    <row r="5773" spans="72:74" ht="25.2" customHeight="1" x14ac:dyDescent="0.25">
      <c r="BT5773" s="27"/>
      <c r="BU5773" s="14"/>
      <c r="BV5773" s="14"/>
    </row>
    <row r="5774" spans="72:74" ht="25.2" customHeight="1" x14ac:dyDescent="0.25">
      <c r="BT5774" s="27"/>
      <c r="BU5774" s="14"/>
      <c r="BV5774" s="14"/>
    </row>
    <row r="5775" spans="72:74" ht="25.2" customHeight="1" x14ac:dyDescent="0.25">
      <c r="BT5775" s="27"/>
      <c r="BU5775" s="14"/>
      <c r="BV5775" s="14"/>
    </row>
    <row r="5776" spans="72:74" ht="25.2" customHeight="1" x14ac:dyDescent="0.25">
      <c r="BT5776" s="27"/>
      <c r="BU5776" s="14"/>
      <c r="BV5776" s="14"/>
    </row>
    <row r="5777" spans="72:74" ht="25.2" customHeight="1" x14ac:dyDescent="0.25">
      <c r="BT5777" s="27"/>
      <c r="BU5777" s="14"/>
      <c r="BV5777" s="14"/>
    </row>
    <row r="5778" spans="72:74" ht="25.2" customHeight="1" x14ac:dyDescent="0.25">
      <c r="BT5778" s="27"/>
      <c r="BU5778" s="14"/>
      <c r="BV5778" s="14"/>
    </row>
    <row r="5779" spans="72:74" ht="25.2" customHeight="1" x14ac:dyDescent="0.25">
      <c r="BT5779" s="27"/>
      <c r="BU5779" s="14"/>
      <c r="BV5779" s="14"/>
    </row>
    <row r="5780" spans="72:74" ht="25.2" customHeight="1" x14ac:dyDescent="0.25">
      <c r="BT5780" s="27"/>
      <c r="BU5780" s="14"/>
      <c r="BV5780" s="14"/>
    </row>
    <row r="5781" spans="72:74" ht="25.2" customHeight="1" x14ac:dyDescent="0.25">
      <c r="BT5781" s="27"/>
      <c r="BU5781" s="14"/>
      <c r="BV5781" s="14"/>
    </row>
    <row r="5782" spans="72:74" ht="25.2" customHeight="1" x14ac:dyDescent="0.25">
      <c r="BT5782" s="27"/>
      <c r="BU5782" s="14"/>
      <c r="BV5782" s="14"/>
    </row>
    <row r="5783" spans="72:74" ht="25.2" customHeight="1" x14ac:dyDescent="0.25">
      <c r="BT5783" s="27"/>
      <c r="BU5783" s="14"/>
      <c r="BV5783" s="14"/>
    </row>
    <row r="5784" spans="72:74" ht="25.2" customHeight="1" x14ac:dyDescent="0.25">
      <c r="BT5784" s="27"/>
      <c r="BU5784" s="14"/>
      <c r="BV5784" s="14"/>
    </row>
    <row r="5785" spans="72:74" ht="25.2" customHeight="1" x14ac:dyDescent="0.25">
      <c r="BT5785" s="27"/>
      <c r="BU5785" s="14"/>
      <c r="BV5785" s="14"/>
    </row>
    <row r="5786" spans="72:74" ht="25.2" customHeight="1" x14ac:dyDescent="0.25">
      <c r="BT5786" s="27"/>
      <c r="BU5786" s="14"/>
      <c r="BV5786" s="14"/>
    </row>
    <row r="5787" spans="72:74" ht="25.2" customHeight="1" x14ac:dyDescent="0.25">
      <c r="BT5787" s="27"/>
      <c r="BU5787" s="14"/>
      <c r="BV5787" s="14"/>
    </row>
    <row r="5788" spans="72:74" ht="25.2" customHeight="1" x14ac:dyDescent="0.25">
      <c r="BT5788" s="27"/>
      <c r="BU5788" s="14"/>
      <c r="BV5788" s="14"/>
    </row>
    <row r="5789" spans="72:74" ht="25.2" customHeight="1" x14ac:dyDescent="0.25">
      <c r="BT5789" s="27"/>
      <c r="BU5789" s="14"/>
      <c r="BV5789" s="14"/>
    </row>
    <row r="5790" spans="72:74" ht="25.2" customHeight="1" x14ac:dyDescent="0.25">
      <c r="BT5790" s="27"/>
      <c r="BU5790" s="14"/>
      <c r="BV5790" s="14"/>
    </row>
    <row r="5791" spans="72:74" ht="25.2" customHeight="1" x14ac:dyDescent="0.25">
      <c r="BT5791" s="27"/>
      <c r="BU5791" s="14"/>
      <c r="BV5791" s="14"/>
    </row>
    <row r="5792" spans="72:74" ht="25.2" customHeight="1" x14ac:dyDescent="0.25">
      <c r="BT5792" s="27"/>
      <c r="BU5792" s="14"/>
      <c r="BV5792" s="14"/>
    </row>
    <row r="5793" spans="72:74" ht="25.2" customHeight="1" x14ac:dyDescent="0.25">
      <c r="BT5793" s="27"/>
      <c r="BU5793" s="14"/>
      <c r="BV5793" s="14"/>
    </row>
    <row r="5794" spans="72:74" ht="25.2" customHeight="1" x14ac:dyDescent="0.25">
      <c r="BT5794" s="27"/>
      <c r="BU5794" s="14"/>
      <c r="BV5794" s="14"/>
    </row>
    <row r="5795" spans="72:74" ht="25.2" customHeight="1" x14ac:dyDescent="0.25">
      <c r="BT5795" s="27"/>
      <c r="BU5795" s="14"/>
      <c r="BV5795" s="14"/>
    </row>
    <row r="5796" spans="72:74" ht="25.2" customHeight="1" x14ac:dyDescent="0.25">
      <c r="BT5796" s="27"/>
      <c r="BU5796" s="14"/>
      <c r="BV5796" s="14"/>
    </row>
    <row r="5797" spans="72:74" ht="25.2" customHeight="1" x14ac:dyDescent="0.25">
      <c r="BT5797" s="27"/>
      <c r="BU5797" s="14"/>
      <c r="BV5797" s="14"/>
    </row>
    <row r="5798" spans="72:74" ht="25.2" customHeight="1" x14ac:dyDescent="0.25">
      <c r="BT5798" s="27"/>
      <c r="BU5798" s="14"/>
      <c r="BV5798" s="14"/>
    </row>
    <row r="5799" spans="72:74" ht="25.2" customHeight="1" x14ac:dyDescent="0.25">
      <c r="BT5799" s="27"/>
      <c r="BU5799" s="14"/>
      <c r="BV5799" s="14"/>
    </row>
    <row r="5800" spans="72:74" ht="25.2" customHeight="1" x14ac:dyDescent="0.25">
      <c r="BT5800" s="27"/>
      <c r="BU5800" s="14"/>
      <c r="BV5800" s="14"/>
    </row>
    <row r="5801" spans="72:74" ht="25.2" customHeight="1" x14ac:dyDescent="0.25">
      <c r="BT5801" s="27"/>
      <c r="BU5801" s="14"/>
      <c r="BV5801" s="14"/>
    </row>
    <row r="5802" spans="72:74" ht="25.2" customHeight="1" x14ac:dyDescent="0.25">
      <c r="BT5802" s="27"/>
      <c r="BU5802" s="14"/>
      <c r="BV5802" s="14"/>
    </row>
    <row r="5803" spans="72:74" ht="25.2" customHeight="1" x14ac:dyDescent="0.25">
      <c r="BT5803" s="27"/>
      <c r="BU5803" s="14"/>
      <c r="BV5803" s="14"/>
    </row>
    <row r="5804" spans="72:74" ht="25.2" customHeight="1" x14ac:dyDescent="0.25">
      <c r="BT5804" s="27"/>
      <c r="BU5804" s="14"/>
      <c r="BV5804" s="14"/>
    </row>
    <row r="5805" spans="72:74" ht="25.2" customHeight="1" x14ac:dyDescent="0.25">
      <c r="BT5805" s="27"/>
      <c r="BU5805" s="14"/>
      <c r="BV5805" s="14"/>
    </row>
    <row r="5806" spans="72:74" ht="25.2" customHeight="1" x14ac:dyDescent="0.25">
      <c r="BT5806" s="27"/>
      <c r="BU5806" s="14"/>
      <c r="BV5806" s="14"/>
    </row>
    <row r="5807" spans="72:74" ht="25.2" customHeight="1" x14ac:dyDescent="0.25">
      <c r="BT5807" s="27"/>
      <c r="BU5807" s="14"/>
      <c r="BV5807" s="14"/>
    </row>
    <row r="5808" spans="72:74" ht="25.2" customHeight="1" x14ac:dyDescent="0.25">
      <c r="BT5808" s="27"/>
      <c r="BU5808" s="14"/>
      <c r="BV5808" s="14"/>
    </row>
    <row r="5809" spans="72:74" ht="25.2" customHeight="1" x14ac:dyDescent="0.25">
      <c r="BT5809" s="27"/>
      <c r="BU5809" s="14"/>
      <c r="BV5809" s="14"/>
    </row>
    <row r="5810" spans="72:74" ht="25.2" customHeight="1" x14ac:dyDescent="0.25">
      <c r="BT5810" s="27"/>
      <c r="BU5810" s="14"/>
      <c r="BV5810" s="14"/>
    </row>
    <row r="5811" spans="72:74" ht="25.2" customHeight="1" x14ac:dyDescent="0.25">
      <c r="BT5811" s="27"/>
      <c r="BU5811" s="14"/>
      <c r="BV5811" s="14"/>
    </row>
    <row r="5812" spans="72:74" ht="25.2" customHeight="1" x14ac:dyDescent="0.25">
      <c r="BT5812" s="27"/>
      <c r="BU5812" s="14"/>
      <c r="BV5812" s="14"/>
    </row>
    <row r="5813" spans="72:74" ht="25.2" customHeight="1" x14ac:dyDescent="0.25">
      <c r="BT5813" s="27"/>
      <c r="BU5813" s="14"/>
      <c r="BV5813" s="14"/>
    </row>
    <row r="5814" spans="72:74" ht="25.2" customHeight="1" x14ac:dyDescent="0.25">
      <c r="BT5814" s="27"/>
      <c r="BU5814" s="14"/>
      <c r="BV5814" s="14"/>
    </row>
    <row r="5815" spans="72:74" ht="25.2" customHeight="1" x14ac:dyDescent="0.25">
      <c r="BT5815" s="27"/>
      <c r="BU5815" s="14"/>
      <c r="BV5815" s="14"/>
    </row>
    <row r="5816" spans="72:74" ht="25.2" customHeight="1" x14ac:dyDescent="0.25">
      <c r="BT5816" s="27"/>
      <c r="BU5816" s="14"/>
      <c r="BV5816" s="14"/>
    </row>
    <row r="5817" spans="72:74" ht="25.2" customHeight="1" x14ac:dyDescent="0.25">
      <c r="BT5817" s="27"/>
      <c r="BU5817" s="14"/>
      <c r="BV5817" s="14"/>
    </row>
    <row r="5818" spans="72:74" ht="25.2" customHeight="1" x14ac:dyDescent="0.25">
      <c r="BT5818" s="27"/>
      <c r="BU5818" s="14"/>
      <c r="BV5818" s="14"/>
    </row>
    <row r="5819" spans="72:74" ht="25.2" customHeight="1" x14ac:dyDescent="0.25">
      <c r="BT5819" s="27"/>
      <c r="BU5819" s="14"/>
      <c r="BV5819" s="14"/>
    </row>
    <row r="5820" spans="72:74" ht="25.2" customHeight="1" x14ac:dyDescent="0.25">
      <c r="BT5820" s="27"/>
      <c r="BU5820" s="14"/>
      <c r="BV5820" s="14"/>
    </row>
    <row r="5821" spans="72:74" ht="25.2" customHeight="1" x14ac:dyDescent="0.25">
      <c r="BT5821" s="27"/>
      <c r="BU5821" s="14"/>
      <c r="BV5821" s="14"/>
    </row>
    <row r="5822" spans="72:74" ht="25.2" customHeight="1" x14ac:dyDescent="0.25">
      <c r="BT5822" s="27"/>
      <c r="BU5822" s="14"/>
      <c r="BV5822" s="14"/>
    </row>
    <row r="5823" spans="72:74" ht="25.2" customHeight="1" x14ac:dyDescent="0.25">
      <c r="BT5823" s="27"/>
      <c r="BU5823" s="14"/>
      <c r="BV5823" s="14"/>
    </row>
    <row r="5824" spans="72:74" ht="25.2" customHeight="1" x14ac:dyDescent="0.25">
      <c r="BT5824" s="27"/>
      <c r="BU5824" s="14"/>
      <c r="BV5824" s="14"/>
    </row>
    <row r="5825" spans="72:74" ht="25.2" customHeight="1" x14ac:dyDescent="0.25">
      <c r="BT5825" s="27"/>
      <c r="BU5825" s="14"/>
      <c r="BV5825" s="14"/>
    </row>
    <row r="5826" spans="72:74" ht="25.2" customHeight="1" x14ac:dyDescent="0.25">
      <c r="BT5826" s="27"/>
      <c r="BU5826" s="14"/>
      <c r="BV5826" s="14"/>
    </row>
    <row r="5827" spans="72:74" ht="25.2" customHeight="1" x14ac:dyDescent="0.25">
      <c r="BT5827" s="27"/>
      <c r="BU5827" s="14"/>
      <c r="BV5827" s="14"/>
    </row>
    <row r="5828" spans="72:74" ht="25.2" customHeight="1" x14ac:dyDescent="0.25">
      <c r="BT5828" s="27"/>
      <c r="BU5828" s="14"/>
      <c r="BV5828" s="14"/>
    </row>
    <row r="5829" spans="72:74" ht="25.2" customHeight="1" x14ac:dyDescent="0.25">
      <c r="BT5829" s="27"/>
      <c r="BU5829" s="14"/>
      <c r="BV5829" s="14"/>
    </row>
    <row r="5830" spans="72:74" ht="25.2" customHeight="1" x14ac:dyDescent="0.25">
      <c r="BT5830" s="27"/>
      <c r="BU5830" s="14"/>
      <c r="BV5830" s="14"/>
    </row>
    <row r="5831" spans="72:74" ht="25.2" customHeight="1" x14ac:dyDescent="0.25">
      <c r="BT5831" s="27"/>
      <c r="BU5831" s="14"/>
      <c r="BV5831" s="14"/>
    </row>
    <row r="5832" spans="72:74" ht="25.2" customHeight="1" x14ac:dyDescent="0.25">
      <c r="BT5832" s="27"/>
      <c r="BU5832" s="14"/>
      <c r="BV5832" s="14"/>
    </row>
    <row r="5833" spans="72:74" ht="25.2" customHeight="1" x14ac:dyDescent="0.25">
      <c r="BT5833" s="27"/>
      <c r="BU5833" s="14"/>
      <c r="BV5833" s="14"/>
    </row>
    <row r="5834" spans="72:74" ht="25.2" customHeight="1" x14ac:dyDescent="0.25">
      <c r="BT5834" s="27"/>
      <c r="BU5834" s="14"/>
      <c r="BV5834" s="14"/>
    </row>
    <row r="5835" spans="72:74" ht="25.2" customHeight="1" x14ac:dyDescent="0.25">
      <c r="BT5835" s="27"/>
      <c r="BU5835" s="14"/>
      <c r="BV5835" s="14"/>
    </row>
    <row r="5836" spans="72:74" ht="25.2" customHeight="1" x14ac:dyDescent="0.25">
      <c r="BT5836" s="27"/>
      <c r="BU5836" s="14"/>
      <c r="BV5836" s="14"/>
    </row>
    <row r="5837" spans="72:74" ht="25.2" customHeight="1" x14ac:dyDescent="0.25">
      <c r="BT5837" s="27"/>
      <c r="BU5837" s="14"/>
      <c r="BV5837" s="14"/>
    </row>
    <row r="5838" spans="72:74" ht="25.2" customHeight="1" x14ac:dyDescent="0.25">
      <c r="BT5838" s="27"/>
      <c r="BU5838" s="14"/>
      <c r="BV5838" s="14"/>
    </row>
    <row r="5839" spans="72:74" ht="25.2" customHeight="1" x14ac:dyDescent="0.25">
      <c r="BT5839" s="27"/>
      <c r="BU5839" s="14"/>
      <c r="BV5839" s="14"/>
    </row>
    <row r="5840" spans="72:74" ht="25.2" customHeight="1" x14ac:dyDescent="0.25">
      <c r="BT5840" s="27"/>
      <c r="BU5840" s="14"/>
      <c r="BV5840" s="14"/>
    </row>
    <row r="5841" spans="72:74" ht="25.2" customHeight="1" x14ac:dyDescent="0.25">
      <c r="BT5841" s="27"/>
      <c r="BU5841" s="14"/>
      <c r="BV5841" s="14"/>
    </row>
    <row r="5842" spans="72:74" ht="25.2" customHeight="1" x14ac:dyDescent="0.25">
      <c r="BT5842" s="27"/>
      <c r="BU5842" s="14"/>
      <c r="BV5842" s="14"/>
    </row>
    <row r="5843" spans="72:74" ht="25.2" customHeight="1" x14ac:dyDescent="0.25">
      <c r="BT5843" s="27"/>
      <c r="BU5843" s="14"/>
      <c r="BV5843" s="14"/>
    </row>
    <row r="5844" spans="72:74" ht="25.2" customHeight="1" x14ac:dyDescent="0.25">
      <c r="BT5844" s="27"/>
      <c r="BU5844" s="14"/>
      <c r="BV5844" s="14"/>
    </row>
    <row r="5845" spans="72:74" ht="25.2" customHeight="1" x14ac:dyDescent="0.25">
      <c r="BT5845" s="27"/>
      <c r="BU5845" s="14"/>
      <c r="BV5845" s="14"/>
    </row>
    <row r="5846" spans="72:74" ht="25.2" customHeight="1" x14ac:dyDescent="0.25">
      <c r="BT5846" s="27"/>
      <c r="BU5846" s="14"/>
      <c r="BV5846" s="14"/>
    </row>
    <row r="5847" spans="72:74" ht="25.2" customHeight="1" x14ac:dyDescent="0.25">
      <c r="BT5847" s="27"/>
      <c r="BU5847" s="14"/>
      <c r="BV5847" s="14"/>
    </row>
    <row r="5848" spans="72:74" ht="25.2" customHeight="1" x14ac:dyDescent="0.25">
      <c r="BT5848" s="27"/>
      <c r="BU5848" s="14"/>
      <c r="BV5848" s="14"/>
    </row>
    <row r="5849" spans="72:74" ht="25.2" customHeight="1" x14ac:dyDescent="0.25">
      <c r="BT5849" s="27"/>
      <c r="BU5849" s="14"/>
      <c r="BV5849" s="14"/>
    </row>
    <row r="5850" spans="72:74" ht="25.2" customHeight="1" x14ac:dyDescent="0.25">
      <c r="BT5850" s="27"/>
      <c r="BU5850" s="14"/>
      <c r="BV5850" s="14"/>
    </row>
    <row r="5851" spans="72:74" ht="25.2" customHeight="1" x14ac:dyDescent="0.25">
      <c r="BT5851" s="27"/>
      <c r="BU5851" s="14"/>
      <c r="BV5851" s="14"/>
    </row>
    <row r="5852" spans="72:74" ht="25.2" customHeight="1" x14ac:dyDescent="0.25">
      <c r="BT5852" s="27"/>
      <c r="BU5852" s="14"/>
      <c r="BV5852" s="14"/>
    </row>
    <row r="5853" spans="72:74" ht="25.2" customHeight="1" x14ac:dyDescent="0.25">
      <c r="BT5853" s="27"/>
      <c r="BU5853" s="14"/>
      <c r="BV5853" s="14"/>
    </row>
    <row r="5854" spans="72:74" ht="25.2" customHeight="1" x14ac:dyDescent="0.25">
      <c r="BT5854" s="27"/>
      <c r="BU5854" s="14"/>
      <c r="BV5854" s="14"/>
    </row>
    <row r="5855" spans="72:74" ht="25.2" customHeight="1" x14ac:dyDescent="0.25">
      <c r="BT5855" s="27"/>
      <c r="BU5855" s="14"/>
      <c r="BV5855" s="14"/>
    </row>
    <row r="5856" spans="72:74" ht="25.2" customHeight="1" x14ac:dyDescent="0.25">
      <c r="BT5856" s="27"/>
      <c r="BU5856" s="14"/>
      <c r="BV5856" s="14"/>
    </row>
    <row r="5857" spans="72:74" ht="25.2" customHeight="1" x14ac:dyDescent="0.25">
      <c r="BT5857" s="27"/>
      <c r="BU5857" s="14"/>
      <c r="BV5857" s="14"/>
    </row>
    <row r="5858" spans="72:74" ht="25.2" customHeight="1" x14ac:dyDescent="0.25">
      <c r="BT5858" s="27"/>
      <c r="BU5858" s="14"/>
      <c r="BV5858" s="14"/>
    </row>
    <row r="5859" spans="72:74" ht="25.2" customHeight="1" x14ac:dyDescent="0.25">
      <c r="BT5859" s="27"/>
      <c r="BU5859" s="14"/>
      <c r="BV5859" s="14"/>
    </row>
    <row r="5860" spans="72:74" ht="25.2" customHeight="1" x14ac:dyDescent="0.25">
      <c r="BT5860" s="27"/>
      <c r="BU5860" s="14"/>
      <c r="BV5860" s="14"/>
    </row>
    <row r="5861" spans="72:74" ht="25.2" customHeight="1" x14ac:dyDescent="0.25">
      <c r="BT5861" s="27"/>
      <c r="BU5861" s="14"/>
      <c r="BV5861" s="14"/>
    </row>
    <row r="5862" spans="72:74" ht="25.2" customHeight="1" x14ac:dyDescent="0.25">
      <c r="BT5862" s="27"/>
      <c r="BU5862" s="14"/>
      <c r="BV5862" s="14"/>
    </row>
    <row r="5863" spans="72:74" ht="25.2" customHeight="1" x14ac:dyDescent="0.25">
      <c r="BT5863" s="27"/>
      <c r="BU5863" s="14"/>
      <c r="BV5863" s="14"/>
    </row>
    <row r="5864" spans="72:74" ht="25.2" customHeight="1" x14ac:dyDescent="0.25">
      <c r="BT5864" s="27"/>
      <c r="BU5864" s="14"/>
      <c r="BV5864" s="14"/>
    </row>
    <row r="5865" spans="72:74" ht="25.2" customHeight="1" x14ac:dyDescent="0.25">
      <c r="BT5865" s="27"/>
      <c r="BU5865" s="14"/>
      <c r="BV5865" s="14"/>
    </row>
    <row r="5866" spans="72:74" ht="25.2" customHeight="1" x14ac:dyDescent="0.25">
      <c r="BT5866" s="27"/>
      <c r="BU5866" s="14"/>
      <c r="BV5866" s="14"/>
    </row>
    <row r="5867" spans="72:74" ht="25.2" customHeight="1" x14ac:dyDescent="0.25">
      <c r="BT5867" s="27"/>
      <c r="BU5867" s="14"/>
      <c r="BV5867" s="14"/>
    </row>
    <row r="5868" spans="72:74" ht="25.2" customHeight="1" x14ac:dyDescent="0.25">
      <c r="BT5868" s="27"/>
      <c r="BU5868" s="14"/>
      <c r="BV5868" s="14"/>
    </row>
    <row r="5869" spans="72:74" ht="25.2" customHeight="1" x14ac:dyDescent="0.25">
      <c r="BT5869" s="27"/>
      <c r="BU5869" s="14"/>
      <c r="BV5869" s="14"/>
    </row>
    <row r="5870" spans="72:74" ht="25.2" customHeight="1" x14ac:dyDescent="0.25">
      <c r="BT5870" s="27"/>
      <c r="BU5870" s="14"/>
      <c r="BV5870" s="14"/>
    </row>
    <row r="5871" spans="72:74" ht="25.2" customHeight="1" x14ac:dyDescent="0.25">
      <c r="BT5871" s="27"/>
      <c r="BU5871" s="14"/>
      <c r="BV5871" s="14"/>
    </row>
    <row r="5872" spans="72:74" ht="25.2" customHeight="1" x14ac:dyDescent="0.25">
      <c r="BT5872" s="27"/>
      <c r="BU5872" s="14"/>
      <c r="BV5872" s="14"/>
    </row>
    <row r="5873" spans="72:74" ht="25.2" customHeight="1" x14ac:dyDescent="0.25">
      <c r="BT5873" s="27"/>
      <c r="BU5873" s="14"/>
      <c r="BV5873" s="14"/>
    </row>
    <row r="5874" spans="72:74" ht="25.2" customHeight="1" x14ac:dyDescent="0.25">
      <c r="BT5874" s="27"/>
      <c r="BU5874" s="14"/>
      <c r="BV5874" s="14"/>
    </row>
    <row r="5875" spans="72:74" ht="25.2" customHeight="1" x14ac:dyDescent="0.25">
      <c r="BT5875" s="27"/>
      <c r="BU5875" s="14"/>
      <c r="BV5875" s="14"/>
    </row>
    <row r="5876" spans="72:74" ht="25.2" customHeight="1" x14ac:dyDescent="0.25">
      <c r="BT5876" s="27"/>
      <c r="BU5876" s="14"/>
      <c r="BV5876" s="14"/>
    </row>
    <row r="5877" spans="72:74" ht="25.2" customHeight="1" x14ac:dyDescent="0.25">
      <c r="BT5877" s="27"/>
      <c r="BU5877" s="14"/>
      <c r="BV5877" s="14"/>
    </row>
    <row r="5878" spans="72:74" ht="25.2" customHeight="1" x14ac:dyDescent="0.25">
      <c r="BT5878" s="27"/>
      <c r="BU5878" s="14"/>
      <c r="BV5878" s="14"/>
    </row>
    <row r="5879" spans="72:74" ht="25.2" customHeight="1" x14ac:dyDescent="0.25">
      <c r="BT5879" s="27"/>
      <c r="BU5879" s="14"/>
      <c r="BV5879" s="14"/>
    </row>
    <row r="5880" spans="72:74" ht="25.2" customHeight="1" x14ac:dyDescent="0.25">
      <c r="BT5880" s="27"/>
      <c r="BU5880" s="14"/>
      <c r="BV5880" s="14"/>
    </row>
    <row r="5881" spans="72:74" ht="25.2" customHeight="1" x14ac:dyDescent="0.25">
      <c r="BT5881" s="27"/>
      <c r="BU5881" s="14"/>
      <c r="BV5881" s="14"/>
    </row>
    <row r="5882" spans="72:74" ht="25.2" customHeight="1" x14ac:dyDescent="0.25">
      <c r="BT5882" s="27"/>
      <c r="BU5882" s="14"/>
      <c r="BV5882" s="14"/>
    </row>
    <row r="5883" spans="72:74" ht="25.2" customHeight="1" x14ac:dyDescent="0.25">
      <c r="BT5883" s="27"/>
      <c r="BU5883" s="14"/>
      <c r="BV5883" s="14"/>
    </row>
    <row r="5884" spans="72:74" ht="25.2" customHeight="1" x14ac:dyDescent="0.25">
      <c r="BT5884" s="27"/>
      <c r="BU5884" s="14"/>
      <c r="BV5884" s="14"/>
    </row>
    <row r="5885" spans="72:74" ht="25.2" customHeight="1" x14ac:dyDescent="0.25">
      <c r="BT5885" s="27"/>
      <c r="BU5885" s="14"/>
      <c r="BV5885" s="14"/>
    </row>
    <row r="5886" spans="72:74" ht="25.2" customHeight="1" x14ac:dyDescent="0.25">
      <c r="BT5886" s="27"/>
      <c r="BU5886" s="14"/>
      <c r="BV5886" s="14"/>
    </row>
    <row r="5887" spans="72:74" ht="25.2" customHeight="1" x14ac:dyDescent="0.25">
      <c r="BT5887" s="27"/>
      <c r="BU5887" s="14"/>
      <c r="BV5887" s="14"/>
    </row>
    <row r="5888" spans="72:74" ht="25.2" customHeight="1" x14ac:dyDescent="0.25">
      <c r="BT5888" s="27"/>
      <c r="BU5888" s="14"/>
      <c r="BV5888" s="14"/>
    </row>
    <row r="5889" spans="72:74" ht="25.2" customHeight="1" x14ac:dyDescent="0.25">
      <c r="BT5889" s="27"/>
      <c r="BU5889" s="14"/>
      <c r="BV5889" s="14"/>
    </row>
    <row r="5890" spans="72:74" ht="25.2" customHeight="1" x14ac:dyDescent="0.25">
      <c r="BT5890" s="27"/>
      <c r="BU5890" s="14"/>
      <c r="BV5890" s="14"/>
    </row>
    <row r="5891" spans="72:74" ht="25.2" customHeight="1" x14ac:dyDescent="0.25">
      <c r="BT5891" s="27"/>
      <c r="BU5891" s="14"/>
      <c r="BV5891" s="14"/>
    </row>
    <row r="5892" spans="72:74" ht="25.2" customHeight="1" x14ac:dyDescent="0.25">
      <c r="BT5892" s="27"/>
      <c r="BU5892" s="14"/>
      <c r="BV5892" s="14"/>
    </row>
    <row r="5893" spans="72:74" ht="25.2" customHeight="1" x14ac:dyDescent="0.25">
      <c r="BT5893" s="27"/>
      <c r="BU5893" s="14"/>
      <c r="BV5893" s="14"/>
    </row>
    <row r="5894" spans="72:74" ht="25.2" customHeight="1" x14ac:dyDescent="0.25">
      <c r="BT5894" s="27"/>
      <c r="BU5894" s="14"/>
      <c r="BV5894" s="14"/>
    </row>
    <row r="5895" spans="72:74" ht="25.2" customHeight="1" x14ac:dyDescent="0.25">
      <c r="BT5895" s="27"/>
      <c r="BU5895" s="14"/>
      <c r="BV5895" s="14"/>
    </row>
    <row r="5896" spans="72:74" ht="25.2" customHeight="1" x14ac:dyDescent="0.25">
      <c r="BT5896" s="27"/>
      <c r="BU5896" s="14"/>
      <c r="BV5896" s="14"/>
    </row>
    <row r="5897" spans="72:74" ht="25.2" customHeight="1" x14ac:dyDescent="0.25">
      <c r="BT5897" s="27"/>
      <c r="BU5897" s="14"/>
      <c r="BV5897" s="14"/>
    </row>
    <row r="5898" spans="72:74" ht="25.2" customHeight="1" x14ac:dyDescent="0.25">
      <c r="BT5898" s="27"/>
      <c r="BU5898" s="14"/>
      <c r="BV5898" s="14"/>
    </row>
    <row r="5899" spans="72:74" ht="25.2" customHeight="1" x14ac:dyDescent="0.25">
      <c r="BT5899" s="27"/>
      <c r="BU5899" s="14"/>
      <c r="BV5899" s="14"/>
    </row>
    <row r="5900" spans="72:74" ht="25.2" customHeight="1" x14ac:dyDescent="0.25">
      <c r="BT5900" s="27"/>
      <c r="BU5900" s="14"/>
      <c r="BV5900" s="14"/>
    </row>
    <row r="5901" spans="72:74" ht="25.2" customHeight="1" x14ac:dyDescent="0.25">
      <c r="BT5901" s="27"/>
      <c r="BU5901" s="14"/>
      <c r="BV5901" s="14"/>
    </row>
    <row r="5902" spans="72:74" ht="25.2" customHeight="1" x14ac:dyDescent="0.25">
      <c r="BT5902" s="27"/>
      <c r="BU5902" s="14"/>
      <c r="BV5902" s="14"/>
    </row>
    <row r="5903" spans="72:74" ht="25.2" customHeight="1" x14ac:dyDescent="0.25">
      <c r="BT5903" s="27"/>
      <c r="BU5903" s="14"/>
      <c r="BV5903" s="14"/>
    </row>
    <row r="5904" spans="72:74" ht="25.2" customHeight="1" x14ac:dyDescent="0.25">
      <c r="BT5904" s="27"/>
      <c r="BU5904" s="14"/>
      <c r="BV5904" s="14"/>
    </row>
    <row r="5905" spans="72:74" ht="25.2" customHeight="1" x14ac:dyDescent="0.25">
      <c r="BT5905" s="27"/>
      <c r="BU5905" s="14"/>
      <c r="BV5905" s="14"/>
    </row>
    <row r="5906" spans="72:74" ht="25.2" customHeight="1" x14ac:dyDescent="0.25">
      <c r="BT5906" s="27"/>
      <c r="BU5906" s="14"/>
      <c r="BV5906" s="14"/>
    </row>
    <row r="5907" spans="72:74" ht="25.2" customHeight="1" x14ac:dyDescent="0.25">
      <c r="BT5907" s="27"/>
      <c r="BU5907" s="14"/>
      <c r="BV5907" s="14"/>
    </row>
    <row r="5908" spans="72:74" ht="25.2" customHeight="1" x14ac:dyDescent="0.25">
      <c r="BT5908" s="27"/>
      <c r="BU5908" s="14"/>
      <c r="BV5908" s="14"/>
    </row>
    <row r="5909" spans="72:74" ht="25.2" customHeight="1" x14ac:dyDescent="0.25">
      <c r="BT5909" s="27"/>
      <c r="BU5909" s="14"/>
      <c r="BV5909" s="14"/>
    </row>
    <row r="5910" spans="72:74" ht="25.2" customHeight="1" x14ac:dyDescent="0.25">
      <c r="BT5910" s="27"/>
      <c r="BU5910" s="14"/>
      <c r="BV5910" s="14"/>
    </row>
    <row r="5911" spans="72:74" ht="25.2" customHeight="1" x14ac:dyDescent="0.25">
      <c r="BT5911" s="27"/>
      <c r="BU5911" s="14"/>
      <c r="BV5911" s="14"/>
    </row>
    <row r="5912" spans="72:74" ht="25.2" customHeight="1" x14ac:dyDescent="0.25">
      <c r="BT5912" s="27"/>
      <c r="BU5912" s="14"/>
      <c r="BV5912" s="14"/>
    </row>
    <row r="5913" spans="72:74" ht="25.2" customHeight="1" x14ac:dyDescent="0.25">
      <c r="BT5913" s="27"/>
      <c r="BU5913" s="14"/>
      <c r="BV5913" s="14"/>
    </row>
    <row r="5914" spans="72:74" ht="25.2" customHeight="1" x14ac:dyDescent="0.25">
      <c r="BT5914" s="27"/>
      <c r="BU5914" s="14"/>
      <c r="BV5914" s="14"/>
    </row>
    <row r="5915" spans="72:74" ht="25.2" customHeight="1" x14ac:dyDescent="0.25">
      <c r="BT5915" s="27"/>
      <c r="BU5915" s="14"/>
      <c r="BV5915" s="14"/>
    </row>
    <row r="5916" spans="72:74" ht="25.2" customHeight="1" x14ac:dyDescent="0.25">
      <c r="BT5916" s="27"/>
      <c r="BU5916" s="14"/>
      <c r="BV5916" s="14"/>
    </row>
    <row r="5917" spans="72:74" ht="25.2" customHeight="1" x14ac:dyDescent="0.25">
      <c r="BT5917" s="27"/>
      <c r="BU5917" s="14"/>
      <c r="BV5917" s="14"/>
    </row>
    <row r="5918" spans="72:74" ht="25.2" customHeight="1" x14ac:dyDescent="0.25">
      <c r="BT5918" s="27"/>
      <c r="BU5918" s="14"/>
      <c r="BV5918" s="14"/>
    </row>
    <row r="5919" spans="72:74" ht="25.2" customHeight="1" x14ac:dyDescent="0.25">
      <c r="BT5919" s="27"/>
      <c r="BU5919" s="14"/>
      <c r="BV5919" s="14"/>
    </row>
    <row r="5920" spans="72:74" ht="25.2" customHeight="1" x14ac:dyDescent="0.25">
      <c r="BT5920" s="27"/>
      <c r="BU5920" s="14"/>
      <c r="BV5920" s="14"/>
    </row>
    <row r="5921" spans="72:74" ht="25.2" customHeight="1" x14ac:dyDescent="0.25">
      <c r="BT5921" s="27"/>
      <c r="BU5921" s="14"/>
      <c r="BV5921" s="14"/>
    </row>
    <row r="5922" spans="72:74" ht="25.2" customHeight="1" x14ac:dyDescent="0.25">
      <c r="BT5922" s="27"/>
      <c r="BU5922" s="14"/>
      <c r="BV5922" s="14"/>
    </row>
    <row r="5923" spans="72:74" ht="25.2" customHeight="1" x14ac:dyDescent="0.25">
      <c r="BT5923" s="27"/>
      <c r="BU5923" s="14"/>
      <c r="BV5923" s="14"/>
    </row>
    <row r="5924" spans="72:74" ht="25.2" customHeight="1" x14ac:dyDescent="0.25">
      <c r="BT5924" s="27"/>
      <c r="BU5924" s="14"/>
      <c r="BV5924" s="14"/>
    </row>
    <row r="5925" spans="72:74" ht="25.2" customHeight="1" x14ac:dyDescent="0.25">
      <c r="BT5925" s="27"/>
      <c r="BU5925" s="14"/>
      <c r="BV5925" s="14"/>
    </row>
    <row r="5926" spans="72:74" ht="25.2" customHeight="1" x14ac:dyDescent="0.25">
      <c r="BT5926" s="27"/>
      <c r="BU5926" s="14"/>
      <c r="BV5926" s="14"/>
    </row>
    <row r="5927" spans="72:74" ht="25.2" customHeight="1" x14ac:dyDescent="0.25">
      <c r="BT5927" s="27"/>
      <c r="BU5927" s="14"/>
      <c r="BV5927" s="14"/>
    </row>
    <row r="5928" spans="72:74" ht="25.2" customHeight="1" x14ac:dyDescent="0.25">
      <c r="BT5928" s="27"/>
      <c r="BU5928" s="14"/>
      <c r="BV5928" s="14"/>
    </row>
    <row r="5929" spans="72:74" ht="25.2" customHeight="1" x14ac:dyDescent="0.25">
      <c r="BT5929" s="27"/>
      <c r="BU5929" s="14"/>
      <c r="BV5929" s="14"/>
    </row>
    <row r="5930" spans="72:74" ht="25.2" customHeight="1" x14ac:dyDescent="0.25">
      <c r="BT5930" s="27"/>
      <c r="BU5930" s="14"/>
      <c r="BV5930" s="14"/>
    </row>
    <row r="5931" spans="72:74" ht="25.2" customHeight="1" x14ac:dyDescent="0.25">
      <c r="BT5931" s="27"/>
      <c r="BU5931" s="14"/>
      <c r="BV5931" s="14"/>
    </row>
    <row r="5932" spans="72:74" ht="25.2" customHeight="1" x14ac:dyDescent="0.25">
      <c r="BT5932" s="27"/>
      <c r="BU5932" s="14"/>
      <c r="BV5932" s="14"/>
    </row>
    <row r="5933" spans="72:74" ht="25.2" customHeight="1" x14ac:dyDescent="0.25">
      <c r="BT5933" s="27"/>
      <c r="BU5933" s="14"/>
      <c r="BV5933" s="14"/>
    </row>
    <row r="5934" spans="72:74" ht="25.2" customHeight="1" x14ac:dyDescent="0.25">
      <c r="BT5934" s="27"/>
      <c r="BU5934" s="14"/>
      <c r="BV5934" s="14"/>
    </row>
    <row r="5935" spans="72:74" ht="25.2" customHeight="1" x14ac:dyDescent="0.25">
      <c r="BT5935" s="27"/>
      <c r="BU5935" s="14"/>
      <c r="BV5935" s="14"/>
    </row>
    <row r="5936" spans="72:74" ht="25.2" customHeight="1" x14ac:dyDescent="0.25">
      <c r="BT5936" s="27"/>
      <c r="BU5936" s="14"/>
      <c r="BV5936" s="14"/>
    </row>
    <row r="5937" spans="72:74" ht="25.2" customHeight="1" x14ac:dyDescent="0.25">
      <c r="BT5937" s="27"/>
      <c r="BU5937" s="14"/>
      <c r="BV5937" s="14"/>
    </row>
    <row r="5938" spans="72:74" ht="25.2" customHeight="1" x14ac:dyDescent="0.25">
      <c r="BT5938" s="27"/>
      <c r="BU5938" s="14"/>
      <c r="BV5938" s="14"/>
    </row>
    <row r="5939" spans="72:74" ht="25.2" customHeight="1" x14ac:dyDescent="0.25">
      <c r="BT5939" s="27"/>
      <c r="BU5939" s="14"/>
      <c r="BV5939" s="14"/>
    </row>
    <row r="5940" spans="72:74" ht="25.2" customHeight="1" x14ac:dyDescent="0.25">
      <c r="BT5940" s="27"/>
      <c r="BU5940" s="14"/>
      <c r="BV5940" s="14"/>
    </row>
    <row r="5941" spans="72:74" ht="25.2" customHeight="1" x14ac:dyDescent="0.25">
      <c r="BT5941" s="27"/>
      <c r="BU5941" s="14"/>
      <c r="BV5941" s="14"/>
    </row>
    <row r="5942" spans="72:74" ht="25.2" customHeight="1" x14ac:dyDescent="0.25">
      <c r="BT5942" s="27"/>
      <c r="BU5942" s="14"/>
      <c r="BV5942" s="14"/>
    </row>
    <row r="5943" spans="72:74" ht="25.2" customHeight="1" x14ac:dyDescent="0.25">
      <c r="BT5943" s="27"/>
      <c r="BU5943" s="14"/>
      <c r="BV5943" s="14"/>
    </row>
    <row r="5944" spans="72:74" ht="25.2" customHeight="1" x14ac:dyDescent="0.25">
      <c r="BT5944" s="27"/>
      <c r="BU5944" s="14"/>
      <c r="BV5944" s="14"/>
    </row>
    <row r="5945" spans="72:74" ht="25.2" customHeight="1" x14ac:dyDescent="0.25">
      <c r="BT5945" s="27"/>
      <c r="BU5945" s="14"/>
      <c r="BV5945" s="14"/>
    </row>
    <row r="5946" spans="72:74" ht="25.2" customHeight="1" x14ac:dyDescent="0.25">
      <c r="BT5946" s="27"/>
      <c r="BU5946" s="14"/>
      <c r="BV5946" s="14"/>
    </row>
    <row r="5947" spans="72:74" ht="25.2" customHeight="1" x14ac:dyDescent="0.25">
      <c r="BT5947" s="27"/>
      <c r="BU5947" s="14"/>
      <c r="BV5947" s="14"/>
    </row>
    <row r="5948" spans="72:74" ht="25.2" customHeight="1" x14ac:dyDescent="0.25">
      <c r="BT5948" s="27"/>
      <c r="BU5948" s="14"/>
      <c r="BV5948" s="14"/>
    </row>
    <row r="5949" spans="72:74" ht="25.2" customHeight="1" x14ac:dyDescent="0.25">
      <c r="BT5949" s="27"/>
      <c r="BU5949" s="14"/>
      <c r="BV5949" s="14"/>
    </row>
    <row r="5950" spans="72:74" ht="25.2" customHeight="1" x14ac:dyDescent="0.25">
      <c r="BT5950" s="27"/>
      <c r="BU5950" s="14"/>
      <c r="BV5950" s="14"/>
    </row>
    <row r="5951" spans="72:74" ht="25.2" customHeight="1" x14ac:dyDescent="0.25">
      <c r="BT5951" s="27"/>
      <c r="BU5951" s="14"/>
      <c r="BV5951" s="14"/>
    </row>
    <row r="5952" spans="72:74" ht="25.2" customHeight="1" x14ac:dyDescent="0.25">
      <c r="BT5952" s="27"/>
      <c r="BU5952" s="14"/>
      <c r="BV5952" s="14"/>
    </row>
    <row r="5953" spans="72:74" ht="25.2" customHeight="1" x14ac:dyDescent="0.25">
      <c r="BT5953" s="27"/>
      <c r="BU5953" s="14"/>
      <c r="BV5953" s="14"/>
    </row>
    <row r="5954" spans="72:74" ht="25.2" customHeight="1" x14ac:dyDescent="0.25">
      <c r="BT5954" s="27"/>
      <c r="BU5954" s="14"/>
      <c r="BV5954" s="14"/>
    </row>
    <row r="5955" spans="72:74" ht="25.2" customHeight="1" x14ac:dyDescent="0.25">
      <c r="BT5955" s="27"/>
      <c r="BU5955" s="14"/>
      <c r="BV5955" s="14"/>
    </row>
    <row r="5956" spans="72:74" ht="25.2" customHeight="1" x14ac:dyDescent="0.25">
      <c r="BT5956" s="27"/>
      <c r="BU5956" s="14"/>
      <c r="BV5956" s="14"/>
    </row>
    <row r="5957" spans="72:74" ht="25.2" customHeight="1" x14ac:dyDescent="0.25">
      <c r="BT5957" s="27"/>
      <c r="BU5957" s="14"/>
      <c r="BV5957" s="14"/>
    </row>
    <row r="5958" spans="72:74" ht="25.2" customHeight="1" x14ac:dyDescent="0.25">
      <c r="BT5958" s="27"/>
      <c r="BU5958" s="14"/>
      <c r="BV5958" s="14"/>
    </row>
    <row r="5959" spans="72:74" ht="25.2" customHeight="1" x14ac:dyDescent="0.25">
      <c r="BT5959" s="27"/>
      <c r="BU5959" s="14"/>
      <c r="BV5959" s="14"/>
    </row>
    <row r="5960" spans="72:74" ht="25.2" customHeight="1" x14ac:dyDescent="0.25">
      <c r="BT5960" s="27"/>
      <c r="BU5960" s="14"/>
      <c r="BV5960" s="14"/>
    </row>
    <row r="5961" spans="72:74" ht="25.2" customHeight="1" x14ac:dyDescent="0.25">
      <c r="BT5961" s="27"/>
      <c r="BU5961" s="14"/>
      <c r="BV5961" s="14"/>
    </row>
    <row r="5962" spans="72:74" ht="25.2" customHeight="1" x14ac:dyDescent="0.25">
      <c r="BT5962" s="27"/>
      <c r="BU5962" s="14"/>
      <c r="BV5962" s="14"/>
    </row>
    <row r="5963" spans="72:74" ht="25.2" customHeight="1" x14ac:dyDescent="0.25">
      <c r="BT5963" s="27"/>
      <c r="BU5963" s="14"/>
      <c r="BV5963" s="14"/>
    </row>
    <row r="5964" spans="72:74" ht="25.2" customHeight="1" x14ac:dyDescent="0.25">
      <c r="BT5964" s="27"/>
      <c r="BU5964" s="14"/>
      <c r="BV5964" s="14"/>
    </row>
    <row r="5965" spans="72:74" ht="25.2" customHeight="1" x14ac:dyDescent="0.25">
      <c r="BT5965" s="27"/>
      <c r="BU5965" s="14"/>
      <c r="BV5965" s="14"/>
    </row>
    <row r="5966" spans="72:74" ht="25.2" customHeight="1" x14ac:dyDescent="0.25">
      <c r="BT5966" s="27"/>
      <c r="BU5966" s="14"/>
      <c r="BV5966" s="14"/>
    </row>
    <row r="5967" spans="72:74" ht="25.2" customHeight="1" x14ac:dyDescent="0.25">
      <c r="BT5967" s="27"/>
      <c r="BU5967" s="14"/>
      <c r="BV5967" s="14"/>
    </row>
    <row r="5968" spans="72:74" ht="25.2" customHeight="1" x14ac:dyDescent="0.25">
      <c r="BT5968" s="27"/>
      <c r="BU5968" s="14"/>
      <c r="BV5968" s="14"/>
    </row>
    <row r="5969" spans="72:74" ht="25.2" customHeight="1" x14ac:dyDescent="0.25">
      <c r="BT5969" s="27"/>
      <c r="BU5969" s="14"/>
      <c r="BV5969" s="14"/>
    </row>
    <row r="5970" spans="72:74" ht="25.2" customHeight="1" x14ac:dyDescent="0.25">
      <c r="BT5970" s="27"/>
      <c r="BU5970" s="14"/>
      <c r="BV5970" s="14"/>
    </row>
    <row r="5971" spans="72:74" ht="25.2" customHeight="1" x14ac:dyDescent="0.25">
      <c r="BT5971" s="27"/>
      <c r="BU5971" s="14"/>
      <c r="BV5971" s="14"/>
    </row>
    <row r="5972" spans="72:74" ht="25.2" customHeight="1" x14ac:dyDescent="0.25">
      <c r="BT5972" s="27"/>
      <c r="BU5972" s="14"/>
      <c r="BV5972" s="14"/>
    </row>
    <row r="5973" spans="72:74" ht="25.2" customHeight="1" x14ac:dyDescent="0.25">
      <c r="BT5973" s="27"/>
      <c r="BU5973" s="14"/>
      <c r="BV5973" s="14"/>
    </row>
    <row r="5974" spans="72:74" ht="25.2" customHeight="1" x14ac:dyDescent="0.25">
      <c r="BT5974" s="27"/>
      <c r="BU5974" s="14"/>
      <c r="BV5974" s="14"/>
    </row>
    <row r="5975" spans="72:74" ht="25.2" customHeight="1" x14ac:dyDescent="0.25">
      <c r="BT5975" s="27"/>
      <c r="BU5975" s="14"/>
      <c r="BV5975" s="14"/>
    </row>
    <row r="5976" spans="72:74" ht="25.2" customHeight="1" x14ac:dyDescent="0.25">
      <c r="BT5976" s="27"/>
      <c r="BU5976" s="14"/>
      <c r="BV5976" s="14"/>
    </row>
    <row r="5977" spans="72:74" ht="25.2" customHeight="1" x14ac:dyDescent="0.25">
      <c r="BT5977" s="27"/>
      <c r="BU5977" s="14"/>
      <c r="BV5977" s="14"/>
    </row>
    <row r="5978" spans="72:74" ht="25.2" customHeight="1" x14ac:dyDescent="0.25">
      <c r="BT5978" s="27"/>
      <c r="BU5978" s="14"/>
      <c r="BV5978" s="14"/>
    </row>
    <row r="5979" spans="72:74" ht="25.2" customHeight="1" x14ac:dyDescent="0.25">
      <c r="BT5979" s="27"/>
      <c r="BU5979" s="14"/>
      <c r="BV5979" s="14"/>
    </row>
    <row r="5980" spans="72:74" ht="25.2" customHeight="1" x14ac:dyDescent="0.25">
      <c r="BT5980" s="27"/>
      <c r="BU5980" s="14"/>
      <c r="BV5980" s="14"/>
    </row>
    <row r="5981" spans="72:74" ht="25.2" customHeight="1" x14ac:dyDescent="0.25">
      <c r="BT5981" s="27"/>
      <c r="BU5981" s="14"/>
      <c r="BV5981" s="14"/>
    </row>
    <row r="5982" spans="72:74" ht="25.2" customHeight="1" x14ac:dyDescent="0.25">
      <c r="BT5982" s="27"/>
      <c r="BU5982" s="14"/>
      <c r="BV5982" s="14"/>
    </row>
    <row r="5983" spans="72:74" ht="25.2" customHeight="1" x14ac:dyDescent="0.25">
      <c r="BT5983" s="27"/>
      <c r="BU5983" s="14"/>
      <c r="BV5983" s="14"/>
    </row>
    <row r="5984" spans="72:74" ht="25.2" customHeight="1" x14ac:dyDescent="0.25">
      <c r="BT5984" s="27"/>
      <c r="BU5984" s="14"/>
      <c r="BV5984" s="14"/>
    </row>
    <row r="5985" spans="72:74" ht="25.2" customHeight="1" x14ac:dyDescent="0.25">
      <c r="BT5985" s="27"/>
      <c r="BU5985" s="14"/>
      <c r="BV5985" s="14"/>
    </row>
    <row r="5986" spans="72:74" ht="25.2" customHeight="1" x14ac:dyDescent="0.25">
      <c r="BT5986" s="27"/>
      <c r="BU5986" s="14"/>
      <c r="BV5986" s="14"/>
    </row>
    <row r="5987" spans="72:74" ht="25.2" customHeight="1" x14ac:dyDescent="0.25">
      <c r="BT5987" s="27"/>
      <c r="BU5987" s="14"/>
      <c r="BV5987" s="14"/>
    </row>
    <row r="5988" spans="72:74" ht="25.2" customHeight="1" x14ac:dyDescent="0.25">
      <c r="BT5988" s="27"/>
      <c r="BU5988" s="14"/>
      <c r="BV5988" s="14"/>
    </row>
    <row r="5989" spans="72:74" ht="25.2" customHeight="1" x14ac:dyDescent="0.25">
      <c r="BT5989" s="27"/>
      <c r="BU5989" s="14"/>
      <c r="BV5989" s="14"/>
    </row>
    <row r="5990" spans="72:74" ht="25.2" customHeight="1" x14ac:dyDescent="0.25">
      <c r="BT5990" s="27"/>
      <c r="BU5990" s="14"/>
      <c r="BV5990" s="14"/>
    </row>
    <row r="5991" spans="72:74" ht="25.2" customHeight="1" x14ac:dyDescent="0.25">
      <c r="BT5991" s="27"/>
      <c r="BU5991" s="14"/>
      <c r="BV5991" s="14"/>
    </row>
    <row r="5992" spans="72:74" ht="25.2" customHeight="1" x14ac:dyDescent="0.25">
      <c r="BT5992" s="27"/>
      <c r="BU5992" s="14"/>
      <c r="BV5992" s="14"/>
    </row>
    <row r="5993" spans="72:74" ht="25.2" customHeight="1" x14ac:dyDescent="0.25">
      <c r="BT5993" s="27"/>
      <c r="BU5993" s="14"/>
      <c r="BV5993" s="14"/>
    </row>
    <row r="5994" spans="72:74" ht="25.2" customHeight="1" x14ac:dyDescent="0.25">
      <c r="BT5994" s="27"/>
      <c r="BU5994" s="14"/>
      <c r="BV5994" s="14"/>
    </row>
    <row r="5995" spans="72:74" ht="25.2" customHeight="1" x14ac:dyDescent="0.25">
      <c r="BT5995" s="27"/>
      <c r="BU5995" s="14"/>
      <c r="BV5995" s="14"/>
    </row>
    <row r="5996" spans="72:74" ht="25.2" customHeight="1" x14ac:dyDescent="0.25">
      <c r="BT5996" s="27"/>
      <c r="BU5996" s="14"/>
      <c r="BV5996" s="14"/>
    </row>
    <row r="5997" spans="72:74" ht="25.2" customHeight="1" x14ac:dyDescent="0.25">
      <c r="BT5997" s="27"/>
      <c r="BU5997" s="14"/>
      <c r="BV5997" s="14"/>
    </row>
    <row r="5998" spans="72:74" ht="25.2" customHeight="1" x14ac:dyDescent="0.25">
      <c r="BT5998" s="27"/>
      <c r="BU5998" s="14"/>
      <c r="BV5998" s="14"/>
    </row>
    <row r="5999" spans="72:74" ht="25.2" customHeight="1" x14ac:dyDescent="0.25">
      <c r="BT5999" s="27"/>
      <c r="BU5999" s="14"/>
      <c r="BV5999" s="14"/>
    </row>
    <row r="6000" spans="72:74" ht="25.2" customHeight="1" x14ac:dyDescent="0.25">
      <c r="BT6000" s="27"/>
      <c r="BU6000" s="14"/>
      <c r="BV6000" s="14"/>
    </row>
    <row r="6001" spans="72:74" ht="25.2" customHeight="1" x14ac:dyDescent="0.25">
      <c r="BT6001" s="27"/>
      <c r="BU6001" s="14"/>
      <c r="BV6001" s="14"/>
    </row>
    <row r="6002" spans="72:74" ht="25.2" customHeight="1" x14ac:dyDescent="0.25">
      <c r="BT6002" s="27"/>
      <c r="BU6002" s="14"/>
      <c r="BV6002" s="14"/>
    </row>
    <row r="6003" spans="72:74" ht="25.2" customHeight="1" x14ac:dyDescent="0.25">
      <c r="BT6003" s="27"/>
      <c r="BU6003" s="14"/>
      <c r="BV6003" s="14"/>
    </row>
    <row r="6004" spans="72:74" ht="25.2" customHeight="1" x14ac:dyDescent="0.25">
      <c r="BT6004" s="27"/>
      <c r="BU6004" s="14"/>
      <c r="BV6004" s="14"/>
    </row>
    <row r="6005" spans="72:74" ht="25.2" customHeight="1" x14ac:dyDescent="0.25">
      <c r="BT6005" s="27"/>
      <c r="BU6005" s="14"/>
      <c r="BV6005" s="14"/>
    </row>
    <row r="6006" spans="72:74" ht="25.2" customHeight="1" x14ac:dyDescent="0.25">
      <c r="BT6006" s="27"/>
      <c r="BU6006" s="14"/>
      <c r="BV6006" s="14"/>
    </row>
    <row r="6007" spans="72:74" ht="25.2" customHeight="1" x14ac:dyDescent="0.25">
      <c r="BT6007" s="27"/>
      <c r="BU6007" s="14"/>
      <c r="BV6007" s="14"/>
    </row>
    <row r="6008" spans="72:74" ht="25.2" customHeight="1" x14ac:dyDescent="0.25">
      <c r="BT6008" s="27"/>
      <c r="BU6008" s="14"/>
      <c r="BV6008" s="14"/>
    </row>
    <row r="6009" spans="72:74" ht="25.2" customHeight="1" x14ac:dyDescent="0.25">
      <c r="BT6009" s="27"/>
      <c r="BU6009" s="14"/>
      <c r="BV6009" s="14"/>
    </row>
    <row r="6010" spans="72:74" ht="25.2" customHeight="1" x14ac:dyDescent="0.25">
      <c r="BT6010" s="27"/>
      <c r="BU6010" s="14"/>
      <c r="BV6010" s="14"/>
    </row>
    <row r="6011" spans="72:74" ht="25.2" customHeight="1" x14ac:dyDescent="0.25">
      <c r="BT6011" s="27"/>
      <c r="BU6011" s="14"/>
      <c r="BV6011" s="14"/>
    </row>
    <row r="6012" spans="72:74" ht="25.2" customHeight="1" x14ac:dyDescent="0.25">
      <c r="BT6012" s="27"/>
      <c r="BU6012" s="14"/>
      <c r="BV6012" s="14"/>
    </row>
    <row r="6013" spans="72:74" ht="25.2" customHeight="1" x14ac:dyDescent="0.25">
      <c r="BT6013" s="27"/>
      <c r="BU6013" s="14"/>
      <c r="BV6013" s="14"/>
    </row>
    <row r="6014" spans="72:74" ht="25.2" customHeight="1" x14ac:dyDescent="0.25">
      <c r="BT6014" s="27"/>
      <c r="BU6014" s="14"/>
      <c r="BV6014" s="14"/>
    </row>
    <row r="6015" spans="72:74" ht="25.2" customHeight="1" x14ac:dyDescent="0.25">
      <c r="BT6015" s="27"/>
      <c r="BU6015" s="14"/>
      <c r="BV6015" s="14"/>
    </row>
    <row r="6016" spans="72:74" ht="25.2" customHeight="1" x14ac:dyDescent="0.25">
      <c r="BT6016" s="27"/>
      <c r="BU6016" s="14"/>
      <c r="BV6016" s="14"/>
    </row>
    <row r="6017" spans="72:74" ht="25.2" customHeight="1" x14ac:dyDescent="0.25">
      <c r="BT6017" s="27"/>
      <c r="BU6017" s="14"/>
      <c r="BV6017" s="14"/>
    </row>
    <row r="6018" spans="72:74" ht="25.2" customHeight="1" x14ac:dyDescent="0.25">
      <c r="BT6018" s="27"/>
      <c r="BU6018" s="14"/>
      <c r="BV6018" s="14"/>
    </row>
    <row r="6019" spans="72:74" ht="25.2" customHeight="1" x14ac:dyDescent="0.25">
      <c r="BT6019" s="27"/>
      <c r="BU6019" s="14"/>
      <c r="BV6019" s="14"/>
    </row>
    <row r="6020" spans="72:74" ht="25.2" customHeight="1" x14ac:dyDescent="0.25">
      <c r="BT6020" s="27"/>
      <c r="BU6020" s="14"/>
      <c r="BV6020" s="14"/>
    </row>
    <row r="6021" spans="72:74" ht="25.2" customHeight="1" x14ac:dyDescent="0.25">
      <c r="BT6021" s="27"/>
      <c r="BU6021" s="14"/>
      <c r="BV6021" s="14"/>
    </row>
    <row r="6022" spans="72:74" ht="25.2" customHeight="1" x14ac:dyDescent="0.25">
      <c r="BT6022" s="27"/>
      <c r="BU6022" s="14"/>
      <c r="BV6022" s="14"/>
    </row>
    <row r="6023" spans="72:74" ht="25.2" customHeight="1" x14ac:dyDescent="0.25">
      <c r="BT6023" s="27"/>
      <c r="BU6023" s="14"/>
      <c r="BV6023" s="14"/>
    </row>
    <row r="6024" spans="72:74" ht="25.2" customHeight="1" x14ac:dyDescent="0.25">
      <c r="BT6024" s="27"/>
      <c r="BU6024" s="14"/>
      <c r="BV6024" s="14"/>
    </row>
    <row r="6025" spans="72:74" ht="25.2" customHeight="1" x14ac:dyDescent="0.25">
      <c r="BT6025" s="27"/>
      <c r="BU6025" s="14"/>
      <c r="BV6025" s="14"/>
    </row>
    <row r="6026" spans="72:74" ht="25.2" customHeight="1" x14ac:dyDescent="0.25">
      <c r="BT6026" s="27"/>
      <c r="BU6026" s="14"/>
      <c r="BV6026" s="14"/>
    </row>
    <row r="6027" spans="72:74" ht="25.2" customHeight="1" x14ac:dyDescent="0.25">
      <c r="BT6027" s="27"/>
      <c r="BU6027" s="14"/>
      <c r="BV6027" s="14"/>
    </row>
    <row r="6028" spans="72:74" ht="25.2" customHeight="1" x14ac:dyDescent="0.25">
      <c r="BT6028" s="27"/>
      <c r="BU6028" s="14"/>
      <c r="BV6028" s="14"/>
    </row>
    <row r="6029" spans="72:74" ht="25.2" customHeight="1" x14ac:dyDescent="0.25">
      <c r="BT6029" s="27"/>
      <c r="BU6029" s="14"/>
      <c r="BV6029" s="14"/>
    </row>
    <row r="6030" spans="72:74" ht="25.2" customHeight="1" x14ac:dyDescent="0.25">
      <c r="BT6030" s="27"/>
      <c r="BU6030" s="14"/>
      <c r="BV6030" s="14"/>
    </row>
    <row r="6031" spans="72:74" ht="25.2" customHeight="1" x14ac:dyDescent="0.25">
      <c r="BT6031" s="27"/>
      <c r="BU6031" s="14"/>
      <c r="BV6031" s="14"/>
    </row>
    <row r="6032" spans="72:74" ht="25.2" customHeight="1" x14ac:dyDescent="0.25">
      <c r="BT6032" s="27"/>
      <c r="BU6032" s="14"/>
      <c r="BV6032" s="14"/>
    </row>
    <row r="6033" spans="72:74" ht="25.2" customHeight="1" x14ac:dyDescent="0.25">
      <c r="BT6033" s="27"/>
      <c r="BU6033" s="14"/>
      <c r="BV6033" s="14"/>
    </row>
    <row r="6034" spans="72:74" ht="25.2" customHeight="1" x14ac:dyDescent="0.25">
      <c r="BT6034" s="27"/>
      <c r="BU6034" s="14"/>
      <c r="BV6034" s="14"/>
    </row>
    <row r="6035" spans="72:74" ht="25.2" customHeight="1" x14ac:dyDescent="0.25">
      <c r="BT6035" s="27"/>
      <c r="BU6035" s="14"/>
      <c r="BV6035" s="14"/>
    </row>
    <row r="6036" spans="72:74" ht="25.2" customHeight="1" x14ac:dyDescent="0.25">
      <c r="BT6036" s="27"/>
      <c r="BU6036" s="14"/>
      <c r="BV6036" s="14"/>
    </row>
    <row r="6037" spans="72:74" ht="25.2" customHeight="1" x14ac:dyDescent="0.25">
      <c r="BT6037" s="27"/>
      <c r="BU6037" s="14"/>
      <c r="BV6037" s="14"/>
    </row>
    <row r="6038" spans="72:74" ht="25.2" customHeight="1" x14ac:dyDescent="0.25">
      <c r="BT6038" s="27"/>
      <c r="BU6038" s="14"/>
      <c r="BV6038" s="14"/>
    </row>
    <row r="6039" spans="72:74" ht="25.2" customHeight="1" x14ac:dyDescent="0.25">
      <c r="BT6039" s="27"/>
      <c r="BU6039" s="14"/>
      <c r="BV6039" s="14"/>
    </row>
    <row r="6040" spans="72:74" ht="25.2" customHeight="1" x14ac:dyDescent="0.25">
      <c r="BT6040" s="27"/>
      <c r="BU6040" s="14"/>
      <c r="BV6040" s="14"/>
    </row>
    <row r="6041" spans="72:74" ht="25.2" customHeight="1" x14ac:dyDescent="0.25">
      <c r="BT6041" s="27"/>
      <c r="BU6041" s="14"/>
      <c r="BV6041" s="14"/>
    </row>
    <row r="6042" spans="72:74" ht="25.2" customHeight="1" x14ac:dyDescent="0.25">
      <c r="BT6042" s="27"/>
      <c r="BU6042" s="14"/>
      <c r="BV6042" s="14"/>
    </row>
    <row r="6043" spans="72:74" ht="25.2" customHeight="1" x14ac:dyDescent="0.25">
      <c r="BT6043" s="27"/>
      <c r="BU6043" s="14"/>
      <c r="BV6043" s="14"/>
    </row>
    <row r="6044" spans="72:74" ht="25.2" customHeight="1" x14ac:dyDescent="0.25">
      <c r="BT6044" s="27"/>
      <c r="BU6044" s="14"/>
      <c r="BV6044" s="14"/>
    </row>
    <row r="6045" spans="72:74" ht="25.2" customHeight="1" x14ac:dyDescent="0.25">
      <c r="BT6045" s="27"/>
      <c r="BU6045" s="14"/>
      <c r="BV6045" s="14"/>
    </row>
    <row r="6046" spans="72:74" ht="25.2" customHeight="1" x14ac:dyDescent="0.25">
      <c r="BT6046" s="27"/>
      <c r="BU6046" s="14"/>
      <c r="BV6046" s="14"/>
    </row>
    <row r="6047" spans="72:74" ht="25.2" customHeight="1" x14ac:dyDescent="0.25">
      <c r="BT6047" s="27"/>
      <c r="BU6047" s="14"/>
      <c r="BV6047" s="14"/>
    </row>
    <row r="6048" spans="72:74" ht="25.2" customHeight="1" x14ac:dyDescent="0.25">
      <c r="BT6048" s="27"/>
      <c r="BU6048" s="14"/>
      <c r="BV6048" s="14"/>
    </row>
    <row r="6049" spans="72:74" ht="25.2" customHeight="1" x14ac:dyDescent="0.25">
      <c r="BT6049" s="27"/>
      <c r="BU6049" s="14"/>
      <c r="BV6049" s="14"/>
    </row>
    <row r="6050" spans="72:74" ht="25.2" customHeight="1" x14ac:dyDescent="0.25">
      <c r="BT6050" s="27"/>
      <c r="BU6050" s="14"/>
      <c r="BV6050" s="14"/>
    </row>
    <row r="6051" spans="72:74" ht="25.2" customHeight="1" x14ac:dyDescent="0.25">
      <c r="BT6051" s="27"/>
      <c r="BU6051" s="14"/>
      <c r="BV6051" s="14"/>
    </row>
    <row r="6052" spans="72:74" ht="25.2" customHeight="1" x14ac:dyDescent="0.25">
      <c r="BT6052" s="27"/>
      <c r="BU6052" s="14"/>
      <c r="BV6052" s="14"/>
    </row>
    <row r="6053" spans="72:74" ht="25.2" customHeight="1" x14ac:dyDescent="0.25">
      <c r="BT6053" s="27"/>
      <c r="BU6053" s="14"/>
      <c r="BV6053" s="14"/>
    </row>
    <row r="6054" spans="72:74" ht="25.2" customHeight="1" x14ac:dyDescent="0.25">
      <c r="BT6054" s="27"/>
      <c r="BU6054" s="14"/>
      <c r="BV6054" s="14"/>
    </row>
    <row r="6055" spans="72:74" ht="25.2" customHeight="1" x14ac:dyDescent="0.25">
      <c r="BT6055" s="27"/>
      <c r="BU6055" s="14"/>
      <c r="BV6055" s="14"/>
    </row>
    <row r="6056" spans="72:74" ht="25.2" customHeight="1" x14ac:dyDescent="0.25">
      <c r="BT6056" s="27"/>
      <c r="BU6056" s="14"/>
      <c r="BV6056" s="14"/>
    </row>
    <row r="6057" spans="72:74" ht="25.2" customHeight="1" x14ac:dyDescent="0.25">
      <c r="BT6057" s="27"/>
      <c r="BU6057" s="14"/>
      <c r="BV6057" s="14"/>
    </row>
    <row r="6058" spans="72:74" ht="25.2" customHeight="1" x14ac:dyDescent="0.25">
      <c r="BT6058" s="27"/>
      <c r="BU6058" s="14"/>
      <c r="BV6058" s="14"/>
    </row>
    <row r="6059" spans="72:74" ht="25.2" customHeight="1" x14ac:dyDescent="0.25">
      <c r="BT6059" s="27"/>
      <c r="BU6059" s="14"/>
      <c r="BV6059" s="14"/>
    </row>
    <row r="6060" spans="72:74" ht="25.2" customHeight="1" x14ac:dyDescent="0.25">
      <c r="BT6060" s="27"/>
      <c r="BU6060" s="14"/>
      <c r="BV6060" s="14"/>
    </row>
    <row r="6061" spans="72:74" ht="25.2" customHeight="1" x14ac:dyDescent="0.25">
      <c r="BT6061" s="27"/>
      <c r="BU6061" s="14"/>
      <c r="BV6061" s="14"/>
    </row>
    <row r="6062" spans="72:74" ht="25.2" customHeight="1" x14ac:dyDescent="0.25">
      <c r="BT6062" s="27"/>
      <c r="BU6062" s="14"/>
      <c r="BV6062" s="14"/>
    </row>
    <row r="6063" spans="72:74" ht="25.2" customHeight="1" x14ac:dyDescent="0.25">
      <c r="BT6063" s="27"/>
      <c r="BU6063" s="14"/>
      <c r="BV6063" s="14"/>
    </row>
    <row r="6064" spans="72:74" ht="25.2" customHeight="1" x14ac:dyDescent="0.25">
      <c r="BT6064" s="27"/>
      <c r="BU6064" s="14"/>
      <c r="BV6064" s="14"/>
    </row>
    <row r="6065" spans="72:74" ht="25.2" customHeight="1" x14ac:dyDescent="0.25">
      <c r="BT6065" s="27"/>
      <c r="BU6065" s="14"/>
      <c r="BV6065" s="14"/>
    </row>
    <row r="6066" spans="72:74" ht="25.2" customHeight="1" x14ac:dyDescent="0.25">
      <c r="BT6066" s="27"/>
      <c r="BU6066" s="14"/>
      <c r="BV6066" s="14"/>
    </row>
    <row r="6067" spans="72:74" ht="25.2" customHeight="1" x14ac:dyDescent="0.25">
      <c r="BT6067" s="27"/>
      <c r="BU6067" s="14"/>
      <c r="BV6067" s="14"/>
    </row>
    <row r="6068" spans="72:74" ht="25.2" customHeight="1" x14ac:dyDescent="0.25">
      <c r="BT6068" s="27"/>
      <c r="BU6068" s="14"/>
      <c r="BV6068" s="14"/>
    </row>
    <row r="6069" spans="72:74" ht="25.2" customHeight="1" x14ac:dyDescent="0.25">
      <c r="BT6069" s="27"/>
      <c r="BU6069" s="14"/>
      <c r="BV6069" s="14"/>
    </row>
    <row r="6070" spans="72:74" ht="25.2" customHeight="1" x14ac:dyDescent="0.25">
      <c r="BT6070" s="27"/>
      <c r="BU6070" s="14"/>
      <c r="BV6070" s="14"/>
    </row>
    <row r="6071" spans="72:74" ht="25.2" customHeight="1" x14ac:dyDescent="0.25">
      <c r="BT6071" s="27"/>
      <c r="BU6071" s="14"/>
      <c r="BV6071" s="14"/>
    </row>
    <row r="6072" spans="72:74" ht="25.2" customHeight="1" x14ac:dyDescent="0.25">
      <c r="BT6072" s="27"/>
      <c r="BU6072" s="14"/>
      <c r="BV6072" s="14"/>
    </row>
    <row r="6073" spans="72:74" ht="25.2" customHeight="1" x14ac:dyDescent="0.25">
      <c r="BT6073" s="27"/>
      <c r="BU6073" s="14"/>
      <c r="BV6073" s="14"/>
    </row>
    <row r="6074" spans="72:74" ht="25.2" customHeight="1" x14ac:dyDescent="0.25">
      <c r="BT6074" s="27"/>
      <c r="BU6074" s="14"/>
      <c r="BV6074" s="14"/>
    </row>
    <row r="6075" spans="72:74" ht="25.2" customHeight="1" x14ac:dyDescent="0.25">
      <c r="BT6075" s="27"/>
      <c r="BU6075" s="14"/>
      <c r="BV6075" s="14"/>
    </row>
    <row r="6076" spans="72:74" ht="25.2" customHeight="1" x14ac:dyDescent="0.25">
      <c r="BT6076" s="27"/>
      <c r="BU6076" s="14"/>
      <c r="BV6076" s="14"/>
    </row>
    <row r="6077" spans="72:74" ht="25.2" customHeight="1" x14ac:dyDescent="0.25">
      <c r="BT6077" s="27"/>
      <c r="BU6077" s="14"/>
      <c r="BV6077" s="14"/>
    </row>
    <row r="6078" spans="72:74" ht="25.2" customHeight="1" x14ac:dyDescent="0.25">
      <c r="BT6078" s="27"/>
      <c r="BU6078" s="14"/>
      <c r="BV6078" s="14"/>
    </row>
    <row r="6079" spans="72:74" ht="25.2" customHeight="1" x14ac:dyDescent="0.25">
      <c r="BT6079" s="27"/>
      <c r="BU6079" s="14"/>
      <c r="BV6079" s="14"/>
    </row>
    <row r="6080" spans="72:74" ht="25.2" customHeight="1" x14ac:dyDescent="0.25">
      <c r="BT6080" s="27"/>
      <c r="BU6080" s="14"/>
      <c r="BV6080" s="14"/>
    </row>
    <row r="6081" spans="72:74" ht="25.2" customHeight="1" x14ac:dyDescent="0.25">
      <c r="BT6081" s="27"/>
      <c r="BU6081" s="14"/>
      <c r="BV6081" s="14"/>
    </row>
    <row r="6082" spans="72:74" ht="25.2" customHeight="1" x14ac:dyDescent="0.25">
      <c r="BT6082" s="27"/>
      <c r="BU6082" s="14"/>
      <c r="BV6082" s="14"/>
    </row>
    <row r="6083" spans="72:74" ht="25.2" customHeight="1" x14ac:dyDescent="0.25">
      <c r="BT6083" s="27"/>
      <c r="BU6083" s="14"/>
      <c r="BV6083" s="14"/>
    </row>
    <row r="6084" spans="72:74" ht="25.2" customHeight="1" x14ac:dyDescent="0.25">
      <c r="BT6084" s="27"/>
      <c r="BU6084" s="14"/>
      <c r="BV6084" s="14"/>
    </row>
    <row r="6085" spans="72:74" ht="25.2" customHeight="1" x14ac:dyDescent="0.25">
      <c r="BT6085" s="27"/>
      <c r="BU6085" s="14"/>
      <c r="BV6085" s="14"/>
    </row>
    <row r="6086" spans="72:74" ht="25.2" customHeight="1" x14ac:dyDescent="0.25">
      <c r="BT6086" s="27"/>
      <c r="BU6086" s="14"/>
      <c r="BV6086" s="14"/>
    </row>
    <row r="6087" spans="72:74" ht="25.2" customHeight="1" x14ac:dyDescent="0.25">
      <c r="BT6087" s="27"/>
      <c r="BU6087" s="14"/>
      <c r="BV6087" s="14"/>
    </row>
    <row r="6088" spans="72:74" ht="25.2" customHeight="1" x14ac:dyDescent="0.25">
      <c r="BT6088" s="27"/>
      <c r="BU6088" s="14"/>
      <c r="BV6088" s="14"/>
    </row>
    <row r="6089" spans="72:74" ht="25.2" customHeight="1" x14ac:dyDescent="0.25">
      <c r="BT6089" s="27"/>
      <c r="BU6089" s="14"/>
      <c r="BV6089" s="14"/>
    </row>
    <row r="6090" spans="72:74" ht="25.2" customHeight="1" x14ac:dyDescent="0.25">
      <c r="BT6090" s="27"/>
      <c r="BU6090" s="14"/>
      <c r="BV6090" s="14"/>
    </row>
    <row r="6091" spans="72:74" ht="25.2" customHeight="1" x14ac:dyDescent="0.25">
      <c r="BT6091" s="27"/>
      <c r="BU6091" s="14"/>
      <c r="BV6091" s="14"/>
    </row>
    <row r="6092" spans="72:74" ht="25.2" customHeight="1" x14ac:dyDescent="0.25">
      <c r="BT6092" s="27"/>
      <c r="BU6092" s="14"/>
      <c r="BV6092" s="14"/>
    </row>
    <row r="6093" spans="72:74" ht="25.2" customHeight="1" x14ac:dyDescent="0.25">
      <c r="BT6093" s="27"/>
      <c r="BU6093" s="14"/>
      <c r="BV6093" s="14"/>
    </row>
    <row r="6094" spans="72:74" ht="25.2" customHeight="1" x14ac:dyDescent="0.25">
      <c r="BT6094" s="27"/>
      <c r="BU6094" s="14"/>
      <c r="BV6094" s="14"/>
    </row>
    <row r="6095" spans="72:74" ht="25.2" customHeight="1" x14ac:dyDescent="0.25">
      <c r="BT6095" s="27"/>
      <c r="BU6095" s="14"/>
      <c r="BV6095" s="14"/>
    </row>
    <row r="6096" spans="72:74" ht="25.2" customHeight="1" x14ac:dyDescent="0.25">
      <c r="BT6096" s="27"/>
      <c r="BU6096" s="14"/>
      <c r="BV6096" s="14"/>
    </row>
    <row r="6097" spans="72:74" ht="25.2" customHeight="1" x14ac:dyDescent="0.25">
      <c r="BT6097" s="27"/>
      <c r="BU6097" s="14"/>
      <c r="BV6097" s="14"/>
    </row>
    <row r="6098" spans="72:74" ht="25.2" customHeight="1" x14ac:dyDescent="0.25">
      <c r="BT6098" s="27"/>
      <c r="BU6098" s="14"/>
      <c r="BV6098" s="14"/>
    </row>
    <row r="6099" spans="72:74" ht="25.2" customHeight="1" x14ac:dyDescent="0.25">
      <c r="BT6099" s="27"/>
      <c r="BU6099" s="14"/>
      <c r="BV6099" s="14"/>
    </row>
    <row r="6100" spans="72:74" ht="25.2" customHeight="1" x14ac:dyDescent="0.25">
      <c r="BT6100" s="27"/>
      <c r="BU6100" s="14"/>
      <c r="BV6100" s="14"/>
    </row>
    <row r="6101" spans="72:74" ht="25.2" customHeight="1" x14ac:dyDescent="0.25">
      <c r="BT6101" s="27"/>
      <c r="BU6101" s="14"/>
      <c r="BV6101" s="14"/>
    </row>
    <row r="6102" spans="72:74" ht="25.2" customHeight="1" x14ac:dyDescent="0.25">
      <c r="BT6102" s="27"/>
      <c r="BU6102" s="14"/>
      <c r="BV6102" s="14"/>
    </row>
    <row r="6103" spans="72:74" ht="25.2" customHeight="1" x14ac:dyDescent="0.25">
      <c r="BT6103" s="27"/>
      <c r="BU6103" s="14"/>
      <c r="BV6103" s="14"/>
    </row>
    <row r="6104" spans="72:74" ht="25.2" customHeight="1" x14ac:dyDescent="0.25">
      <c r="BT6104" s="27"/>
      <c r="BU6104" s="14"/>
      <c r="BV6104" s="14"/>
    </row>
    <row r="6105" spans="72:74" ht="25.2" customHeight="1" x14ac:dyDescent="0.25">
      <c r="BT6105" s="27"/>
      <c r="BU6105" s="14"/>
      <c r="BV6105" s="14"/>
    </row>
    <row r="6106" spans="72:74" ht="25.2" customHeight="1" x14ac:dyDescent="0.25">
      <c r="BT6106" s="27"/>
      <c r="BU6106" s="14"/>
      <c r="BV6106" s="14"/>
    </row>
    <row r="6107" spans="72:74" ht="25.2" customHeight="1" x14ac:dyDescent="0.25">
      <c r="BT6107" s="27"/>
      <c r="BU6107" s="14"/>
      <c r="BV6107" s="14"/>
    </row>
    <row r="6108" spans="72:74" ht="25.2" customHeight="1" x14ac:dyDescent="0.25">
      <c r="BT6108" s="27"/>
      <c r="BU6108" s="14"/>
      <c r="BV6108" s="14"/>
    </row>
    <row r="6109" spans="72:74" ht="25.2" customHeight="1" x14ac:dyDescent="0.25">
      <c r="BT6109" s="27"/>
      <c r="BU6109" s="14"/>
      <c r="BV6109" s="14"/>
    </row>
    <row r="6110" spans="72:74" ht="25.2" customHeight="1" x14ac:dyDescent="0.25">
      <c r="BT6110" s="27"/>
      <c r="BU6110" s="14"/>
      <c r="BV6110" s="14"/>
    </row>
    <row r="6111" spans="72:74" ht="25.2" customHeight="1" x14ac:dyDescent="0.25">
      <c r="BT6111" s="27"/>
      <c r="BU6111" s="14"/>
      <c r="BV6111" s="14"/>
    </row>
    <row r="6112" spans="72:74" ht="25.2" customHeight="1" x14ac:dyDescent="0.25">
      <c r="BT6112" s="27"/>
      <c r="BU6112" s="14"/>
      <c r="BV6112" s="14"/>
    </row>
    <row r="6113" spans="72:74" ht="25.2" customHeight="1" x14ac:dyDescent="0.25">
      <c r="BT6113" s="27"/>
      <c r="BU6113" s="14"/>
      <c r="BV6113" s="14"/>
    </row>
    <row r="6114" spans="72:74" ht="25.2" customHeight="1" x14ac:dyDescent="0.25">
      <c r="BT6114" s="27"/>
      <c r="BU6114" s="14"/>
      <c r="BV6114" s="14"/>
    </row>
    <row r="6115" spans="72:74" ht="25.2" customHeight="1" x14ac:dyDescent="0.25">
      <c r="BT6115" s="27"/>
      <c r="BU6115" s="14"/>
      <c r="BV6115" s="14"/>
    </row>
    <row r="6116" spans="72:74" ht="25.2" customHeight="1" x14ac:dyDescent="0.25">
      <c r="BT6116" s="27"/>
      <c r="BU6116" s="14"/>
      <c r="BV6116" s="14"/>
    </row>
    <row r="6117" spans="72:74" ht="25.2" customHeight="1" x14ac:dyDescent="0.25">
      <c r="BT6117" s="27"/>
      <c r="BU6117" s="14"/>
      <c r="BV6117" s="14"/>
    </row>
    <row r="6118" spans="72:74" ht="25.2" customHeight="1" x14ac:dyDescent="0.25">
      <c r="BT6118" s="27"/>
      <c r="BU6118" s="14"/>
      <c r="BV6118" s="14"/>
    </row>
    <row r="6119" spans="72:74" ht="25.2" customHeight="1" x14ac:dyDescent="0.25">
      <c r="BT6119" s="27"/>
      <c r="BU6119" s="14"/>
      <c r="BV6119" s="14"/>
    </row>
    <row r="6120" spans="72:74" ht="25.2" customHeight="1" x14ac:dyDescent="0.25">
      <c r="BT6120" s="27"/>
      <c r="BU6120" s="14"/>
      <c r="BV6120" s="14"/>
    </row>
    <row r="6121" spans="72:74" ht="25.2" customHeight="1" x14ac:dyDescent="0.25">
      <c r="BT6121" s="27"/>
      <c r="BU6121" s="14"/>
      <c r="BV6121" s="14"/>
    </row>
    <row r="6122" spans="72:74" ht="25.2" customHeight="1" x14ac:dyDescent="0.25">
      <c r="BT6122" s="27"/>
      <c r="BU6122" s="14"/>
      <c r="BV6122" s="14"/>
    </row>
    <row r="6123" spans="72:74" ht="25.2" customHeight="1" x14ac:dyDescent="0.25">
      <c r="BT6123" s="27"/>
      <c r="BU6123" s="14"/>
      <c r="BV6123" s="14"/>
    </row>
    <row r="6124" spans="72:74" ht="25.2" customHeight="1" x14ac:dyDescent="0.25">
      <c r="BT6124" s="27"/>
      <c r="BU6124" s="14"/>
      <c r="BV6124" s="14"/>
    </row>
    <row r="6125" spans="72:74" ht="25.2" customHeight="1" x14ac:dyDescent="0.25">
      <c r="BT6125" s="27"/>
      <c r="BU6125" s="14"/>
      <c r="BV6125" s="14"/>
    </row>
    <row r="6126" spans="72:74" ht="25.2" customHeight="1" x14ac:dyDescent="0.25">
      <c r="BT6126" s="27"/>
      <c r="BU6126" s="14"/>
      <c r="BV6126" s="14"/>
    </row>
    <row r="6127" spans="72:74" ht="25.2" customHeight="1" x14ac:dyDescent="0.25">
      <c r="BT6127" s="27"/>
      <c r="BU6127" s="14"/>
      <c r="BV6127" s="14"/>
    </row>
    <row r="6128" spans="72:74" ht="25.2" customHeight="1" x14ac:dyDescent="0.25">
      <c r="BT6128" s="27"/>
      <c r="BU6128" s="14"/>
      <c r="BV6128" s="14"/>
    </row>
    <row r="6129" spans="72:74" ht="25.2" customHeight="1" x14ac:dyDescent="0.25">
      <c r="BT6129" s="27"/>
      <c r="BU6129" s="14"/>
      <c r="BV6129" s="14"/>
    </row>
    <row r="6130" spans="72:74" ht="25.2" customHeight="1" x14ac:dyDescent="0.25">
      <c r="BT6130" s="27"/>
      <c r="BU6130" s="14"/>
      <c r="BV6130" s="14"/>
    </row>
    <row r="6131" spans="72:74" ht="25.2" customHeight="1" x14ac:dyDescent="0.25">
      <c r="BT6131" s="27"/>
      <c r="BU6131" s="14"/>
      <c r="BV6131" s="14"/>
    </row>
    <row r="6132" spans="72:74" ht="25.2" customHeight="1" x14ac:dyDescent="0.25">
      <c r="BT6132" s="27"/>
      <c r="BU6132" s="14"/>
      <c r="BV6132" s="14"/>
    </row>
    <row r="6133" spans="72:74" ht="25.2" customHeight="1" x14ac:dyDescent="0.25">
      <c r="BT6133" s="27"/>
      <c r="BU6133" s="14"/>
      <c r="BV6133" s="14"/>
    </row>
    <row r="6134" spans="72:74" ht="25.2" customHeight="1" x14ac:dyDescent="0.25">
      <c r="BT6134" s="27"/>
      <c r="BU6134" s="14"/>
      <c r="BV6134" s="14"/>
    </row>
    <row r="6135" spans="72:74" ht="25.2" customHeight="1" x14ac:dyDescent="0.25">
      <c r="BT6135" s="27"/>
      <c r="BU6135" s="14"/>
      <c r="BV6135" s="14"/>
    </row>
    <row r="6136" spans="72:74" ht="25.2" customHeight="1" x14ac:dyDescent="0.25">
      <c r="BT6136" s="27"/>
      <c r="BU6136" s="14"/>
      <c r="BV6136" s="14"/>
    </row>
    <row r="6137" spans="72:74" ht="25.2" customHeight="1" x14ac:dyDescent="0.25">
      <c r="BT6137" s="27"/>
      <c r="BU6137" s="14"/>
      <c r="BV6137" s="14"/>
    </row>
    <row r="6138" spans="72:74" ht="25.2" customHeight="1" x14ac:dyDescent="0.25">
      <c r="BT6138" s="27"/>
      <c r="BU6138" s="14"/>
      <c r="BV6138" s="14"/>
    </row>
    <row r="6139" spans="72:74" ht="25.2" customHeight="1" x14ac:dyDescent="0.25">
      <c r="BT6139" s="27"/>
      <c r="BU6139" s="14"/>
      <c r="BV6139" s="14"/>
    </row>
    <row r="6140" spans="72:74" ht="25.2" customHeight="1" x14ac:dyDescent="0.25">
      <c r="BT6140" s="27"/>
      <c r="BU6140" s="14"/>
      <c r="BV6140" s="14"/>
    </row>
    <row r="6141" spans="72:74" ht="25.2" customHeight="1" x14ac:dyDescent="0.25">
      <c r="BT6141" s="27"/>
      <c r="BU6141" s="14"/>
      <c r="BV6141" s="14"/>
    </row>
    <row r="6142" spans="72:74" ht="25.2" customHeight="1" x14ac:dyDescent="0.25">
      <c r="BT6142" s="27"/>
      <c r="BU6142" s="14"/>
      <c r="BV6142" s="14"/>
    </row>
    <row r="6143" spans="72:74" ht="25.2" customHeight="1" x14ac:dyDescent="0.25">
      <c r="BT6143" s="27"/>
      <c r="BU6143" s="14"/>
      <c r="BV6143" s="14"/>
    </row>
    <row r="6144" spans="72:74" ht="25.2" customHeight="1" x14ac:dyDescent="0.25">
      <c r="BT6144" s="27"/>
      <c r="BU6144" s="14"/>
      <c r="BV6144" s="14"/>
    </row>
    <row r="6145" spans="72:74" ht="25.2" customHeight="1" x14ac:dyDescent="0.25">
      <c r="BT6145" s="27"/>
      <c r="BU6145" s="14"/>
      <c r="BV6145" s="14"/>
    </row>
    <row r="6146" spans="72:74" ht="25.2" customHeight="1" x14ac:dyDescent="0.25">
      <c r="BT6146" s="27"/>
      <c r="BU6146" s="14"/>
      <c r="BV6146" s="14"/>
    </row>
    <row r="6147" spans="72:74" ht="25.2" customHeight="1" x14ac:dyDescent="0.25">
      <c r="BT6147" s="27"/>
      <c r="BU6147" s="14"/>
      <c r="BV6147" s="14"/>
    </row>
    <row r="6148" spans="72:74" ht="25.2" customHeight="1" x14ac:dyDescent="0.25">
      <c r="BT6148" s="27"/>
      <c r="BU6148" s="14"/>
      <c r="BV6148" s="14"/>
    </row>
    <row r="6149" spans="72:74" ht="25.2" customHeight="1" x14ac:dyDescent="0.25">
      <c r="BT6149" s="27"/>
      <c r="BU6149" s="14"/>
      <c r="BV6149" s="14"/>
    </row>
    <row r="6150" spans="72:74" ht="25.2" customHeight="1" x14ac:dyDescent="0.25">
      <c r="BT6150" s="27"/>
      <c r="BU6150" s="14"/>
      <c r="BV6150" s="14"/>
    </row>
    <row r="6151" spans="72:74" ht="25.2" customHeight="1" x14ac:dyDescent="0.25">
      <c r="BT6151" s="27"/>
      <c r="BU6151" s="14"/>
      <c r="BV6151" s="14"/>
    </row>
    <row r="6152" spans="72:74" ht="25.2" customHeight="1" x14ac:dyDescent="0.25">
      <c r="BT6152" s="27"/>
      <c r="BU6152" s="14"/>
      <c r="BV6152" s="14"/>
    </row>
    <row r="6153" spans="72:74" ht="25.2" customHeight="1" x14ac:dyDescent="0.25">
      <c r="BT6153" s="27"/>
      <c r="BU6153" s="14"/>
      <c r="BV6153" s="14"/>
    </row>
    <row r="6154" spans="72:74" ht="25.2" customHeight="1" x14ac:dyDescent="0.25">
      <c r="BT6154" s="27"/>
      <c r="BU6154" s="14"/>
      <c r="BV6154" s="14"/>
    </row>
    <row r="6155" spans="72:74" ht="25.2" customHeight="1" x14ac:dyDescent="0.25">
      <c r="BT6155" s="27"/>
      <c r="BU6155" s="14"/>
      <c r="BV6155" s="14"/>
    </row>
    <row r="6156" spans="72:74" ht="25.2" customHeight="1" x14ac:dyDescent="0.25">
      <c r="BT6156" s="27"/>
      <c r="BU6156" s="14"/>
      <c r="BV6156" s="14"/>
    </row>
    <row r="6157" spans="72:74" ht="25.2" customHeight="1" x14ac:dyDescent="0.25">
      <c r="BT6157" s="27"/>
      <c r="BU6157" s="14"/>
      <c r="BV6157" s="14"/>
    </row>
    <row r="6158" spans="72:74" ht="25.2" customHeight="1" x14ac:dyDescent="0.25">
      <c r="BT6158" s="27"/>
      <c r="BU6158" s="14"/>
      <c r="BV6158" s="14"/>
    </row>
    <row r="6159" spans="72:74" ht="25.2" customHeight="1" x14ac:dyDescent="0.25">
      <c r="BT6159" s="27"/>
      <c r="BU6159" s="14"/>
      <c r="BV6159" s="14"/>
    </row>
    <row r="6160" spans="72:74" ht="25.2" customHeight="1" x14ac:dyDescent="0.25">
      <c r="BT6160" s="27"/>
      <c r="BU6160" s="14"/>
      <c r="BV6160" s="14"/>
    </row>
    <row r="6161" spans="72:74" ht="25.2" customHeight="1" x14ac:dyDescent="0.25">
      <c r="BT6161" s="27"/>
      <c r="BU6161" s="14"/>
      <c r="BV6161" s="14"/>
    </row>
    <row r="6162" spans="72:74" ht="25.2" customHeight="1" x14ac:dyDescent="0.25">
      <c r="BT6162" s="27"/>
      <c r="BU6162" s="14"/>
      <c r="BV6162" s="14"/>
    </row>
    <row r="6163" spans="72:74" ht="25.2" customHeight="1" x14ac:dyDescent="0.25">
      <c r="BT6163" s="27"/>
      <c r="BU6163" s="14"/>
      <c r="BV6163" s="14"/>
    </row>
    <row r="6164" spans="72:74" ht="25.2" customHeight="1" x14ac:dyDescent="0.25">
      <c r="BT6164" s="27"/>
      <c r="BU6164" s="14"/>
      <c r="BV6164" s="14"/>
    </row>
    <row r="6165" spans="72:74" ht="25.2" customHeight="1" x14ac:dyDescent="0.25">
      <c r="BT6165" s="27"/>
      <c r="BU6165" s="14"/>
      <c r="BV6165" s="14"/>
    </row>
    <row r="6166" spans="72:74" ht="25.2" customHeight="1" x14ac:dyDescent="0.25">
      <c r="BT6166" s="27"/>
      <c r="BU6166" s="14"/>
      <c r="BV6166" s="14"/>
    </row>
    <row r="6167" spans="72:74" ht="25.2" customHeight="1" x14ac:dyDescent="0.25">
      <c r="BT6167" s="27"/>
      <c r="BU6167" s="14"/>
      <c r="BV6167" s="14"/>
    </row>
    <row r="6168" spans="72:74" ht="25.2" customHeight="1" x14ac:dyDescent="0.25">
      <c r="BT6168" s="27"/>
      <c r="BU6168" s="14"/>
      <c r="BV6168" s="14"/>
    </row>
    <row r="6169" spans="72:74" ht="25.2" customHeight="1" x14ac:dyDescent="0.25">
      <c r="BT6169" s="27"/>
      <c r="BU6169" s="14"/>
      <c r="BV6169" s="14"/>
    </row>
    <row r="6170" spans="72:74" ht="25.2" customHeight="1" x14ac:dyDescent="0.25">
      <c r="BT6170" s="27"/>
      <c r="BU6170" s="14"/>
      <c r="BV6170" s="14"/>
    </row>
    <row r="6171" spans="72:74" ht="25.2" customHeight="1" x14ac:dyDescent="0.25">
      <c r="BT6171" s="27"/>
      <c r="BU6171" s="14"/>
      <c r="BV6171" s="14"/>
    </row>
    <row r="6172" spans="72:74" ht="25.2" customHeight="1" x14ac:dyDescent="0.25">
      <c r="BT6172" s="27"/>
      <c r="BU6172" s="14"/>
      <c r="BV6172" s="14"/>
    </row>
    <row r="6173" spans="72:74" ht="25.2" customHeight="1" x14ac:dyDescent="0.25">
      <c r="BT6173" s="27"/>
      <c r="BU6173" s="14"/>
      <c r="BV6173" s="14"/>
    </row>
    <row r="6174" spans="72:74" ht="25.2" customHeight="1" x14ac:dyDescent="0.25">
      <c r="BT6174" s="27"/>
      <c r="BU6174" s="14"/>
      <c r="BV6174" s="14"/>
    </row>
    <row r="6175" spans="72:74" ht="25.2" customHeight="1" x14ac:dyDescent="0.25">
      <c r="BT6175" s="27"/>
      <c r="BU6175" s="14"/>
      <c r="BV6175" s="14"/>
    </row>
    <row r="6176" spans="72:74" ht="25.2" customHeight="1" x14ac:dyDescent="0.25">
      <c r="BT6176" s="27"/>
      <c r="BU6176" s="14"/>
      <c r="BV6176" s="14"/>
    </row>
    <row r="6177" spans="72:74" ht="25.2" customHeight="1" x14ac:dyDescent="0.25">
      <c r="BT6177" s="27"/>
      <c r="BU6177" s="14"/>
      <c r="BV6177" s="14"/>
    </row>
    <row r="6178" spans="72:74" ht="25.2" customHeight="1" x14ac:dyDescent="0.25">
      <c r="BT6178" s="27"/>
      <c r="BU6178" s="14"/>
      <c r="BV6178" s="14"/>
    </row>
    <row r="6179" spans="72:74" ht="25.2" customHeight="1" x14ac:dyDescent="0.25">
      <c r="BT6179" s="27"/>
      <c r="BU6179" s="14"/>
      <c r="BV6179" s="14"/>
    </row>
    <row r="6180" spans="72:74" ht="25.2" customHeight="1" x14ac:dyDescent="0.25">
      <c r="BT6180" s="27"/>
      <c r="BU6180" s="14"/>
      <c r="BV6180" s="14"/>
    </row>
    <row r="6181" spans="72:74" ht="25.2" customHeight="1" x14ac:dyDescent="0.25">
      <c r="BT6181" s="27"/>
      <c r="BU6181" s="14"/>
      <c r="BV6181" s="14"/>
    </row>
    <row r="6182" spans="72:74" ht="25.2" customHeight="1" x14ac:dyDescent="0.25">
      <c r="BT6182" s="27"/>
      <c r="BU6182" s="14"/>
      <c r="BV6182" s="14"/>
    </row>
    <row r="6183" spans="72:74" ht="25.2" customHeight="1" x14ac:dyDescent="0.25">
      <c r="BT6183" s="27"/>
      <c r="BU6183" s="14"/>
      <c r="BV6183" s="14"/>
    </row>
    <row r="6184" spans="72:74" ht="25.2" customHeight="1" x14ac:dyDescent="0.25">
      <c r="BT6184" s="27"/>
      <c r="BU6184" s="14"/>
      <c r="BV6184" s="14"/>
    </row>
    <row r="6185" spans="72:74" ht="25.2" customHeight="1" x14ac:dyDescent="0.25">
      <c r="BT6185" s="27"/>
      <c r="BU6185" s="14"/>
      <c r="BV6185" s="14"/>
    </row>
    <row r="6186" spans="72:74" ht="25.2" customHeight="1" x14ac:dyDescent="0.25">
      <c r="BT6186" s="27"/>
      <c r="BU6186" s="14"/>
      <c r="BV6186" s="14"/>
    </row>
    <row r="6187" spans="72:74" ht="25.2" customHeight="1" x14ac:dyDescent="0.25">
      <c r="BT6187" s="27"/>
      <c r="BU6187" s="14"/>
      <c r="BV6187" s="14"/>
    </row>
    <row r="6188" spans="72:74" ht="25.2" customHeight="1" x14ac:dyDescent="0.25">
      <c r="BT6188" s="27"/>
      <c r="BU6188" s="14"/>
      <c r="BV6188" s="14"/>
    </row>
    <row r="6189" spans="72:74" ht="25.2" customHeight="1" x14ac:dyDescent="0.25">
      <c r="BT6189" s="27"/>
      <c r="BU6189" s="14"/>
      <c r="BV6189" s="14"/>
    </row>
    <row r="6190" spans="72:74" ht="25.2" customHeight="1" x14ac:dyDescent="0.25">
      <c r="BT6190" s="27"/>
      <c r="BU6190" s="14"/>
      <c r="BV6190" s="14"/>
    </row>
    <row r="6191" spans="72:74" ht="25.2" customHeight="1" x14ac:dyDescent="0.25">
      <c r="BT6191" s="27"/>
      <c r="BU6191" s="14"/>
      <c r="BV6191" s="14"/>
    </row>
    <row r="6192" spans="72:74" ht="25.2" customHeight="1" x14ac:dyDescent="0.25">
      <c r="BT6192" s="27"/>
      <c r="BU6192" s="14"/>
      <c r="BV6192" s="14"/>
    </row>
    <row r="6193" spans="72:74" ht="25.2" customHeight="1" x14ac:dyDescent="0.25">
      <c r="BT6193" s="27"/>
      <c r="BU6193" s="14"/>
      <c r="BV6193" s="14"/>
    </row>
    <row r="6194" spans="72:74" ht="25.2" customHeight="1" x14ac:dyDescent="0.25">
      <c r="BT6194" s="27"/>
      <c r="BU6194" s="14"/>
      <c r="BV6194" s="14"/>
    </row>
    <row r="6195" spans="72:74" ht="25.2" customHeight="1" x14ac:dyDescent="0.25">
      <c r="BT6195" s="27"/>
      <c r="BU6195" s="14"/>
      <c r="BV6195" s="14"/>
    </row>
    <row r="6196" spans="72:74" ht="25.2" customHeight="1" x14ac:dyDescent="0.25">
      <c r="BT6196" s="27"/>
      <c r="BU6196" s="14"/>
      <c r="BV6196" s="14"/>
    </row>
    <row r="6197" spans="72:74" ht="25.2" customHeight="1" x14ac:dyDescent="0.25">
      <c r="BT6197" s="27"/>
      <c r="BU6197" s="14"/>
      <c r="BV6197" s="14"/>
    </row>
    <row r="6198" spans="72:74" ht="25.2" customHeight="1" x14ac:dyDescent="0.25">
      <c r="BT6198" s="27"/>
      <c r="BU6198" s="14"/>
      <c r="BV6198" s="14"/>
    </row>
    <row r="6199" spans="72:74" ht="25.2" customHeight="1" x14ac:dyDescent="0.25">
      <c r="BT6199" s="27"/>
      <c r="BU6199" s="14"/>
      <c r="BV6199" s="14"/>
    </row>
    <row r="6200" spans="72:74" ht="25.2" customHeight="1" x14ac:dyDescent="0.25">
      <c r="BT6200" s="27"/>
      <c r="BU6200" s="14"/>
      <c r="BV6200" s="14"/>
    </row>
    <row r="6201" spans="72:74" ht="25.2" customHeight="1" x14ac:dyDescent="0.25">
      <c r="BT6201" s="27"/>
      <c r="BU6201" s="14"/>
      <c r="BV6201" s="14"/>
    </row>
    <row r="6202" spans="72:74" ht="25.2" customHeight="1" x14ac:dyDescent="0.25">
      <c r="BT6202" s="27"/>
      <c r="BU6202" s="14"/>
      <c r="BV6202" s="14"/>
    </row>
    <row r="6203" spans="72:74" ht="25.2" customHeight="1" x14ac:dyDescent="0.25">
      <c r="BT6203" s="27"/>
      <c r="BU6203" s="14"/>
      <c r="BV6203" s="14"/>
    </row>
    <row r="6204" spans="72:74" ht="25.2" customHeight="1" x14ac:dyDescent="0.25">
      <c r="BT6204" s="27"/>
      <c r="BU6204" s="14"/>
      <c r="BV6204" s="14"/>
    </row>
    <row r="6205" spans="72:74" ht="25.2" customHeight="1" x14ac:dyDescent="0.25">
      <c r="BT6205" s="27"/>
      <c r="BU6205" s="14"/>
      <c r="BV6205" s="14"/>
    </row>
    <row r="6206" spans="72:74" ht="25.2" customHeight="1" x14ac:dyDescent="0.25">
      <c r="BT6206" s="27"/>
      <c r="BU6206" s="14"/>
      <c r="BV6206" s="14"/>
    </row>
    <row r="6207" spans="72:74" ht="25.2" customHeight="1" x14ac:dyDescent="0.25">
      <c r="BT6207" s="27"/>
      <c r="BU6207" s="14"/>
      <c r="BV6207" s="14"/>
    </row>
    <row r="6208" spans="72:74" ht="25.2" customHeight="1" x14ac:dyDescent="0.25">
      <c r="BT6208" s="27"/>
      <c r="BU6208" s="14"/>
      <c r="BV6208" s="14"/>
    </row>
    <row r="6209" spans="72:74" ht="25.2" customHeight="1" x14ac:dyDescent="0.25">
      <c r="BT6209" s="27"/>
      <c r="BU6209" s="14"/>
      <c r="BV6209" s="14"/>
    </row>
    <row r="6210" spans="72:74" ht="25.2" customHeight="1" x14ac:dyDescent="0.25">
      <c r="BT6210" s="27"/>
      <c r="BU6210" s="14"/>
      <c r="BV6210" s="14"/>
    </row>
    <row r="6211" spans="72:74" ht="25.2" customHeight="1" x14ac:dyDescent="0.25">
      <c r="BT6211" s="27"/>
      <c r="BU6211" s="14"/>
      <c r="BV6211" s="14"/>
    </row>
    <row r="6212" spans="72:74" ht="25.2" customHeight="1" x14ac:dyDescent="0.25">
      <c r="BT6212" s="27"/>
      <c r="BU6212" s="14"/>
      <c r="BV6212" s="14"/>
    </row>
    <row r="6213" spans="72:74" ht="25.2" customHeight="1" x14ac:dyDescent="0.25">
      <c r="BT6213" s="27"/>
      <c r="BU6213" s="14"/>
      <c r="BV6213" s="14"/>
    </row>
    <row r="6214" spans="72:74" ht="25.2" customHeight="1" x14ac:dyDescent="0.25">
      <c r="BT6214" s="27"/>
      <c r="BU6214" s="14"/>
      <c r="BV6214" s="14"/>
    </row>
    <row r="6215" spans="72:74" ht="25.2" customHeight="1" x14ac:dyDescent="0.25">
      <c r="BT6215" s="27"/>
      <c r="BU6215" s="14"/>
      <c r="BV6215" s="14"/>
    </row>
    <row r="6216" spans="72:74" ht="25.2" customHeight="1" x14ac:dyDescent="0.25">
      <c r="BT6216" s="27"/>
      <c r="BU6216" s="14"/>
      <c r="BV6216" s="14"/>
    </row>
    <row r="6217" spans="72:74" ht="25.2" customHeight="1" x14ac:dyDescent="0.25">
      <c r="BT6217" s="27"/>
      <c r="BU6217" s="14"/>
      <c r="BV6217" s="14"/>
    </row>
    <row r="6218" spans="72:74" ht="25.2" customHeight="1" x14ac:dyDescent="0.25">
      <c r="BT6218" s="27"/>
      <c r="BU6218" s="14"/>
      <c r="BV6218" s="14"/>
    </row>
    <row r="6219" spans="72:74" ht="25.2" customHeight="1" x14ac:dyDescent="0.25">
      <c r="BT6219" s="27"/>
      <c r="BU6219" s="14"/>
      <c r="BV6219" s="14"/>
    </row>
    <row r="6220" spans="72:74" ht="25.2" customHeight="1" x14ac:dyDescent="0.25">
      <c r="BT6220" s="27"/>
      <c r="BU6220" s="14"/>
      <c r="BV6220" s="14"/>
    </row>
    <row r="6221" spans="72:74" ht="25.2" customHeight="1" x14ac:dyDescent="0.25">
      <c r="BT6221" s="27"/>
      <c r="BU6221" s="14"/>
      <c r="BV6221" s="14"/>
    </row>
    <row r="6222" spans="72:74" ht="25.2" customHeight="1" x14ac:dyDescent="0.25">
      <c r="BT6222" s="27"/>
      <c r="BU6222" s="14"/>
      <c r="BV6222" s="14"/>
    </row>
    <row r="6223" spans="72:74" ht="25.2" customHeight="1" x14ac:dyDescent="0.25">
      <c r="BT6223" s="27"/>
      <c r="BU6223" s="14"/>
      <c r="BV6223" s="14"/>
    </row>
    <row r="6224" spans="72:74" ht="25.2" customHeight="1" x14ac:dyDescent="0.25">
      <c r="BT6224" s="27"/>
      <c r="BU6224" s="14"/>
      <c r="BV6224" s="14"/>
    </row>
    <row r="6225" spans="72:74" ht="25.2" customHeight="1" x14ac:dyDescent="0.25">
      <c r="BT6225" s="27"/>
      <c r="BU6225" s="14"/>
      <c r="BV6225" s="14"/>
    </row>
    <row r="6226" spans="72:74" ht="25.2" customHeight="1" x14ac:dyDescent="0.25">
      <c r="BT6226" s="27"/>
      <c r="BU6226" s="14"/>
      <c r="BV6226" s="14"/>
    </row>
    <row r="6227" spans="72:74" ht="25.2" customHeight="1" x14ac:dyDescent="0.25">
      <c r="BT6227" s="27"/>
      <c r="BU6227" s="14"/>
      <c r="BV6227" s="14"/>
    </row>
    <row r="6228" spans="72:74" ht="25.2" customHeight="1" x14ac:dyDescent="0.25">
      <c r="BT6228" s="27"/>
      <c r="BU6228" s="14"/>
      <c r="BV6228" s="14"/>
    </row>
    <row r="6229" spans="72:74" ht="25.2" customHeight="1" x14ac:dyDescent="0.25">
      <c r="BT6229" s="27"/>
      <c r="BU6229" s="14"/>
      <c r="BV6229" s="14"/>
    </row>
    <row r="6230" spans="72:74" ht="25.2" customHeight="1" x14ac:dyDescent="0.25">
      <c r="BT6230" s="27"/>
      <c r="BU6230" s="14"/>
      <c r="BV6230" s="14"/>
    </row>
    <row r="6231" spans="72:74" ht="25.2" customHeight="1" x14ac:dyDescent="0.25">
      <c r="BT6231" s="27"/>
      <c r="BU6231" s="14"/>
      <c r="BV6231" s="14"/>
    </row>
    <row r="6232" spans="72:74" ht="25.2" customHeight="1" x14ac:dyDescent="0.25">
      <c r="BT6232" s="27"/>
      <c r="BU6232" s="14"/>
      <c r="BV6232" s="14"/>
    </row>
    <row r="6233" spans="72:74" ht="25.2" customHeight="1" x14ac:dyDescent="0.25">
      <c r="BT6233" s="27"/>
      <c r="BU6233" s="14"/>
      <c r="BV6233" s="14"/>
    </row>
    <row r="6234" spans="72:74" ht="25.2" customHeight="1" x14ac:dyDescent="0.25">
      <c r="BT6234" s="27"/>
      <c r="BU6234" s="14"/>
      <c r="BV6234" s="14"/>
    </row>
    <row r="6235" spans="72:74" ht="25.2" customHeight="1" x14ac:dyDescent="0.25">
      <c r="BT6235" s="27"/>
      <c r="BU6235" s="14"/>
      <c r="BV6235" s="14"/>
    </row>
    <row r="6236" spans="72:74" ht="25.2" customHeight="1" x14ac:dyDescent="0.25">
      <c r="BT6236" s="27"/>
      <c r="BU6236" s="14"/>
      <c r="BV6236" s="14"/>
    </row>
    <row r="6237" spans="72:74" ht="25.2" customHeight="1" x14ac:dyDescent="0.25">
      <c r="BT6237" s="27"/>
      <c r="BU6237" s="14"/>
      <c r="BV6237" s="14"/>
    </row>
    <row r="6238" spans="72:74" ht="25.2" customHeight="1" x14ac:dyDescent="0.25">
      <c r="BT6238" s="27"/>
      <c r="BU6238" s="14"/>
      <c r="BV6238" s="14"/>
    </row>
    <row r="6239" spans="72:74" ht="25.2" customHeight="1" x14ac:dyDescent="0.25">
      <c r="BT6239" s="27"/>
      <c r="BU6239" s="14"/>
      <c r="BV6239" s="14"/>
    </row>
    <row r="6240" spans="72:74" ht="25.2" customHeight="1" x14ac:dyDescent="0.25">
      <c r="BT6240" s="27"/>
      <c r="BU6240" s="14"/>
      <c r="BV6240" s="14"/>
    </row>
    <row r="6241" spans="72:74" ht="25.2" customHeight="1" x14ac:dyDescent="0.25">
      <c r="BT6241" s="27"/>
      <c r="BU6241" s="14"/>
      <c r="BV6241" s="14"/>
    </row>
    <row r="6242" spans="72:74" ht="25.2" customHeight="1" x14ac:dyDescent="0.25">
      <c r="BT6242" s="27"/>
      <c r="BU6242" s="14"/>
      <c r="BV6242" s="14"/>
    </row>
    <row r="6243" spans="72:74" ht="25.2" customHeight="1" x14ac:dyDescent="0.25">
      <c r="BT6243" s="27"/>
      <c r="BU6243" s="14"/>
      <c r="BV6243" s="14"/>
    </row>
    <row r="6244" spans="72:74" ht="25.2" customHeight="1" x14ac:dyDescent="0.25">
      <c r="BT6244" s="27"/>
      <c r="BU6244" s="14"/>
      <c r="BV6244" s="14"/>
    </row>
    <row r="6245" spans="72:74" ht="25.2" customHeight="1" x14ac:dyDescent="0.25">
      <c r="BT6245" s="27"/>
      <c r="BU6245" s="14"/>
      <c r="BV6245" s="14"/>
    </row>
    <row r="6246" spans="72:74" ht="25.2" customHeight="1" x14ac:dyDescent="0.25">
      <c r="BT6246" s="27"/>
      <c r="BU6246" s="14"/>
      <c r="BV6246" s="14"/>
    </row>
    <row r="6247" spans="72:74" ht="25.2" customHeight="1" x14ac:dyDescent="0.25">
      <c r="BT6247" s="27"/>
      <c r="BU6247" s="14"/>
      <c r="BV6247" s="14"/>
    </row>
    <row r="6248" spans="72:74" ht="25.2" customHeight="1" x14ac:dyDescent="0.25">
      <c r="BT6248" s="27"/>
      <c r="BU6248" s="14"/>
      <c r="BV6248" s="14"/>
    </row>
    <row r="6249" spans="72:74" ht="25.2" customHeight="1" x14ac:dyDescent="0.25">
      <c r="BT6249" s="27"/>
      <c r="BU6249" s="14"/>
      <c r="BV6249" s="14"/>
    </row>
    <row r="6250" spans="72:74" ht="25.2" customHeight="1" x14ac:dyDescent="0.25">
      <c r="BT6250" s="27"/>
      <c r="BU6250" s="14"/>
      <c r="BV6250" s="14"/>
    </row>
    <row r="6251" spans="72:74" ht="25.2" customHeight="1" x14ac:dyDescent="0.25">
      <c r="BT6251" s="27"/>
      <c r="BU6251" s="14"/>
      <c r="BV6251" s="14"/>
    </row>
    <row r="6252" spans="72:74" ht="25.2" customHeight="1" x14ac:dyDescent="0.25">
      <c r="BT6252" s="27"/>
      <c r="BU6252" s="14"/>
      <c r="BV6252" s="14"/>
    </row>
    <row r="6253" spans="72:74" ht="25.2" customHeight="1" x14ac:dyDescent="0.25">
      <c r="BT6253" s="27"/>
      <c r="BU6253" s="14"/>
      <c r="BV6253" s="14"/>
    </row>
    <row r="6254" spans="72:74" ht="25.2" customHeight="1" x14ac:dyDescent="0.25">
      <c r="BT6254" s="27"/>
      <c r="BU6254" s="14"/>
      <c r="BV6254" s="14"/>
    </row>
    <row r="6255" spans="72:74" ht="25.2" customHeight="1" x14ac:dyDescent="0.25">
      <c r="BT6255" s="27"/>
      <c r="BU6255" s="14"/>
      <c r="BV6255" s="14"/>
    </row>
    <row r="6256" spans="72:74" ht="25.2" customHeight="1" x14ac:dyDescent="0.25">
      <c r="BT6256" s="27"/>
      <c r="BU6256" s="14"/>
      <c r="BV6256" s="14"/>
    </row>
    <row r="6257" spans="72:74" ht="25.2" customHeight="1" x14ac:dyDescent="0.25">
      <c r="BT6257" s="27"/>
      <c r="BU6257" s="14"/>
      <c r="BV6257" s="14"/>
    </row>
    <row r="6258" spans="72:74" ht="25.2" customHeight="1" x14ac:dyDescent="0.25">
      <c r="BT6258" s="27"/>
      <c r="BU6258" s="14"/>
      <c r="BV6258" s="14"/>
    </row>
    <row r="6259" spans="72:74" ht="25.2" customHeight="1" x14ac:dyDescent="0.25">
      <c r="BT6259" s="27"/>
      <c r="BU6259" s="14"/>
      <c r="BV6259" s="14"/>
    </row>
    <row r="6260" spans="72:74" ht="25.2" customHeight="1" x14ac:dyDescent="0.25">
      <c r="BT6260" s="27"/>
      <c r="BU6260" s="14"/>
      <c r="BV6260" s="14"/>
    </row>
    <row r="6261" spans="72:74" ht="25.2" customHeight="1" x14ac:dyDescent="0.25">
      <c r="BT6261" s="27"/>
      <c r="BU6261" s="14"/>
      <c r="BV6261" s="14"/>
    </row>
    <row r="6262" spans="72:74" ht="25.2" customHeight="1" x14ac:dyDescent="0.25">
      <c r="BT6262" s="27"/>
      <c r="BU6262" s="14"/>
      <c r="BV6262" s="14"/>
    </row>
    <row r="6263" spans="72:74" ht="25.2" customHeight="1" x14ac:dyDescent="0.25">
      <c r="BT6263" s="27"/>
      <c r="BU6263" s="14"/>
      <c r="BV6263" s="14"/>
    </row>
    <row r="6264" spans="72:74" ht="25.2" customHeight="1" x14ac:dyDescent="0.25">
      <c r="BT6264" s="27"/>
      <c r="BU6264" s="14"/>
      <c r="BV6264" s="14"/>
    </row>
    <row r="6265" spans="72:74" ht="25.2" customHeight="1" x14ac:dyDescent="0.25">
      <c r="BT6265" s="27"/>
      <c r="BU6265" s="14"/>
      <c r="BV6265" s="14"/>
    </row>
    <row r="6266" spans="72:74" ht="25.2" customHeight="1" x14ac:dyDescent="0.25">
      <c r="BT6266" s="27"/>
      <c r="BU6266" s="14"/>
      <c r="BV6266" s="14"/>
    </row>
    <row r="6267" spans="72:74" ht="25.2" customHeight="1" x14ac:dyDescent="0.25">
      <c r="BT6267" s="27"/>
      <c r="BU6267" s="14"/>
      <c r="BV6267" s="14"/>
    </row>
    <row r="6268" spans="72:74" ht="25.2" customHeight="1" x14ac:dyDescent="0.25">
      <c r="BT6268" s="27"/>
      <c r="BU6268" s="14"/>
      <c r="BV6268" s="14"/>
    </row>
    <row r="6269" spans="72:74" ht="25.2" customHeight="1" x14ac:dyDescent="0.25">
      <c r="BT6269" s="27"/>
      <c r="BU6269" s="14"/>
      <c r="BV6269" s="14"/>
    </row>
    <row r="6270" spans="72:74" ht="25.2" customHeight="1" x14ac:dyDescent="0.25">
      <c r="BT6270" s="27"/>
      <c r="BU6270" s="14"/>
      <c r="BV6270" s="14"/>
    </row>
    <row r="6271" spans="72:74" ht="25.2" customHeight="1" x14ac:dyDescent="0.25">
      <c r="BT6271" s="27"/>
      <c r="BU6271" s="14"/>
      <c r="BV6271" s="14"/>
    </row>
    <row r="6272" spans="72:74" ht="25.2" customHeight="1" x14ac:dyDescent="0.25">
      <c r="BT6272" s="27"/>
      <c r="BU6272" s="14"/>
      <c r="BV6272" s="14"/>
    </row>
    <row r="6273" spans="72:74" ht="25.2" customHeight="1" x14ac:dyDescent="0.25">
      <c r="BT6273" s="27"/>
      <c r="BU6273" s="14"/>
      <c r="BV6273" s="14"/>
    </row>
    <row r="6274" spans="72:74" ht="25.2" customHeight="1" x14ac:dyDescent="0.25">
      <c r="BT6274" s="27"/>
      <c r="BU6274" s="14"/>
      <c r="BV6274" s="14"/>
    </row>
    <row r="6275" spans="72:74" ht="25.2" customHeight="1" x14ac:dyDescent="0.25">
      <c r="BT6275" s="27"/>
      <c r="BU6275" s="14"/>
      <c r="BV6275" s="14"/>
    </row>
    <row r="6276" spans="72:74" ht="25.2" customHeight="1" x14ac:dyDescent="0.25">
      <c r="BT6276" s="27"/>
      <c r="BU6276" s="14"/>
      <c r="BV6276" s="14"/>
    </row>
    <row r="6277" spans="72:74" ht="25.2" customHeight="1" x14ac:dyDescent="0.25">
      <c r="BT6277" s="27"/>
      <c r="BU6277" s="14"/>
      <c r="BV6277" s="14"/>
    </row>
    <row r="6278" spans="72:74" ht="25.2" customHeight="1" x14ac:dyDescent="0.25">
      <c r="BT6278" s="27"/>
      <c r="BU6278" s="14"/>
      <c r="BV6278" s="14"/>
    </row>
    <row r="6279" spans="72:74" ht="25.2" customHeight="1" x14ac:dyDescent="0.25">
      <c r="BT6279" s="27"/>
      <c r="BU6279" s="14"/>
      <c r="BV6279" s="14"/>
    </row>
    <row r="6280" spans="72:74" ht="25.2" customHeight="1" x14ac:dyDescent="0.25">
      <c r="BT6280" s="27"/>
      <c r="BU6280" s="14"/>
      <c r="BV6280" s="14"/>
    </row>
    <row r="6281" spans="72:74" ht="25.2" customHeight="1" x14ac:dyDescent="0.25">
      <c r="BT6281" s="27"/>
      <c r="BU6281" s="14"/>
      <c r="BV6281" s="14"/>
    </row>
    <row r="6282" spans="72:74" ht="25.2" customHeight="1" x14ac:dyDescent="0.25">
      <c r="BT6282" s="27"/>
      <c r="BU6282" s="14"/>
      <c r="BV6282" s="14"/>
    </row>
    <row r="6283" spans="72:74" ht="25.2" customHeight="1" x14ac:dyDescent="0.25">
      <c r="BT6283" s="27"/>
      <c r="BU6283" s="14"/>
      <c r="BV6283" s="14"/>
    </row>
    <row r="6284" spans="72:74" ht="25.2" customHeight="1" x14ac:dyDescent="0.25">
      <c r="BT6284" s="27"/>
      <c r="BU6284" s="14"/>
      <c r="BV6284" s="14"/>
    </row>
    <row r="6285" spans="72:74" ht="25.2" customHeight="1" x14ac:dyDescent="0.25">
      <c r="BT6285" s="27"/>
      <c r="BU6285" s="14"/>
      <c r="BV6285" s="14"/>
    </row>
    <row r="6286" spans="72:74" ht="25.2" customHeight="1" x14ac:dyDescent="0.25">
      <c r="BT6286" s="27"/>
      <c r="BU6286" s="14"/>
      <c r="BV6286" s="14"/>
    </row>
    <row r="6287" spans="72:74" ht="25.2" customHeight="1" x14ac:dyDescent="0.25">
      <c r="BT6287" s="27"/>
      <c r="BU6287" s="14"/>
      <c r="BV6287" s="14"/>
    </row>
    <row r="6288" spans="72:74" ht="25.2" customHeight="1" x14ac:dyDescent="0.25">
      <c r="BT6288" s="27"/>
      <c r="BU6288" s="14"/>
      <c r="BV6288" s="14"/>
    </row>
    <row r="6289" spans="72:74" ht="25.2" customHeight="1" x14ac:dyDescent="0.25">
      <c r="BT6289" s="27"/>
      <c r="BU6289" s="14"/>
      <c r="BV6289" s="14"/>
    </row>
    <row r="6290" spans="72:74" ht="25.2" customHeight="1" x14ac:dyDescent="0.25">
      <c r="BT6290" s="27"/>
      <c r="BU6290" s="14"/>
      <c r="BV6290" s="14"/>
    </row>
    <row r="6291" spans="72:74" ht="25.2" customHeight="1" x14ac:dyDescent="0.25">
      <c r="BT6291" s="27"/>
      <c r="BU6291" s="14"/>
      <c r="BV6291" s="14"/>
    </row>
    <row r="6292" spans="72:74" ht="25.2" customHeight="1" x14ac:dyDescent="0.25">
      <c r="BT6292" s="27"/>
      <c r="BU6292" s="14"/>
      <c r="BV6292" s="14"/>
    </row>
    <row r="6293" spans="72:74" ht="25.2" customHeight="1" x14ac:dyDescent="0.25">
      <c r="BT6293" s="27"/>
      <c r="BU6293" s="14"/>
      <c r="BV6293" s="14"/>
    </row>
    <row r="6294" spans="72:74" ht="25.2" customHeight="1" x14ac:dyDescent="0.25">
      <c r="BT6294" s="27"/>
      <c r="BU6294" s="14"/>
      <c r="BV6294" s="14"/>
    </row>
    <row r="6295" spans="72:74" ht="25.2" customHeight="1" x14ac:dyDescent="0.25">
      <c r="BT6295" s="27"/>
      <c r="BU6295" s="14"/>
      <c r="BV6295" s="14"/>
    </row>
    <row r="6296" spans="72:74" ht="25.2" customHeight="1" x14ac:dyDescent="0.25">
      <c r="BT6296" s="27"/>
      <c r="BU6296" s="14"/>
      <c r="BV6296" s="14"/>
    </row>
    <row r="6297" spans="72:74" ht="25.2" customHeight="1" x14ac:dyDescent="0.25">
      <c r="BT6297" s="27"/>
      <c r="BU6297" s="14"/>
      <c r="BV6297" s="14"/>
    </row>
    <row r="6298" spans="72:74" ht="25.2" customHeight="1" x14ac:dyDescent="0.25">
      <c r="BT6298" s="27"/>
      <c r="BU6298" s="14"/>
      <c r="BV6298" s="14"/>
    </row>
    <row r="6299" spans="72:74" ht="25.2" customHeight="1" x14ac:dyDescent="0.25">
      <c r="BT6299" s="27"/>
      <c r="BU6299" s="14"/>
      <c r="BV6299" s="14"/>
    </row>
    <row r="6300" spans="72:74" ht="25.2" customHeight="1" x14ac:dyDescent="0.25">
      <c r="BT6300" s="27"/>
      <c r="BU6300" s="14"/>
      <c r="BV6300" s="14"/>
    </row>
    <row r="6301" spans="72:74" ht="25.2" customHeight="1" x14ac:dyDescent="0.25">
      <c r="BT6301" s="27"/>
      <c r="BU6301" s="14"/>
      <c r="BV6301" s="14"/>
    </row>
    <row r="6302" spans="72:74" ht="25.2" customHeight="1" x14ac:dyDescent="0.25">
      <c r="BT6302" s="27"/>
      <c r="BU6302" s="14"/>
      <c r="BV6302" s="14"/>
    </row>
    <row r="6303" spans="72:74" ht="25.2" customHeight="1" x14ac:dyDescent="0.25">
      <c r="BT6303" s="27"/>
      <c r="BU6303" s="14"/>
      <c r="BV6303" s="14"/>
    </row>
    <row r="6304" spans="72:74" ht="25.2" customHeight="1" x14ac:dyDescent="0.25">
      <c r="BT6304" s="27"/>
      <c r="BU6304" s="14"/>
      <c r="BV6304" s="14"/>
    </row>
    <row r="6305" spans="72:74" ht="25.2" customHeight="1" x14ac:dyDescent="0.25">
      <c r="BT6305" s="27"/>
      <c r="BU6305" s="14"/>
      <c r="BV6305" s="14"/>
    </row>
    <row r="6306" spans="72:74" ht="25.2" customHeight="1" x14ac:dyDescent="0.25">
      <c r="BT6306" s="27"/>
      <c r="BU6306" s="14"/>
      <c r="BV6306" s="14"/>
    </row>
    <row r="6307" spans="72:74" ht="25.2" customHeight="1" x14ac:dyDescent="0.25">
      <c r="BT6307" s="27"/>
      <c r="BU6307" s="14"/>
      <c r="BV6307" s="14"/>
    </row>
    <row r="6308" spans="72:74" ht="25.2" customHeight="1" x14ac:dyDescent="0.25">
      <c r="BT6308" s="27"/>
      <c r="BU6308" s="14"/>
      <c r="BV6308" s="14"/>
    </row>
    <row r="6309" spans="72:74" ht="25.2" customHeight="1" x14ac:dyDescent="0.25">
      <c r="BT6309" s="27"/>
      <c r="BU6309" s="14"/>
      <c r="BV6309" s="14"/>
    </row>
    <row r="6310" spans="72:74" ht="25.2" customHeight="1" x14ac:dyDescent="0.25">
      <c r="BT6310" s="27"/>
      <c r="BU6310" s="14"/>
      <c r="BV6310" s="14"/>
    </row>
    <row r="6311" spans="72:74" ht="25.2" customHeight="1" x14ac:dyDescent="0.25">
      <c r="BT6311" s="27"/>
      <c r="BU6311" s="14"/>
      <c r="BV6311" s="14"/>
    </row>
    <row r="6312" spans="72:74" ht="25.2" customHeight="1" x14ac:dyDescent="0.25">
      <c r="BT6312" s="27"/>
      <c r="BU6312" s="14"/>
      <c r="BV6312" s="14"/>
    </row>
    <row r="6313" spans="72:74" ht="25.2" customHeight="1" x14ac:dyDescent="0.25">
      <c r="BT6313" s="27"/>
      <c r="BU6313" s="14"/>
      <c r="BV6313" s="14"/>
    </row>
    <row r="6314" spans="72:74" ht="25.2" customHeight="1" x14ac:dyDescent="0.25">
      <c r="BT6314" s="27"/>
      <c r="BU6314" s="14"/>
      <c r="BV6314" s="14"/>
    </row>
    <row r="6315" spans="72:74" ht="25.2" customHeight="1" x14ac:dyDescent="0.25">
      <c r="BT6315" s="27"/>
      <c r="BU6315" s="14"/>
      <c r="BV6315" s="14"/>
    </row>
    <row r="6316" spans="72:74" ht="25.2" customHeight="1" x14ac:dyDescent="0.25">
      <c r="BT6316" s="27"/>
      <c r="BU6316" s="14"/>
      <c r="BV6316" s="14"/>
    </row>
    <row r="6317" spans="72:74" ht="25.2" customHeight="1" x14ac:dyDescent="0.25">
      <c r="BT6317" s="27"/>
      <c r="BU6317" s="14"/>
      <c r="BV6317" s="14"/>
    </row>
    <row r="6318" spans="72:74" ht="25.2" customHeight="1" x14ac:dyDescent="0.25">
      <c r="BT6318" s="27"/>
      <c r="BU6318" s="14"/>
      <c r="BV6318" s="14"/>
    </row>
    <row r="6319" spans="72:74" ht="25.2" customHeight="1" x14ac:dyDescent="0.25">
      <c r="BT6319" s="27"/>
      <c r="BU6319" s="14"/>
      <c r="BV6319" s="14"/>
    </row>
    <row r="6320" spans="72:74" ht="25.2" customHeight="1" x14ac:dyDescent="0.25">
      <c r="BT6320" s="27"/>
      <c r="BU6320" s="14"/>
      <c r="BV6320" s="14"/>
    </row>
    <row r="6321" spans="72:74" ht="25.2" customHeight="1" x14ac:dyDescent="0.25">
      <c r="BT6321" s="27"/>
      <c r="BU6321" s="14"/>
      <c r="BV6321" s="14"/>
    </row>
    <row r="6322" spans="72:74" ht="25.2" customHeight="1" x14ac:dyDescent="0.25">
      <c r="BT6322" s="27"/>
      <c r="BU6322" s="14"/>
      <c r="BV6322" s="14"/>
    </row>
    <row r="6323" spans="72:74" ht="25.2" customHeight="1" x14ac:dyDescent="0.25">
      <c r="BT6323" s="27"/>
      <c r="BU6323" s="14"/>
      <c r="BV6323" s="14"/>
    </row>
    <row r="6324" spans="72:74" ht="25.2" customHeight="1" x14ac:dyDescent="0.25">
      <c r="BT6324" s="27"/>
      <c r="BU6324" s="14"/>
      <c r="BV6324" s="14"/>
    </row>
    <row r="6325" spans="72:74" ht="25.2" customHeight="1" x14ac:dyDescent="0.25">
      <c r="BT6325" s="27"/>
      <c r="BU6325" s="14"/>
      <c r="BV6325" s="14"/>
    </row>
    <row r="6326" spans="72:74" ht="25.2" customHeight="1" x14ac:dyDescent="0.25">
      <c r="BT6326" s="27"/>
      <c r="BU6326" s="14"/>
      <c r="BV6326" s="14"/>
    </row>
    <row r="6327" spans="72:74" ht="25.2" customHeight="1" x14ac:dyDescent="0.25">
      <c r="BT6327" s="27"/>
      <c r="BU6327" s="14"/>
      <c r="BV6327" s="14"/>
    </row>
    <row r="6328" spans="72:74" ht="25.2" customHeight="1" x14ac:dyDescent="0.25">
      <c r="BT6328" s="27"/>
      <c r="BU6328" s="14"/>
      <c r="BV6328" s="14"/>
    </row>
    <row r="6329" spans="72:74" ht="25.2" customHeight="1" x14ac:dyDescent="0.25">
      <c r="BT6329" s="27"/>
      <c r="BU6329" s="14"/>
      <c r="BV6329" s="14"/>
    </row>
    <row r="6330" spans="72:74" ht="25.2" customHeight="1" x14ac:dyDescent="0.25">
      <c r="BT6330" s="27"/>
      <c r="BU6330" s="14"/>
      <c r="BV6330" s="14"/>
    </row>
    <row r="6331" spans="72:74" ht="25.2" customHeight="1" x14ac:dyDescent="0.25">
      <c r="BT6331" s="27"/>
      <c r="BU6331" s="14"/>
      <c r="BV6331" s="14"/>
    </row>
    <row r="6332" spans="72:74" ht="25.2" customHeight="1" x14ac:dyDescent="0.25">
      <c r="BT6332" s="27"/>
      <c r="BU6332" s="14"/>
      <c r="BV6332" s="14"/>
    </row>
    <row r="6333" spans="72:74" ht="25.2" customHeight="1" x14ac:dyDescent="0.25">
      <c r="BT6333" s="27"/>
      <c r="BU6333" s="14"/>
      <c r="BV6333" s="14"/>
    </row>
    <row r="6334" spans="72:74" ht="25.2" customHeight="1" x14ac:dyDescent="0.25">
      <c r="BT6334" s="27"/>
      <c r="BU6334" s="14"/>
      <c r="BV6334" s="14"/>
    </row>
    <row r="6335" spans="72:74" ht="25.2" customHeight="1" x14ac:dyDescent="0.25">
      <c r="BT6335" s="27"/>
      <c r="BU6335" s="14"/>
      <c r="BV6335" s="14"/>
    </row>
    <row r="6336" spans="72:74" ht="25.2" customHeight="1" x14ac:dyDescent="0.25">
      <c r="BT6336" s="27"/>
      <c r="BU6336" s="14"/>
      <c r="BV6336" s="14"/>
    </row>
    <row r="6337" spans="72:74" ht="25.2" customHeight="1" x14ac:dyDescent="0.25">
      <c r="BT6337" s="27"/>
      <c r="BU6337" s="14"/>
      <c r="BV6337" s="14"/>
    </row>
    <row r="6338" spans="72:74" ht="25.2" customHeight="1" x14ac:dyDescent="0.25">
      <c r="BT6338" s="27"/>
      <c r="BU6338" s="14"/>
      <c r="BV6338" s="14"/>
    </row>
    <row r="6339" spans="72:74" ht="25.2" customHeight="1" x14ac:dyDescent="0.25">
      <c r="BT6339" s="27"/>
      <c r="BU6339" s="14"/>
      <c r="BV6339" s="14"/>
    </row>
    <row r="6340" spans="72:74" ht="25.2" customHeight="1" x14ac:dyDescent="0.25">
      <c r="BT6340" s="27"/>
      <c r="BU6340" s="14"/>
      <c r="BV6340" s="14"/>
    </row>
    <row r="6341" spans="72:74" ht="25.2" customHeight="1" x14ac:dyDescent="0.25">
      <c r="BT6341" s="27"/>
      <c r="BU6341" s="14"/>
      <c r="BV6341" s="14"/>
    </row>
    <row r="6342" spans="72:74" ht="25.2" customHeight="1" x14ac:dyDescent="0.25">
      <c r="BT6342" s="27"/>
      <c r="BU6342" s="14"/>
      <c r="BV6342" s="14"/>
    </row>
    <row r="6343" spans="72:74" ht="25.2" customHeight="1" x14ac:dyDescent="0.25">
      <c r="BT6343" s="27"/>
      <c r="BU6343" s="14"/>
      <c r="BV6343" s="14"/>
    </row>
    <row r="6344" spans="72:74" ht="25.2" customHeight="1" x14ac:dyDescent="0.25">
      <c r="BT6344" s="27"/>
      <c r="BU6344" s="14"/>
      <c r="BV6344" s="14"/>
    </row>
    <row r="6345" spans="72:74" ht="25.2" customHeight="1" x14ac:dyDescent="0.25">
      <c r="BT6345" s="27"/>
      <c r="BU6345" s="14"/>
      <c r="BV6345" s="14"/>
    </row>
    <row r="6346" spans="72:74" ht="25.2" customHeight="1" x14ac:dyDescent="0.25">
      <c r="BT6346" s="27"/>
      <c r="BU6346" s="14"/>
      <c r="BV6346" s="14"/>
    </row>
    <row r="6347" spans="72:74" ht="25.2" customHeight="1" x14ac:dyDescent="0.25">
      <c r="BT6347" s="27"/>
      <c r="BU6347" s="14"/>
      <c r="BV6347" s="14"/>
    </row>
    <row r="6348" spans="72:74" ht="25.2" customHeight="1" x14ac:dyDescent="0.25">
      <c r="BT6348" s="27"/>
      <c r="BU6348" s="14"/>
      <c r="BV6348" s="14"/>
    </row>
    <row r="6349" spans="72:74" ht="25.2" customHeight="1" x14ac:dyDescent="0.25">
      <c r="BT6349" s="27"/>
      <c r="BU6349" s="14"/>
      <c r="BV6349" s="14"/>
    </row>
    <row r="6350" spans="72:74" ht="25.2" customHeight="1" x14ac:dyDescent="0.25">
      <c r="BT6350" s="27"/>
      <c r="BU6350" s="14"/>
      <c r="BV6350" s="14"/>
    </row>
    <row r="6351" spans="72:74" ht="25.2" customHeight="1" x14ac:dyDescent="0.25">
      <c r="BT6351" s="27"/>
      <c r="BU6351" s="14"/>
      <c r="BV6351" s="14"/>
    </row>
    <row r="6352" spans="72:74" ht="25.2" customHeight="1" x14ac:dyDescent="0.25">
      <c r="BT6352" s="27"/>
      <c r="BU6352" s="14"/>
      <c r="BV6352" s="14"/>
    </row>
    <row r="6353" spans="72:74" ht="25.2" customHeight="1" x14ac:dyDescent="0.25">
      <c r="BT6353" s="27"/>
      <c r="BU6353" s="14"/>
      <c r="BV6353" s="14"/>
    </row>
    <row r="6354" spans="72:74" ht="25.2" customHeight="1" x14ac:dyDescent="0.25">
      <c r="BT6354" s="27"/>
      <c r="BU6354" s="14"/>
      <c r="BV6354" s="14"/>
    </row>
    <row r="6355" spans="72:74" ht="25.2" customHeight="1" x14ac:dyDescent="0.25">
      <c r="BT6355" s="27"/>
      <c r="BU6355" s="14"/>
      <c r="BV6355" s="14"/>
    </row>
    <row r="6356" spans="72:74" ht="25.2" customHeight="1" x14ac:dyDescent="0.25">
      <c r="BT6356" s="27"/>
      <c r="BU6356" s="14"/>
      <c r="BV6356" s="14"/>
    </row>
    <row r="6357" spans="72:74" ht="25.2" customHeight="1" x14ac:dyDescent="0.25">
      <c r="BT6357" s="27"/>
      <c r="BU6357" s="14"/>
      <c r="BV6357" s="14"/>
    </row>
    <row r="6358" spans="72:74" ht="25.2" customHeight="1" x14ac:dyDescent="0.25">
      <c r="BT6358" s="27"/>
      <c r="BU6358" s="14"/>
      <c r="BV6358" s="14"/>
    </row>
    <row r="6359" spans="72:74" ht="25.2" customHeight="1" x14ac:dyDescent="0.25">
      <c r="BT6359" s="27"/>
      <c r="BU6359" s="14"/>
      <c r="BV6359" s="14"/>
    </row>
    <row r="6360" spans="72:74" ht="25.2" customHeight="1" x14ac:dyDescent="0.25">
      <c r="BT6360" s="27"/>
      <c r="BU6360" s="14"/>
      <c r="BV6360" s="14"/>
    </row>
    <row r="6361" spans="72:74" ht="25.2" customHeight="1" x14ac:dyDescent="0.25">
      <c r="BT6361" s="27"/>
      <c r="BU6361" s="14"/>
      <c r="BV6361" s="14"/>
    </row>
    <row r="6362" spans="72:74" ht="25.2" customHeight="1" x14ac:dyDescent="0.25">
      <c r="BT6362" s="27"/>
      <c r="BU6362" s="14"/>
      <c r="BV6362" s="14"/>
    </row>
    <row r="6363" spans="72:74" ht="25.2" customHeight="1" x14ac:dyDescent="0.25">
      <c r="BT6363" s="27"/>
      <c r="BU6363" s="14"/>
      <c r="BV6363" s="14"/>
    </row>
    <row r="6364" spans="72:74" ht="25.2" customHeight="1" x14ac:dyDescent="0.25">
      <c r="BT6364" s="27"/>
      <c r="BU6364" s="14"/>
      <c r="BV6364" s="14"/>
    </row>
    <row r="6365" spans="72:74" ht="25.2" customHeight="1" x14ac:dyDescent="0.25">
      <c r="BT6365" s="27"/>
      <c r="BU6365" s="14"/>
      <c r="BV6365" s="14"/>
    </row>
    <row r="6366" spans="72:74" ht="25.2" customHeight="1" x14ac:dyDescent="0.25">
      <c r="BT6366" s="27"/>
      <c r="BU6366" s="14"/>
      <c r="BV6366" s="14"/>
    </row>
    <row r="6367" spans="72:74" ht="25.2" customHeight="1" x14ac:dyDescent="0.25">
      <c r="BT6367" s="27"/>
      <c r="BU6367" s="14"/>
      <c r="BV6367" s="14"/>
    </row>
    <row r="6368" spans="72:74" ht="25.2" customHeight="1" x14ac:dyDescent="0.25">
      <c r="BT6368" s="27"/>
      <c r="BU6368" s="14"/>
      <c r="BV6368" s="14"/>
    </row>
    <row r="6369" spans="72:74" ht="25.2" customHeight="1" x14ac:dyDescent="0.25">
      <c r="BT6369" s="27"/>
      <c r="BU6369" s="14"/>
      <c r="BV6369" s="14"/>
    </row>
    <row r="6370" spans="72:74" ht="25.2" customHeight="1" x14ac:dyDescent="0.25">
      <c r="BT6370" s="27"/>
      <c r="BU6370" s="14"/>
      <c r="BV6370" s="14"/>
    </row>
    <row r="6371" spans="72:74" ht="25.2" customHeight="1" x14ac:dyDescent="0.25">
      <c r="BT6371" s="27"/>
      <c r="BU6371" s="14"/>
      <c r="BV6371" s="14"/>
    </row>
    <row r="6372" spans="72:74" ht="25.2" customHeight="1" x14ac:dyDescent="0.25">
      <c r="BT6372" s="27"/>
      <c r="BU6372" s="14"/>
      <c r="BV6372" s="14"/>
    </row>
    <row r="6373" spans="72:74" ht="25.2" customHeight="1" x14ac:dyDescent="0.25">
      <c r="BT6373" s="27"/>
      <c r="BU6373" s="14"/>
      <c r="BV6373" s="14"/>
    </row>
    <row r="6374" spans="72:74" ht="25.2" customHeight="1" x14ac:dyDescent="0.25">
      <c r="BT6374" s="27"/>
      <c r="BU6374" s="14"/>
      <c r="BV6374" s="14"/>
    </row>
    <row r="6375" spans="72:74" ht="25.2" customHeight="1" x14ac:dyDescent="0.25">
      <c r="BT6375" s="27"/>
      <c r="BU6375" s="14"/>
      <c r="BV6375" s="14"/>
    </row>
    <row r="6376" spans="72:74" ht="25.2" customHeight="1" x14ac:dyDescent="0.25">
      <c r="BT6376" s="27"/>
      <c r="BU6376" s="14"/>
      <c r="BV6376" s="14"/>
    </row>
    <row r="6377" spans="72:74" ht="25.2" customHeight="1" x14ac:dyDescent="0.25">
      <c r="BT6377" s="27"/>
      <c r="BU6377" s="14"/>
      <c r="BV6377" s="14"/>
    </row>
    <row r="6378" spans="72:74" ht="25.2" customHeight="1" x14ac:dyDescent="0.25">
      <c r="BT6378" s="27"/>
      <c r="BU6378" s="14"/>
      <c r="BV6378" s="14"/>
    </row>
    <row r="6379" spans="72:74" ht="25.2" customHeight="1" x14ac:dyDescent="0.25">
      <c r="BT6379" s="27"/>
      <c r="BU6379" s="14"/>
      <c r="BV6379" s="14"/>
    </row>
    <row r="6380" spans="72:74" ht="25.2" customHeight="1" x14ac:dyDescent="0.25">
      <c r="BT6380" s="27"/>
      <c r="BU6380" s="14"/>
      <c r="BV6380" s="14"/>
    </row>
    <row r="6381" spans="72:74" ht="25.2" customHeight="1" x14ac:dyDescent="0.25">
      <c r="BT6381" s="27"/>
      <c r="BU6381" s="14"/>
      <c r="BV6381" s="14"/>
    </row>
    <row r="6382" spans="72:74" ht="25.2" customHeight="1" x14ac:dyDescent="0.25">
      <c r="BT6382" s="27"/>
      <c r="BU6382" s="14"/>
      <c r="BV6382" s="14"/>
    </row>
    <row r="6383" spans="72:74" ht="25.2" customHeight="1" x14ac:dyDescent="0.25">
      <c r="BT6383" s="27"/>
      <c r="BU6383" s="14"/>
      <c r="BV6383" s="14"/>
    </row>
    <row r="6384" spans="72:74" ht="25.2" customHeight="1" x14ac:dyDescent="0.25">
      <c r="BT6384" s="27"/>
      <c r="BU6384" s="14"/>
      <c r="BV6384" s="14"/>
    </row>
    <row r="6385" spans="72:74" ht="25.2" customHeight="1" x14ac:dyDescent="0.25">
      <c r="BT6385" s="27"/>
      <c r="BU6385" s="14"/>
      <c r="BV6385" s="14"/>
    </row>
    <row r="6386" spans="72:74" ht="25.2" customHeight="1" x14ac:dyDescent="0.25">
      <c r="BT6386" s="27"/>
      <c r="BU6386" s="14"/>
      <c r="BV6386" s="14"/>
    </row>
    <row r="6387" spans="72:74" ht="25.2" customHeight="1" x14ac:dyDescent="0.25">
      <c r="BT6387" s="27"/>
      <c r="BU6387" s="14"/>
      <c r="BV6387" s="14"/>
    </row>
    <row r="6388" spans="72:74" ht="25.2" customHeight="1" x14ac:dyDescent="0.25">
      <c r="BT6388" s="27"/>
      <c r="BU6388" s="14"/>
      <c r="BV6388" s="14"/>
    </row>
    <row r="6389" spans="72:74" ht="25.2" customHeight="1" x14ac:dyDescent="0.25">
      <c r="BT6389" s="27"/>
      <c r="BU6389" s="14"/>
      <c r="BV6389" s="14"/>
    </row>
    <row r="6390" spans="72:74" ht="25.2" customHeight="1" x14ac:dyDescent="0.25">
      <c r="BT6390" s="27"/>
      <c r="BU6390" s="14"/>
      <c r="BV6390" s="14"/>
    </row>
    <row r="6391" spans="72:74" ht="25.2" customHeight="1" x14ac:dyDescent="0.25">
      <c r="BT6391" s="27"/>
      <c r="BU6391" s="14"/>
      <c r="BV6391" s="14"/>
    </row>
    <row r="6392" spans="72:74" ht="25.2" customHeight="1" x14ac:dyDescent="0.25">
      <c r="BT6392" s="27"/>
      <c r="BU6392" s="14"/>
      <c r="BV6392" s="14"/>
    </row>
    <row r="6393" spans="72:74" ht="25.2" customHeight="1" x14ac:dyDescent="0.25">
      <c r="BT6393" s="27"/>
      <c r="BU6393" s="14"/>
      <c r="BV6393" s="14"/>
    </row>
    <row r="6394" spans="72:74" ht="25.2" customHeight="1" x14ac:dyDescent="0.25">
      <c r="BT6394" s="27"/>
      <c r="BU6394" s="14"/>
      <c r="BV6394" s="14"/>
    </row>
    <row r="6395" spans="72:74" ht="25.2" customHeight="1" x14ac:dyDescent="0.25">
      <c r="BT6395" s="27"/>
      <c r="BU6395" s="14"/>
      <c r="BV6395" s="14"/>
    </row>
    <row r="6396" spans="72:74" ht="25.2" customHeight="1" x14ac:dyDescent="0.25">
      <c r="BT6396" s="27"/>
      <c r="BU6396" s="14"/>
      <c r="BV6396" s="14"/>
    </row>
    <row r="6397" spans="72:74" ht="25.2" customHeight="1" x14ac:dyDescent="0.25">
      <c r="BT6397" s="27"/>
      <c r="BU6397" s="14"/>
      <c r="BV6397" s="14"/>
    </row>
    <row r="6398" spans="72:74" ht="25.2" customHeight="1" x14ac:dyDescent="0.25">
      <c r="BT6398" s="27"/>
      <c r="BU6398" s="14"/>
      <c r="BV6398" s="14"/>
    </row>
    <row r="6399" spans="72:74" ht="25.2" customHeight="1" x14ac:dyDescent="0.25">
      <c r="BT6399" s="27"/>
      <c r="BU6399" s="14"/>
      <c r="BV6399" s="14"/>
    </row>
    <row r="6400" spans="72:74" ht="25.2" customHeight="1" x14ac:dyDescent="0.25">
      <c r="BT6400" s="27"/>
      <c r="BU6400" s="14"/>
      <c r="BV6400" s="14"/>
    </row>
    <row r="6401" spans="72:74" ht="25.2" customHeight="1" x14ac:dyDescent="0.25">
      <c r="BT6401" s="27"/>
      <c r="BU6401" s="14"/>
      <c r="BV6401" s="14"/>
    </row>
    <row r="6402" spans="72:74" ht="25.2" customHeight="1" x14ac:dyDescent="0.25">
      <c r="BT6402" s="27"/>
      <c r="BU6402" s="14"/>
      <c r="BV6402" s="14"/>
    </row>
    <row r="6403" spans="72:74" ht="25.2" customHeight="1" x14ac:dyDescent="0.25">
      <c r="BT6403" s="27"/>
      <c r="BU6403" s="14"/>
      <c r="BV6403" s="14"/>
    </row>
    <row r="6404" spans="72:74" ht="25.2" customHeight="1" x14ac:dyDescent="0.25">
      <c r="BT6404" s="27"/>
      <c r="BU6404" s="14"/>
      <c r="BV6404" s="14"/>
    </row>
    <row r="6405" spans="72:74" ht="25.2" customHeight="1" x14ac:dyDescent="0.25">
      <c r="BT6405" s="27"/>
      <c r="BU6405" s="14"/>
      <c r="BV6405" s="14"/>
    </row>
    <row r="6406" spans="72:74" ht="25.2" customHeight="1" x14ac:dyDescent="0.25">
      <c r="BT6406" s="27"/>
      <c r="BU6406" s="14"/>
      <c r="BV6406" s="14"/>
    </row>
    <row r="6407" spans="72:74" ht="25.2" customHeight="1" x14ac:dyDescent="0.25">
      <c r="BT6407" s="27"/>
      <c r="BU6407" s="14"/>
      <c r="BV6407" s="14"/>
    </row>
    <row r="6408" spans="72:74" ht="25.2" customHeight="1" x14ac:dyDescent="0.25">
      <c r="BT6408" s="27"/>
      <c r="BU6408" s="14"/>
      <c r="BV6408" s="14"/>
    </row>
    <row r="6409" spans="72:74" ht="25.2" customHeight="1" x14ac:dyDescent="0.25">
      <c r="BT6409" s="27"/>
      <c r="BU6409" s="14"/>
      <c r="BV6409" s="14"/>
    </row>
    <row r="6410" spans="72:74" ht="25.2" customHeight="1" x14ac:dyDescent="0.25">
      <c r="BT6410" s="27"/>
      <c r="BU6410" s="14"/>
      <c r="BV6410" s="14"/>
    </row>
    <row r="6411" spans="72:74" ht="25.2" customHeight="1" x14ac:dyDescent="0.25">
      <c r="BT6411" s="27"/>
      <c r="BU6411" s="14"/>
      <c r="BV6411" s="14"/>
    </row>
    <row r="6412" spans="72:74" ht="25.2" customHeight="1" x14ac:dyDescent="0.25">
      <c r="BT6412" s="27"/>
      <c r="BU6412" s="14"/>
      <c r="BV6412" s="14"/>
    </row>
    <row r="6413" spans="72:74" ht="25.2" customHeight="1" x14ac:dyDescent="0.25">
      <c r="BT6413" s="27"/>
      <c r="BU6413" s="14"/>
      <c r="BV6413" s="14"/>
    </row>
    <row r="6414" spans="72:74" ht="25.2" customHeight="1" x14ac:dyDescent="0.25">
      <c r="BT6414" s="27"/>
      <c r="BU6414" s="14"/>
      <c r="BV6414" s="14"/>
    </row>
    <row r="6415" spans="72:74" ht="25.2" customHeight="1" x14ac:dyDescent="0.25">
      <c r="BT6415" s="27"/>
      <c r="BU6415" s="14"/>
      <c r="BV6415" s="14"/>
    </row>
    <row r="6416" spans="72:74" ht="25.2" customHeight="1" x14ac:dyDescent="0.25">
      <c r="BT6416" s="27"/>
      <c r="BU6416" s="14"/>
      <c r="BV6416" s="14"/>
    </row>
    <row r="6417" spans="72:74" ht="25.2" customHeight="1" x14ac:dyDescent="0.25">
      <c r="BT6417" s="27"/>
      <c r="BU6417" s="14"/>
      <c r="BV6417" s="14"/>
    </row>
    <row r="6418" spans="72:74" ht="25.2" customHeight="1" x14ac:dyDescent="0.25">
      <c r="BT6418" s="27"/>
      <c r="BU6418" s="14"/>
      <c r="BV6418" s="14"/>
    </row>
    <row r="6419" spans="72:74" ht="25.2" customHeight="1" x14ac:dyDescent="0.25">
      <c r="BT6419" s="27"/>
      <c r="BU6419" s="14"/>
      <c r="BV6419" s="14"/>
    </row>
    <row r="6420" spans="72:74" ht="25.2" customHeight="1" x14ac:dyDescent="0.25">
      <c r="BT6420" s="27"/>
      <c r="BU6420" s="14"/>
      <c r="BV6420" s="14"/>
    </row>
    <row r="6421" spans="72:74" ht="25.2" customHeight="1" x14ac:dyDescent="0.25">
      <c r="BT6421" s="27"/>
      <c r="BU6421" s="14"/>
      <c r="BV6421" s="14"/>
    </row>
    <row r="6422" spans="72:74" ht="25.2" customHeight="1" x14ac:dyDescent="0.25">
      <c r="BT6422" s="27"/>
      <c r="BU6422" s="14"/>
      <c r="BV6422" s="14"/>
    </row>
    <row r="6423" spans="72:74" ht="25.2" customHeight="1" x14ac:dyDescent="0.25">
      <c r="BT6423" s="27"/>
      <c r="BU6423" s="14"/>
      <c r="BV6423" s="14"/>
    </row>
    <row r="6424" spans="72:74" ht="25.2" customHeight="1" x14ac:dyDescent="0.25">
      <c r="BT6424" s="27"/>
      <c r="BU6424" s="14"/>
      <c r="BV6424" s="14"/>
    </row>
    <row r="6425" spans="72:74" ht="25.2" customHeight="1" x14ac:dyDescent="0.25">
      <c r="BT6425" s="27"/>
      <c r="BU6425" s="14"/>
      <c r="BV6425" s="14"/>
    </row>
    <row r="6426" spans="72:74" ht="25.2" customHeight="1" x14ac:dyDescent="0.25">
      <c r="BT6426" s="27"/>
      <c r="BU6426" s="14"/>
      <c r="BV6426" s="14"/>
    </row>
    <row r="6427" spans="72:74" ht="25.2" customHeight="1" x14ac:dyDescent="0.25">
      <c r="BT6427" s="27"/>
      <c r="BU6427" s="14"/>
      <c r="BV6427" s="14"/>
    </row>
    <row r="6428" spans="72:74" ht="25.2" customHeight="1" x14ac:dyDescent="0.25">
      <c r="BT6428" s="27"/>
      <c r="BU6428" s="14"/>
      <c r="BV6428" s="14"/>
    </row>
    <row r="6429" spans="72:74" ht="25.2" customHeight="1" x14ac:dyDescent="0.25">
      <c r="BT6429" s="27"/>
      <c r="BU6429" s="14"/>
      <c r="BV6429" s="14"/>
    </row>
    <row r="6430" spans="72:74" ht="25.2" customHeight="1" x14ac:dyDescent="0.25">
      <c r="BT6430" s="27"/>
      <c r="BU6430" s="14"/>
      <c r="BV6430" s="14"/>
    </row>
    <row r="6431" spans="72:74" ht="25.2" customHeight="1" x14ac:dyDescent="0.25">
      <c r="BT6431" s="27"/>
      <c r="BU6431" s="14"/>
      <c r="BV6431" s="14"/>
    </row>
    <row r="6432" spans="72:74" ht="25.2" customHeight="1" x14ac:dyDescent="0.25">
      <c r="BT6432" s="27"/>
      <c r="BU6432" s="14"/>
      <c r="BV6432" s="14"/>
    </row>
    <row r="6433" spans="72:74" ht="25.2" customHeight="1" x14ac:dyDescent="0.25">
      <c r="BT6433" s="27"/>
      <c r="BU6433" s="14"/>
      <c r="BV6433" s="14"/>
    </row>
    <row r="6434" spans="72:74" ht="25.2" customHeight="1" x14ac:dyDescent="0.25">
      <c r="BT6434" s="27"/>
      <c r="BU6434" s="14"/>
      <c r="BV6434" s="14"/>
    </row>
    <row r="6435" spans="72:74" ht="25.2" customHeight="1" x14ac:dyDescent="0.25">
      <c r="BT6435" s="27"/>
      <c r="BU6435" s="14"/>
      <c r="BV6435" s="14"/>
    </row>
    <row r="6436" spans="72:74" ht="25.2" customHeight="1" x14ac:dyDescent="0.25">
      <c r="BT6436" s="27"/>
      <c r="BU6436" s="14"/>
      <c r="BV6436" s="14"/>
    </row>
    <row r="6437" spans="72:74" ht="25.2" customHeight="1" x14ac:dyDescent="0.25">
      <c r="BT6437" s="27"/>
      <c r="BU6437" s="14"/>
      <c r="BV6437" s="14"/>
    </row>
    <row r="6438" spans="72:74" ht="25.2" customHeight="1" x14ac:dyDescent="0.25">
      <c r="BT6438" s="27"/>
      <c r="BU6438" s="14"/>
      <c r="BV6438" s="14"/>
    </row>
    <row r="6439" spans="72:74" ht="25.2" customHeight="1" x14ac:dyDescent="0.25">
      <c r="BT6439" s="27"/>
      <c r="BU6439" s="14"/>
      <c r="BV6439" s="14"/>
    </row>
    <row r="6440" spans="72:74" ht="25.2" customHeight="1" x14ac:dyDescent="0.25">
      <c r="BT6440" s="27"/>
      <c r="BU6440" s="14"/>
      <c r="BV6440" s="14"/>
    </row>
    <row r="6441" spans="72:74" ht="25.2" customHeight="1" x14ac:dyDescent="0.25">
      <c r="BT6441" s="27"/>
      <c r="BU6441" s="14"/>
      <c r="BV6441" s="14"/>
    </row>
    <row r="6442" spans="72:74" ht="25.2" customHeight="1" x14ac:dyDescent="0.25">
      <c r="BT6442" s="27"/>
      <c r="BU6442" s="14"/>
      <c r="BV6442" s="14"/>
    </row>
    <row r="6443" spans="72:74" ht="25.2" customHeight="1" x14ac:dyDescent="0.25">
      <c r="BT6443" s="27"/>
      <c r="BU6443" s="14"/>
      <c r="BV6443" s="14"/>
    </row>
    <row r="6444" spans="72:74" ht="25.2" customHeight="1" x14ac:dyDescent="0.25">
      <c r="BT6444" s="27"/>
      <c r="BU6444" s="14"/>
      <c r="BV6444" s="14"/>
    </row>
    <row r="6445" spans="72:74" ht="25.2" customHeight="1" x14ac:dyDescent="0.25">
      <c r="BT6445" s="27"/>
      <c r="BU6445" s="14"/>
      <c r="BV6445" s="14"/>
    </row>
    <row r="6446" spans="72:74" ht="25.2" customHeight="1" x14ac:dyDescent="0.25">
      <c r="BT6446" s="27"/>
      <c r="BU6446" s="14"/>
      <c r="BV6446" s="14"/>
    </row>
    <row r="6447" spans="72:74" ht="25.2" customHeight="1" x14ac:dyDescent="0.25">
      <c r="BT6447" s="27"/>
      <c r="BU6447" s="14"/>
      <c r="BV6447" s="14"/>
    </row>
    <row r="6448" spans="72:74" ht="25.2" customHeight="1" x14ac:dyDescent="0.25">
      <c r="BT6448" s="27"/>
      <c r="BU6448" s="14"/>
      <c r="BV6448" s="14"/>
    </row>
    <row r="6449" spans="72:74" ht="25.2" customHeight="1" x14ac:dyDescent="0.25">
      <c r="BT6449" s="27"/>
      <c r="BU6449" s="14"/>
      <c r="BV6449" s="14"/>
    </row>
    <row r="6450" spans="72:74" ht="25.2" customHeight="1" x14ac:dyDescent="0.25">
      <c r="BT6450" s="27"/>
      <c r="BU6450" s="14"/>
      <c r="BV6450" s="14"/>
    </row>
    <row r="6451" spans="72:74" ht="25.2" customHeight="1" x14ac:dyDescent="0.25">
      <c r="BT6451" s="27"/>
      <c r="BU6451" s="14"/>
      <c r="BV6451" s="14"/>
    </row>
    <row r="6452" spans="72:74" ht="25.2" customHeight="1" x14ac:dyDescent="0.25">
      <c r="BT6452" s="27"/>
      <c r="BU6452" s="14"/>
      <c r="BV6452" s="14"/>
    </row>
    <row r="6453" spans="72:74" ht="25.2" customHeight="1" x14ac:dyDescent="0.25">
      <c r="BT6453" s="27"/>
      <c r="BU6453" s="14"/>
      <c r="BV6453" s="14"/>
    </row>
    <row r="6454" spans="72:74" ht="25.2" customHeight="1" x14ac:dyDescent="0.25">
      <c r="BT6454" s="27"/>
      <c r="BU6454" s="14"/>
      <c r="BV6454" s="14"/>
    </row>
    <row r="6455" spans="72:74" ht="25.2" customHeight="1" x14ac:dyDescent="0.25">
      <c r="BT6455" s="27"/>
      <c r="BU6455" s="14"/>
      <c r="BV6455" s="14"/>
    </row>
    <row r="6456" spans="72:74" ht="25.2" customHeight="1" x14ac:dyDescent="0.25">
      <c r="BT6456" s="27"/>
      <c r="BU6456" s="14"/>
      <c r="BV6456" s="14"/>
    </row>
    <row r="6457" spans="72:74" ht="25.2" customHeight="1" x14ac:dyDescent="0.25">
      <c r="BT6457" s="27"/>
      <c r="BU6457" s="14"/>
      <c r="BV6457" s="14"/>
    </row>
    <row r="6458" spans="72:74" ht="25.2" customHeight="1" x14ac:dyDescent="0.25">
      <c r="BT6458" s="27"/>
      <c r="BU6458" s="14"/>
      <c r="BV6458" s="14"/>
    </row>
    <row r="6459" spans="72:74" ht="25.2" customHeight="1" x14ac:dyDescent="0.25">
      <c r="BT6459" s="27"/>
      <c r="BU6459" s="14"/>
      <c r="BV6459" s="14"/>
    </row>
    <row r="6460" spans="72:74" ht="25.2" customHeight="1" x14ac:dyDescent="0.25">
      <c r="BT6460" s="27"/>
      <c r="BU6460" s="14"/>
      <c r="BV6460" s="14"/>
    </row>
    <row r="6461" spans="72:74" ht="25.2" customHeight="1" x14ac:dyDescent="0.25">
      <c r="BT6461" s="27"/>
      <c r="BU6461" s="14"/>
      <c r="BV6461" s="14"/>
    </row>
    <row r="6462" spans="72:74" ht="25.2" customHeight="1" x14ac:dyDescent="0.25">
      <c r="BT6462" s="27"/>
      <c r="BU6462" s="14"/>
      <c r="BV6462" s="14"/>
    </row>
    <row r="6463" spans="72:74" ht="25.2" customHeight="1" x14ac:dyDescent="0.25">
      <c r="BT6463" s="27"/>
      <c r="BU6463" s="14"/>
      <c r="BV6463" s="14"/>
    </row>
    <row r="6464" spans="72:74" ht="25.2" customHeight="1" x14ac:dyDescent="0.25">
      <c r="BT6464" s="27"/>
      <c r="BU6464" s="14"/>
      <c r="BV6464" s="14"/>
    </row>
    <row r="6465" spans="72:74" ht="25.2" customHeight="1" x14ac:dyDescent="0.25">
      <c r="BT6465" s="27"/>
      <c r="BU6465" s="14"/>
      <c r="BV6465" s="14"/>
    </row>
    <row r="6466" spans="72:74" ht="25.2" customHeight="1" x14ac:dyDescent="0.25">
      <c r="BT6466" s="27"/>
      <c r="BU6466" s="14"/>
      <c r="BV6466" s="14"/>
    </row>
    <row r="6467" spans="72:74" ht="25.2" customHeight="1" x14ac:dyDescent="0.25">
      <c r="BT6467" s="27"/>
      <c r="BU6467" s="14"/>
      <c r="BV6467" s="14"/>
    </row>
    <row r="6468" spans="72:74" ht="25.2" customHeight="1" x14ac:dyDescent="0.25">
      <c r="BT6468" s="27"/>
      <c r="BU6468" s="14"/>
      <c r="BV6468" s="14"/>
    </row>
    <row r="6469" spans="72:74" ht="25.2" customHeight="1" x14ac:dyDescent="0.25">
      <c r="BT6469" s="27"/>
      <c r="BU6469" s="14"/>
      <c r="BV6469" s="14"/>
    </row>
    <row r="6470" spans="72:74" ht="25.2" customHeight="1" x14ac:dyDescent="0.25">
      <c r="BT6470" s="27"/>
      <c r="BU6470" s="14"/>
      <c r="BV6470" s="14"/>
    </row>
    <row r="6471" spans="72:74" ht="25.2" customHeight="1" x14ac:dyDescent="0.25">
      <c r="BT6471" s="27"/>
      <c r="BU6471" s="14"/>
      <c r="BV6471" s="14"/>
    </row>
    <row r="6472" spans="72:74" ht="25.2" customHeight="1" x14ac:dyDescent="0.25">
      <c r="BT6472" s="27"/>
      <c r="BU6472" s="14"/>
      <c r="BV6472" s="14"/>
    </row>
    <row r="6473" spans="72:74" ht="25.2" customHeight="1" x14ac:dyDescent="0.25">
      <c r="BT6473" s="27"/>
      <c r="BU6473" s="14"/>
      <c r="BV6473" s="14"/>
    </row>
    <row r="6474" spans="72:74" ht="25.2" customHeight="1" x14ac:dyDescent="0.25">
      <c r="BT6474" s="27"/>
      <c r="BU6474" s="14"/>
      <c r="BV6474" s="14"/>
    </row>
    <row r="6475" spans="72:74" ht="25.2" customHeight="1" x14ac:dyDescent="0.25">
      <c r="BT6475" s="27"/>
      <c r="BU6475" s="14"/>
      <c r="BV6475" s="14"/>
    </row>
    <row r="6476" spans="72:74" ht="25.2" customHeight="1" x14ac:dyDescent="0.25">
      <c r="BT6476" s="27"/>
      <c r="BU6476" s="14"/>
      <c r="BV6476" s="14"/>
    </row>
    <row r="6477" spans="72:74" ht="25.2" customHeight="1" x14ac:dyDescent="0.25">
      <c r="BT6477" s="27"/>
      <c r="BU6477" s="14"/>
      <c r="BV6477" s="14"/>
    </row>
    <row r="6478" spans="72:74" ht="25.2" customHeight="1" x14ac:dyDescent="0.25">
      <c r="BT6478" s="27"/>
      <c r="BU6478" s="14"/>
      <c r="BV6478" s="14"/>
    </row>
    <row r="6479" spans="72:74" ht="25.2" customHeight="1" x14ac:dyDescent="0.25">
      <c r="BT6479" s="27"/>
      <c r="BU6479" s="14"/>
      <c r="BV6479" s="14"/>
    </row>
    <row r="6480" spans="72:74" ht="25.2" customHeight="1" x14ac:dyDescent="0.25">
      <c r="BT6480" s="27"/>
      <c r="BU6480" s="14"/>
      <c r="BV6480" s="14"/>
    </row>
    <row r="6481" spans="72:74" ht="25.2" customHeight="1" x14ac:dyDescent="0.25">
      <c r="BT6481" s="27"/>
      <c r="BU6481" s="14"/>
      <c r="BV6481" s="14"/>
    </row>
    <row r="6482" spans="72:74" ht="25.2" customHeight="1" x14ac:dyDescent="0.25">
      <c r="BT6482" s="27"/>
      <c r="BU6482" s="14"/>
      <c r="BV6482" s="14"/>
    </row>
    <row r="6483" spans="72:74" ht="25.2" customHeight="1" x14ac:dyDescent="0.25">
      <c r="BT6483" s="27"/>
      <c r="BU6483" s="14"/>
      <c r="BV6483" s="14"/>
    </row>
    <row r="6484" spans="72:74" ht="25.2" customHeight="1" x14ac:dyDescent="0.25">
      <c r="BT6484" s="27"/>
      <c r="BU6484" s="14"/>
      <c r="BV6484" s="14"/>
    </row>
    <row r="6485" spans="72:74" ht="25.2" customHeight="1" x14ac:dyDescent="0.25">
      <c r="BT6485" s="27"/>
      <c r="BU6485" s="14"/>
      <c r="BV6485" s="14"/>
    </row>
    <row r="6486" spans="72:74" ht="25.2" customHeight="1" x14ac:dyDescent="0.25">
      <c r="BT6486" s="27"/>
      <c r="BU6486" s="14"/>
      <c r="BV6486" s="14"/>
    </row>
    <row r="6487" spans="72:74" ht="25.2" customHeight="1" x14ac:dyDescent="0.25">
      <c r="BT6487" s="27"/>
      <c r="BU6487" s="14"/>
      <c r="BV6487" s="14"/>
    </row>
    <row r="6488" spans="72:74" ht="25.2" customHeight="1" x14ac:dyDescent="0.25">
      <c r="BT6488" s="27"/>
      <c r="BU6488" s="14"/>
      <c r="BV6488" s="14"/>
    </row>
    <row r="6489" spans="72:74" ht="25.2" customHeight="1" x14ac:dyDescent="0.25">
      <c r="BT6489" s="27"/>
      <c r="BU6489" s="14"/>
      <c r="BV6489" s="14"/>
    </row>
    <row r="6490" spans="72:74" ht="25.2" customHeight="1" x14ac:dyDescent="0.25">
      <c r="BT6490" s="27"/>
      <c r="BU6490" s="14"/>
      <c r="BV6490" s="14"/>
    </row>
    <row r="6491" spans="72:74" ht="25.2" customHeight="1" x14ac:dyDescent="0.25">
      <c r="BT6491" s="27"/>
      <c r="BU6491" s="14"/>
      <c r="BV6491" s="14"/>
    </row>
    <row r="6492" spans="72:74" ht="25.2" customHeight="1" x14ac:dyDescent="0.25">
      <c r="BT6492" s="27"/>
      <c r="BU6492" s="14"/>
      <c r="BV6492" s="14"/>
    </row>
    <row r="6493" spans="72:74" ht="25.2" customHeight="1" x14ac:dyDescent="0.25">
      <c r="BT6493" s="27"/>
      <c r="BU6493" s="14"/>
      <c r="BV6493" s="14"/>
    </row>
    <row r="6494" spans="72:74" ht="25.2" customHeight="1" x14ac:dyDescent="0.25">
      <c r="BT6494" s="27"/>
      <c r="BU6494" s="14"/>
      <c r="BV6494" s="14"/>
    </row>
    <row r="6495" spans="72:74" ht="25.2" customHeight="1" x14ac:dyDescent="0.25">
      <c r="BT6495" s="27"/>
      <c r="BU6495" s="14"/>
      <c r="BV6495" s="14"/>
    </row>
    <row r="6496" spans="72:74" ht="25.2" customHeight="1" x14ac:dyDescent="0.25">
      <c r="BT6496" s="27"/>
      <c r="BU6496" s="14"/>
      <c r="BV6496" s="14"/>
    </row>
    <row r="6497" spans="72:74" ht="25.2" customHeight="1" x14ac:dyDescent="0.25">
      <c r="BT6497" s="27"/>
      <c r="BU6497" s="14"/>
      <c r="BV6497" s="14"/>
    </row>
    <row r="6498" spans="72:74" ht="25.2" customHeight="1" x14ac:dyDescent="0.25">
      <c r="BT6498" s="27"/>
      <c r="BU6498" s="14"/>
      <c r="BV6498" s="14"/>
    </row>
    <row r="6499" spans="72:74" ht="25.2" customHeight="1" x14ac:dyDescent="0.25">
      <c r="BT6499" s="27"/>
      <c r="BU6499" s="14"/>
      <c r="BV6499" s="14"/>
    </row>
    <row r="6500" spans="72:74" ht="25.2" customHeight="1" x14ac:dyDescent="0.25">
      <c r="BT6500" s="27"/>
      <c r="BU6500" s="14"/>
      <c r="BV6500" s="14"/>
    </row>
    <row r="6501" spans="72:74" ht="25.2" customHeight="1" x14ac:dyDescent="0.25">
      <c r="BT6501" s="27"/>
      <c r="BU6501" s="14"/>
      <c r="BV6501" s="14"/>
    </row>
    <row r="6502" spans="72:74" ht="25.2" customHeight="1" x14ac:dyDescent="0.25">
      <c r="BT6502" s="27"/>
      <c r="BU6502" s="14"/>
      <c r="BV6502" s="14"/>
    </row>
    <row r="6503" spans="72:74" ht="25.2" customHeight="1" x14ac:dyDescent="0.25">
      <c r="BT6503" s="27"/>
      <c r="BU6503" s="14"/>
      <c r="BV6503" s="14"/>
    </row>
    <row r="6504" spans="72:74" ht="25.2" customHeight="1" x14ac:dyDescent="0.25">
      <c r="BT6504" s="27"/>
      <c r="BU6504" s="14"/>
      <c r="BV6504" s="14"/>
    </row>
    <row r="6505" spans="72:74" ht="25.2" customHeight="1" x14ac:dyDescent="0.25">
      <c r="BT6505" s="27"/>
      <c r="BU6505" s="14"/>
      <c r="BV6505" s="14"/>
    </row>
    <row r="6506" spans="72:74" ht="25.2" customHeight="1" x14ac:dyDescent="0.25">
      <c r="BT6506" s="27"/>
      <c r="BU6506" s="14"/>
      <c r="BV6506" s="14"/>
    </row>
    <row r="6507" spans="72:74" ht="25.2" customHeight="1" x14ac:dyDescent="0.25">
      <c r="BT6507" s="27"/>
      <c r="BU6507" s="14"/>
      <c r="BV6507" s="14"/>
    </row>
    <row r="6508" spans="72:74" ht="25.2" customHeight="1" x14ac:dyDescent="0.25">
      <c r="BT6508" s="27"/>
      <c r="BU6508" s="14"/>
      <c r="BV6508" s="14"/>
    </row>
    <row r="6509" spans="72:74" ht="25.2" customHeight="1" x14ac:dyDescent="0.25">
      <c r="BT6509" s="27"/>
      <c r="BU6509" s="14"/>
      <c r="BV6509" s="14"/>
    </row>
    <row r="6510" spans="72:74" ht="25.2" customHeight="1" x14ac:dyDescent="0.25">
      <c r="BT6510" s="27"/>
      <c r="BU6510" s="14"/>
      <c r="BV6510" s="14"/>
    </row>
    <row r="6511" spans="72:74" ht="25.2" customHeight="1" x14ac:dyDescent="0.25">
      <c r="BT6511" s="27"/>
      <c r="BU6511" s="14"/>
      <c r="BV6511" s="14"/>
    </row>
    <row r="6512" spans="72:74" ht="25.2" customHeight="1" x14ac:dyDescent="0.25">
      <c r="BT6512" s="27"/>
      <c r="BU6512" s="14"/>
      <c r="BV6512" s="14"/>
    </row>
    <row r="6513" spans="72:74" ht="25.2" customHeight="1" x14ac:dyDescent="0.25">
      <c r="BT6513" s="27"/>
      <c r="BU6513" s="14"/>
      <c r="BV6513" s="14"/>
    </row>
    <row r="6514" spans="72:74" ht="25.2" customHeight="1" x14ac:dyDescent="0.25">
      <c r="BT6514" s="27"/>
      <c r="BU6514" s="14"/>
      <c r="BV6514" s="14"/>
    </row>
    <row r="6515" spans="72:74" ht="25.2" customHeight="1" x14ac:dyDescent="0.25">
      <c r="BT6515" s="27"/>
      <c r="BU6515" s="14"/>
      <c r="BV6515" s="14"/>
    </row>
    <row r="6516" spans="72:74" ht="25.2" customHeight="1" x14ac:dyDescent="0.25">
      <c r="BT6516" s="27"/>
      <c r="BU6516" s="14"/>
      <c r="BV6516" s="14"/>
    </row>
    <row r="6517" spans="72:74" ht="25.2" customHeight="1" x14ac:dyDescent="0.25">
      <c r="BT6517" s="27"/>
      <c r="BU6517" s="14"/>
      <c r="BV6517" s="14"/>
    </row>
    <row r="6518" spans="72:74" ht="25.2" customHeight="1" x14ac:dyDescent="0.25">
      <c r="BT6518" s="27"/>
      <c r="BU6518" s="14"/>
      <c r="BV6518" s="14"/>
    </row>
    <row r="6519" spans="72:74" ht="25.2" customHeight="1" x14ac:dyDescent="0.25">
      <c r="BT6519" s="27"/>
      <c r="BU6519" s="14"/>
      <c r="BV6519" s="14"/>
    </row>
    <row r="6520" spans="72:74" ht="25.2" customHeight="1" x14ac:dyDescent="0.25">
      <c r="BT6520" s="27"/>
      <c r="BU6520" s="14"/>
      <c r="BV6520" s="14"/>
    </row>
    <row r="6521" spans="72:74" ht="25.2" customHeight="1" x14ac:dyDescent="0.25">
      <c r="BT6521" s="27"/>
      <c r="BU6521" s="14"/>
      <c r="BV6521" s="14"/>
    </row>
    <row r="6522" spans="72:74" ht="25.2" customHeight="1" x14ac:dyDescent="0.25">
      <c r="BT6522" s="27"/>
      <c r="BU6522" s="14"/>
      <c r="BV6522" s="14"/>
    </row>
    <row r="6523" spans="72:74" ht="25.2" customHeight="1" x14ac:dyDescent="0.25">
      <c r="BT6523" s="27"/>
      <c r="BU6523" s="14"/>
      <c r="BV6523" s="14"/>
    </row>
    <row r="6524" spans="72:74" ht="25.2" customHeight="1" x14ac:dyDescent="0.25">
      <c r="BT6524" s="27"/>
      <c r="BU6524" s="14"/>
      <c r="BV6524" s="14"/>
    </row>
    <row r="6525" spans="72:74" ht="25.2" customHeight="1" x14ac:dyDescent="0.25">
      <c r="BT6525" s="27"/>
      <c r="BU6525" s="14"/>
      <c r="BV6525" s="14"/>
    </row>
    <row r="6526" spans="72:74" ht="25.2" customHeight="1" x14ac:dyDescent="0.25">
      <c r="BT6526" s="27"/>
      <c r="BU6526" s="14"/>
      <c r="BV6526" s="14"/>
    </row>
    <row r="6527" spans="72:74" ht="25.2" customHeight="1" x14ac:dyDescent="0.25">
      <c r="BT6527" s="27"/>
      <c r="BU6527" s="14"/>
      <c r="BV6527" s="14"/>
    </row>
    <row r="6528" spans="72:74" ht="25.2" customHeight="1" x14ac:dyDescent="0.25">
      <c r="BT6528" s="27"/>
      <c r="BU6528" s="14"/>
      <c r="BV6528" s="14"/>
    </row>
    <row r="6529" spans="72:74" ht="25.2" customHeight="1" x14ac:dyDescent="0.25">
      <c r="BT6529" s="27"/>
      <c r="BU6529" s="14"/>
      <c r="BV6529" s="14"/>
    </row>
    <row r="6530" spans="72:74" ht="25.2" customHeight="1" x14ac:dyDescent="0.25">
      <c r="BT6530" s="27"/>
      <c r="BU6530" s="14"/>
      <c r="BV6530" s="14"/>
    </row>
    <row r="6531" spans="72:74" ht="25.2" customHeight="1" x14ac:dyDescent="0.25">
      <c r="BT6531" s="27"/>
      <c r="BU6531" s="14"/>
      <c r="BV6531" s="14"/>
    </row>
    <row r="6532" spans="72:74" ht="25.2" customHeight="1" x14ac:dyDescent="0.25">
      <c r="BT6532" s="27"/>
      <c r="BU6532" s="14"/>
      <c r="BV6532" s="14"/>
    </row>
    <row r="6533" spans="72:74" ht="25.2" customHeight="1" x14ac:dyDescent="0.25">
      <c r="BT6533" s="27"/>
      <c r="BU6533" s="14"/>
      <c r="BV6533" s="14"/>
    </row>
    <row r="6534" spans="72:74" ht="25.2" customHeight="1" x14ac:dyDescent="0.25">
      <c r="BT6534" s="27"/>
      <c r="BU6534" s="14"/>
      <c r="BV6534" s="14"/>
    </row>
    <row r="6535" spans="72:74" ht="25.2" customHeight="1" x14ac:dyDescent="0.25">
      <c r="BT6535" s="27"/>
      <c r="BU6535" s="14"/>
      <c r="BV6535" s="14"/>
    </row>
    <row r="6536" spans="72:74" ht="25.2" customHeight="1" x14ac:dyDescent="0.25">
      <c r="BT6536" s="27"/>
      <c r="BU6536" s="14"/>
      <c r="BV6536" s="14"/>
    </row>
    <row r="6537" spans="72:74" ht="25.2" customHeight="1" x14ac:dyDescent="0.25">
      <c r="BT6537" s="27"/>
      <c r="BU6537" s="14"/>
      <c r="BV6537" s="14"/>
    </row>
    <row r="6538" spans="72:74" ht="25.2" customHeight="1" x14ac:dyDescent="0.25">
      <c r="BT6538" s="27"/>
      <c r="BU6538" s="14"/>
      <c r="BV6538" s="14"/>
    </row>
    <row r="6539" spans="72:74" ht="25.2" customHeight="1" x14ac:dyDescent="0.25">
      <c r="BT6539" s="27"/>
      <c r="BU6539" s="14"/>
      <c r="BV6539" s="14"/>
    </row>
    <row r="6540" spans="72:74" ht="25.2" customHeight="1" x14ac:dyDescent="0.25">
      <c r="BT6540" s="27"/>
      <c r="BU6540" s="14"/>
      <c r="BV6540" s="14"/>
    </row>
    <row r="6541" spans="72:74" ht="25.2" customHeight="1" x14ac:dyDescent="0.25">
      <c r="BT6541" s="27"/>
      <c r="BU6541" s="14"/>
      <c r="BV6541" s="14"/>
    </row>
    <row r="6542" spans="72:74" ht="25.2" customHeight="1" x14ac:dyDescent="0.25">
      <c r="BT6542" s="27"/>
      <c r="BU6542" s="14"/>
      <c r="BV6542" s="14"/>
    </row>
    <row r="6543" spans="72:74" ht="25.2" customHeight="1" x14ac:dyDescent="0.25">
      <c r="BT6543" s="27"/>
      <c r="BU6543" s="14"/>
      <c r="BV6543" s="14"/>
    </row>
    <row r="6544" spans="72:74" ht="25.2" customHeight="1" x14ac:dyDescent="0.25">
      <c r="BT6544" s="27"/>
      <c r="BU6544" s="14"/>
      <c r="BV6544" s="14"/>
    </row>
    <row r="6545" spans="72:74" ht="25.2" customHeight="1" x14ac:dyDescent="0.25">
      <c r="BT6545" s="27"/>
      <c r="BU6545" s="14"/>
      <c r="BV6545" s="14"/>
    </row>
    <row r="6546" spans="72:74" ht="25.2" customHeight="1" x14ac:dyDescent="0.25">
      <c r="BT6546" s="27"/>
      <c r="BU6546" s="14"/>
      <c r="BV6546" s="14"/>
    </row>
    <row r="6547" spans="72:74" ht="25.2" customHeight="1" x14ac:dyDescent="0.25">
      <c r="BT6547" s="27"/>
      <c r="BU6547" s="14"/>
      <c r="BV6547" s="14"/>
    </row>
    <row r="6548" spans="72:74" ht="25.2" customHeight="1" x14ac:dyDescent="0.25">
      <c r="BT6548" s="27"/>
      <c r="BU6548" s="14"/>
      <c r="BV6548" s="14"/>
    </row>
    <row r="6549" spans="72:74" ht="25.2" customHeight="1" x14ac:dyDescent="0.25">
      <c r="BT6549" s="27"/>
      <c r="BU6549" s="14"/>
      <c r="BV6549" s="14"/>
    </row>
    <row r="6550" spans="72:74" ht="25.2" customHeight="1" x14ac:dyDescent="0.25">
      <c r="BT6550" s="27"/>
      <c r="BU6550" s="14"/>
      <c r="BV6550" s="14"/>
    </row>
    <row r="6551" spans="72:74" ht="25.2" customHeight="1" x14ac:dyDescent="0.25">
      <c r="BT6551" s="27"/>
      <c r="BU6551" s="14"/>
      <c r="BV6551" s="14"/>
    </row>
    <row r="6552" spans="72:74" ht="25.2" customHeight="1" x14ac:dyDescent="0.25">
      <c r="BT6552" s="27"/>
      <c r="BU6552" s="14"/>
      <c r="BV6552" s="14"/>
    </row>
    <row r="6553" spans="72:74" ht="25.2" customHeight="1" x14ac:dyDescent="0.25">
      <c r="BT6553" s="27"/>
      <c r="BU6553" s="14"/>
      <c r="BV6553" s="14"/>
    </row>
    <row r="6554" spans="72:74" ht="25.2" customHeight="1" x14ac:dyDescent="0.25">
      <c r="BT6554" s="27"/>
      <c r="BU6554" s="14"/>
      <c r="BV6554" s="14"/>
    </row>
    <row r="6555" spans="72:74" ht="25.2" customHeight="1" x14ac:dyDescent="0.25">
      <c r="BT6555" s="27"/>
      <c r="BU6555" s="14"/>
      <c r="BV6555" s="14"/>
    </row>
    <row r="6556" spans="72:74" ht="25.2" customHeight="1" x14ac:dyDescent="0.25">
      <c r="BT6556" s="27"/>
      <c r="BU6556" s="14"/>
      <c r="BV6556" s="14"/>
    </row>
    <row r="6557" spans="72:74" ht="25.2" customHeight="1" x14ac:dyDescent="0.25">
      <c r="BT6557" s="27"/>
      <c r="BU6557" s="14"/>
      <c r="BV6557" s="14"/>
    </row>
    <row r="6558" spans="72:74" ht="25.2" customHeight="1" x14ac:dyDescent="0.25">
      <c r="BT6558" s="27"/>
      <c r="BU6558" s="14"/>
      <c r="BV6558" s="14"/>
    </row>
    <row r="6559" spans="72:74" ht="25.2" customHeight="1" x14ac:dyDescent="0.25">
      <c r="BT6559" s="27"/>
      <c r="BU6559" s="14"/>
      <c r="BV6559" s="14"/>
    </row>
    <row r="6560" spans="72:74" ht="25.2" customHeight="1" x14ac:dyDescent="0.25">
      <c r="BT6560" s="27"/>
      <c r="BU6560" s="14"/>
      <c r="BV6560" s="14"/>
    </row>
    <row r="6561" spans="72:74" ht="25.2" customHeight="1" x14ac:dyDescent="0.25">
      <c r="BT6561" s="27"/>
      <c r="BU6561" s="14"/>
      <c r="BV6561" s="14"/>
    </row>
    <row r="6562" spans="72:74" ht="25.2" customHeight="1" x14ac:dyDescent="0.25">
      <c r="BT6562" s="27"/>
      <c r="BU6562" s="14"/>
      <c r="BV6562" s="14"/>
    </row>
    <row r="6563" spans="72:74" ht="25.2" customHeight="1" x14ac:dyDescent="0.25">
      <c r="BT6563" s="27"/>
      <c r="BU6563" s="14"/>
      <c r="BV6563" s="14"/>
    </row>
    <row r="6564" spans="72:74" ht="25.2" customHeight="1" x14ac:dyDescent="0.25">
      <c r="BT6564" s="27"/>
      <c r="BU6564" s="14"/>
      <c r="BV6564" s="14"/>
    </row>
    <row r="6565" spans="72:74" ht="25.2" customHeight="1" x14ac:dyDescent="0.25">
      <c r="BT6565" s="27"/>
      <c r="BU6565" s="14"/>
      <c r="BV6565" s="14"/>
    </row>
    <row r="6566" spans="72:74" ht="25.2" customHeight="1" x14ac:dyDescent="0.25">
      <c r="BT6566" s="27"/>
      <c r="BU6566" s="14"/>
      <c r="BV6566" s="14"/>
    </row>
    <row r="6567" spans="72:74" ht="25.2" customHeight="1" x14ac:dyDescent="0.25">
      <c r="BT6567" s="27"/>
      <c r="BU6567" s="14"/>
      <c r="BV6567" s="14"/>
    </row>
    <row r="6568" spans="72:74" ht="25.2" customHeight="1" x14ac:dyDescent="0.25">
      <c r="BT6568" s="27"/>
      <c r="BU6568" s="14"/>
      <c r="BV6568" s="14"/>
    </row>
    <row r="6569" spans="72:74" ht="25.2" customHeight="1" x14ac:dyDescent="0.25">
      <c r="BT6569" s="27"/>
      <c r="BU6569" s="14"/>
      <c r="BV6569" s="14"/>
    </row>
    <row r="6570" spans="72:74" ht="25.2" customHeight="1" x14ac:dyDescent="0.25">
      <c r="BT6570" s="27"/>
      <c r="BU6570" s="14"/>
      <c r="BV6570" s="14"/>
    </row>
    <row r="6571" spans="72:74" ht="25.2" customHeight="1" x14ac:dyDescent="0.25">
      <c r="BT6571" s="27"/>
      <c r="BU6571" s="14"/>
      <c r="BV6571" s="14"/>
    </row>
    <row r="6572" spans="72:74" ht="25.2" customHeight="1" x14ac:dyDescent="0.25">
      <c r="BT6572" s="27"/>
      <c r="BU6572" s="14"/>
      <c r="BV6572" s="14"/>
    </row>
    <row r="6573" spans="72:74" ht="25.2" customHeight="1" x14ac:dyDescent="0.25">
      <c r="BT6573" s="27"/>
      <c r="BU6573" s="14"/>
      <c r="BV6573" s="14"/>
    </row>
    <row r="6574" spans="72:74" ht="25.2" customHeight="1" x14ac:dyDescent="0.25">
      <c r="BT6574" s="27"/>
      <c r="BU6574" s="14"/>
      <c r="BV6574" s="14"/>
    </row>
    <row r="6575" spans="72:74" ht="25.2" customHeight="1" x14ac:dyDescent="0.25">
      <c r="BT6575" s="27"/>
      <c r="BU6575" s="14"/>
      <c r="BV6575" s="14"/>
    </row>
    <row r="6576" spans="72:74" ht="25.2" customHeight="1" x14ac:dyDescent="0.25">
      <c r="BT6576" s="27"/>
      <c r="BU6576" s="14"/>
      <c r="BV6576" s="14"/>
    </row>
    <row r="6577" spans="72:74" ht="25.2" customHeight="1" x14ac:dyDescent="0.25">
      <c r="BT6577" s="27"/>
      <c r="BU6577" s="14"/>
      <c r="BV6577" s="14"/>
    </row>
    <row r="6578" spans="72:74" ht="25.2" customHeight="1" x14ac:dyDescent="0.25">
      <c r="BT6578" s="27"/>
      <c r="BU6578" s="14"/>
      <c r="BV6578" s="14"/>
    </row>
    <row r="6579" spans="72:74" ht="25.2" customHeight="1" x14ac:dyDescent="0.25">
      <c r="BT6579" s="27"/>
      <c r="BU6579" s="14"/>
      <c r="BV6579" s="14"/>
    </row>
    <row r="6580" spans="72:74" ht="25.2" customHeight="1" x14ac:dyDescent="0.25">
      <c r="BT6580" s="27"/>
      <c r="BU6580" s="14"/>
      <c r="BV6580" s="14"/>
    </row>
    <row r="6581" spans="72:74" ht="25.2" customHeight="1" x14ac:dyDescent="0.25">
      <c r="BT6581" s="27"/>
      <c r="BU6581" s="14"/>
      <c r="BV6581" s="14"/>
    </row>
    <row r="6582" spans="72:74" ht="25.2" customHeight="1" x14ac:dyDescent="0.25">
      <c r="BT6582" s="27"/>
      <c r="BU6582" s="14"/>
      <c r="BV6582" s="14"/>
    </row>
    <row r="6583" spans="72:74" ht="25.2" customHeight="1" x14ac:dyDescent="0.25">
      <c r="BT6583" s="27"/>
      <c r="BU6583" s="14"/>
      <c r="BV6583" s="14"/>
    </row>
    <row r="6584" spans="72:74" ht="25.2" customHeight="1" x14ac:dyDescent="0.25">
      <c r="BT6584" s="27"/>
      <c r="BU6584" s="14"/>
      <c r="BV6584" s="14"/>
    </row>
    <row r="6585" spans="72:74" ht="25.2" customHeight="1" x14ac:dyDescent="0.25">
      <c r="BT6585" s="27"/>
      <c r="BU6585" s="14"/>
      <c r="BV6585" s="14"/>
    </row>
    <row r="6586" spans="72:74" ht="25.2" customHeight="1" x14ac:dyDescent="0.25">
      <c r="BT6586" s="27"/>
      <c r="BU6586" s="14"/>
      <c r="BV6586" s="14"/>
    </row>
    <row r="6587" spans="72:74" ht="25.2" customHeight="1" x14ac:dyDescent="0.25">
      <c r="BT6587" s="27"/>
      <c r="BU6587" s="14"/>
      <c r="BV6587" s="14"/>
    </row>
    <row r="6588" spans="72:74" ht="25.2" customHeight="1" x14ac:dyDescent="0.25">
      <c r="BT6588" s="27"/>
      <c r="BU6588" s="14"/>
      <c r="BV6588" s="14"/>
    </row>
    <row r="6589" spans="72:74" ht="25.2" customHeight="1" x14ac:dyDescent="0.25">
      <c r="BT6589" s="27"/>
      <c r="BU6589" s="14"/>
      <c r="BV6589" s="14"/>
    </row>
    <row r="6590" spans="72:74" ht="25.2" customHeight="1" x14ac:dyDescent="0.25">
      <c r="BT6590" s="27"/>
      <c r="BU6590" s="14"/>
      <c r="BV6590" s="14"/>
    </row>
    <row r="6591" spans="72:74" ht="25.2" customHeight="1" x14ac:dyDescent="0.25">
      <c r="BT6591" s="27"/>
      <c r="BU6591" s="14"/>
      <c r="BV6591" s="14"/>
    </row>
    <row r="6592" spans="72:74" ht="25.2" customHeight="1" x14ac:dyDescent="0.25">
      <c r="BT6592" s="27"/>
      <c r="BU6592" s="14"/>
      <c r="BV6592" s="14"/>
    </row>
    <row r="6593" spans="72:74" ht="25.2" customHeight="1" x14ac:dyDescent="0.25">
      <c r="BT6593" s="27"/>
      <c r="BU6593" s="14"/>
      <c r="BV6593" s="14"/>
    </row>
    <row r="6594" spans="72:74" ht="25.2" customHeight="1" x14ac:dyDescent="0.25">
      <c r="BT6594" s="27"/>
      <c r="BU6594" s="14"/>
      <c r="BV6594" s="14"/>
    </row>
    <row r="6595" spans="72:74" ht="25.2" customHeight="1" x14ac:dyDescent="0.25">
      <c r="BT6595" s="27"/>
      <c r="BU6595" s="14"/>
      <c r="BV6595" s="14"/>
    </row>
    <row r="6596" spans="72:74" ht="25.2" customHeight="1" x14ac:dyDescent="0.25">
      <c r="BT6596" s="27"/>
      <c r="BU6596" s="14"/>
      <c r="BV6596" s="14"/>
    </row>
    <row r="6597" spans="72:74" ht="25.2" customHeight="1" x14ac:dyDescent="0.25">
      <c r="BT6597" s="27"/>
      <c r="BU6597" s="14"/>
      <c r="BV6597" s="14"/>
    </row>
    <row r="6598" spans="72:74" ht="25.2" customHeight="1" x14ac:dyDescent="0.25">
      <c r="BT6598" s="27"/>
      <c r="BU6598" s="14"/>
      <c r="BV6598" s="14"/>
    </row>
    <row r="6599" spans="72:74" ht="25.2" customHeight="1" x14ac:dyDescent="0.25">
      <c r="BT6599" s="27"/>
      <c r="BU6599" s="14"/>
      <c r="BV6599" s="14"/>
    </row>
    <row r="6600" spans="72:74" ht="25.2" customHeight="1" x14ac:dyDescent="0.25">
      <c r="BT6600" s="27"/>
      <c r="BU6600" s="14"/>
      <c r="BV6600" s="14"/>
    </row>
    <row r="6601" spans="72:74" ht="25.2" customHeight="1" x14ac:dyDescent="0.25">
      <c r="BT6601" s="27"/>
      <c r="BU6601" s="14"/>
      <c r="BV6601" s="14"/>
    </row>
    <row r="6602" spans="72:74" ht="25.2" customHeight="1" x14ac:dyDescent="0.25">
      <c r="BT6602" s="27"/>
      <c r="BU6602" s="14"/>
      <c r="BV6602" s="14"/>
    </row>
    <row r="6603" spans="72:74" ht="25.2" customHeight="1" x14ac:dyDescent="0.25">
      <c r="BT6603" s="27"/>
      <c r="BU6603" s="14"/>
      <c r="BV6603" s="14"/>
    </row>
    <row r="6604" spans="72:74" ht="25.2" customHeight="1" x14ac:dyDescent="0.25">
      <c r="BT6604" s="27"/>
      <c r="BU6604" s="14"/>
      <c r="BV6604" s="14"/>
    </row>
    <row r="6605" spans="72:74" ht="25.2" customHeight="1" x14ac:dyDescent="0.25">
      <c r="BT6605" s="27"/>
      <c r="BU6605" s="14"/>
      <c r="BV6605" s="14"/>
    </row>
    <row r="6606" spans="72:74" ht="25.2" customHeight="1" x14ac:dyDescent="0.25">
      <c r="BT6606" s="27"/>
      <c r="BU6606" s="14"/>
      <c r="BV6606" s="14"/>
    </row>
    <row r="6607" spans="72:74" ht="25.2" customHeight="1" x14ac:dyDescent="0.25">
      <c r="BT6607" s="27"/>
      <c r="BU6607" s="14"/>
      <c r="BV6607" s="14"/>
    </row>
    <row r="6608" spans="72:74" ht="25.2" customHeight="1" x14ac:dyDescent="0.25">
      <c r="BT6608" s="27"/>
      <c r="BU6608" s="14"/>
      <c r="BV6608" s="14"/>
    </row>
    <row r="6609" spans="72:74" ht="25.2" customHeight="1" x14ac:dyDescent="0.25">
      <c r="BT6609" s="27"/>
      <c r="BU6609" s="14"/>
      <c r="BV6609" s="14"/>
    </row>
    <row r="6610" spans="72:74" ht="25.2" customHeight="1" x14ac:dyDescent="0.25">
      <c r="BT6610" s="27"/>
      <c r="BU6610" s="14"/>
      <c r="BV6610" s="14"/>
    </row>
    <row r="6611" spans="72:74" ht="25.2" customHeight="1" x14ac:dyDescent="0.25">
      <c r="BT6611" s="27"/>
      <c r="BU6611" s="14"/>
      <c r="BV6611" s="14"/>
    </row>
    <row r="6612" spans="72:74" ht="25.2" customHeight="1" x14ac:dyDescent="0.25">
      <c r="BT6612" s="27"/>
      <c r="BU6612" s="14"/>
      <c r="BV6612" s="14"/>
    </row>
    <row r="6613" spans="72:74" ht="25.2" customHeight="1" x14ac:dyDescent="0.25">
      <c r="BT6613" s="27"/>
      <c r="BU6613" s="14"/>
      <c r="BV6613" s="14"/>
    </row>
    <row r="6614" spans="72:74" ht="25.2" customHeight="1" x14ac:dyDescent="0.25">
      <c r="BT6614" s="27"/>
      <c r="BU6614" s="14"/>
      <c r="BV6614" s="14"/>
    </row>
    <row r="6615" spans="72:74" ht="25.2" customHeight="1" x14ac:dyDescent="0.25">
      <c r="BT6615" s="27"/>
      <c r="BU6615" s="14"/>
      <c r="BV6615" s="14"/>
    </row>
    <row r="6616" spans="72:74" ht="25.2" customHeight="1" x14ac:dyDescent="0.25">
      <c r="BT6616" s="27"/>
      <c r="BU6616" s="14"/>
      <c r="BV6616" s="14"/>
    </row>
    <row r="6617" spans="72:74" ht="25.2" customHeight="1" x14ac:dyDescent="0.25">
      <c r="BT6617" s="27"/>
      <c r="BU6617" s="14"/>
      <c r="BV6617" s="14"/>
    </row>
    <row r="6618" spans="72:74" ht="25.2" customHeight="1" x14ac:dyDescent="0.25">
      <c r="BT6618" s="27"/>
      <c r="BU6618" s="14"/>
      <c r="BV6618" s="14"/>
    </row>
    <row r="6619" spans="72:74" ht="25.2" customHeight="1" x14ac:dyDescent="0.25">
      <c r="BT6619" s="27"/>
      <c r="BU6619" s="14"/>
      <c r="BV6619" s="14"/>
    </row>
    <row r="6620" spans="72:74" ht="25.2" customHeight="1" x14ac:dyDescent="0.25">
      <c r="BT6620" s="27"/>
      <c r="BU6620" s="14"/>
      <c r="BV6620" s="14"/>
    </row>
    <row r="6621" spans="72:74" ht="25.2" customHeight="1" x14ac:dyDescent="0.25">
      <c r="BT6621" s="27"/>
      <c r="BU6621" s="14"/>
      <c r="BV6621" s="14"/>
    </row>
    <row r="6622" spans="72:74" ht="25.2" customHeight="1" x14ac:dyDescent="0.25">
      <c r="BT6622" s="27"/>
      <c r="BU6622" s="14"/>
      <c r="BV6622" s="14"/>
    </row>
    <row r="6623" spans="72:74" ht="25.2" customHeight="1" x14ac:dyDescent="0.25">
      <c r="BT6623" s="27"/>
      <c r="BU6623" s="14"/>
      <c r="BV6623" s="14"/>
    </row>
    <row r="6624" spans="72:74" ht="25.2" customHeight="1" x14ac:dyDescent="0.25">
      <c r="BT6624" s="27"/>
      <c r="BU6624" s="14"/>
      <c r="BV6624" s="14"/>
    </row>
    <row r="6625" spans="72:74" ht="25.2" customHeight="1" x14ac:dyDescent="0.25">
      <c r="BT6625" s="27"/>
      <c r="BU6625" s="14"/>
      <c r="BV6625" s="14"/>
    </row>
    <row r="6626" spans="72:74" ht="25.2" customHeight="1" x14ac:dyDescent="0.25">
      <c r="BT6626" s="27"/>
      <c r="BU6626" s="14"/>
      <c r="BV6626" s="14"/>
    </row>
    <row r="6627" spans="72:74" ht="25.2" customHeight="1" x14ac:dyDescent="0.25">
      <c r="BT6627" s="27"/>
      <c r="BU6627" s="14"/>
      <c r="BV6627" s="14"/>
    </row>
    <row r="6628" spans="72:74" ht="25.2" customHeight="1" x14ac:dyDescent="0.25">
      <c r="BT6628" s="27"/>
      <c r="BU6628" s="14"/>
      <c r="BV6628" s="14"/>
    </row>
    <row r="6629" spans="72:74" ht="25.2" customHeight="1" x14ac:dyDescent="0.25">
      <c r="BT6629" s="27"/>
      <c r="BU6629" s="14"/>
      <c r="BV6629" s="14"/>
    </row>
    <row r="6630" spans="72:74" ht="25.2" customHeight="1" x14ac:dyDescent="0.25">
      <c r="BT6630" s="27"/>
      <c r="BU6630" s="14"/>
      <c r="BV6630" s="14"/>
    </row>
    <row r="6631" spans="72:74" ht="25.2" customHeight="1" x14ac:dyDescent="0.25">
      <c r="BT6631" s="27"/>
      <c r="BU6631" s="14"/>
      <c r="BV6631" s="14"/>
    </row>
    <row r="6632" spans="72:74" ht="25.2" customHeight="1" x14ac:dyDescent="0.25">
      <c r="BT6632" s="27"/>
      <c r="BU6632" s="14"/>
      <c r="BV6632" s="14"/>
    </row>
    <row r="6633" spans="72:74" ht="25.2" customHeight="1" x14ac:dyDescent="0.25">
      <c r="BT6633" s="27"/>
      <c r="BU6633" s="14"/>
      <c r="BV6633" s="14"/>
    </row>
    <row r="6634" spans="72:74" ht="25.2" customHeight="1" x14ac:dyDescent="0.25">
      <c r="BT6634" s="27"/>
      <c r="BU6634" s="14"/>
      <c r="BV6634" s="14"/>
    </row>
    <row r="6635" spans="72:74" ht="25.2" customHeight="1" x14ac:dyDescent="0.25">
      <c r="BT6635" s="27"/>
      <c r="BU6635" s="14"/>
      <c r="BV6635" s="14"/>
    </row>
    <row r="6636" spans="72:74" ht="25.2" customHeight="1" x14ac:dyDescent="0.25">
      <c r="BT6636" s="27"/>
      <c r="BU6636" s="14"/>
      <c r="BV6636" s="14"/>
    </row>
    <row r="6637" spans="72:74" ht="25.2" customHeight="1" x14ac:dyDescent="0.25">
      <c r="BT6637" s="27"/>
      <c r="BU6637" s="14"/>
      <c r="BV6637" s="14"/>
    </row>
    <row r="6638" spans="72:74" ht="25.2" customHeight="1" x14ac:dyDescent="0.25">
      <c r="BT6638" s="27"/>
      <c r="BU6638" s="14"/>
      <c r="BV6638" s="14"/>
    </row>
    <row r="6639" spans="72:74" ht="25.2" customHeight="1" x14ac:dyDescent="0.25">
      <c r="BT6639" s="27"/>
      <c r="BU6639" s="14"/>
      <c r="BV6639" s="14"/>
    </row>
    <row r="6640" spans="72:74" ht="25.2" customHeight="1" x14ac:dyDescent="0.25">
      <c r="BT6640" s="27"/>
      <c r="BU6640" s="14"/>
      <c r="BV6640" s="14"/>
    </row>
    <row r="6641" spans="72:74" ht="25.2" customHeight="1" x14ac:dyDescent="0.25">
      <c r="BT6641" s="27"/>
      <c r="BU6641" s="14"/>
      <c r="BV6641" s="14"/>
    </row>
    <row r="6642" spans="72:74" ht="25.2" customHeight="1" x14ac:dyDescent="0.25">
      <c r="BT6642" s="27"/>
      <c r="BU6642" s="14"/>
      <c r="BV6642" s="14"/>
    </row>
    <row r="6643" spans="72:74" ht="25.2" customHeight="1" x14ac:dyDescent="0.25">
      <c r="BT6643" s="27"/>
      <c r="BU6643" s="14"/>
      <c r="BV6643" s="14"/>
    </row>
    <row r="6644" spans="72:74" ht="25.2" customHeight="1" x14ac:dyDescent="0.25">
      <c r="BT6644" s="27"/>
      <c r="BU6644" s="14"/>
      <c r="BV6644" s="14"/>
    </row>
    <row r="6645" spans="72:74" ht="25.2" customHeight="1" x14ac:dyDescent="0.25">
      <c r="BT6645" s="27"/>
      <c r="BU6645" s="14"/>
      <c r="BV6645" s="14"/>
    </row>
    <row r="6646" spans="72:74" ht="25.2" customHeight="1" x14ac:dyDescent="0.25">
      <c r="BT6646" s="27"/>
      <c r="BU6646" s="14"/>
      <c r="BV6646" s="14"/>
    </row>
    <row r="6647" spans="72:74" ht="25.2" customHeight="1" x14ac:dyDescent="0.25">
      <c r="BT6647" s="27"/>
      <c r="BU6647" s="14"/>
      <c r="BV6647" s="14"/>
    </row>
    <row r="6648" spans="72:74" ht="25.2" customHeight="1" x14ac:dyDescent="0.25">
      <c r="BT6648" s="27"/>
      <c r="BU6648" s="14"/>
      <c r="BV6648" s="14"/>
    </row>
    <row r="6649" spans="72:74" ht="25.2" customHeight="1" x14ac:dyDescent="0.25">
      <c r="BT6649" s="27"/>
      <c r="BU6649" s="14"/>
      <c r="BV6649" s="14"/>
    </row>
    <row r="6650" spans="72:74" ht="25.2" customHeight="1" x14ac:dyDescent="0.25">
      <c r="BT6650" s="27"/>
      <c r="BU6650" s="14"/>
      <c r="BV6650" s="14"/>
    </row>
    <row r="6651" spans="72:74" ht="25.2" customHeight="1" x14ac:dyDescent="0.25">
      <c r="BT6651" s="27"/>
      <c r="BU6651" s="14"/>
      <c r="BV6651" s="14"/>
    </row>
    <row r="6652" spans="72:74" ht="25.2" customHeight="1" x14ac:dyDescent="0.25">
      <c r="BT6652" s="27"/>
      <c r="BU6652" s="14"/>
      <c r="BV6652" s="14"/>
    </row>
    <row r="6653" spans="72:74" ht="25.2" customHeight="1" x14ac:dyDescent="0.25">
      <c r="BT6653" s="27"/>
      <c r="BU6653" s="14"/>
      <c r="BV6653" s="14"/>
    </row>
    <row r="6654" spans="72:74" ht="25.2" customHeight="1" x14ac:dyDescent="0.25">
      <c r="BT6654" s="27"/>
      <c r="BU6654" s="14"/>
      <c r="BV6654" s="14"/>
    </row>
    <row r="6655" spans="72:74" ht="25.2" customHeight="1" x14ac:dyDescent="0.25">
      <c r="BT6655" s="27"/>
      <c r="BU6655" s="14"/>
      <c r="BV6655" s="14"/>
    </row>
    <row r="6656" spans="72:74" ht="25.2" customHeight="1" x14ac:dyDescent="0.25">
      <c r="BT6656" s="27"/>
      <c r="BU6656" s="14"/>
      <c r="BV6656" s="14"/>
    </row>
    <row r="6657" spans="72:74" ht="25.2" customHeight="1" x14ac:dyDescent="0.25">
      <c r="BT6657" s="27"/>
      <c r="BU6657" s="14"/>
      <c r="BV6657" s="14"/>
    </row>
    <row r="6658" spans="72:74" ht="25.2" customHeight="1" x14ac:dyDescent="0.25">
      <c r="BT6658" s="27"/>
      <c r="BU6658" s="14"/>
      <c r="BV6658" s="14"/>
    </row>
    <row r="6659" spans="72:74" ht="25.2" customHeight="1" x14ac:dyDescent="0.25">
      <c r="BT6659" s="27"/>
      <c r="BU6659" s="14"/>
      <c r="BV6659" s="14"/>
    </row>
    <row r="6660" spans="72:74" ht="25.2" customHeight="1" x14ac:dyDescent="0.25">
      <c r="BT6660" s="27"/>
      <c r="BU6660" s="14"/>
      <c r="BV6660" s="14"/>
    </row>
    <row r="6661" spans="72:74" ht="25.2" customHeight="1" x14ac:dyDescent="0.25">
      <c r="BT6661" s="27"/>
      <c r="BU6661" s="14"/>
      <c r="BV6661" s="14"/>
    </row>
    <row r="6662" spans="72:74" ht="25.2" customHeight="1" x14ac:dyDescent="0.25">
      <c r="BT6662" s="27"/>
      <c r="BU6662" s="14"/>
      <c r="BV6662" s="14"/>
    </row>
    <row r="6663" spans="72:74" ht="25.2" customHeight="1" x14ac:dyDescent="0.25">
      <c r="BT6663" s="27"/>
      <c r="BU6663" s="14"/>
      <c r="BV6663" s="14"/>
    </row>
    <row r="6664" spans="72:74" ht="25.2" customHeight="1" x14ac:dyDescent="0.25">
      <c r="BT6664" s="27"/>
      <c r="BU6664" s="14"/>
      <c r="BV6664" s="14"/>
    </row>
    <row r="6665" spans="72:74" ht="25.2" customHeight="1" x14ac:dyDescent="0.25">
      <c r="BT6665" s="27"/>
      <c r="BU6665" s="14"/>
      <c r="BV6665" s="14"/>
    </row>
    <row r="6666" spans="72:74" ht="25.2" customHeight="1" x14ac:dyDescent="0.25">
      <c r="BT6666" s="27"/>
      <c r="BU6666" s="14"/>
      <c r="BV6666" s="14"/>
    </row>
    <row r="6667" spans="72:74" ht="25.2" customHeight="1" x14ac:dyDescent="0.25">
      <c r="BT6667" s="27"/>
      <c r="BU6667" s="14"/>
      <c r="BV6667" s="14"/>
    </row>
    <row r="6668" spans="72:74" ht="25.2" customHeight="1" x14ac:dyDescent="0.25">
      <c r="BT6668" s="27"/>
      <c r="BU6668" s="14"/>
      <c r="BV6668" s="14"/>
    </row>
    <row r="6669" spans="72:74" ht="25.2" customHeight="1" x14ac:dyDescent="0.25">
      <c r="BT6669" s="27"/>
      <c r="BU6669" s="14"/>
      <c r="BV6669" s="14"/>
    </row>
    <row r="6670" spans="72:74" ht="25.2" customHeight="1" x14ac:dyDescent="0.25">
      <c r="BT6670" s="27"/>
      <c r="BU6670" s="14"/>
      <c r="BV6670" s="14"/>
    </row>
    <row r="6671" spans="72:74" ht="25.2" customHeight="1" x14ac:dyDescent="0.25">
      <c r="BT6671" s="27"/>
      <c r="BU6671" s="14"/>
      <c r="BV6671" s="14"/>
    </row>
    <row r="6672" spans="72:74" ht="25.2" customHeight="1" x14ac:dyDescent="0.25">
      <c r="BT6672" s="27"/>
      <c r="BU6672" s="14"/>
      <c r="BV6672" s="14"/>
    </row>
    <row r="6673" spans="72:74" ht="25.2" customHeight="1" x14ac:dyDescent="0.25">
      <c r="BT6673" s="27"/>
      <c r="BU6673" s="14"/>
      <c r="BV6673" s="14"/>
    </row>
    <row r="6674" spans="72:74" ht="25.2" customHeight="1" x14ac:dyDescent="0.25">
      <c r="BT6674" s="27"/>
      <c r="BU6674" s="14"/>
      <c r="BV6674" s="14"/>
    </row>
    <row r="6675" spans="72:74" ht="25.2" customHeight="1" x14ac:dyDescent="0.25">
      <c r="BT6675" s="27"/>
      <c r="BU6675" s="14"/>
      <c r="BV6675" s="14"/>
    </row>
    <row r="6676" spans="72:74" ht="25.2" customHeight="1" x14ac:dyDescent="0.25">
      <c r="BT6676" s="27"/>
      <c r="BU6676" s="14"/>
      <c r="BV6676" s="14"/>
    </row>
    <row r="6677" spans="72:74" ht="25.2" customHeight="1" x14ac:dyDescent="0.25">
      <c r="BT6677" s="27"/>
      <c r="BU6677" s="14"/>
      <c r="BV6677" s="14"/>
    </row>
    <row r="6678" spans="72:74" ht="25.2" customHeight="1" x14ac:dyDescent="0.25">
      <c r="BT6678" s="27"/>
      <c r="BU6678" s="14"/>
      <c r="BV6678" s="14"/>
    </row>
    <row r="6679" spans="72:74" ht="25.2" customHeight="1" x14ac:dyDescent="0.25">
      <c r="BT6679" s="27"/>
      <c r="BU6679" s="14"/>
      <c r="BV6679" s="14"/>
    </row>
    <row r="6680" spans="72:74" ht="25.2" customHeight="1" x14ac:dyDescent="0.25">
      <c r="BT6680" s="27"/>
      <c r="BU6680" s="14"/>
      <c r="BV6680" s="14"/>
    </row>
    <row r="6681" spans="72:74" ht="25.2" customHeight="1" x14ac:dyDescent="0.25">
      <c r="BT6681" s="27"/>
      <c r="BU6681" s="14"/>
      <c r="BV6681" s="14"/>
    </row>
    <row r="6682" spans="72:74" ht="25.2" customHeight="1" x14ac:dyDescent="0.25">
      <c r="BT6682" s="27"/>
      <c r="BU6682" s="14"/>
      <c r="BV6682" s="14"/>
    </row>
    <row r="6683" spans="72:74" ht="25.2" customHeight="1" x14ac:dyDescent="0.25">
      <c r="BT6683" s="27"/>
      <c r="BU6683" s="14"/>
      <c r="BV6683" s="14"/>
    </row>
    <row r="6684" spans="72:74" ht="25.2" customHeight="1" x14ac:dyDescent="0.25">
      <c r="BT6684" s="27"/>
      <c r="BU6684" s="14"/>
      <c r="BV6684" s="14"/>
    </row>
    <row r="6685" spans="72:74" ht="25.2" customHeight="1" x14ac:dyDescent="0.25">
      <c r="BT6685" s="27"/>
      <c r="BU6685" s="14"/>
      <c r="BV6685" s="14"/>
    </row>
    <row r="6686" spans="72:74" ht="25.2" customHeight="1" x14ac:dyDescent="0.25">
      <c r="BT6686" s="27"/>
      <c r="BU6686" s="14"/>
      <c r="BV6686" s="14"/>
    </row>
    <row r="6687" spans="72:74" ht="25.2" customHeight="1" x14ac:dyDescent="0.25">
      <c r="BT6687" s="27"/>
      <c r="BU6687" s="14"/>
      <c r="BV6687" s="14"/>
    </row>
    <row r="6688" spans="72:74" ht="25.2" customHeight="1" x14ac:dyDescent="0.25">
      <c r="BT6688" s="27"/>
      <c r="BU6688" s="14"/>
      <c r="BV6688" s="14"/>
    </row>
    <row r="6689" spans="72:74" ht="25.2" customHeight="1" x14ac:dyDescent="0.25">
      <c r="BT6689" s="27"/>
      <c r="BU6689" s="14"/>
      <c r="BV6689" s="14"/>
    </row>
    <row r="6690" spans="72:74" ht="25.2" customHeight="1" x14ac:dyDescent="0.25">
      <c r="BT6690" s="27"/>
      <c r="BU6690" s="14"/>
      <c r="BV6690" s="14"/>
    </row>
    <row r="6691" spans="72:74" ht="25.2" customHeight="1" x14ac:dyDescent="0.25">
      <c r="BT6691" s="27"/>
      <c r="BU6691" s="14"/>
      <c r="BV6691" s="14"/>
    </row>
    <row r="6692" spans="72:74" ht="25.2" customHeight="1" x14ac:dyDescent="0.25">
      <c r="BT6692" s="27"/>
      <c r="BU6692" s="14"/>
      <c r="BV6692" s="14"/>
    </row>
    <row r="6693" spans="72:74" ht="25.2" customHeight="1" x14ac:dyDescent="0.25">
      <c r="BT6693" s="27"/>
      <c r="BU6693" s="14"/>
      <c r="BV6693" s="14"/>
    </row>
    <row r="6694" spans="72:74" ht="25.2" customHeight="1" x14ac:dyDescent="0.25">
      <c r="BT6694" s="27"/>
      <c r="BU6694" s="14"/>
      <c r="BV6694" s="14"/>
    </row>
    <row r="6695" spans="72:74" ht="25.2" customHeight="1" x14ac:dyDescent="0.25">
      <c r="BT6695" s="27"/>
      <c r="BU6695" s="14"/>
      <c r="BV6695" s="14"/>
    </row>
    <row r="6696" spans="72:74" ht="25.2" customHeight="1" x14ac:dyDescent="0.25">
      <c r="BT6696" s="27"/>
      <c r="BU6696" s="14"/>
      <c r="BV6696" s="14"/>
    </row>
    <row r="6697" spans="72:74" ht="25.2" customHeight="1" x14ac:dyDescent="0.25">
      <c r="BT6697" s="27"/>
      <c r="BU6697" s="14"/>
      <c r="BV6697" s="14"/>
    </row>
    <row r="6698" spans="72:74" ht="25.2" customHeight="1" x14ac:dyDescent="0.25">
      <c r="BT6698" s="27"/>
      <c r="BU6698" s="14"/>
      <c r="BV6698" s="14"/>
    </row>
    <row r="6699" spans="72:74" ht="25.2" customHeight="1" x14ac:dyDescent="0.25">
      <c r="BT6699" s="27"/>
      <c r="BU6699" s="14"/>
      <c r="BV6699" s="14"/>
    </row>
    <row r="6700" spans="72:74" ht="25.2" customHeight="1" x14ac:dyDescent="0.25">
      <c r="BT6700" s="27"/>
      <c r="BU6700" s="14"/>
      <c r="BV6700" s="14"/>
    </row>
    <row r="6701" spans="72:74" ht="25.2" customHeight="1" x14ac:dyDescent="0.25">
      <c r="BT6701" s="27"/>
      <c r="BU6701" s="14"/>
      <c r="BV6701" s="14"/>
    </row>
    <row r="6702" spans="72:74" ht="25.2" customHeight="1" x14ac:dyDescent="0.25">
      <c r="BT6702" s="27"/>
      <c r="BU6702" s="14"/>
      <c r="BV6702" s="14"/>
    </row>
    <row r="6703" spans="72:74" ht="25.2" customHeight="1" x14ac:dyDescent="0.25">
      <c r="BT6703" s="27"/>
      <c r="BU6703" s="14"/>
      <c r="BV6703" s="14"/>
    </row>
    <row r="6704" spans="72:74" ht="25.2" customHeight="1" x14ac:dyDescent="0.25">
      <c r="BT6704" s="27"/>
      <c r="BU6704" s="14"/>
      <c r="BV6704" s="14"/>
    </row>
    <row r="6705" spans="72:74" ht="25.2" customHeight="1" x14ac:dyDescent="0.25">
      <c r="BT6705" s="27"/>
      <c r="BU6705" s="14"/>
      <c r="BV6705" s="14"/>
    </row>
    <row r="6706" spans="72:74" ht="25.2" customHeight="1" x14ac:dyDescent="0.25">
      <c r="BT6706" s="27"/>
      <c r="BU6706" s="14"/>
      <c r="BV6706" s="14"/>
    </row>
    <row r="6707" spans="72:74" ht="25.2" customHeight="1" x14ac:dyDescent="0.25">
      <c r="BT6707" s="27"/>
      <c r="BU6707" s="14"/>
      <c r="BV6707" s="14"/>
    </row>
    <row r="6708" spans="72:74" ht="25.2" customHeight="1" x14ac:dyDescent="0.25">
      <c r="BT6708" s="27"/>
      <c r="BU6708" s="14"/>
      <c r="BV6708" s="14"/>
    </row>
    <row r="6709" spans="72:74" ht="25.2" customHeight="1" x14ac:dyDescent="0.25">
      <c r="BT6709" s="27"/>
      <c r="BU6709" s="14"/>
      <c r="BV6709" s="14"/>
    </row>
    <row r="6710" spans="72:74" ht="25.2" customHeight="1" x14ac:dyDescent="0.25">
      <c r="BT6710" s="27"/>
      <c r="BU6710" s="14"/>
      <c r="BV6710" s="14"/>
    </row>
    <row r="6711" spans="72:74" ht="25.2" customHeight="1" x14ac:dyDescent="0.25">
      <c r="BT6711" s="27"/>
      <c r="BU6711" s="14"/>
      <c r="BV6711" s="14"/>
    </row>
    <row r="6712" spans="72:74" ht="25.2" customHeight="1" x14ac:dyDescent="0.25">
      <c r="BT6712" s="27"/>
      <c r="BU6712" s="14"/>
      <c r="BV6712" s="14"/>
    </row>
    <row r="6713" spans="72:74" ht="25.2" customHeight="1" x14ac:dyDescent="0.25">
      <c r="BT6713" s="27"/>
      <c r="BU6713" s="14"/>
      <c r="BV6713" s="14"/>
    </row>
    <row r="6714" spans="72:74" ht="25.2" customHeight="1" x14ac:dyDescent="0.25">
      <c r="BT6714" s="27"/>
      <c r="BU6714" s="14"/>
      <c r="BV6714" s="14"/>
    </row>
    <row r="6715" spans="72:74" ht="25.2" customHeight="1" x14ac:dyDescent="0.25">
      <c r="BT6715" s="27"/>
      <c r="BU6715" s="14"/>
      <c r="BV6715" s="14"/>
    </row>
    <row r="6716" spans="72:74" ht="25.2" customHeight="1" x14ac:dyDescent="0.25">
      <c r="BT6716" s="27"/>
      <c r="BU6716" s="14"/>
      <c r="BV6716" s="14"/>
    </row>
    <row r="6717" spans="72:74" ht="25.2" customHeight="1" x14ac:dyDescent="0.25">
      <c r="BT6717" s="27"/>
      <c r="BU6717" s="14"/>
      <c r="BV6717" s="14"/>
    </row>
    <row r="6718" spans="72:74" ht="25.2" customHeight="1" x14ac:dyDescent="0.25">
      <c r="BT6718" s="27"/>
      <c r="BU6718" s="14"/>
      <c r="BV6718" s="14"/>
    </row>
    <row r="6719" spans="72:74" ht="25.2" customHeight="1" x14ac:dyDescent="0.25">
      <c r="BT6719" s="27"/>
      <c r="BU6719" s="14"/>
      <c r="BV6719" s="14"/>
    </row>
    <row r="6720" spans="72:74" ht="25.2" customHeight="1" x14ac:dyDescent="0.25">
      <c r="BT6720" s="27"/>
      <c r="BU6720" s="14"/>
      <c r="BV6720" s="14"/>
    </row>
    <row r="6721" spans="72:74" ht="25.2" customHeight="1" x14ac:dyDescent="0.25">
      <c r="BT6721" s="27"/>
      <c r="BU6721" s="14"/>
      <c r="BV6721" s="14"/>
    </row>
    <row r="6722" spans="72:74" ht="25.2" customHeight="1" x14ac:dyDescent="0.25">
      <c r="BT6722" s="27"/>
      <c r="BU6722" s="14"/>
      <c r="BV6722" s="14"/>
    </row>
    <row r="6723" spans="72:74" ht="25.2" customHeight="1" x14ac:dyDescent="0.25">
      <c r="BT6723" s="27"/>
      <c r="BU6723" s="14"/>
      <c r="BV6723" s="14"/>
    </row>
    <row r="6724" spans="72:74" ht="25.2" customHeight="1" x14ac:dyDescent="0.25">
      <c r="BT6724" s="27"/>
      <c r="BU6724" s="14"/>
      <c r="BV6724" s="14"/>
    </row>
    <row r="6725" spans="72:74" ht="25.2" customHeight="1" x14ac:dyDescent="0.25">
      <c r="BT6725" s="27"/>
      <c r="BU6725" s="14"/>
      <c r="BV6725" s="14"/>
    </row>
    <row r="6726" spans="72:74" ht="25.2" customHeight="1" x14ac:dyDescent="0.25">
      <c r="BT6726" s="27"/>
      <c r="BU6726" s="14"/>
      <c r="BV6726" s="14"/>
    </row>
    <row r="6727" spans="72:74" ht="25.2" customHeight="1" x14ac:dyDescent="0.25">
      <c r="BT6727" s="27"/>
      <c r="BU6727" s="14"/>
      <c r="BV6727" s="14"/>
    </row>
    <row r="6728" spans="72:74" ht="25.2" customHeight="1" x14ac:dyDescent="0.25">
      <c r="BT6728" s="27"/>
      <c r="BU6728" s="14"/>
      <c r="BV6728" s="14"/>
    </row>
    <row r="6729" spans="72:74" ht="25.2" customHeight="1" x14ac:dyDescent="0.25">
      <c r="BT6729" s="27"/>
      <c r="BU6729" s="14"/>
      <c r="BV6729" s="14"/>
    </row>
    <row r="6730" spans="72:74" ht="25.2" customHeight="1" x14ac:dyDescent="0.25">
      <c r="BT6730" s="27"/>
      <c r="BU6730" s="14"/>
      <c r="BV6730" s="14"/>
    </row>
    <row r="6731" spans="72:74" ht="25.2" customHeight="1" x14ac:dyDescent="0.25">
      <c r="BT6731" s="27"/>
      <c r="BU6731" s="14"/>
      <c r="BV6731" s="14"/>
    </row>
    <row r="6732" spans="72:74" ht="25.2" customHeight="1" x14ac:dyDescent="0.25">
      <c r="BT6732" s="27"/>
      <c r="BU6732" s="14"/>
      <c r="BV6732" s="14"/>
    </row>
    <row r="6733" spans="72:74" ht="25.2" customHeight="1" x14ac:dyDescent="0.25">
      <c r="BT6733" s="27"/>
      <c r="BU6733" s="14"/>
      <c r="BV6733" s="14"/>
    </row>
    <row r="6734" spans="72:74" ht="25.2" customHeight="1" x14ac:dyDescent="0.25">
      <c r="BT6734" s="27"/>
      <c r="BU6734" s="14"/>
      <c r="BV6734" s="14"/>
    </row>
    <row r="6735" spans="72:74" ht="25.2" customHeight="1" x14ac:dyDescent="0.25">
      <c r="BT6735" s="27"/>
      <c r="BU6735" s="14"/>
      <c r="BV6735" s="14"/>
    </row>
    <row r="6736" spans="72:74" ht="25.2" customHeight="1" x14ac:dyDescent="0.25">
      <c r="BT6736" s="27"/>
      <c r="BU6736" s="14"/>
      <c r="BV6736" s="14"/>
    </row>
    <row r="6737" spans="72:74" ht="25.2" customHeight="1" x14ac:dyDescent="0.25">
      <c r="BT6737" s="27"/>
      <c r="BU6737" s="14"/>
      <c r="BV6737" s="14"/>
    </row>
    <row r="6738" spans="72:74" ht="25.2" customHeight="1" x14ac:dyDescent="0.25">
      <c r="BT6738" s="27"/>
      <c r="BU6738" s="14"/>
      <c r="BV6738" s="14"/>
    </row>
    <row r="6739" spans="72:74" ht="25.2" customHeight="1" x14ac:dyDescent="0.25">
      <c r="BT6739" s="27"/>
      <c r="BU6739" s="14"/>
      <c r="BV6739" s="14"/>
    </row>
    <row r="6740" spans="72:74" ht="25.2" customHeight="1" x14ac:dyDescent="0.25">
      <c r="BT6740" s="27"/>
      <c r="BU6740" s="14"/>
      <c r="BV6740" s="14"/>
    </row>
    <row r="6741" spans="72:74" ht="25.2" customHeight="1" x14ac:dyDescent="0.25">
      <c r="BT6741" s="27"/>
      <c r="BU6741" s="14"/>
      <c r="BV6741" s="14"/>
    </row>
    <row r="6742" spans="72:74" ht="25.2" customHeight="1" x14ac:dyDescent="0.25">
      <c r="BT6742" s="27"/>
      <c r="BU6742" s="14"/>
      <c r="BV6742" s="14"/>
    </row>
    <row r="6743" spans="72:74" ht="25.2" customHeight="1" x14ac:dyDescent="0.25">
      <c r="BT6743" s="27"/>
      <c r="BU6743" s="14"/>
      <c r="BV6743" s="14"/>
    </row>
    <row r="6744" spans="72:74" ht="25.2" customHeight="1" x14ac:dyDescent="0.25">
      <c r="BT6744" s="27"/>
      <c r="BU6744" s="14"/>
      <c r="BV6744" s="14"/>
    </row>
    <row r="6745" spans="72:74" ht="25.2" customHeight="1" x14ac:dyDescent="0.25">
      <c r="BT6745" s="27"/>
      <c r="BU6745" s="14"/>
      <c r="BV6745" s="14"/>
    </row>
    <row r="6746" spans="72:74" ht="25.2" customHeight="1" x14ac:dyDescent="0.25">
      <c r="BT6746" s="27"/>
      <c r="BU6746" s="14"/>
      <c r="BV6746" s="14"/>
    </row>
    <row r="6747" spans="72:74" ht="25.2" customHeight="1" x14ac:dyDescent="0.25">
      <c r="BT6747" s="27"/>
      <c r="BU6747" s="14"/>
      <c r="BV6747" s="14"/>
    </row>
    <row r="6748" spans="72:74" ht="25.2" customHeight="1" x14ac:dyDescent="0.25">
      <c r="BT6748" s="27"/>
      <c r="BU6748" s="14"/>
      <c r="BV6748" s="14"/>
    </row>
    <row r="6749" spans="72:74" ht="25.2" customHeight="1" x14ac:dyDescent="0.25">
      <c r="BT6749" s="27"/>
      <c r="BU6749" s="14"/>
      <c r="BV6749" s="14"/>
    </row>
    <row r="6750" spans="72:74" ht="25.2" customHeight="1" x14ac:dyDescent="0.25">
      <c r="BT6750" s="27"/>
      <c r="BU6750" s="14"/>
      <c r="BV6750" s="14"/>
    </row>
    <row r="6751" spans="72:74" ht="25.2" customHeight="1" x14ac:dyDescent="0.25">
      <c r="BT6751" s="27"/>
      <c r="BU6751" s="14"/>
      <c r="BV6751" s="14"/>
    </row>
    <row r="6752" spans="72:74" ht="25.2" customHeight="1" x14ac:dyDescent="0.25">
      <c r="BT6752" s="27"/>
      <c r="BU6752" s="14"/>
      <c r="BV6752" s="14"/>
    </row>
    <row r="6753" spans="72:74" ht="25.2" customHeight="1" x14ac:dyDescent="0.25">
      <c r="BT6753" s="27"/>
      <c r="BU6753" s="14"/>
      <c r="BV6753" s="14"/>
    </row>
    <row r="6754" spans="72:74" ht="25.2" customHeight="1" x14ac:dyDescent="0.25">
      <c r="BT6754" s="27"/>
      <c r="BU6754" s="14"/>
      <c r="BV6754" s="14"/>
    </row>
    <row r="6755" spans="72:74" ht="25.2" customHeight="1" x14ac:dyDescent="0.25">
      <c r="BT6755" s="27"/>
      <c r="BU6755" s="14"/>
      <c r="BV6755" s="14"/>
    </row>
    <row r="6756" spans="72:74" ht="25.2" customHeight="1" x14ac:dyDescent="0.25">
      <c r="BT6756" s="27"/>
      <c r="BU6756" s="14"/>
      <c r="BV6756" s="14"/>
    </row>
    <row r="6757" spans="72:74" ht="25.2" customHeight="1" x14ac:dyDescent="0.25">
      <c r="BT6757" s="27"/>
      <c r="BU6757" s="14"/>
      <c r="BV6757" s="14"/>
    </row>
    <row r="6758" spans="72:74" ht="25.2" customHeight="1" x14ac:dyDescent="0.25">
      <c r="BT6758" s="27"/>
      <c r="BU6758" s="14"/>
      <c r="BV6758" s="14"/>
    </row>
    <row r="6759" spans="72:74" ht="25.2" customHeight="1" x14ac:dyDescent="0.25">
      <c r="BT6759" s="27"/>
      <c r="BU6759" s="14"/>
      <c r="BV6759" s="14"/>
    </row>
    <row r="6760" spans="72:74" ht="25.2" customHeight="1" x14ac:dyDescent="0.25">
      <c r="BT6760" s="27"/>
      <c r="BU6760" s="14"/>
      <c r="BV6760" s="14"/>
    </row>
    <row r="6761" spans="72:74" ht="25.2" customHeight="1" x14ac:dyDescent="0.25">
      <c r="BT6761" s="27"/>
      <c r="BU6761" s="14"/>
      <c r="BV6761" s="14"/>
    </row>
    <row r="6762" spans="72:74" ht="25.2" customHeight="1" x14ac:dyDescent="0.25">
      <c r="BT6762" s="27"/>
      <c r="BU6762" s="14"/>
      <c r="BV6762" s="14"/>
    </row>
    <row r="6763" spans="72:74" ht="25.2" customHeight="1" x14ac:dyDescent="0.25">
      <c r="BT6763" s="27"/>
      <c r="BU6763" s="14"/>
      <c r="BV6763" s="14"/>
    </row>
    <row r="6764" spans="72:74" ht="25.2" customHeight="1" x14ac:dyDescent="0.25">
      <c r="BT6764" s="27"/>
      <c r="BU6764" s="14"/>
      <c r="BV6764" s="14"/>
    </row>
    <row r="6765" spans="72:74" ht="25.2" customHeight="1" x14ac:dyDescent="0.25">
      <c r="BT6765" s="27"/>
      <c r="BU6765" s="14"/>
      <c r="BV6765" s="14"/>
    </row>
    <row r="6766" spans="72:74" ht="25.2" customHeight="1" x14ac:dyDescent="0.25">
      <c r="BT6766" s="27"/>
      <c r="BU6766" s="14"/>
      <c r="BV6766" s="14"/>
    </row>
    <row r="6767" spans="72:74" ht="25.2" customHeight="1" x14ac:dyDescent="0.25">
      <c r="BT6767" s="27"/>
      <c r="BU6767" s="14"/>
      <c r="BV6767" s="14"/>
    </row>
    <row r="6768" spans="72:74" ht="25.2" customHeight="1" x14ac:dyDescent="0.25">
      <c r="BT6768" s="27"/>
      <c r="BU6768" s="14"/>
      <c r="BV6768" s="14"/>
    </row>
    <row r="6769" spans="72:74" ht="25.2" customHeight="1" x14ac:dyDescent="0.25">
      <c r="BT6769" s="27"/>
      <c r="BU6769" s="14"/>
      <c r="BV6769" s="14"/>
    </row>
    <row r="6770" spans="72:74" ht="25.2" customHeight="1" x14ac:dyDescent="0.25">
      <c r="BT6770" s="27"/>
      <c r="BU6770" s="14"/>
      <c r="BV6770" s="14"/>
    </row>
    <row r="6771" spans="72:74" ht="25.2" customHeight="1" x14ac:dyDescent="0.25">
      <c r="BT6771" s="27"/>
      <c r="BU6771" s="14"/>
      <c r="BV6771" s="14"/>
    </row>
    <row r="6772" spans="72:74" ht="25.2" customHeight="1" x14ac:dyDescent="0.25">
      <c r="BT6772" s="27"/>
      <c r="BU6772" s="14"/>
      <c r="BV6772" s="14"/>
    </row>
    <row r="6773" spans="72:74" ht="25.2" customHeight="1" x14ac:dyDescent="0.25">
      <c r="BT6773" s="27"/>
      <c r="BU6773" s="14"/>
      <c r="BV6773" s="14"/>
    </row>
    <row r="6774" spans="72:74" ht="25.2" customHeight="1" x14ac:dyDescent="0.25">
      <c r="BT6774" s="27"/>
      <c r="BU6774" s="14"/>
      <c r="BV6774" s="14"/>
    </row>
    <row r="6775" spans="72:74" ht="25.2" customHeight="1" x14ac:dyDescent="0.25">
      <c r="BT6775" s="27"/>
      <c r="BU6775" s="14"/>
      <c r="BV6775" s="14"/>
    </row>
    <row r="6776" spans="72:74" ht="25.2" customHeight="1" x14ac:dyDescent="0.25">
      <c r="BT6776" s="27"/>
      <c r="BU6776" s="14"/>
      <c r="BV6776" s="14"/>
    </row>
    <row r="6777" spans="72:74" ht="25.2" customHeight="1" x14ac:dyDescent="0.25">
      <c r="BT6777" s="27"/>
      <c r="BU6777" s="14"/>
      <c r="BV6777" s="14"/>
    </row>
    <row r="6778" spans="72:74" ht="25.2" customHeight="1" x14ac:dyDescent="0.25">
      <c r="BT6778" s="27"/>
      <c r="BU6778" s="14"/>
      <c r="BV6778" s="14"/>
    </row>
    <row r="6779" spans="72:74" ht="25.2" customHeight="1" x14ac:dyDescent="0.25">
      <c r="BT6779" s="27"/>
      <c r="BU6779" s="14"/>
      <c r="BV6779" s="14"/>
    </row>
    <row r="6780" spans="72:74" ht="25.2" customHeight="1" x14ac:dyDescent="0.25">
      <c r="BT6780" s="27"/>
      <c r="BU6780" s="14"/>
      <c r="BV6780" s="14"/>
    </row>
    <row r="6781" spans="72:74" ht="25.2" customHeight="1" x14ac:dyDescent="0.25">
      <c r="BT6781" s="27"/>
      <c r="BU6781" s="14"/>
      <c r="BV6781" s="14"/>
    </row>
    <row r="6782" spans="72:74" ht="25.2" customHeight="1" x14ac:dyDescent="0.25">
      <c r="BT6782" s="27"/>
      <c r="BU6782" s="14"/>
      <c r="BV6782" s="14"/>
    </row>
    <row r="6783" spans="72:74" ht="25.2" customHeight="1" x14ac:dyDescent="0.25">
      <c r="BT6783" s="27"/>
      <c r="BU6783" s="14"/>
      <c r="BV6783" s="14"/>
    </row>
    <row r="6784" spans="72:74" ht="25.2" customHeight="1" x14ac:dyDescent="0.25">
      <c r="BT6784" s="27"/>
      <c r="BU6784" s="14"/>
      <c r="BV6784" s="14"/>
    </row>
    <row r="6785" spans="72:74" ht="25.2" customHeight="1" x14ac:dyDescent="0.25">
      <c r="BT6785" s="27"/>
      <c r="BU6785" s="14"/>
      <c r="BV6785" s="14"/>
    </row>
    <row r="6786" spans="72:74" ht="25.2" customHeight="1" x14ac:dyDescent="0.25">
      <c r="BT6786" s="27"/>
      <c r="BU6786" s="14"/>
      <c r="BV6786" s="14"/>
    </row>
    <row r="6787" spans="72:74" ht="25.2" customHeight="1" x14ac:dyDescent="0.25">
      <c r="BT6787" s="27"/>
      <c r="BU6787" s="14"/>
      <c r="BV6787" s="14"/>
    </row>
    <row r="6788" spans="72:74" ht="25.2" customHeight="1" x14ac:dyDescent="0.25">
      <c r="BT6788" s="27"/>
      <c r="BU6788" s="14"/>
      <c r="BV6788" s="14"/>
    </row>
    <row r="6789" spans="72:74" ht="25.2" customHeight="1" x14ac:dyDescent="0.25">
      <c r="BT6789" s="27"/>
      <c r="BU6789" s="14"/>
      <c r="BV6789" s="14"/>
    </row>
    <row r="6790" spans="72:74" ht="25.2" customHeight="1" x14ac:dyDescent="0.25">
      <c r="BT6790" s="27"/>
      <c r="BU6790" s="14"/>
      <c r="BV6790" s="14"/>
    </row>
    <row r="6791" spans="72:74" ht="25.2" customHeight="1" x14ac:dyDescent="0.25">
      <c r="BT6791" s="27"/>
      <c r="BU6791" s="14"/>
      <c r="BV6791" s="14"/>
    </row>
    <row r="6792" spans="72:74" ht="25.2" customHeight="1" x14ac:dyDescent="0.25">
      <c r="BT6792" s="27"/>
      <c r="BU6792" s="14"/>
      <c r="BV6792" s="14"/>
    </row>
    <row r="6793" spans="72:74" ht="25.2" customHeight="1" x14ac:dyDescent="0.25">
      <c r="BT6793" s="27"/>
      <c r="BU6793" s="14"/>
      <c r="BV6793" s="14"/>
    </row>
    <row r="6794" spans="72:74" ht="25.2" customHeight="1" x14ac:dyDescent="0.25">
      <c r="BT6794" s="27"/>
      <c r="BU6794" s="14"/>
      <c r="BV6794" s="14"/>
    </row>
    <row r="6795" spans="72:74" ht="25.2" customHeight="1" x14ac:dyDescent="0.25">
      <c r="BT6795" s="27"/>
      <c r="BU6795" s="14"/>
      <c r="BV6795" s="14"/>
    </row>
    <row r="6796" spans="72:74" ht="25.2" customHeight="1" x14ac:dyDescent="0.25">
      <c r="BT6796" s="27"/>
      <c r="BU6796" s="14"/>
      <c r="BV6796" s="14"/>
    </row>
    <row r="6797" spans="72:74" ht="25.2" customHeight="1" x14ac:dyDescent="0.25">
      <c r="BT6797" s="27"/>
      <c r="BU6797" s="14"/>
      <c r="BV6797" s="14"/>
    </row>
    <row r="6798" spans="72:74" ht="25.2" customHeight="1" x14ac:dyDescent="0.25">
      <c r="BT6798" s="27"/>
      <c r="BU6798" s="14"/>
      <c r="BV6798" s="14"/>
    </row>
    <row r="6799" spans="72:74" ht="25.2" customHeight="1" x14ac:dyDescent="0.25">
      <c r="BT6799" s="27"/>
      <c r="BU6799" s="14"/>
      <c r="BV6799" s="14"/>
    </row>
    <row r="6800" spans="72:74" ht="25.2" customHeight="1" x14ac:dyDescent="0.25">
      <c r="BT6800" s="27"/>
      <c r="BU6800" s="14"/>
      <c r="BV6800" s="14"/>
    </row>
    <row r="6801" spans="72:74" ht="25.2" customHeight="1" x14ac:dyDescent="0.25">
      <c r="BT6801" s="27"/>
      <c r="BU6801" s="14"/>
      <c r="BV6801" s="14"/>
    </row>
    <row r="6802" spans="72:74" ht="25.2" customHeight="1" x14ac:dyDescent="0.25">
      <c r="BT6802" s="27"/>
      <c r="BU6802" s="14"/>
      <c r="BV6802" s="14"/>
    </row>
    <row r="6803" spans="72:74" ht="25.2" customHeight="1" x14ac:dyDescent="0.25">
      <c r="BT6803" s="27"/>
      <c r="BU6803" s="14"/>
      <c r="BV6803" s="14"/>
    </row>
    <row r="6804" spans="72:74" ht="25.2" customHeight="1" x14ac:dyDescent="0.25">
      <c r="BT6804" s="27"/>
      <c r="BU6804" s="14"/>
      <c r="BV6804" s="14"/>
    </row>
    <row r="6805" spans="72:74" ht="25.2" customHeight="1" x14ac:dyDescent="0.25">
      <c r="BT6805" s="27"/>
      <c r="BU6805" s="14"/>
      <c r="BV6805" s="14"/>
    </row>
    <row r="6806" spans="72:74" ht="25.2" customHeight="1" x14ac:dyDescent="0.25">
      <c r="BT6806" s="27"/>
      <c r="BU6806" s="14"/>
      <c r="BV6806" s="14"/>
    </row>
    <row r="6807" spans="72:74" ht="25.2" customHeight="1" x14ac:dyDescent="0.25">
      <c r="BT6807" s="27"/>
      <c r="BU6807" s="14"/>
      <c r="BV6807" s="14"/>
    </row>
    <row r="6808" spans="72:74" ht="25.2" customHeight="1" x14ac:dyDescent="0.25">
      <c r="BT6808" s="27"/>
      <c r="BU6808" s="14"/>
      <c r="BV6808" s="14"/>
    </row>
    <row r="6809" spans="72:74" ht="25.2" customHeight="1" x14ac:dyDescent="0.25">
      <c r="BT6809" s="27"/>
      <c r="BU6809" s="14"/>
      <c r="BV6809" s="14"/>
    </row>
    <row r="6810" spans="72:74" ht="25.2" customHeight="1" x14ac:dyDescent="0.25">
      <c r="BT6810" s="27"/>
      <c r="BU6810" s="14"/>
      <c r="BV6810" s="14"/>
    </row>
    <row r="6811" spans="72:74" ht="25.2" customHeight="1" x14ac:dyDescent="0.25">
      <c r="BT6811" s="27"/>
      <c r="BU6811" s="14"/>
      <c r="BV6811" s="14"/>
    </row>
    <row r="6812" spans="72:74" ht="25.2" customHeight="1" x14ac:dyDescent="0.25">
      <c r="BT6812" s="27"/>
      <c r="BU6812" s="14"/>
      <c r="BV6812" s="14"/>
    </row>
    <row r="6813" spans="72:74" ht="25.2" customHeight="1" x14ac:dyDescent="0.25">
      <c r="BT6813" s="27"/>
      <c r="BU6813" s="14"/>
      <c r="BV6813" s="14"/>
    </row>
    <row r="6814" spans="72:74" ht="25.2" customHeight="1" x14ac:dyDescent="0.25">
      <c r="BT6814" s="27"/>
      <c r="BU6814" s="14"/>
      <c r="BV6814" s="14"/>
    </row>
    <row r="6815" spans="72:74" ht="25.2" customHeight="1" x14ac:dyDescent="0.25">
      <c r="BT6815" s="27"/>
      <c r="BU6815" s="14"/>
      <c r="BV6815" s="14"/>
    </row>
    <row r="6816" spans="72:74" ht="25.2" customHeight="1" x14ac:dyDescent="0.25">
      <c r="BT6816" s="27"/>
      <c r="BU6816" s="14"/>
      <c r="BV6816" s="14"/>
    </row>
    <row r="6817" spans="72:74" ht="25.2" customHeight="1" x14ac:dyDescent="0.25">
      <c r="BT6817" s="27"/>
      <c r="BU6817" s="14"/>
      <c r="BV6817" s="14"/>
    </row>
    <row r="6818" spans="72:74" ht="25.2" customHeight="1" x14ac:dyDescent="0.25">
      <c r="BT6818" s="27"/>
      <c r="BU6818" s="14"/>
      <c r="BV6818" s="14"/>
    </row>
    <row r="6819" spans="72:74" ht="25.2" customHeight="1" x14ac:dyDescent="0.25">
      <c r="BT6819" s="27"/>
      <c r="BU6819" s="14"/>
      <c r="BV6819" s="14"/>
    </row>
    <row r="6820" spans="72:74" ht="25.2" customHeight="1" x14ac:dyDescent="0.25">
      <c r="BT6820" s="27"/>
      <c r="BU6820" s="14"/>
      <c r="BV6820" s="14"/>
    </row>
    <row r="6821" spans="72:74" ht="25.2" customHeight="1" x14ac:dyDescent="0.25">
      <c r="BT6821" s="27"/>
      <c r="BU6821" s="14"/>
      <c r="BV6821" s="14"/>
    </row>
    <row r="6822" spans="72:74" ht="25.2" customHeight="1" x14ac:dyDescent="0.25">
      <c r="BT6822" s="27"/>
      <c r="BU6822" s="14"/>
      <c r="BV6822" s="14"/>
    </row>
    <row r="6823" spans="72:74" ht="25.2" customHeight="1" x14ac:dyDescent="0.25">
      <c r="BT6823" s="27"/>
      <c r="BU6823" s="14"/>
      <c r="BV6823" s="14"/>
    </row>
    <row r="6824" spans="72:74" ht="25.2" customHeight="1" x14ac:dyDescent="0.25">
      <c r="BT6824" s="27"/>
      <c r="BU6824" s="14"/>
      <c r="BV6824" s="14"/>
    </row>
    <row r="6825" spans="72:74" ht="25.2" customHeight="1" x14ac:dyDescent="0.25">
      <c r="BT6825" s="27"/>
      <c r="BU6825" s="14"/>
      <c r="BV6825" s="14"/>
    </row>
    <row r="6826" spans="72:74" ht="25.2" customHeight="1" x14ac:dyDescent="0.25">
      <c r="BT6826" s="27"/>
      <c r="BU6826" s="14"/>
      <c r="BV6826" s="14"/>
    </row>
    <row r="6827" spans="72:74" ht="25.2" customHeight="1" x14ac:dyDescent="0.25">
      <c r="BT6827" s="27"/>
      <c r="BU6827" s="14"/>
      <c r="BV6827" s="14"/>
    </row>
    <row r="6828" spans="72:74" ht="25.2" customHeight="1" x14ac:dyDescent="0.25">
      <c r="BT6828" s="27"/>
      <c r="BU6828" s="14"/>
      <c r="BV6828" s="14"/>
    </row>
    <row r="6829" spans="72:74" ht="25.2" customHeight="1" x14ac:dyDescent="0.25">
      <c r="BT6829" s="27"/>
      <c r="BU6829" s="14"/>
      <c r="BV6829" s="14"/>
    </row>
    <row r="6830" spans="72:74" ht="25.2" customHeight="1" x14ac:dyDescent="0.25">
      <c r="BT6830" s="27"/>
      <c r="BU6830" s="14"/>
      <c r="BV6830" s="14"/>
    </row>
    <row r="6831" spans="72:74" ht="25.2" customHeight="1" x14ac:dyDescent="0.25">
      <c r="BT6831" s="27"/>
      <c r="BU6831" s="14"/>
      <c r="BV6831" s="14"/>
    </row>
    <row r="6832" spans="72:74" ht="25.2" customHeight="1" x14ac:dyDescent="0.25">
      <c r="BT6832" s="27"/>
      <c r="BU6832" s="14"/>
      <c r="BV6832" s="14"/>
    </row>
    <row r="6833" spans="72:74" ht="25.2" customHeight="1" x14ac:dyDescent="0.25">
      <c r="BT6833" s="27"/>
      <c r="BU6833" s="14"/>
      <c r="BV6833" s="14"/>
    </row>
    <row r="6834" spans="72:74" ht="25.2" customHeight="1" x14ac:dyDescent="0.25">
      <c r="BT6834" s="27"/>
      <c r="BU6834" s="14"/>
      <c r="BV6834" s="14"/>
    </row>
    <row r="6835" spans="72:74" ht="25.2" customHeight="1" x14ac:dyDescent="0.25">
      <c r="BT6835" s="27"/>
      <c r="BU6835" s="14"/>
      <c r="BV6835" s="14"/>
    </row>
    <row r="6836" spans="72:74" ht="25.2" customHeight="1" x14ac:dyDescent="0.25">
      <c r="BT6836" s="27"/>
      <c r="BU6836" s="14"/>
      <c r="BV6836" s="14"/>
    </row>
    <row r="6837" spans="72:74" ht="25.2" customHeight="1" x14ac:dyDescent="0.25">
      <c r="BT6837" s="27"/>
      <c r="BU6837" s="14"/>
      <c r="BV6837" s="14"/>
    </row>
    <row r="6838" spans="72:74" ht="25.2" customHeight="1" x14ac:dyDescent="0.25">
      <c r="BT6838" s="27"/>
      <c r="BU6838" s="14"/>
      <c r="BV6838" s="14"/>
    </row>
    <row r="6839" spans="72:74" ht="25.2" customHeight="1" x14ac:dyDescent="0.25">
      <c r="BT6839" s="27"/>
      <c r="BU6839" s="14"/>
      <c r="BV6839" s="14"/>
    </row>
    <row r="6840" spans="72:74" ht="25.2" customHeight="1" x14ac:dyDescent="0.25">
      <c r="BT6840" s="27"/>
      <c r="BU6840" s="14"/>
      <c r="BV6840" s="14"/>
    </row>
    <row r="6841" spans="72:74" ht="25.2" customHeight="1" x14ac:dyDescent="0.25">
      <c r="BT6841" s="27"/>
      <c r="BU6841" s="14"/>
      <c r="BV6841" s="14"/>
    </row>
    <row r="6842" spans="72:74" ht="25.2" customHeight="1" x14ac:dyDescent="0.25">
      <c r="BT6842" s="27"/>
      <c r="BU6842" s="14"/>
      <c r="BV6842" s="14"/>
    </row>
    <row r="6843" spans="72:74" ht="25.2" customHeight="1" x14ac:dyDescent="0.25">
      <c r="BT6843" s="27"/>
      <c r="BU6843" s="14"/>
      <c r="BV6843" s="14"/>
    </row>
    <row r="6844" spans="72:74" ht="25.2" customHeight="1" x14ac:dyDescent="0.25">
      <c r="BT6844" s="27"/>
      <c r="BU6844" s="14"/>
      <c r="BV6844" s="14"/>
    </row>
    <row r="6845" spans="72:74" ht="25.2" customHeight="1" x14ac:dyDescent="0.25">
      <c r="BT6845" s="27"/>
      <c r="BU6845" s="14"/>
      <c r="BV6845" s="14"/>
    </row>
    <row r="6846" spans="72:74" ht="25.2" customHeight="1" x14ac:dyDescent="0.25">
      <c r="BT6846" s="27"/>
      <c r="BU6846" s="14"/>
      <c r="BV6846" s="14"/>
    </row>
    <row r="6847" spans="72:74" ht="25.2" customHeight="1" x14ac:dyDescent="0.25">
      <c r="BT6847" s="27"/>
      <c r="BU6847" s="14"/>
      <c r="BV6847" s="14"/>
    </row>
    <row r="6848" spans="72:74" ht="25.2" customHeight="1" x14ac:dyDescent="0.25">
      <c r="BT6848" s="27"/>
      <c r="BU6848" s="14"/>
      <c r="BV6848" s="14"/>
    </row>
    <row r="6849" spans="72:74" ht="25.2" customHeight="1" x14ac:dyDescent="0.25">
      <c r="BT6849" s="27"/>
      <c r="BU6849" s="14"/>
      <c r="BV6849" s="14"/>
    </row>
    <row r="6850" spans="72:74" ht="25.2" customHeight="1" x14ac:dyDescent="0.25">
      <c r="BT6850" s="27"/>
      <c r="BU6850" s="14"/>
      <c r="BV6850" s="14"/>
    </row>
    <row r="6851" spans="72:74" ht="25.2" customHeight="1" x14ac:dyDescent="0.25">
      <c r="BT6851" s="27"/>
      <c r="BU6851" s="14"/>
      <c r="BV6851" s="14"/>
    </row>
    <row r="6852" spans="72:74" ht="25.2" customHeight="1" x14ac:dyDescent="0.25">
      <c r="BT6852" s="27"/>
      <c r="BU6852" s="14"/>
      <c r="BV6852" s="14"/>
    </row>
    <row r="6853" spans="72:74" ht="25.2" customHeight="1" x14ac:dyDescent="0.25">
      <c r="BT6853" s="27"/>
      <c r="BU6853" s="14"/>
      <c r="BV6853" s="14"/>
    </row>
    <row r="6854" spans="72:74" ht="25.2" customHeight="1" x14ac:dyDescent="0.25">
      <c r="BT6854" s="27"/>
      <c r="BU6854" s="14"/>
      <c r="BV6854" s="14"/>
    </row>
    <row r="6855" spans="72:74" ht="25.2" customHeight="1" x14ac:dyDescent="0.25">
      <c r="BT6855" s="27"/>
      <c r="BU6855" s="14"/>
      <c r="BV6855" s="14"/>
    </row>
    <row r="6856" spans="72:74" ht="25.2" customHeight="1" x14ac:dyDescent="0.25">
      <c r="BT6856" s="27"/>
      <c r="BU6856" s="14"/>
      <c r="BV6856" s="14"/>
    </row>
    <row r="6857" spans="72:74" ht="25.2" customHeight="1" x14ac:dyDescent="0.25">
      <c r="BT6857" s="27"/>
      <c r="BU6857" s="14"/>
      <c r="BV6857" s="14"/>
    </row>
    <row r="6858" spans="72:74" ht="25.2" customHeight="1" x14ac:dyDescent="0.25">
      <c r="BT6858" s="27"/>
      <c r="BU6858" s="14"/>
      <c r="BV6858" s="14"/>
    </row>
    <row r="6859" spans="72:74" ht="25.2" customHeight="1" x14ac:dyDescent="0.25">
      <c r="BT6859" s="27"/>
      <c r="BU6859" s="14"/>
      <c r="BV6859" s="14"/>
    </row>
    <row r="6860" spans="72:74" ht="25.2" customHeight="1" x14ac:dyDescent="0.25">
      <c r="BT6860" s="27"/>
      <c r="BU6860" s="14"/>
      <c r="BV6860" s="14"/>
    </row>
    <row r="6861" spans="72:74" ht="25.2" customHeight="1" x14ac:dyDescent="0.25">
      <c r="BT6861" s="27"/>
      <c r="BU6861" s="14"/>
      <c r="BV6861" s="14"/>
    </row>
    <row r="6862" spans="72:74" ht="25.2" customHeight="1" x14ac:dyDescent="0.25">
      <c r="BT6862" s="27"/>
      <c r="BU6862" s="14"/>
      <c r="BV6862" s="14"/>
    </row>
    <row r="6863" spans="72:74" ht="25.2" customHeight="1" x14ac:dyDescent="0.25">
      <c r="BT6863" s="27"/>
      <c r="BU6863" s="14"/>
      <c r="BV6863" s="14"/>
    </row>
    <row r="6864" spans="72:74" ht="25.2" customHeight="1" x14ac:dyDescent="0.25">
      <c r="BT6864" s="27"/>
      <c r="BU6864" s="14"/>
      <c r="BV6864" s="14"/>
    </row>
    <row r="6865" spans="72:74" ht="25.2" customHeight="1" x14ac:dyDescent="0.25">
      <c r="BT6865" s="27"/>
      <c r="BU6865" s="14"/>
      <c r="BV6865" s="14"/>
    </row>
    <row r="6866" spans="72:74" ht="25.2" customHeight="1" x14ac:dyDescent="0.25">
      <c r="BT6866" s="27"/>
      <c r="BU6866" s="14"/>
      <c r="BV6866" s="14"/>
    </row>
    <row r="6867" spans="72:74" ht="25.2" customHeight="1" x14ac:dyDescent="0.25">
      <c r="BT6867" s="27"/>
      <c r="BU6867" s="14"/>
      <c r="BV6867" s="14"/>
    </row>
    <row r="6868" spans="72:74" ht="25.2" customHeight="1" x14ac:dyDescent="0.25">
      <c r="BT6868" s="27"/>
      <c r="BU6868" s="14"/>
      <c r="BV6868" s="14"/>
    </row>
    <row r="6869" spans="72:74" ht="25.2" customHeight="1" x14ac:dyDescent="0.25">
      <c r="BT6869" s="27"/>
      <c r="BU6869" s="14"/>
      <c r="BV6869" s="14"/>
    </row>
    <row r="6870" spans="72:74" ht="25.2" customHeight="1" x14ac:dyDescent="0.25">
      <c r="BT6870" s="27"/>
      <c r="BU6870" s="14"/>
      <c r="BV6870" s="14"/>
    </row>
    <row r="6871" spans="72:74" ht="25.2" customHeight="1" x14ac:dyDescent="0.25">
      <c r="BT6871" s="27"/>
      <c r="BU6871" s="14"/>
      <c r="BV6871" s="14"/>
    </row>
    <row r="6872" spans="72:74" ht="25.2" customHeight="1" x14ac:dyDescent="0.25">
      <c r="BT6872" s="27"/>
      <c r="BU6872" s="14"/>
      <c r="BV6872" s="14"/>
    </row>
    <row r="6873" spans="72:74" ht="25.2" customHeight="1" x14ac:dyDescent="0.25">
      <c r="BT6873" s="27"/>
      <c r="BU6873" s="14"/>
      <c r="BV6873" s="14"/>
    </row>
    <row r="6874" spans="72:74" ht="25.2" customHeight="1" x14ac:dyDescent="0.25">
      <c r="BT6874" s="27"/>
      <c r="BU6874" s="14"/>
      <c r="BV6874" s="14"/>
    </row>
    <row r="6875" spans="72:74" ht="25.2" customHeight="1" x14ac:dyDescent="0.25">
      <c r="BT6875" s="27"/>
      <c r="BU6875" s="14"/>
      <c r="BV6875" s="14"/>
    </row>
    <row r="6876" spans="72:74" ht="25.2" customHeight="1" x14ac:dyDescent="0.25">
      <c r="BT6876" s="27"/>
      <c r="BU6876" s="14"/>
      <c r="BV6876" s="14"/>
    </row>
    <row r="6877" spans="72:74" ht="25.2" customHeight="1" x14ac:dyDescent="0.25">
      <c r="BT6877" s="27"/>
      <c r="BU6877" s="14"/>
      <c r="BV6877" s="14"/>
    </row>
    <row r="6878" spans="72:74" ht="25.2" customHeight="1" x14ac:dyDescent="0.25">
      <c r="BT6878" s="27"/>
      <c r="BU6878" s="14"/>
      <c r="BV6878" s="14"/>
    </row>
    <row r="6879" spans="72:74" ht="25.2" customHeight="1" x14ac:dyDescent="0.25">
      <c r="BT6879" s="27"/>
      <c r="BU6879" s="14"/>
      <c r="BV6879" s="14"/>
    </row>
    <row r="6880" spans="72:74" ht="25.2" customHeight="1" x14ac:dyDescent="0.25">
      <c r="BT6880" s="27"/>
      <c r="BU6880" s="14"/>
      <c r="BV6880" s="14"/>
    </row>
    <row r="6881" spans="72:74" ht="25.2" customHeight="1" x14ac:dyDescent="0.25">
      <c r="BT6881" s="27"/>
      <c r="BU6881" s="14"/>
      <c r="BV6881" s="14"/>
    </row>
    <row r="6882" spans="72:74" ht="25.2" customHeight="1" x14ac:dyDescent="0.25">
      <c r="BT6882" s="27"/>
      <c r="BU6882" s="14"/>
      <c r="BV6882" s="14"/>
    </row>
    <row r="6883" spans="72:74" ht="25.2" customHeight="1" x14ac:dyDescent="0.25">
      <c r="BT6883" s="27"/>
      <c r="BU6883" s="14"/>
      <c r="BV6883" s="14"/>
    </row>
    <row r="6884" spans="72:74" ht="25.2" customHeight="1" x14ac:dyDescent="0.25">
      <c r="BT6884" s="27"/>
      <c r="BU6884" s="14"/>
      <c r="BV6884" s="14"/>
    </row>
    <row r="6885" spans="72:74" ht="25.2" customHeight="1" x14ac:dyDescent="0.25">
      <c r="BT6885" s="27"/>
      <c r="BU6885" s="14"/>
      <c r="BV6885" s="14"/>
    </row>
    <row r="6886" spans="72:74" ht="25.2" customHeight="1" x14ac:dyDescent="0.25">
      <c r="BT6886" s="27"/>
      <c r="BU6886" s="14"/>
      <c r="BV6886" s="14"/>
    </row>
    <row r="6887" spans="72:74" ht="25.2" customHeight="1" x14ac:dyDescent="0.25">
      <c r="BT6887" s="27"/>
      <c r="BU6887" s="14"/>
      <c r="BV6887" s="14"/>
    </row>
    <row r="6888" spans="72:74" ht="25.2" customHeight="1" x14ac:dyDescent="0.25">
      <c r="BT6888" s="27"/>
      <c r="BU6888" s="14"/>
      <c r="BV6888" s="14"/>
    </row>
    <row r="6889" spans="72:74" ht="25.2" customHeight="1" x14ac:dyDescent="0.25">
      <c r="BT6889" s="27"/>
      <c r="BU6889" s="14"/>
      <c r="BV6889" s="14"/>
    </row>
    <row r="6890" spans="72:74" ht="25.2" customHeight="1" x14ac:dyDescent="0.25">
      <c r="BT6890" s="27"/>
      <c r="BU6890" s="14"/>
      <c r="BV6890" s="14"/>
    </row>
    <row r="6891" spans="72:74" ht="25.2" customHeight="1" x14ac:dyDescent="0.25">
      <c r="BT6891" s="27"/>
      <c r="BU6891" s="14"/>
      <c r="BV6891" s="14"/>
    </row>
    <row r="6892" spans="72:74" ht="25.2" customHeight="1" x14ac:dyDescent="0.25">
      <c r="BT6892" s="27"/>
      <c r="BU6892" s="14"/>
      <c r="BV6892" s="14"/>
    </row>
    <row r="6893" spans="72:74" ht="25.2" customHeight="1" x14ac:dyDescent="0.25">
      <c r="BT6893" s="27"/>
      <c r="BU6893" s="14"/>
      <c r="BV6893" s="14"/>
    </row>
    <row r="6894" spans="72:74" ht="25.2" customHeight="1" x14ac:dyDescent="0.25">
      <c r="BT6894" s="27"/>
      <c r="BU6894" s="14"/>
      <c r="BV6894" s="14"/>
    </row>
    <row r="6895" spans="72:74" ht="25.2" customHeight="1" x14ac:dyDescent="0.25">
      <c r="BT6895" s="27"/>
      <c r="BU6895" s="14"/>
      <c r="BV6895" s="14"/>
    </row>
    <row r="6896" spans="72:74" ht="25.2" customHeight="1" x14ac:dyDescent="0.25">
      <c r="BT6896" s="27"/>
      <c r="BU6896" s="14"/>
      <c r="BV6896" s="14"/>
    </row>
    <row r="6897" spans="72:74" ht="25.2" customHeight="1" x14ac:dyDescent="0.25">
      <c r="BT6897" s="27"/>
      <c r="BU6897" s="14"/>
      <c r="BV6897" s="14"/>
    </row>
    <row r="6898" spans="72:74" ht="25.2" customHeight="1" x14ac:dyDescent="0.25">
      <c r="BT6898" s="27"/>
      <c r="BU6898" s="14"/>
      <c r="BV6898" s="14"/>
    </row>
    <row r="6899" spans="72:74" ht="25.2" customHeight="1" x14ac:dyDescent="0.25">
      <c r="BT6899" s="27"/>
      <c r="BU6899" s="14"/>
      <c r="BV6899" s="14"/>
    </row>
    <row r="6900" spans="72:74" ht="25.2" customHeight="1" x14ac:dyDescent="0.25">
      <c r="BT6900" s="27"/>
      <c r="BU6900" s="14"/>
      <c r="BV6900" s="14"/>
    </row>
    <row r="6901" spans="72:74" ht="25.2" customHeight="1" x14ac:dyDescent="0.25">
      <c r="BT6901" s="27"/>
      <c r="BU6901" s="14"/>
      <c r="BV6901" s="14"/>
    </row>
    <row r="6902" spans="72:74" ht="25.2" customHeight="1" x14ac:dyDescent="0.25">
      <c r="BT6902" s="27"/>
      <c r="BU6902" s="14"/>
      <c r="BV6902" s="14"/>
    </row>
    <row r="6903" spans="72:74" ht="25.2" customHeight="1" x14ac:dyDescent="0.25">
      <c r="BT6903" s="27"/>
      <c r="BU6903" s="14"/>
      <c r="BV6903" s="14"/>
    </row>
    <row r="6904" spans="72:74" ht="25.2" customHeight="1" x14ac:dyDescent="0.25">
      <c r="BT6904" s="27"/>
      <c r="BU6904" s="14"/>
      <c r="BV6904" s="14"/>
    </row>
    <row r="6905" spans="72:74" ht="25.2" customHeight="1" x14ac:dyDescent="0.25">
      <c r="BT6905" s="27"/>
      <c r="BU6905" s="14"/>
      <c r="BV6905" s="14"/>
    </row>
    <row r="6906" spans="72:74" ht="25.2" customHeight="1" x14ac:dyDescent="0.25">
      <c r="BT6906" s="27"/>
      <c r="BU6906" s="14"/>
      <c r="BV6906" s="14"/>
    </row>
    <row r="6907" spans="72:74" ht="25.2" customHeight="1" x14ac:dyDescent="0.25">
      <c r="BT6907" s="27"/>
      <c r="BU6907" s="14"/>
      <c r="BV6907" s="14"/>
    </row>
    <row r="6908" spans="72:74" ht="25.2" customHeight="1" x14ac:dyDescent="0.25">
      <c r="BT6908" s="27"/>
      <c r="BU6908" s="14"/>
      <c r="BV6908" s="14"/>
    </row>
    <row r="6909" spans="72:74" ht="25.2" customHeight="1" x14ac:dyDescent="0.25">
      <c r="BT6909" s="27"/>
      <c r="BU6909" s="14"/>
      <c r="BV6909" s="14"/>
    </row>
    <row r="6910" spans="72:74" ht="25.2" customHeight="1" x14ac:dyDescent="0.25">
      <c r="BT6910" s="27"/>
      <c r="BU6910" s="14"/>
      <c r="BV6910" s="14"/>
    </row>
    <row r="6911" spans="72:74" ht="25.2" customHeight="1" x14ac:dyDescent="0.25">
      <c r="BT6911" s="27"/>
      <c r="BU6911" s="14"/>
      <c r="BV6911" s="14"/>
    </row>
    <row r="6912" spans="72:74" ht="25.2" customHeight="1" x14ac:dyDescent="0.25">
      <c r="BT6912" s="27"/>
      <c r="BU6912" s="14"/>
      <c r="BV6912" s="14"/>
    </row>
    <row r="6913" spans="72:74" ht="25.2" customHeight="1" x14ac:dyDescent="0.25">
      <c r="BT6913" s="27"/>
      <c r="BU6913" s="14"/>
      <c r="BV6913" s="14"/>
    </row>
    <row r="6914" spans="72:74" ht="25.2" customHeight="1" x14ac:dyDescent="0.25">
      <c r="BT6914" s="27"/>
      <c r="BU6914" s="14"/>
      <c r="BV6914" s="14"/>
    </row>
    <row r="6915" spans="72:74" ht="25.2" customHeight="1" x14ac:dyDescent="0.25">
      <c r="BT6915" s="27"/>
      <c r="BU6915" s="14"/>
      <c r="BV6915" s="14"/>
    </row>
    <row r="6916" spans="72:74" ht="25.2" customHeight="1" x14ac:dyDescent="0.25">
      <c r="BT6916" s="27"/>
      <c r="BU6916" s="14"/>
      <c r="BV6916" s="14"/>
    </row>
    <row r="6917" spans="72:74" ht="25.2" customHeight="1" x14ac:dyDescent="0.25">
      <c r="BT6917" s="27"/>
      <c r="BU6917" s="14"/>
      <c r="BV6917" s="14"/>
    </row>
    <row r="6918" spans="72:74" ht="25.2" customHeight="1" x14ac:dyDescent="0.25">
      <c r="BT6918" s="27"/>
      <c r="BU6918" s="14"/>
      <c r="BV6918" s="14"/>
    </row>
    <row r="6919" spans="72:74" ht="25.2" customHeight="1" x14ac:dyDescent="0.25">
      <c r="BT6919" s="27"/>
      <c r="BU6919" s="14"/>
      <c r="BV6919" s="14"/>
    </row>
    <row r="6920" spans="72:74" ht="25.2" customHeight="1" x14ac:dyDescent="0.25">
      <c r="BT6920" s="27"/>
      <c r="BU6920" s="14"/>
      <c r="BV6920" s="14"/>
    </row>
    <row r="6921" spans="72:74" ht="25.2" customHeight="1" x14ac:dyDescent="0.25">
      <c r="BT6921" s="27"/>
      <c r="BU6921" s="14"/>
      <c r="BV6921" s="14"/>
    </row>
    <row r="6922" spans="72:74" ht="25.2" customHeight="1" x14ac:dyDescent="0.25">
      <c r="BT6922" s="27"/>
      <c r="BU6922" s="14"/>
      <c r="BV6922" s="14"/>
    </row>
    <row r="6923" spans="72:74" ht="25.2" customHeight="1" x14ac:dyDescent="0.25">
      <c r="BT6923" s="27"/>
      <c r="BU6923" s="14"/>
      <c r="BV6923" s="14"/>
    </row>
    <row r="6924" spans="72:74" ht="25.2" customHeight="1" x14ac:dyDescent="0.25">
      <c r="BT6924" s="27"/>
      <c r="BU6924" s="14"/>
      <c r="BV6924" s="14"/>
    </row>
    <row r="6925" spans="72:74" ht="25.2" customHeight="1" x14ac:dyDescent="0.25">
      <c r="BT6925" s="27"/>
      <c r="BU6925" s="14"/>
      <c r="BV6925" s="14"/>
    </row>
    <row r="6926" spans="72:74" ht="25.2" customHeight="1" x14ac:dyDescent="0.25">
      <c r="BT6926" s="27"/>
      <c r="BU6926" s="14"/>
      <c r="BV6926" s="14"/>
    </row>
    <row r="6927" spans="72:74" ht="25.2" customHeight="1" x14ac:dyDescent="0.25">
      <c r="BT6927" s="27"/>
      <c r="BU6927" s="14"/>
      <c r="BV6927" s="14"/>
    </row>
    <row r="6928" spans="72:74" ht="25.2" customHeight="1" x14ac:dyDescent="0.25">
      <c r="BT6928" s="27"/>
      <c r="BU6928" s="14"/>
      <c r="BV6928" s="14"/>
    </row>
    <row r="6929" spans="72:74" ht="25.2" customHeight="1" x14ac:dyDescent="0.25">
      <c r="BT6929" s="27"/>
      <c r="BU6929" s="14"/>
      <c r="BV6929" s="14"/>
    </row>
    <row r="6930" spans="72:74" ht="25.2" customHeight="1" x14ac:dyDescent="0.25">
      <c r="BT6930" s="27"/>
      <c r="BU6930" s="14"/>
      <c r="BV6930" s="14"/>
    </row>
    <row r="6931" spans="72:74" ht="25.2" customHeight="1" x14ac:dyDescent="0.25">
      <c r="BT6931" s="27"/>
      <c r="BU6931" s="14"/>
      <c r="BV6931" s="14"/>
    </row>
    <row r="6932" spans="72:74" ht="25.2" customHeight="1" x14ac:dyDescent="0.25">
      <c r="BT6932" s="27"/>
      <c r="BU6932" s="14"/>
      <c r="BV6932" s="14"/>
    </row>
    <row r="6933" spans="72:74" ht="25.2" customHeight="1" x14ac:dyDescent="0.25">
      <c r="BT6933" s="27"/>
      <c r="BU6933" s="14"/>
      <c r="BV6933" s="14"/>
    </row>
    <row r="6934" spans="72:74" ht="25.2" customHeight="1" x14ac:dyDescent="0.25">
      <c r="BT6934" s="27"/>
      <c r="BU6934" s="14"/>
      <c r="BV6934" s="14"/>
    </row>
    <row r="6935" spans="72:74" ht="25.2" customHeight="1" x14ac:dyDescent="0.25">
      <c r="BT6935" s="27"/>
      <c r="BU6935" s="14"/>
      <c r="BV6935" s="14"/>
    </row>
    <row r="6936" spans="72:74" ht="25.2" customHeight="1" x14ac:dyDescent="0.25">
      <c r="BT6936" s="27"/>
      <c r="BU6936" s="14"/>
      <c r="BV6936" s="14"/>
    </row>
    <row r="6937" spans="72:74" ht="25.2" customHeight="1" x14ac:dyDescent="0.25">
      <c r="BT6937" s="27"/>
      <c r="BU6937" s="14"/>
      <c r="BV6937" s="14"/>
    </row>
    <row r="6938" spans="72:74" ht="25.2" customHeight="1" x14ac:dyDescent="0.25">
      <c r="BT6938" s="27"/>
      <c r="BU6938" s="14"/>
      <c r="BV6938" s="14"/>
    </row>
    <row r="6939" spans="72:74" ht="25.2" customHeight="1" x14ac:dyDescent="0.25">
      <c r="BT6939" s="27"/>
      <c r="BU6939" s="14"/>
      <c r="BV6939" s="14"/>
    </row>
    <row r="6940" spans="72:74" ht="25.2" customHeight="1" x14ac:dyDescent="0.25">
      <c r="BT6940" s="27"/>
      <c r="BU6940" s="14"/>
      <c r="BV6940" s="14"/>
    </row>
    <row r="6941" spans="72:74" ht="25.2" customHeight="1" x14ac:dyDescent="0.25">
      <c r="BT6941" s="27"/>
      <c r="BU6941" s="14"/>
      <c r="BV6941" s="14"/>
    </row>
    <row r="6942" spans="72:74" ht="25.2" customHeight="1" x14ac:dyDescent="0.25">
      <c r="BT6942" s="27"/>
      <c r="BU6942" s="14"/>
      <c r="BV6942" s="14"/>
    </row>
    <row r="6943" spans="72:74" ht="25.2" customHeight="1" x14ac:dyDescent="0.25">
      <c r="BT6943" s="27"/>
      <c r="BU6943" s="14"/>
      <c r="BV6943" s="14"/>
    </row>
    <row r="6944" spans="72:74" ht="25.2" customHeight="1" x14ac:dyDescent="0.25">
      <c r="BT6944" s="27"/>
      <c r="BU6944" s="14"/>
      <c r="BV6944" s="14"/>
    </row>
    <row r="6945" spans="72:74" ht="25.2" customHeight="1" x14ac:dyDescent="0.25">
      <c r="BT6945" s="27"/>
      <c r="BU6945" s="14"/>
      <c r="BV6945" s="14"/>
    </row>
    <row r="6946" spans="72:74" ht="25.2" customHeight="1" x14ac:dyDescent="0.25">
      <c r="BT6946" s="27"/>
      <c r="BU6946" s="14"/>
      <c r="BV6946" s="14"/>
    </row>
    <row r="6947" spans="72:74" ht="25.2" customHeight="1" x14ac:dyDescent="0.25">
      <c r="BT6947" s="27"/>
      <c r="BU6947" s="14"/>
      <c r="BV6947" s="14"/>
    </row>
    <row r="6948" spans="72:74" ht="25.2" customHeight="1" x14ac:dyDescent="0.25">
      <c r="BT6948" s="27"/>
      <c r="BU6948" s="14"/>
      <c r="BV6948" s="14"/>
    </row>
    <row r="6949" spans="72:74" ht="25.2" customHeight="1" x14ac:dyDescent="0.25">
      <c r="BT6949" s="27"/>
      <c r="BU6949" s="14"/>
      <c r="BV6949" s="14"/>
    </row>
    <row r="6950" spans="72:74" ht="25.2" customHeight="1" x14ac:dyDescent="0.25">
      <c r="BT6950" s="27"/>
      <c r="BU6950" s="14"/>
      <c r="BV6950" s="14"/>
    </row>
    <row r="6951" spans="72:74" ht="25.2" customHeight="1" x14ac:dyDescent="0.25">
      <c r="BT6951" s="27"/>
      <c r="BU6951" s="14"/>
      <c r="BV6951" s="14"/>
    </row>
    <row r="6952" spans="72:74" ht="25.2" customHeight="1" x14ac:dyDescent="0.25">
      <c r="BT6952" s="27"/>
      <c r="BU6952" s="14"/>
      <c r="BV6952" s="14"/>
    </row>
    <row r="6953" spans="72:74" ht="25.2" customHeight="1" x14ac:dyDescent="0.25">
      <c r="BT6953" s="27"/>
      <c r="BU6953" s="14"/>
      <c r="BV6953" s="14"/>
    </row>
    <row r="6954" spans="72:74" ht="25.2" customHeight="1" x14ac:dyDescent="0.25">
      <c r="BT6954" s="27"/>
      <c r="BU6954" s="14"/>
      <c r="BV6954" s="14"/>
    </row>
    <row r="6955" spans="72:74" ht="25.2" customHeight="1" x14ac:dyDescent="0.25">
      <c r="BT6955" s="27"/>
      <c r="BU6955" s="14"/>
      <c r="BV6955" s="14"/>
    </row>
    <row r="6956" spans="72:74" ht="25.2" customHeight="1" x14ac:dyDescent="0.25">
      <c r="BT6956" s="27"/>
      <c r="BU6956" s="14"/>
      <c r="BV6956" s="14"/>
    </row>
    <row r="6957" spans="72:74" ht="25.2" customHeight="1" x14ac:dyDescent="0.25">
      <c r="BT6957" s="27"/>
      <c r="BU6957" s="14"/>
      <c r="BV6957" s="14"/>
    </row>
    <row r="6958" spans="72:74" ht="25.2" customHeight="1" x14ac:dyDescent="0.25">
      <c r="BT6958" s="27"/>
      <c r="BU6958" s="14"/>
      <c r="BV6958" s="14"/>
    </row>
    <row r="6959" spans="72:74" ht="25.2" customHeight="1" x14ac:dyDescent="0.25">
      <c r="BT6959" s="27"/>
      <c r="BU6959" s="14"/>
      <c r="BV6959" s="14"/>
    </row>
    <row r="6960" spans="72:74" ht="25.2" customHeight="1" x14ac:dyDescent="0.25">
      <c r="BT6960" s="27"/>
      <c r="BU6960" s="14"/>
      <c r="BV6960" s="14"/>
    </row>
    <row r="6961" spans="72:74" ht="25.2" customHeight="1" x14ac:dyDescent="0.25">
      <c r="BT6961" s="27"/>
      <c r="BU6961" s="14"/>
      <c r="BV6961" s="14"/>
    </row>
    <row r="6962" spans="72:74" ht="25.2" customHeight="1" x14ac:dyDescent="0.25">
      <c r="BT6962" s="27"/>
      <c r="BU6962" s="14"/>
      <c r="BV6962" s="14"/>
    </row>
    <row r="6963" spans="72:74" ht="25.2" customHeight="1" x14ac:dyDescent="0.25">
      <c r="BT6963" s="27"/>
      <c r="BU6963" s="14"/>
      <c r="BV6963" s="14"/>
    </row>
    <row r="6964" spans="72:74" ht="25.2" customHeight="1" x14ac:dyDescent="0.25">
      <c r="BT6964" s="27"/>
      <c r="BU6964" s="14"/>
      <c r="BV6964" s="14"/>
    </row>
    <row r="6965" spans="72:74" ht="25.2" customHeight="1" x14ac:dyDescent="0.25">
      <c r="BT6965" s="27"/>
      <c r="BU6965" s="14"/>
      <c r="BV6965" s="14"/>
    </row>
    <row r="6966" spans="72:74" ht="25.2" customHeight="1" x14ac:dyDescent="0.25">
      <c r="BT6966" s="27"/>
      <c r="BU6966" s="14"/>
      <c r="BV6966" s="14"/>
    </row>
    <row r="6967" spans="72:74" ht="25.2" customHeight="1" x14ac:dyDescent="0.25">
      <c r="BT6967" s="27"/>
      <c r="BU6967" s="14"/>
      <c r="BV6967" s="14"/>
    </row>
    <row r="6968" spans="72:74" ht="25.2" customHeight="1" x14ac:dyDescent="0.25">
      <c r="BT6968" s="27"/>
      <c r="BU6968" s="14"/>
      <c r="BV6968" s="14"/>
    </row>
    <row r="6969" spans="72:74" ht="25.2" customHeight="1" x14ac:dyDescent="0.25">
      <c r="BT6969" s="27"/>
      <c r="BU6969" s="14"/>
      <c r="BV6969" s="14"/>
    </row>
    <row r="6970" spans="72:74" ht="25.2" customHeight="1" x14ac:dyDescent="0.25">
      <c r="BT6970" s="27"/>
      <c r="BU6970" s="14"/>
      <c r="BV6970" s="14"/>
    </row>
    <row r="6971" spans="72:74" ht="25.2" customHeight="1" x14ac:dyDescent="0.25">
      <c r="BT6971" s="27"/>
      <c r="BU6971" s="14"/>
      <c r="BV6971" s="14"/>
    </row>
    <row r="6972" spans="72:74" ht="25.2" customHeight="1" x14ac:dyDescent="0.25">
      <c r="BT6972" s="27"/>
      <c r="BU6972" s="14"/>
      <c r="BV6972" s="14"/>
    </row>
    <row r="6973" spans="72:74" ht="25.2" customHeight="1" x14ac:dyDescent="0.25">
      <c r="BT6973" s="27"/>
      <c r="BU6973" s="14"/>
      <c r="BV6973" s="14"/>
    </row>
    <row r="6974" spans="72:74" ht="25.2" customHeight="1" x14ac:dyDescent="0.25">
      <c r="BT6974" s="27"/>
      <c r="BU6974" s="14"/>
      <c r="BV6974" s="14"/>
    </row>
    <row r="6975" spans="72:74" ht="25.2" customHeight="1" x14ac:dyDescent="0.25">
      <c r="BT6975" s="27"/>
      <c r="BU6975" s="14"/>
      <c r="BV6975" s="14"/>
    </row>
    <row r="6976" spans="72:74" ht="25.2" customHeight="1" x14ac:dyDescent="0.25">
      <c r="BT6976" s="27"/>
      <c r="BU6976" s="14"/>
      <c r="BV6976" s="14"/>
    </row>
    <row r="6977" spans="72:74" ht="25.2" customHeight="1" x14ac:dyDescent="0.25">
      <c r="BT6977" s="27"/>
      <c r="BU6977" s="14"/>
      <c r="BV6977" s="14"/>
    </row>
    <row r="6978" spans="72:74" ht="25.2" customHeight="1" x14ac:dyDescent="0.25">
      <c r="BT6978" s="27"/>
      <c r="BU6978" s="14"/>
      <c r="BV6978" s="14"/>
    </row>
    <row r="6979" spans="72:74" ht="25.2" customHeight="1" x14ac:dyDescent="0.25">
      <c r="BT6979" s="27"/>
      <c r="BU6979" s="14"/>
      <c r="BV6979" s="14"/>
    </row>
    <row r="6980" spans="72:74" ht="25.2" customHeight="1" x14ac:dyDescent="0.25">
      <c r="BT6980" s="27"/>
      <c r="BU6980" s="14"/>
      <c r="BV6980" s="14"/>
    </row>
    <row r="6981" spans="72:74" ht="25.2" customHeight="1" x14ac:dyDescent="0.25">
      <c r="BT6981" s="27"/>
      <c r="BU6981" s="14"/>
      <c r="BV6981" s="14"/>
    </row>
    <row r="6982" spans="72:74" ht="25.2" customHeight="1" x14ac:dyDescent="0.25">
      <c r="BT6982" s="27"/>
      <c r="BU6982" s="14"/>
      <c r="BV6982" s="14"/>
    </row>
    <row r="6983" spans="72:74" ht="25.2" customHeight="1" x14ac:dyDescent="0.25">
      <c r="BT6983" s="27"/>
      <c r="BU6983" s="14"/>
      <c r="BV6983" s="14"/>
    </row>
    <row r="6984" spans="72:74" ht="25.2" customHeight="1" x14ac:dyDescent="0.25">
      <c r="BT6984" s="27"/>
      <c r="BU6984" s="14"/>
      <c r="BV6984" s="14"/>
    </row>
    <row r="6985" spans="72:74" ht="25.2" customHeight="1" x14ac:dyDescent="0.25">
      <c r="BT6985" s="27"/>
      <c r="BU6985" s="14"/>
      <c r="BV6985" s="14"/>
    </row>
    <row r="6986" spans="72:74" ht="25.2" customHeight="1" x14ac:dyDescent="0.25">
      <c r="BT6986" s="27"/>
      <c r="BU6986" s="14"/>
      <c r="BV6986" s="14"/>
    </row>
    <row r="6987" spans="72:74" ht="25.2" customHeight="1" x14ac:dyDescent="0.25">
      <c r="BT6987" s="27"/>
      <c r="BU6987" s="14"/>
      <c r="BV6987" s="14"/>
    </row>
    <row r="6988" spans="72:74" ht="25.2" customHeight="1" x14ac:dyDescent="0.25">
      <c r="BT6988" s="27"/>
      <c r="BU6988" s="14"/>
      <c r="BV6988" s="14"/>
    </row>
    <row r="6989" spans="72:74" ht="25.2" customHeight="1" x14ac:dyDescent="0.25">
      <c r="BT6989" s="27"/>
      <c r="BU6989" s="14"/>
      <c r="BV6989" s="14"/>
    </row>
    <row r="6990" spans="72:74" ht="25.2" customHeight="1" x14ac:dyDescent="0.25">
      <c r="BT6990" s="27"/>
      <c r="BU6990" s="14"/>
      <c r="BV6990" s="14"/>
    </row>
    <row r="6991" spans="72:74" ht="25.2" customHeight="1" x14ac:dyDescent="0.25">
      <c r="BT6991" s="27"/>
      <c r="BU6991" s="14"/>
      <c r="BV6991" s="14"/>
    </row>
    <row r="6992" spans="72:74" ht="25.2" customHeight="1" x14ac:dyDescent="0.25">
      <c r="BT6992" s="27"/>
      <c r="BU6992" s="14"/>
      <c r="BV6992" s="14"/>
    </row>
    <row r="6993" spans="72:74" ht="25.2" customHeight="1" x14ac:dyDescent="0.25">
      <c r="BT6993" s="27"/>
      <c r="BU6993" s="14"/>
      <c r="BV6993" s="14"/>
    </row>
    <row r="6994" spans="72:74" ht="25.2" customHeight="1" x14ac:dyDescent="0.25">
      <c r="BT6994" s="27"/>
      <c r="BU6994" s="14"/>
      <c r="BV6994" s="14"/>
    </row>
    <row r="6995" spans="72:74" ht="25.2" customHeight="1" x14ac:dyDescent="0.25">
      <c r="BT6995" s="27"/>
      <c r="BU6995" s="14"/>
      <c r="BV6995" s="14"/>
    </row>
    <row r="6996" spans="72:74" ht="25.2" customHeight="1" x14ac:dyDescent="0.25">
      <c r="BT6996" s="27"/>
      <c r="BU6996" s="14"/>
      <c r="BV6996" s="14"/>
    </row>
    <row r="6997" spans="72:74" ht="25.2" customHeight="1" x14ac:dyDescent="0.25">
      <c r="BT6997" s="27"/>
      <c r="BU6997" s="14"/>
      <c r="BV6997" s="14"/>
    </row>
    <row r="6998" spans="72:74" ht="25.2" customHeight="1" x14ac:dyDescent="0.25">
      <c r="BT6998" s="27"/>
      <c r="BU6998" s="14"/>
      <c r="BV6998" s="14"/>
    </row>
    <row r="6999" spans="72:74" ht="25.2" customHeight="1" x14ac:dyDescent="0.25">
      <c r="BT6999" s="27"/>
      <c r="BU6999" s="14"/>
      <c r="BV6999" s="14"/>
    </row>
    <row r="7000" spans="72:74" ht="25.2" customHeight="1" x14ac:dyDescent="0.25">
      <c r="BT7000" s="27"/>
      <c r="BU7000" s="14"/>
      <c r="BV7000" s="14"/>
    </row>
    <row r="7001" spans="72:74" ht="25.2" customHeight="1" x14ac:dyDescent="0.25">
      <c r="BT7001" s="27"/>
      <c r="BU7001" s="14"/>
      <c r="BV7001" s="14"/>
    </row>
    <row r="7002" spans="72:74" ht="25.2" customHeight="1" x14ac:dyDescent="0.25">
      <c r="BT7002" s="27"/>
      <c r="BU7002" s="14"/>
      <c r="BV7002" s="14"/>
    </row>
    <row r="7003" spans="72:74" ht="25.2" customHeight="1" x14ac:dyDescent="0.25">
      <c r="BT7003" s="27"/>
      <c r="BU7003" s="14"/>
      <c r="BV7003" s="14"/>
    </row>
    <row r="7004" spans="72:74" ht="25.2" customHeight="1" x14ac:dyDescent="0.25">
      <c r="BT7004" s="27"/>
      <c r="BU7004" s="14"/>
      <c r="BV7004" s="14"/>
    </row>
    <row r="7005" spans="72:74" ht="25.2" customHeight="1" x14ac:dyDescent="0.25">
      <c r="BT7005" s="27"/>
      <c r="BU7005" s="14"/>
      <c r="BV7005" s="14"/>
    </row>
    <row r="7006" spans="72:74" ht="25.2" customHeight="1" x14ac:dyDescent="0.25">
      <c r="BT7006" s="27"/>
      <c r="BU7006" s="14"/>
      <c r="BV7006" s="14"/>
    </row>
    <row r="7007" spans="72:74" ht="25.2" customHeight="1" x14ac:dyDescent="0.25">
      <c r="BT7007" s="27"/>
      <c r="BU7007" s="14"/>
      <c r="BV7007" s="14"/>
    </row>
    <row r="7008" spans="72:74" ht="25.2" customHeight="1" x14ac:dyDescent="0.25">
      <c r="BT7008" s="27"/>
      <c r="BU7008" s="14"/>
      <c r="BV7008" s="14"/>
    </row>
    <row r="7009" spans="72:74" ht="25.2" customHeight="1" x14ac:dyDescent="0.25">
      <c r="BT7009" s="27"/>
      <c r="BU7009" s="14"/>
      <c r="BV7009" s="14"/>
    </row>
    <row r="7010" spans="72:74" ht="25.2" customHeight="1" x14ac:dyDescent="0.25">
      <c r="BT7010" s="27"/>
      <c r="BU7010" s="14"/>
      <c r="BV7010" s="14"/>
    </row>
    <row r="7011" spans="72:74" ht="25.2" customHeight="1" x14ac:dyDescent="0.25">
      <c r="BT7011" s="27"/>
      <c r="BU7011" s="14"/>
      <c r="BV7011" s="14"/>
    </row>
    <row r="7012" spans="72:74" ht="25.2" customHeight="1" x14ac:dyDescent="0.25">
      <c r="BT7012" s="27"/>
      <c r="BU7012" s="14"/>
      <c r="BV7012" s="14"/>
    </row>
    <row r="7013" spans="72:74" ht="25.2" customHeight="1" x14ac:dyDescent="0.25">
      <c r="BT7013" s="27"/>
      <c r="BU7013" s="14"/>
      <c r="BV7013" s="14"/>
    </row>
    <row r="7014" spans="72:74" ht="25.2" customHeight="1" x14ac:dyDescent="0.25">
      <c r="BT7014" s="27"/>
      <c r="BU7014" s="14"/>
      <c r="BV7014" s="14"/>
    </row>
    <row r="7015" spans="72:74" ht="25.2" customHeight="1" x14ac:dyDescent="0.25">
      <c r="BT7015" s="27"/>
      <c r="BU7015" s="14"/>
      <c r="BV7015" s="14"/>
    </row>
    <row r="7016" spans="72:74" ht="25.2" customHeight="1" x14ac:dyDescent="0.25">
      <c r="BT7016" s="27"/>
      <c r="BU7016" s="14"/>
      <c r="BV7016" s="14"/>
    </row>
    <row r="7017" spans="72:74" ht="25.2" customHeight="1" x14ac:dyDescent="0.25">
      <c r="BT7017" s="27"/>
      <c r="BU7017" s="14"/>
      <c r="BV7017" s="14"/>
    </row>
    <row r="7018" spans="72:74" ht="25.2" customHeight="1" x14ac:dyDescent="0.25">
      <c r="BT7018" s="27"/>
      <c r="BU7018" s="14"/>
      <c r="BV7018" s="14"/>
    </row>
    <row r="7019" spans="72:74" ht="25.2" customHeight="1" x14ac:dyDescent="0.25">
      <c r="BT7019" s="27"/>
      <c r="BU7019" s="14"/>
      <c r="BV7019" s="14"/>
    </row>
    <row r="7020" spans="72:74" ht="25.2" customHeight="1" x14ac:dyDescent="0.25">
      <c r="BT7020" s="27"/>
      <c r="BU7020" s="14"/>
      <c r="BV7020" s="14"/>
    </row>
    <row r="7021" spans="72:74" ht="25.2" customHeight="1" x14ac:dyDescent="0.25">
      <c r="BT7021" s="27"/>
      <c r="BU7021" s="14"/>
      <c r="BV7021" s="14"/>
    </row>
    <row r="7022" spans="72:74" ht="25.2" customHeight="1" x14ac:dyDescent="0.25">
      <c r="BT7022" s="27"/>
      <c r="BU7022" s="14"/>
      <c r="BV7022" s="14"/>
    </row>
    <row r="7023" spans="72:74" ht="25.2" customHeight="1" x14ac:dyDescent="0.25">
      <c r="BT7023" s="27"/>
      <c r="BU7023" s="14"/>
      <c r="BV7023" s="14"/>
    </row>
    <row r="7024" spans="72:74" ht="25.2" customHeight="1" x14ac:dyDescent="0.25">
      <c r="BT7024" s="27"/>
      <c r="BU7024" s="14"/>
      <c r="BV7024" s="14"/>
    </row>
    <row r="7025" spans="72:74" ht="25.2" customHeight="1" x14ac:dyDescent="0.25">
      <c r="BT7025" s="27"/>
      <c r="BU7025" s="14"/>
      <c r="BV7025" s="14"/>
    </row>
    <row r="7026" spans="72:74" ht="25.2" customHeight="1" x14ac:dyDescent="0.25">
      <c r="BT7026" s="27"/>
      <c r="BU7026" s="14"/>
      <c r="BV7026" s="14"/>
    </row>
    <row r="7027" spans="72:74" ht="25.2" customHeight="1" x14ac:dyDescent="0.25">
      <c r="BT7027" s="27"/>
      <c r="BU7027" s="14"/>
      <c r="BV7027" s="14"/>
    </row>
    <row r="7028" spans="72:74" ht="25.2" customHeight="1" x14ac:dyDescent="0.25">
      <c r="BT7028" s="27"/>
      <c r="BU7028" s="14"/>
      <c r="BV7028" s="14"/>
    </row>
    <row r="7029" spans="72:74" ht="25.2" customHeight="1" x14ac:dyDescent="0.25">
      <c r="BT7029" s="27"/>
      <c r="BU7029" s="14"/>
      <c r="BV7029" s="14"/>
    </row>
    <row r="7030" spans="72:74" ht="25.2" customHeight="1" x14ac:dyDescent="0.25">
      <c r="BT7030" s="27"/>
      <c r="BU7030" s="14"/>
      <c r="BV7030" s="14"/>
    </row>
    <row r="7031" spans="72:74" ht="25.2" customHeight="1" x14ac:dyDescent="0.25">
      <c r="BT7031" s="27"/>
      <c r="BU7031" s="14"/>
      <c r="BV7031" s="14"/>
    </row>
    <row r="7032" spans="72:74" ht="25.2" customHeight="1" x14ac:dyDescent="0.25">
      <c r="BT7032" s="27"/>
      <c r="BU7032" s="14"/>
      <c r="BV7032" s="14"/>
    </row>
    <row r="7033" spans="72:74" ht="25.2" customHeight="1" x14ac:dyDescent="0.25">
      <c r="BT7033" s="27"/>
      <c r="BU7033" s="14"/>
      <c r="BV7033" s="14"/>
    </row>
    <row r="7034" spans="72:74" ht="25.2" customHeight="1" x14ac:dyDescent="0.25">
      <c r="BT7034" s="27"/>
      <c r="BU7034" s="14"/>
      <c r="BV7034" s="14"/>
    </row>
    <row r="7035" spans="72:74" ht="25.2" customHeight="1" x14ac:dyDescent="0.25">
      <c r="BT7035" s="27"/>
      <c r="BU7035" s="14"/>
      <c r="BV7035" s="14"/>
    </row>
    <row r="7036" spans="72:74" ht="25.2" customHeight="1" x14ac:dyDescent="0.25">
      <c r="BT7036" s="27"/>
      <c r="BU7036" s="14"/>
      <c r="BV7036" s="14"/>
    </row>
    <row r="7037" spans="72:74" ht="25.2" customHeight="1" x14ac:dyDescent="0.25">
      <c r="BT7037" s="27"/>
      <c r="BU7037" s="14"/>
      <c r="BV7037" s="14"/>
    </row>
    <row r="7038" spans="72:74" ht="25.2" customHeight="1" x14ac:dyDescent="0.25">
      <c r="BT7038" s="27"/>
      <c r="BU7038" s="14"/>
      <c r="BV7038" s="14"/>
    </row>
    <row r="7039" spans="72:74" ht="25.2" customHeight="1" x14ac:dyDescent="0.25">
      <c r="BT7039" s="27"/>
      <c r="BU7039" s="14"/>
      <c r="BV7039" s="14"/>
    </row>
    <row r="7040" spans="72:74" ht="25.2" customHeight="1" x14ac:dyDescent="0.25">
      <c r="BT7040" s="27"/>
      <c r="BU7040" s="14"/>
      <c r="BV7040" s="14"/>
    </row>
    <row r="7041" spans="72:74" ht="25.2" customHeight="1" x14ac:dyDescent="0.25">
      <c r="BT7041" s="27"/>
      <c r="BU7041" s="14"/>
      <c r="BV7041" s="14"/>
    </row>
    <row r="7042" spans="72:74" ht="25.2" customHeight="1" x14ac:dyDescent="0.25">
      <c r="BT7042" s="27"/>
      <c r="BU7042" s="14"/>
      <c r="BV7042" s="14"/>
    </row>
    <row r="7043" spans="72:74" ht="25.2" customHeight="1" x14ac:dyDescent="0.25">
      <c r="BT7043" s="27"/>
      <c r="BU7043" s="14"/>
      <c r="BV7043" s="14"/>
    </row>
    <row r="7044" spans="72:74" ht="25.2" customHeight="1" x14ac:dyDescent="0.25">
      <c r="BT7044" s="27"/>
      <c r="BU7044" s="14"/>
      <c r="BV7044" s="14"/>
    </row>
    <row r="7045" spans="72:74" ht="25.2" customHeight="1" x14ac:dyDescent="0.25">
      <c r="BT7045" s="27"/>
      <c r="BU7045" s="14"/>
      <c r="BV7045" s="14"/>
    </row>
    <row r="7046" spans="72:74" ht="25.2" customHeight="1" x14ac:dyDescent="0.25">
      <c r="BT7046" s="27"/>
      <c r="BU7046" s="14"/>
      <c r="BV7046" s="14"/>
    </row>
    <row r="7047" spans="72:74" ht="25.2" customHeight="1" x14ac:dyDescent="0.25">
      <c r="BT7047" s="27"/>
      <c r="BU7047" s="14"/>
      <c r="BV7047" s="14"/>
    </row>
    <row r="7048" spans="72:74" ht="25.2" customHeight="1" x14ac:dyDescent="0.25">
      <c r="BT7048" s="27"/>
      <c r="BU7048" s="14"/>
      <c r="BV7048" s="14"/>
    </row>
    <row r="7049" spans="72:74" ht="25.2" customHeight="1" x14ac:dyDescent="0.25">
      <c r="BT7049" s="27"/>
      <c r="BU7049" s="14"/>
      <c r="BV7049" s="14"/>
    </row>
    <row r="7050" spans="72:74" ht="25.2" customHeight="1" x14ac:dyDescent="0.25">
      <c r="BT7050" s="27"/>
      <c r="BU7050" s="14"/>
      <c r="BV7050" s="14"/>
    </row>
    <row r="7051" spans="72:74" ht="25.2" customHeight="1" x14ac:dyDescent="0.25">
      <c r="BT7051" s="27"/>
      <c r="BU7051" s="14"/>
      <c r="BV7051" s="14"/>
    </row>
    <row r="7052" spans="72:74" ht="25.2" customHeight="1" x14ac:dyDescent="0.25">
      <c r="BT7052" s="27"/>
      <c r="BU7052" s="14"/>
      <c r="BV7052" s="14"/>
    </row>
    <row r="7053" spans="72:74" ht="25.2" customHeight="1" x14ac:dyDescent="0.25">
      <c r="BT7053" s="27"/>
      <c r="BU7053" s="14"/>
      <c r="BV7053" s="14"/>
    </row>
    <row r="7054" spans="72:74" ht="25.2" customHeight="1" x14ac:dyDescent="0.25">
      <c r="BT7054" s="27"/>
      <c r="BU7054" s="14"/>
      <c r="BV7054" s="14"/>
    </row>
    <row r="7055" spans="72:74" ht="25.2" customHeight="1" x14ac:dyDescent="0.25">
      <c r="BT7055" s="27"/>
      <c r="BU7055" s="14"/>
      <c r="BV7055" s="14"/>
    </row>
    <row r="7056" spans="72:74" ht="25.2" customHeight="1" x14ac:dyDescent="0.25">
      <c r="BT7056" s="27"/>
      <c r="BU7056" s="14"/>
      <c r="BV7056" s="14"/>
    </row>
    <row r="7057" spans="72:74" ht="25.2" customHeight="1" x14ac:dyDescent="0.25">
      <c r="BT7057" s="27"/>
      <c r="BU7057" s="14"/>
      <c r="BV7057" s="14"/>
    </row>
    <row r="7058" spans="72:74" ht="25.2" customHeight="1" x14ac:dyDescent="0.25">
      <c r="BT7058" s="27"/>
      <c r="BU7058" s="14"/>
      <c r="BV7058" s="14"/>
    </row>
    <row r="7059" spans="72:74" ht="25.2" customHeight="1" x14ac:dyDescent="0.25">
      <c r="BT7059" s="27"/>
      <c r="BU7059" s="14"/>
      <c r="BV7059" s="14"/>
    </row>
    <row r="7060" spans="72:74" ht="25.2" customHeight="1" x14ac:dyDescent="0.25">
      <c r="BT7060" s="27"/>
      <c r="BU7060" s="14"/>
      <c r="BV7060" s="14"/>
    </row>
    <row r="7061" spans="72:74" ht="25.2" customHeight="1" x14ac:dyDescent="0.25">
      <c r="BT7061" s="27"/>
      <c r="BU7061" s="14"/>
      <c r="BV7061" s="14"/>
    </row>
    <row r="7062" spans="72:74" ht="25.2" customHeight="1" x14ac:dyDescent="0.25">
      <c r="BT7062" s="27"/>
      <c r="BU7062" s="14"/>
      <c r="BV7062" s="14"/>
    </row>
    <row r="7063" spans="72:74" ht="25.2" customHeight="1" x14ac:dyDescent="0.25">
      <c r="BT7063" s="27"/>
      <c r="BU7063" s="14"/>
      <c r="BV7063" s="14"/>
    </row>
    <row r="7064" spans="72:74" ht="25.2" customHeight="1" x14ac:dyDescent="0.25">
      <c r="BT7064" s="27"/>
      <c r="BU7064" s="14"/>
      <c r="BV7064" s="14"/>
    </row>
    <row r="7065" spans="72:74" ht="25.2" customHeight="1" x14ac:dyDescent="0.25">
      <c r="BT7065" s="27"/>
      <c r="BU7065" s="14"/>
      <c r="BV7065" s="14"/>
    </row>
    <row r="7066" spans="72:74" ht="25.2" customHeight="1" x14ac:dyDescent="0.25">
      <c r="BT7066" s="27"/>
      <c r="BU7066" s="14"/>
      <c r="BV7066" s="14"/>
    </row>
    <row r="7067" spans="72:74" ht="25.2" customHeight="1" x14ac:dyDescent="0.25">
      <c r="BT7067" s="27"/>
      <c r="BU7067" s="14"/>
      <c r="BV7067" s="14"/>
    </row>
    <row r="7068" spans="72:74" ht="25.2" customHeight="1" x14ac:dyDescent="0.25">
      <c r="BT7068" s="27"/>
      <c r="BU7068" s="14"/>
      <c r="BV7068" s="14"/>
    </row>
    <row r="7069" spans="72:74" ht="25.2" customHeight="1" x14ac:dyDescent="0.25">
      <c r="BT7069" s="27"/>
      <c r="BU7069" s="14"/>
      <c r="BV7069" s="14"/>
    </row>
    <row r="7070" spans="72:74" ht="25.2" customHeight="1" x14ac:dyDescent="0.25">
      <c r="BT7070" s="27"/>
      <c r="BU7070" s="14"/>
      <c r="BV7070" s="14"/>
    </row>
    <row r="7071" spans="72:74" ht="25.2" customHeight="1" x14ac:dyDescent="0.25">
      <c r="BT7071" s="27"/>
      <c r="BU7071" s="14"/>
      <c r="BV7071" s="14"/>
    </row>
    <row r="7072" spans="72:74" ht="25.2" customHeight="1" x14ac:dyDescent="0.25">
      <c r="BT7072" s="27"/>
      <c r="BU7072" s="14"/>
      <c r="BV7072" s="14"/>
    </row>
    <row r="7073" spans="72:74" ht="25.2" customHeight="1" x14ac:dyDescent="0.25">
      <c r="BT7073" s="27"/>
      <c r="BU7073" s="14"/>
      <c r="BV7073" s="14"/>
    </row>
    <row r="7074" spans="72:74" ht="25.2" customHeight="1" x14ac:dyDescent="0.25">
      <c r="BT7074" s="27"/>
      <c r="BU7074" s="14"/>
      <c r="BV7074" s="14"/>
    </row>
    <row r="7075" spans="72:74" ht="25.2" customHeight="1" x14ac:dyDescent="0.25">
      <c r="BT7075" s="27"/>
      <c r="BU7075" s="14"/>
      <c r="BV7075" s="14"/>
    </row>
    <row r="7076" spans="72:74" ht="25.2" customHeight="1" x14ac:dyDescent="0.25">
      <c r="BT7076" s="27"/>
      <c r="BU7076" s="14"/>
      <c r="BV7076" s="14"/>
    </row>
    <row r="7077" spans="72:74" ht="25.2" customHeight="1" x14ac:dyDescent="0.25">
      <c r="BT7077" s="27"/>
      <c r="BU7077" s="14"/>
      <c r="BV7077" s="14"/>
    </row>
    <row r="7078" spans="72:74" ht="25.2" customHeight="1" x14ac:dyDescent="0.25">
      <c r="BT7078" s="27"/>
      <c r="BU7078" s="14"/>
      <c r="BV7078" s="14"/>
    </row>
    <row r="7079" spans="72:74" ht="25.2" customHeight="1" x14ac:dyDescent="0.25">
      <c r="BT7079" s="27"/>
      <c r="BU7079" s="14"/>
      <c r="BV7079" s="14"/>
    </row>
    <row r="7080" spans="72:74" ht="25.2" customHeight="1" x14ac:dyDescent="0.25">
      <c r="BT7080" s="27"/>
      <c r="BU7080" s="14"/>
      <c r="BV7080" s="14"/>
    </row>
    <row r="7081" spans="72:74" ht="25.2" customHeight="1" x14ac:dyDescent="0.25">
      <c r="BT7081" s="27"/>
      <c r="BU7081" s="14"/>
      <c r="BV7081" s="14"/>
    </row>
    <row r="7082" spans="72:74" ht="25.2" customHeight="1" x14ac:dyDescent="0.25">
      <c r="BT7082" s="27"/>
      <c r="BU7082" s="14"/>
      <c r="BV7082" s="14"/>
    </row>
    <row r="7083" spans="72:74" ht="25.2" customHeight="1" x14ac:dyDescent="0.25">
      <c r="BT7083" s="27"/>
      <c r="BU7083" s="14"/>
      <c r="BV7083" s="14"/>
    </row>
    <row r="7084" spans="72:74" ht="25.2" customHeight="1" x14ac:dyDescent="0.25">
      <c r="BT7084" s="27"/>
      <c r="BU7084" s="14"/>
      <c r="BV7084" s="14"/>
    </row>
    <row r="7085" spans="72:74" ht="25.2" customHeight="1" x14ac:dyDescent="0.25">
      <c r="BT7085" s="27"/>
      <c r="BU7085" s="14"/>
      <c r="BV7085" s="14"/>
    </row>
    <row r="7086" spans="72:74" ht="25.2" customHeight="1" x14ac:dyDescent="0.25">
      <c r="BT7086" s="27"/>
      <c r="BU7086" s="14"/>
      <c r="BV7086" s="14"/>
    </row>
    <row r="7087" spans="72:74" ht="25.2" customHeight="1" x14ac:dyDescent="0.25">
      <c r="BT7087" s="27"/>
      <c r="BU7087" s="14"/>
      <c r="BV7087" s="14"/>
    </row>
    <row r="7088" spans="72:74" ht="25.2" customHeight="1" x14ac:dyDescent="0.25">
      <c r="BT7088" s="27"/>
      <c r="BU7088" s="14"/>
      <c r="BV7088" s="14"/>
    </row>
    <row r="7089" spans="72:74" ht="25.2" customHeight="1" x14ac:dyDescent="0.25">
      <c r="BT7089" s="27"/>
      <c r="BU7089" s="14"/>
      <c r="BV7089" s="14"/>
    </row>
    <row r="7090" spans="72:74" ht="25.2" customHeight="1" x14ac:dyDescent="0.25">
      <c r="BT7090" s="27"/>
      <c r="BU7090" s="14"/>
      <c r="BV7090" s="14"/>
    </row>
    <row r="7091" spans="72:74" ht="25.2" customHeight="1" x14ac:dyDescent="0.25">
      <c r="BT7091" s="27"/>
      <c r="BU7091" s="14"/>
      <c r="BV7091" s="14"/>
    </row>
    <row r="7092" spans="72:74" ht="25.2" customHeight="1" x14ac:dyDescent="0.25">
      <c r="BT7092" s="27"/>
      <c r="BU7092" s="14"/>
      <c r="BV7092" s="14"/>
    </row>
    <row r="7093" spans="72:74" ht="25.2" customHeight="1" x14ac:dyDescent="0.25">
      <c r="BT7093" s="27"/>
      <c r="BU7093" s="14"/>
      <c r="BV7093" s="14"/>
    </row>
    <row r="7094" spans="72:74" ht="25.2" customHeight="1" x14ac:dyDescent="0.25">
      <c r="BT7094" s="27"/>
      <c r="BU7094" s="14"/>
      <c r="BV7094" s="14"/>
    </row>
    <row r="7095" spans="72:74" ht="25.2" customHeight="1" x14ac:dyDescent="0.25">
      <c r="BT7095" s="27"/>
      <c r="BU7095" s="14"/>
      <c r="BV7095" s="14"/>
    </row>
    <row r="7096" spans="72:74" ht="25.2" customHeight="1" x14ac:dyDescent="0.25">
      <c r="BT7096" s="27"/>
      <c r="BU7096" s="14"/>
      <c r="BV7096" s="14"/>
    </row>
    <row r="7097" spans="72:74" ht="25.2" customHeight="1" x14ac:dyDescent="0.25">
      <c r="BT7097" s="27"/>
      <c r="BU7097" s="14"/>
      <c r="BV7097" s="14"/>
    </row>
    <row r="7098" spans="72:74" ht="25.2" customHeight="1" x14ac:dyDescent="0.25">
      <c r="BT7098" s="27"/>
      <c r="BU7098" s="14"/>
      <c r="BV7098" s="14"/>
    </row>
    <row r="7099" spans="72:74" ht="25.2" customHeight="1" x14ac:dyDescent="0.25">
      <c r="BT7099" s="27"/>
      <c r="BU7099" s="14"/>
      <c r="BV7099" s="14"/>
    </row>
    <row r="7100" spans="72:74" ht="25.2" customHeight="1" x14ac:dyDescent="0.25">
      <c r="BT7100" s="27"/>
      <c r="BU7100" s="14"/>
      <c r="BV7100" s="14"/>
    </row>
    <row r="7101" spans="72:74" ht="25.2" customHeight="1" x14ac:dyDescent="0.25">
      <c r="BT7101" s="27"/>
      <c r="BU7101" s="14"/>
      <c r="BV7101" s="14"/>
    </row>
    <row r="7102" spans="72:74" ht="25.2" customHeight="1" x14ac:dyDescent="0.25">
      <c r="BT7102" s="27"/>
      <c r="BU7102" s="14"/>
      <c r="BV7102" s="14"/>
    </row>
    <row r="7103" spans="72:74" ht="25.2" customHeight="1" x14ac:dyDescent="0.25">
      <c r="BT7103" s="27"/>
      <c r="BU7103" s="14"/>
      <c r="BV7103" s="14"/>
    </row>
    <row r="7104" spans="72:74" ht="25.2" customHeight="1" x14ac:dyDescent="0.25">
      <c r="BT7104" s="27"/>
      <c r="BU7104" s="14"/>
      <c r="BV7104" s="14"/>
    </row>
    <row r="7105" spans="72:74" ht="25.2" customHeight="1" x14ac:dyDescent="0.25">
      <c r="BT7105" s="27"/>
      <c r="BU7105" s="14"/>
      <c r="BV7105" s="14"/>
    </row>
    <row r="7106" spans="72:74" ht="25.2" customHeight="1" x14ac:dyDescent="0.25">
      <c r="BT7106" s="27"/>
      <c r="BU7106" s="14"/>
      <c r="BV7106" s="14"/>
    </row>
    <row r="7107" spans="72:74" ht="25.2" customHeight="1" x14ac:dyDescent="0.25">
      <c r="BT7107" s="27"/>
      <c r="BU7107" s="14"/>
      <c r="BV7107" s="14"/>
    </row>
    <row r="7108" spans="72:74" ht="25.2" customHeight="1" x14ac:dyDescent="0.25">
      <c r="BT7108" s="27"/>
      <c r="BU7108" s="14"/>
      <c r="BV7108" s="14"/>
    </row>
    <row r="7109" spans="72:74" ht="25.2" customHeight="1" x14ac:dyDescent="0.25">
      <c r="BT7109" s="27"/>
      <c r="BU7109" s="14"/>
      <c r="BV7109" s="14"/>
    </row>
    <row r="7110" spans="72:74" ht="25.2" customHeight="1" x14ac:dyDescent="0.25">
      <c r="BT7110" s="27"/>
      <c r="BU7110" s="14"/>
      <c r="BV7110" s="14"/>
    </row>
    <row r="7111" spans="72:74" ht="25.2" customHeight="1" x14ac:dyDescent="0.25">
      <c r="BT7111" s="27"/>
      <c r="BU7111" s="14"/>
      <c r="BV7111" s="14"/>
    </row>
    <row r="7112" spans="72:74" ht="25.2" customHeight="1" x14ac:dyDescent="0.25">
      <c r="BT7112" s="27"/>
      <c r="BU7112" s="14"/>
      <c r="BV7112" s="14"/>
    </row>
    <row r="7113" spans="72:74" ht="25.2" customHeight="1" x14ac:dyDescent="0.25">
      <c r="BT7113" s="27"/>
      <c r="BU7113" s="14"/>
      <c r="BV7113" s="14"/>
    </row>
    <row r="7114" spans="72:74" ht="25.2" customHeight="1" x14ac:dyDescent="0.25">
      <c r="BT7114" s="27"/>
      <c r="BU7114" s="14"/>
      <c r="BV7114" s="14"/>
    </row>
    <row r="7115" spans="72:74" ht="25.2" customHeight="1" x14ac:dyDescent="0.25">
      <c r="BT7115" s="27"/>
      <c r="BU7115" s="14"/>
      <c r="BV7115" s="14"/>
    </row>
    <row r="7116" spans="72:74" ht="25.2" customHeight="1" x14ac:dyDescent="0.25">
      <c r="BT7116" s="27"/>
      <c r="BU7116" s="14"/>
      <c r="BV7116" s="14"/>
    </row>
    <row r="7117" spans="72:74" ht="25.2" customHeight="1" x14ac:dyDescent="0.25">
      <c r="BT7117" s="27"/>
      <c r="BU7117" s="14"/>
      <c r="BV7117" s="14"/>
    </row>
    <row r="7118" spans="72:74" ht="25.2" customHeight="1" x14ac:dyDescent="0.25">
      <c r="BT7118" s="27"/>
      <c r="BU7118" s="14"/>
      <c r="BV7118" s="14"/>
    </row>
    <row r="7119" spans="72:74" ht="25.2" customHeight="1" x14ac:dyDescent="0.25">
      <c r="BT7119" s="27"/>
      <c r="BU7119" s="14"/>
      <c r="BV7119" s="14"/>
    </row>
    <row r="7120" spans="72:74" ht="25.2" customHeight="1" x14ac:dyDescent="0.25">
      <c r="BT7120" s="27"/>
      <c r="BU7120" s="14"/>
      <c r="BV7120" s="14"/>
    </row>
    <row r="7121" spans="72:74" ht="25.2" customHeight="1" x14ac:dyDescent="0.25">
      <c r="BT7121" s="27"/>
      <c r="BU7121" s="14"/>
      <c r="BV7121" s="14"/>
    </row>
    <row r="7122" spans="72:74" ht="25.2" customHeight="1" x14ac:dyDescent="0.25">
      <c r="BT7122" s="27"/>
      <c r="BU7122" s="14"/>
      <c r="BV7122" s="14"/>
    </row>
    <row r="7123" spans="72:74" ht="25.2" customHeight="1" x14ac:dyDescent="0.25">
      <c r="BT7123" s="27"/>
      <c r="BU7123" s="14"/>
      <c r="BV7123" s="14"/>
    </row>
    <row r="7124" spans="72:74" ht="25.2" customHeight="1" x14ac:dyDescent="0.25">
      <c r="BT7124" s="27"/>
      <c r="BU7124" s="14"/>
      <c r="BV7124" s="14"/>
    </row>
    <row r="7125" spans="72:74" ht="25.2" customHeight="1" x14ac:dyDescent="0.25">
      <c r="BT7125" s="27"/>
      <c r="BU7125" s="14"/>
      <c r="BV7125" s="14"/>
    </row>
    <row r="7126" spans="72:74" ht="25.2" customHeight="1" x14ac:dyDescent="0.25">
      <c r="BT7126" s="27"/>
      <c r="BU7126" s="14"/>
      <c r="BV7126" s="14"/>
    </row>
    <row r="7127" spans="72:74" ht="25.2" customHeight="1" x14ac:dyDescent="0.25">
      <c r="BT7127" s="27"/>
      <c r="BU7127" s="14"/>
      <c r="BV7127" s="14"/>
    </row>
    <row r="7128" spans="72:74" ht="25.2" customHeight="1" x14ac:dyDescent="0.25">
      <c r="BT7128" s="27"/>
      <c r="BU7128" s="14"/>
      <c r="BV7128" s="14"/>
    </row>
    <row r="7129" spans="72:74" ht="25.2" customHeight="1" x14ac:dyDescent="0.25">
      <c r="BT7129" s="27"/>
      <c r="BU7129" s="14"/>
      <c r="BV7129" s="14"/>
    </row>
    <row r="7130" spans="72:74" ht="25.2" customHeight="1" x14ac:dyDescent="0.25">
      <c r="BT7130" s="27"/>
      <c r="BU7130" s="14"/>
      <c r="BV7130" s="14"/>
    </row>
    <row r="7131" spans="72:74" ht="25.2" customHeight="1" x14ac:dyDescent="0.25">
      <c r="BT7131" s="27"/>
      <c r="BU7131" s="14"/>
      <c r="BV7131" s="14"/>
    </row>
    <row r="7132" spans="72:74" ht="25.2" customHeight="1" x14ac:dyDescent="0.25">
      <c r="BT7132" s="27"/>
      <c r="BU7132" s="14"/>
      <c r="BV7132" s="14"/>
    </row>
    <row r="7133" spans="72:74" ht="25.2" customHeight="1" x14ac:dyDescent="0.25">
      <c r="BT7133" s="27"/>
      <c r="BU7133" s="14"/>
      <c r="BV7133" s="14"/>
    </row>
    <row r="7134" spans="72:74" ht="25.2" customHeight="1" x14ac:dyDescent="0.25">
      <c r="BT7134" s="27"/>
      <c r="BU7134" s="14"/>
      <c r="BV7134" s="14"/>
    </row>
    <row r="7135" spans="72:74" ht="25.2" customHeight="1" x14ac:dyDescent="0.25">
      <c r="BT7135" s="27"/>
      <c r="BU7135" s="14"/>
      <c r="BV7135" s="14"/>
    </row>
    <row r="7136" spans="72:74" ht="25.2" customHeight="1" x14ac:dyDescent="0.25">
      <c r="BT7136" s="27"/>
      <c r="BU7136" s="14"/>
      <c r="BV7136" s="14"/>
    </row>
    <row r="7137" spans="72:74" ht="25.2" customHeight="1" x14ac:dyDescent="0.25">
      <c r="BT7137" s="27"/>
      <c r="BU7137" s="14"/>
      <c r="BV7137" s="14"/>
    </row>
    <row r="7138" spans="72:74" ht="25.2" customHeight="1" x14ac:dyDescent="0.25">
      <c r="BT7138" s="27"/>
      <c r="BU7138" s="14"/>
      <c r="BV7138" s="14"/>
    </row>
    <row r="7139" spans="72:74" ht="25.2" customHeight="1" x14ac:dyDescent="0.25">
      <c r="BT7139" s="27"/>
      <c r="BU7139" s="14"/>
      <c r="BV7139" s="14"/>
    </row>
    <row r="7140" spans="72:74" ht="25.2" customHeight="1" x14ac:dyDescent="0.25">
      <c r="BT7140" s="27"/>
      <c r="BU7140" s="14"/>
      <c r="BV7140" s="14"/>
    </row>
    <row r="7141" spans="72:74" ht="25.2" customHeight="1" x14ac:dyDescent="0.25">
      <c r="BT7141" s="27"/>
      <c r="BU7141" s="14"/>
      <c r="BV7141" s="14"/>
    </row>
    <row r="7142" spans="72:74" ht="25.2" customHeight="1" x14ac:dyDescent="0.25">
      <c r="BT7142" s="27"/>
      <c r="BU7142" s="14"/>
      <c r="BV7142" s="14"/>
    </row>
    <row r="7143" spans="72:74" ht="25.2" customHeight="1" x14ac:dyDescent="0.25">
      <c r="BT7143" s="27"/>
      <c r="BU7143" s="14"/>
      <c r="BV7143" s="14"/>
    </row>
    <row r="7144" spans="72:74" ht="25.2" customHeight="1" x14ac:dyDescent="0.25">
      <c r="BT7144" s="27"/>
      <c r="BU7144" s="14"/>
      <c r="BV7144" s="14"/>
    </row>
    <row r="7145" spans="72:74" ht="25.2" customHeight="1" x14ac:dyDescent="0.25">
      <c r="BT7145" s="27"/>
      <c r="BU7145" s="14"/>
      <c r="BV7145" s="14"/>
    </row>
    <row r="7146" spans="72:74" ht="25.2" customHeight="1" x14ac:dyDescent="0.25">
      <c r="BT7146" s="27"/>
      <c r="BU7146" s="14"/>
      <c r="BV7146" s="14"/>
    </row>
    <row r="7147" spans="72:74" ht="25.2" customHeight="1" x14ac:dyDescent="0.25">
      <c r="BT7147" s="27"/>
      <c r="BU7147" s="14"/>
      <c r="BV7147" s="14"/>
    </row>
    <row r="7148" spans="72:74" ht="25.2" customHeight="1" x14ac:dyDescent="0.25">
      <c r="BT7148" s="27"/>
      <c r="BU7148" s="14"/>
      <c r="BV7148" s="14"/>
    </row>
    <row r="7149" spans="72:74" ht="25.2" customHeight="1" x14ac:dyDescent="0.25">
      <c r="BT7149" s="27"/>
      <c r="BU7149" s="14"/>
      <c r="BV7149" s="14"/>
    </row>
    <row r="7150" spans="72:74" ht="25.2" customHeight="1" x14ac:dyDescent="0.25">
      <c r="BT7150" s="27"/>
      <c r="BU7150" s="14"/>
      <c r="BV7150" s="14"/>
    </row>
    <row r="7151" spans="72:74" ht="25.2" customHeight="1" x14ac:dyDescent="0.25">
      <c r="BT7151" s="27"/>
      <c r="BU7151" s="14"/>
      <c r="BV7151" s="14"/>
    </row>
    <row r="7152" spans="72:74" ht="25.2" customHeight="1" x14ac:dyDescent="0.25">
      <c r="BT7152" s="27"/>
      <c r="BU7152" s="14"/>
      <c r="BV7152" s="14"/>
    </row>
    <row r="7153" spans="72:74" ht="25.2" customHeight="1" x14ac:dyDescent="0.25">
      <c r="BT7153" s="27"/>
      <c r="BU7153" s="14"/>
      <c r="BV7153" s="14"/>
    </row>
    <row r="7154" spans="72:74" ht="25.2" customHeight="1" x14ac:dyDescent="0.25">
      <c r="BT7154" s="27"/>
      <c r="BU7154" s="14"/>
      <c r="BV7154" s="14"/>
    </row>
    <row r="7155" spans="72:74" ht="25.2" customHeight="1" x14ac:dyDescent="0.25">
      <c r="BT7155" s="27"/>
      <c r="BU7155" s="14"/>
      <c r="BV7155" s="14"/>
    </row>
    <row r="7156" spans="72:74" ht="25.2" customHeight="1" x14ac:dyDescent="0.25">
      <c r="BT7156" s="27"/>
      <c r="BU7156" s="14"/>
      <c r="BV7156" s="14"/>
    </row>
    <row r="7157" spans="72:74" ht="25.2" customHeight="1" x14ac:dyDescent="0.25">
      <c r="BT7157" s="27"/>
      <c r="BU7157" s="14"/>
      <c r="BV7157" s="14"/>
    </row>
    <row r="7158" spans="72:74" ht="25.2" customHeight="1" x14ac:dyDescent="0.25">
      <c r="BT7158" s="27"/>
      <c r="BU7158" s="14"/>
      <c r="BV7158" s="14"/>
    </row>
    <row r="7159" spans="72:74" ht="25.2" customHeight="1" x14ac:dyDescent="0.25">
      <c r="BT7159" s="27"/>
      <c r="BU7159" s="14"/>
      <c r="BV7159" s="14"/>
    </row>
    <row r="7160" spans="72:74" ht="25.2" customHeight="1" x14ac:dyDescent="0.25">
      <c r="BT7160" s="27"/>
      <c r="BU7160" s="14"/>
      <c r="BV7160" s="14"/>
    </row>
    <row r="7161" spans="72:74" ht="25.2" customHeight="1" x14ac:dyDescent="0.25">
      <c r="BT7161" s="27"/>
      <c r="BU7161" s="14"/>
      <c r="BV7161" s="14"/>
    </row>
    <row r="7162" spans="72:74" ht="25.2" customHeight="1" x14ac:dyDescent="0.25">
      <c r="BT7162" s="27"/>
      <c r="BU7162" s="14"/>
      <c r="BV7162" s="14"/>
    </row>
    <row r="7163" spans="72:74" ht="25.2" customHeight="1" x14ac:dyDescent="0.25">
      <c r="BT7163" s="27"/>
      <c r="BU7163" s="14"/>
      <c r="BV7163" s="14"/>
    </row>
    <row r="7164" spans="72:74" ht="25.2" customHeight="1" x14ac:dyDescent="0.25">
      <c r="BT7164" s="27"/>
      <c r="BU7164" s="14"/>
      <c r="BV7164" s="14"/>
    </row>
    <row r="7165" spans="72:74" ht="25.2" customHeight="1" x14ac:dyDescent="0.25">
      <c r="BT7165" s="27"/>
      <c r="BU7165" s="14"/>
      <c r="BV7165" s="14"/>
    </row>
    <row r="7166" spans="72:74" ht="25.2" customHeight="1" x14ac:dyDescent="0.25">
      <c r="BT7166" s="27"/>
      <c r="BU7166" s="14"/>
      <c r="BV7166" s="14"/>
    </row>
    <row r="7167" spans="72:74" ht="25.2" customHeight="1" x14ac:dyDescent="0.25">
      <c r="BT7167" s="27"/>
      <c r="BU7167" s="14"/>
      <c r="BV7167" s="14"/>
    </row>
    <row r="7168" spans="72:74" ht="25.2" customHeight="1" x14ac:dyDescent="0.25">
      <c r="BT7168" s="27"/>
      <c r="BU7168" s="14"/>
      <c r="BV7168" s="14"/>
    </row>
    <row r="7169" spans="72:74" ht="25.2" customHeight="1" x14ac:dyDescent="0.25">
      <c r="BT7169" s="27"/>
      <c r="BU7169" s="14"/>
      <c r="BV7169" s="14"/>
    </row>
    <row r="7170" spans="72:74" ht="25.2" customHeight="1" x14ac:dyDescent="0.25">
      <c r="BT7170" s="27"/>
      <c r="BU7170" s="14"/>
      <c r="BV7170" s="14"/>
    </row>
    <row r="7171" spans="72:74" ht="25.2" customHeight="1" x14ac:dyDescent="0.25">
      <c r="BT7171" s="27"/>
      <c r="BU7171" s="14"/>
      <c r="BV7171" s="14"/>
    </row>
    <row r="7172" spans="72:74" ht="25.2" customHeight="1" x14ac:dyDescent="0.25">
      <c r="BT7172" s="27"/>
      <c r="BU7172" s="14"/>
      <c r="BV7172" s="14"/>
    </row>
    <row r="7173" spans="72:74" ht="25.2" customHeight="1" x14ac:dyDescent="0.25">
      <c r="BT7173" s="27"/>
      <c r="BU7173" s="14"/>
      <c r="BV7173" s="14"/>
    </row>
    <row r="7174" spans="72:74" ht="25.2" customHeight="1" x14ac:dyDescent="0.25">
      <c r="BT7174" s="27"/>
      <c r="BU7174" s="14"/>
      <c r="BV7174" s="14"/>
    </row>
    <row r="7175" spans="72:74" ht="25.2" customHeight="1" x14ac:dyDescent="0.25">
      <c r="BT7175" s="27"/>
      <c r="BU7175" s="14"/>
      <c r="BV7175" s="14"/>
    </row>
    <row r="7176" spans="72:74" ht="25.2" customHeight="1" x14ac:dyDescent="0.25">
      <c r="BT7176" s="27"/>
      <c r="BU7176" s="14"/>
      <c r="BV7176" s="14"/>
    </row>
    <row r="7177" spans="72:74" ht="25.2" customHeight="1" x14ac:dyDescent="0.25">
      <c r="BT7177" s="27"/>
      <c r="BU7177" s="14"/>
      <c r="BV7177" s="14"/>
    </row>
    <row r="7178" spans="72:74" ht="25.2" customHeight="1" x14ac:dyDescent="0.25">
      <c r="BT7178" s="27"/>
      <c r="BU7178" s="14"/>
      <c r="BV7178" s="14"/>
    </row>
    <row r="7179" spans="72:74" ht="25.2" customHeight="1" x14ac:dyDescent="0.25">
      <c r="BT7179" s="27"/>
      <c r="BU7179" s="14"/>
      <c r="BV7179" s="14"/>
    </row>
    <row r="7180" spans="72:74" ht="25.2" customHeight="1" x14ac:dyDescent="0.25">
      <c r="BT7180" s="27"/>
      <c r="BU7180" s="14"/>
      <c r="BV7180" s="14"/>
    </row>
    <row r="7181" spans="72:74" ht="25.2" customHeight="1" x14ac:dyDescent="0.25">
      <c r="BT7181" s="27"/>
      <c r="BU7181" s="14"/>
      <c r="BV7181" s="14"/>
    </row>
    <row r="7182" spans="72:74" ht="25.2" customHeight="1" x14ac:dyDescent="0.25">
      <c r="BT7182" s="27"/>
      <c r="BU7182" s="14"/>
      <c r="BV7182" s="14"/>
    </row>
    <row r="7183" spans="72:74" ht="25.2" customHeight="1" x14ac:dyDescent="0.25">
      <c r="BT7183" s="27"/>
      <c r="BU7183" s="14"/>
      <c r="BV7183" s="14"/>
    </row>
    <row r="7184" spans="72:74" ht="25.2" customHeight="1" x14ac:dyDescent="0.25">
      <c r="BT7184" s="27"/>
      <c r="BU7184" s="14"/>
      <c r="BV7184" s="14"/>
    </row>
    <row r="7185" spans="72:74" ht="25.2" customHeight="1" x14ac:dyDescent="0.25">
      <c r="BT7185" s="27"/>
      <c r="BU7185" s="14"/>
      <c r="BV7185" s="14"/>
    </row>
    <row r="7186" spans="72:74" ht="25.2" customHeight="1" x14ac:dyDescent="0.25">
      <c r="BT7186" s="27"/>
      <c r="BU7186" s="14"/>
      <c r="BV7186" s="14"/>
    </row>
    <row r="7187" spans="72:74" ht="25.2" customHeight="1" x14ac:dyDescent="0.25">
      <c r="BT7187" s="27"/>
      <c r="BU7187" s="14"/>
      <c r="BV7187" s="14"/>
    </row>
    <row r="7188" spans="72:74" ht="25.2" customHeight="1" x14ac:dyDescent="0.25">
      <c r="BT7188" s="27"/>
      <c r="BU7188" s="14"/>
      <c r="BV7188" s="14"/>
    </row>
    <row r="7189" spans="72:74" ht="25.2" customHeight="1" x14ac:dyDescent="0.25">
      <c r="BT7189" s="27"/>
      <c r="BU7189" s="14"/>
      <c r="BV7189" s="14"/>
    </row>
    <row r="7190" spans="72:74" ht="25.2" customHeight="1" x14ac:dyDescent="0.25">
      <c r="BT7190" s="27"/>
      <c r="BU7190" s="14"/>
      <c r="BV7190" s="14"/>
    </row>
    <row r="7191" spans="72:74" ht="25.2" customHeight="1" x14ac:dyDescent="0.25">
      <c r="BT7191" s="27"/>
      <c r="BU7191" s="14"/>
      <c r="BV7191" s="14"/>
    </row>
    <row r="7192" spans="72:74" ht="25.2" customHeight="1" x14ac:dyDescent="0.25">
      <c r="BT7192" s="27"/>
      <c r="BU7192" s="14"/>
      <c r="BV7192" s="14"/>
    </row>
    <row r="7193" spans="72:74" ht="25.2" customHeight="1" x14ac:dyDescent="0.25">
      <c r="BT7193" s="27"/>
      <c r="BU7193" s="14"/>
      <c r="BV7193" s="14"/>
    </row>
    <row r="7194" spans="72:74" ht="25.2" customHeight="1" x14ac:dyDescent="0.25">
      <c r="BT7194" s="27"/>
      <c r="BU7194" s="14"/>
      <c r="BV7194" s="14"/>
    </row>
    <row r="7195" spans="72:74" ht="25.2" customHeight="1" x14ac:dyDescent="0.25">
      <c r="BT7195" s="27"/>
      <c r="BU7195" s="14"/>
      <c r="BV7195" s="14"/>
    </row>
    <row r="7196" spans="72:74" ht="25.2" customHeight="1" x14ac:dyDescent="0.25">
      <c r="BT7196" s="27"/>
      <c r="BU7196" s="14"/>
      <c r="BV7196" s="14"/>
    </row>
    <row r="7197" spans="72:74" ht="25.2" customHeight="1" x14ac:dyDescent="0.25">
      <c r="BT7197" s="27"/>
      <c r="BU7197" s="14"/>
      <c r="BV7197" s="14"/>
    </row>
    <row r="7198" spans="72:74" ht="25.2" customHeight="1" x14ac:dyDescent="0.25">
      <c r="BT7198" s="27"/>
      <c r="BU7198" s="14"/>
      <c r="BV7198" s="14"/>
    </row>
    <row r="7199" spans="72:74" ht="25.2" customHeight="1" x14ac:dyDescent="0.25">
      <c r="BT7199" s="27"/>
      <c r="BU7199" s="14"/>
      <c r="BV7199" s="14"/>
    </row>
    <row r="7200" spans="72:74" ht="25.2" customHeight="1" x14ac:dyDescent="0.25">
      <c r="BT7200" s="27"/>
      <c r="BU7200" s="14"/>
      <c r="BV7200" s="14"/>
    </row>
    <row r="7201" spans="72:74" ht="25.2" customHeight="1" x14ac:dyDescent="0.25">
      <c r="BT7201" s="27"/>
      <c r="BU7201" s="14"/>
      <c r="BV7201" s="14"/>
    </row>
    <row r="7202" spans="72:74" ht="25.2" customHeight="1" x14ac:dyDescent="0.25">
      <c r="BT7202" s="27"/>
      <c r="BU7202" s="14"/>
      <c r="BV7202" s="14"/>
    </row>
    <row r="7203" spans="72:74" ht="25.2" customHeight="1" x14ac:dyDescent="0.25">
      <c r="BT7203" s="27"/>
      <c r="BU7203" s="14"/>
      <c r="BV7203" s="14"/>
    </row>
    <row r="7204" spans="72:74" ht="25.2" customHeight="1" x14ac:dyDescent="0.25">
      <c r="BT7204" s="27"/>
      <c r="BU7204" s="14"/>
      <c r="BV7204" s="14"/>
    </row>
    <row r="7205" spans="72:74" ht="25.2" customHeight="1" x14ac:dyDescent="0.25">
      <c r="BT7205" s="27"/>
      <c r="BU7205" s="14"/>
      <c r="BV7205" s="14"/>
    </row>
    <row r="7206" spans="72:74" ht="25.2" customHeight="1" x14ac:dyDescent="0.25">
      <c r="BT7206" s="27"/>
      <c r="BU7206" s="14"/>
      <c r="BV7206" s="14"/>
    </row>
    <row r="7207" spans="72:74" ht="25.2" customHeight="1" x14ac:dyDescent="0.25">
      <c r="BT7207" s="27"/>
      <c r="BU7207" s="14"/>
      <c r="BV7207" s="14"/>
    </row>
    <row r="7208" spans="72:74" ht="25.2" customHeight="1" x14ac:dyDescent="0.25">
      <c r="BT7208" s="27"/>
      <c r="BU7208" s="14"/>
      <c r="BV7208" s="14"/>
    </row>
    <row r="7209" spans="72:74" ht="25.2" customHeight="1" x14ac:dyDescent="0.25">
      <c r="BT7209" s="27"/>
      <c r="BU7209" s="14"/>
      <c r="BV7209" s="14"/>
    </row>
    <row r="7210" spans="72:74" ht="25.2" customHeight="1" x14ac:dyDescent="0.25">
      <c r="BT7210" s="27"/>
      <c r="BU7210" s="14"/>
      <c r="BV7210" s="14"/>
    </row>
    <row r="7211" spans="72:74" ht="25.2" customHeight="1" x14ac:dyDescent="0.25">
      <c r="BT7211" s="27"/>
      <c r="BU7211" s="14"/>
      <c r="BV7211" s="14"/>
    </row>
    <row r="7212" spans="72:74" ht="25.2" customHeight="1" x14ac:dyDescent="0.25">
      <c r="BT7212" s="27"/>
      <c r="BU7212" s="14"/>
      <c r="BV7212" s="14"/>
    </row>
    <row r="7213" spans="72:74" ht="25.2" customHeight="1" x14ac:dyDescent="0.25">
      <c r="BT7213" s="27"/>
      <c r="BU7213" s="14"/>
      <c r="BV7213" s="14"/>
    </row>
    <row r="7214" spans="72:74" ht="25.2" customHeight="1" x14ac:dyDescent="0.25">
      <c r="BT7214" s="27"/>
      <c r="BU7214" s="14"/>
      <c r="BV7214" s="14"/>
    </row>
    <row r="7215" spans="72:74" ht="25.2" customHeight="1" x14ac:dyDescent="0.25">
      <c r="BT7215" s="27"/>
      <c r="BU7215" s="14"/>
      <c r="BV7215" s="14"/>
    </row>
    <row r="7216" spans="72:74" ht="25.2" customHeight="1" x14ac:dyDescent="0.25">
      <c r="BT7216" s="27"/>
      <c r="BU7216" s="14"/>
      <c r="BV7216" s="14"/>
    </row>
    <row r="7217" spans="72:74" ht="25.2" customHeight="1" x14ac:dyDescent="0.25">
      <c r="BT7217" s="27"/>
      <c r="BU7217" s="14"/>
      <c r="BV7217" s="14"/>
    </row>
    <row r="7218" spans="72:74" ht="25.2" customHeight="1" x14ac:dyDescent="0.25">
      <c r="BT7218" s="27"/>
      <c r="BU7218" s="14"/>
      <c r="BV7218" s="14"/>
    </row>
    <row r="7219" spans="72:74" ht="25.2" customHeight="1" x14ac:dyDescent="0.25">
      <c r="BT7219" s="27"/>
      <c r="BU7219" s="14"/>
      <c r="BV7219" s="14"/>
    </row>
    <row r="7220" spans="72:74" ht="25.2" customHeight="1" x14ac:dyDescent="0.25">
      <c r="BT7220" s="27"/>
      <c r="BU7220" s="14"/>
      <c r="BV7220" s="14"/>
    </row>
    <row r="7221" spans="72:74" ht="25.2" customHeight="1" x14ac:dyDescent="0.25">
      <c r="BT7221" s="27"/>
      <c r="BU7221" s="14"/>
      <c r="BV7221" s="14"/>
    </row>
    <row r="7222" spans="72:74" ht="25.2" customHeight="1" x14ac:dyDescent="0.25">
      <c r="BT7222" s="27"/>
      <c r="BU7222" s="14"/>
      <c r="BV7222" s="14"/>
    </row>
    <row r="7223" spans="72:74" ht="25.2" customHeight="1" x14ac:dyDescent="0.25">
      <c r="BT7223" s="27"/>
      <c r="BU7223" s="14"/>
      <c r="BV7223" s="14"/>
    </row>
    <row r="7224" spans="72:74" ht="25.2" customHeight="1" x14ac:dyDescent="0.25">
      <c r="BT7224" s="27"/>
      <c r="BU7224" s="14"/>
      <c r="BV7224" s="14"/>
    </row>
    <row r="7225" spans="72:74" ht="25.2" customHeight="1" x14ac:dyDescent="0.25">
      <c r="BT7225" s="27"/>
      <c r="BU7225" s="14"/>
      <c r="BV7225" s="14"/>
    </row>
    <row r="7226" spans="72:74" ht="25.2" customHeight="1" x14ac:dyDescent="0.25">
      <c r="BT7226" s="27"/>
      <c r="BU7226" s="14"/>
      <c r="BV7226" s="14"/>
    </row>
    <row r="7227" spans="72:74" ht="25.2" customHeight="1" x14ac:dyDescent="0.25">
      <c r="BT7227" s="27"/>
      <c r="BU7227" s="14"/>
      <c r="BV7227" s="14"/>
    </row>
    <row r="7228" spans="72:74" ht="25.2" customHeight="1" x14ac:dyDescent="0.25">
      <c r="BT7228" s="27"/>
      <c r="BU7228" s="14"/>
      <c r="BV7228" s="14"/>
    </row>
    <row r="7229" spans="72:74" ht="25.2" customHeight="1" x14ac:dyDescent="0.25">
      <c r="BT7229" s="27"/>
      <c r="BU7229" s="14"/>
      <c r="BV7229" s="14"/>
    </row>
    <row r="7230" spans="72:74" ht="25.2" customHeight="1" x14ac:dyDescent="0.25">
      <c r="BT7230" s="27"/>
      <c r="BU7230" s="14"/>
      <c r="BV7230" s="14"/>
    </row>
    <row r="7231" spans="72:74" ht="25.2" customHeight="1" x14ac:dyDescent="0.25">
      <c r="BT7231" s="27"/>
      <c r="BU7231" s="14"/>
      <c r="BV7231" s="14"/>
    </row>
    <row r="7232" spans="72:74" ht="25.2" customHeight="1" x14ac:dyDescent="0.25">
      <c r="BT7232" s="27"/>
      <c r="BU7232" s="14"/>
      <c r="BV7232" s="14"/>
    </row>
    <row r="7233" spans="72:74" ht="25.2" customHeight="1" x14ac:dyDescent="0.25">
      <c r="BT7233" s="27"/>
      <c r="BU7233" s="14"/>
      <c r="BV7233" s="14"/>
    </row>
    <row r="7234" spans="72:74" ht="25.2" customHeight="1" x14ac:dyDescent="0.25">
      <c r="BT7234" s="27"/>
      <c r="BU7234" s="14"/>
      <c r="BV7234" s="14"/>
    </row>
    <row r="7235" spans="72:74" ht="25.2" customHeight="1" x14ac:dyDescent="0.25">
      <c r="BT7235" s="27"/>
      <c r="BU7235" s="14"/>
      <c r="BV7235" s="14"/>
    </row>
    <row r="7236" spans="72:74" ht="25.2" customHeight="1" x14ac:dyDescent="0.25">
      <c r="BT7236" s="27"/>
      <c r="BU7236" s="14"/>
      <c r="BV7236" s="14"/>
    </row>
    <row r="7237" spans="72:74" ht="25.2" customHeight="1" x14ac:dyDescent="0.25">
      <c r="BT7237" s="27"/>
      <c r="BU7237" s="14"/>
      <c r="BV7237" s="14"/>
    </row>
    <row r="7238" spans="72:74" ht="25.2" customHeight="1" x14ac:dyDescent="0.25">
      <c r="BT7238" s="27"/>
      <c r="BU7238" s="14"/>
      <c r="BV7238" s="14"/>
    </row>
    <row r="7239" spans="72:74" ht="25.2" customHeight="1" x14ac:dyDescent="0.25">
      <c r="BT7239" s="27"/>
      <c r="BU7239" s="14"/>
      <c r="BV7239" s="14"/>
    </row>
    <row r="7240" spans="72:74" ht="25.2" customHeight="1" x14ac:dyDescent="0.25">
      <c r="BT7240" s="27"/>
      <c r="BU7240" s="14"/>
      <c r="BV7240" s="14"/>
    </row>
    <row r="7241" spans="72:74" ht="25.2" customHeight="1" x14ac:dyDescent="0.25">
      <c r="BT7241" s="27"/>
      <c r="BU7241" s="14"/>
      <c r="BV7241" s="14"/>
    </row>
    <row r="7242" spans="72:74" ht="25.2" customHeight="1" x14ac:dyDescent="0.25">
      <c r="BT7242" s="27"/>
      <c r="BU7242" s="14"/>
      <c r="BV7242" s="14"/>
    </row>
    <row r="7243" spans="72:74" ht="25.2" customHeight="1" x14ac:dyDescent="0.25">
      <c r="BT7243" s="27"/>
      <c r="BU7243" s="14"/>
      <c r="BV7243" s="14"/>
    </row>
    <row r="7244" spans="72:74" ht="25.2" customHeight="1" x14ac:dyDescent="0.25">
      <c r="BT7244" s="27"/>
      <c r="BU7244" s="14"/>
      <c r="BV7244" s="14"/>
    </row>
    <row r="7245" spans="72:74" ht="25.2" customHeight="1" x14ac:dyDescent="0.25">
      <c r="BT7245" s="27"/>
      <c r="BU7245" s="14"/>
      <c r="BV7245" s="14"/>
    </row>
    <row r="7246" spans="72:74" ht="25.2" customHeight="1" x14ac:dyDescent="0.25">
      <c r="BT7246" s="27"/>
      <c r="BU7246" s="14"/>
      <c r="BV7246" s="14"/>
    </row>
    <row r="7247" spans="72:74" ht="25.2" customHeight="1" x14ac:dyDescent="0.25">
      <c r="BT7247" s="27"/>
      <c r="BU7247" s="14"/>
      <c r="BV7247" s="14"/>
    </row>
    <row r="7248" spans="72:74" ht="25.2" customHeight="1" x14ac:dyDescent="0.25">
      <c r="BT7248" s="27"/>
      <c r="BU7248" s="14"/>
      <c r="BV7248" s="14"/>
    </row>
    <row r="7249" spans="72:74" ht="25.2" customHeight="1" x14ac:dyDescent="0.25">
      <c r="BT7249" s="27"/>
      <c r="BU7249" s="14"/>
      <c r="BV7249" s="14"/>
    </row>
    <row r="7250" spans="72:74" ht="25.2" customHeight="1" x14ac:dyDescent="0.25">
      <c r="BT7250" s="27"/>
      <c r="BU7250" s="14"/>
      <c r="BV7250" s="14"/>
    </row>
    <row r="7251" spans="72:74" ht="25.2" customHeight="1" x14ac:dyDescent="0.25">
      <c r="BT7251" s="27"/>
      <c r="BU7251" s="14"/>
      <c r="BV7251" s="14"/>
    </row>
    <row r="7252" spans="72:74" ht="25.2" customHeight="1" x14ac:dyDescent="0.25">
      <c r="BT7252" s="27"/>
      <c r="BU7252" s="14"/>
      <c r="BV7252" s="14"/>
    </row>
    <row r="7253" spans="72:74" ht="25.2" customHeight="1" x14ac:dyDescent="0.25">
      <c r="BT7253" s="27"/>
      <c r="BU7253" s="14"/>
      <c r="BV7253" s="14"/>
    </row>
    <row r="7254" spans="72:74" ht="25.2" customHeight="1" x14ac:dyDescent="0.25">
      <c r="BT7254" s="27"/>
      <c r="BU7254" s="14"/>
      <c r="BV7254" s="14"/>
    </row>
    <row r="7255" spans="72:74" ht="25.2" customHeight="1" x14ac:dyDescent="0.25">
      <c r="BT7255" s="27"/>
      <c r="BU7255" s="14"/>
      <c r="BV7255" s="14"/>
    </row>
    <row r="7256" spans="72:74" ht="25.2" customHeight="1" x14ac:dyDescent="0.25">
      <c r="BT7256" s="27"/>
      <c r="BU7256" s="14"/>
      <c r="BV7256" s="14"/>
    </row>
    <row r="7257" spans="72:74" ht="25.2" customHeight="1" x14ac:dyDescent="0.25">
      <c r="BT7257" s="27"/>
      <c r="BU7257" s="14"/>
      <c r="BV7257" s="14"/>
    </row>
    <row r="7258" spans="72:74" ht="25.2" customHeight="1" x14ac:dyDescent="0.25">
      <c r="BT7258" s="27"/>
      <c r="BU7258" s="14"/>
      <c r="BV7258" s="14"/>
    </row>
    <row r="7259" spans="72:74" ht="25.2" customHeight="1" x14ac:dyDescent="0.25">
      <c r="BT7259" s="27"/>
      <c r="BU7259" s="14"/>
      <c r="BV7259" s="14"/>
    </row>
    <row r="7260" spans="72:74" ht="25.2" customHeight="1" x14ac:dyDescent="0.25">
      <c r="BT7260" s="27"/>
      <c r="BU7260" s="14"/>
      <c r="BV7260" s="14"/>
    </row>
    <row r="7261" spans="72:74" ht="25.2" customHeight="1" x14ac:dyDescent="0.25">
      <c r="BT7261" s="27"/>
      <c r="BU7261" s="14"/>
      <c r="BV7261" s="14"/>
    </row>
    <row r="7262" spans="72:74" ht="25.2" customHeight="1" x14ac:dyDescent="0.25">
      <c r="BT7262" s="27"/>
      <c r="BU7262" s="14"/>
      <c r="BV7262" s="14"/>
    </row>
    <row r="7263" spans="72:74" ht="25.2" customHeight="1" x14ac:dyDescent="0.25">
      <c r="BT7263" s="27"/>
      <c r="BU7263" s="14"/>
      <c r="BV7263" s="14"/>
    </row>
    <row r="7264" spans="72:74" ht="25.2" customHeight="1" x14ac:dyDescent="0.25">
      <c r="BT7264" s="27"/>
      <c r="BU7264" s="14"/>
      <c r="BV7264" s="14"/>
    </row>
    <row r="7265" spans="72:74" ht="25.2" customHeight="1" x14ac:dyDescent="0.25">
      <c r="BT7265" s="27"/>
      <c r="BU7265" s="14"/>
      <c r="BV7265" s="14"/>
    </row>
    <row r="7266" spans="72:74" ht="25.2" customHeight="1" x14ac:dyDescent="0.25">
      <c r="BT7266" s="27"/>
      <c r="BU7266" s="14"/>
      <c r="BV7266" s="14"/>
    </row>
    <row r="7267" spans="72:74" ht="25.2" customHeight="1" x14ac:dyDescent="0.25">
      <c r="BT7267" s="27"/>
      <c r="BU7267" s="14"/>
      <c r="BV7267" s="14"/>
    </row>
    <row r="7268" spans="72:74" ht="25.2" customHeight="1" x14ac:dyDescent="0.25">
      <c r="BT7268" s="27"/>
      <c r="BU7268" s="14"/>
      <c r="BV7268" s="14"/>
    </row>
    <row r="7269" spans="72:74" ht="25.2" customHeight="1" x14ac:dyDescent="0.25">
      <c r="BT7269" s="27"/>
      <c r="BU7269" s="14"/>
      <c r="BV7269" s="14"/>
    </row>
    <row r="7270" spans="72:74" ht="25.2" customHeight="1" x14ac:dyDescent="0.25">
      <c r="BT7270" s="27"/>
      <c r="BU7270" s="14"/>
      <c r="BV7270" s="14"/>
    </row>
    <row r="7271" spans="72:74" ht="25.2" customHeight="1" x14ac:dyDescent="0.25">
      <c r="BT7271" s="27"/>
      <c r="BU7271" s="14"/>
      <c r="BV7271" s="14"/>
    </row>
    <row r="7272" spans="72:74" ht="25.2" customHeight="1" x14ac:dyDescent="0.25">
      <c r="BT7272" s="27"/>
      <c r="BU7272" s="14"/>
      <c r="BV7272" s="14"/>
    </row>
    <row r="7273" spans="72:74" ht="25.2" customHeight="1" x14ac:dyDescent="0.25">
      <c r="BT7273" s="27"/>
      <c r="BU7273" s="14"/>
      <c r="BV7273" s="14"/>
    </row>
    <row r="7274" spans="72:74" ht="25.2" customHeight="1" x14ac:dyDescent="0.25">
      <c r="BT7274" s="27"/>
      <c r="BU7274" s="14"/>
      <c r="BV7274" s="14"/>
    </row>
    <row r="7275" spans="72:74" ht="25.2" customHeight="1" x14ac:dyDescent="0.25">
      <c r="BT7275" s="27"/>
      <c r="BU7275" s="14"/>
      <c r="BV7275" s="14"/>
    </row>
    <row r="7276" spans="72:74" ht="25.2" customHeight="1" x14ac:dyDescent="0.25">
      <c r="BT7276" s="27"/>
      <c r="BU7276" s="14"/>
      <c r="BV7276" s="14"/>
    </row>
    <row r="7277" spans="72:74" ht="25.2" customHeight="1" x14ac:dyDescent="0.25">
      <c r="BT7277" s="27"/>
      <c r="BU7277" s="14"/>
      <c r="BV7277" s="14"/>
    </row>
    <row r="7278" spans="72:74" ht="25.2" customHeight="1" x14ac:dyDescent="0.25">
      <c r="BT7278" s="27"/>
      <c r="BU7278" s="14"/>
      <c r="BV7278" s="14"/>
    </row>
    <row r="7279" spans="72:74" ht="25.2" customHeight="1" x14ac:dyDescent="0.25">
      <c r="BT7279" s="27"/>
      <c r="BU7279" s="14"/>
      <c r="BV7279" s="14"/>
    </row>
    <row r="7280" spans="72:74" ht="25.2" customHeight="1" x14ac:dyDescent="0.25">
      <c r="BT7280" s="27"/>
      <c r="BU7280" s="14"/>
      <c r="BV7280" s="14"/>
    </row>
    <row r="7281" spans="72:74" ht="25.2" customHeight="1" x14ac:dyDescent="0.25">
      <c r="BT7281" s="27"/>
      <c r="BU7281" s="14"/>
      <c r="BV7281" s="14"/>
    </row>
    <row r="7282" spans="72:74" ht="25.2" customHeight="1" x14ac:dyDescent="0.25">
      <c r="BT7282" s="27"/>
      <c r="BU7282" s="14"/>
      <c r="BV7282" s="14"/>
    </row>
    <row r="7283" spans="72:74" ht="25.2" customHeight="1" x14ac:dyDescent="0.25">
      <c r="BT7283" s="27"/>
      <c r="BU7283" s="14"/>
      <c r="BV7283" s="14"/>
    </row>
    <row r="7284" spans="72:74" ht="25.2" customHeight="1" x14ac:dyDescent="0.25">
      <c r="BT7284" s="27"/>
      <c r="BU7284" s="14"/>
      <c r="BV7284" s="14"/>
    </row>
    <row r="7285" spans="72:74" ht="25.2" customHeight="1" x14ac:dyDescent="0.25">
      <c r="BT7285" s="27"/>
      <c r="BU7285" s="14"/>
      <c r="BV7285" s="14"/>
    </row>
    <row r="7286" spans="72:74" ht="25.2" customHeight="1" x14ac:dyDescent="0.25">
      <c r="BT7286" s="27"/>
      <c r="BU7286" s="14"/>
      <c r="BV7286" s="14"/>
    </row>
    <row r="7287" spans="72:74" ht="25.2" customHeight="1" x14ac:dyDescent="0.25">
      <c r="BT7287" s="27"/>
      <c r="BU7287" s="14"/>
      <c r="BV7287" s="14"/>
    </row>
    <row r="7288" spans="72:74" ht="25.2" customHeight="1" x14ac:dyDescent="0.25">
      <c r="BT7288" s="27"/>
      <c r="BU7288" s="14"/>
      <c r="BV7288" s="14"/>
    </row>
    <row r="7289" spans="72:74" ht="25.2" customHeight="1" x14ac:dyDescent="0.25">
      <c r="BT7289" s="27"/>
      <c r="BU7289" s="14"/>
      <c r="BV7289" s="14"/>
    </row>
    <row r="7290" spans="72:74" ht="25.2" customHeight="1" x14ac:dyDescent="0.25">
      <c r="BT7290" s="27"/>
      <c r="BU7290" s="14"/>
      <c r="BV7290" s="14"/>
    </row>
    <row r="7291" spans="72:74" ht="25.2" customHeight="1" x14ac:dyDescent="0.25">
      <c r="BT7291" s="27"/>
      <c r="BU7291" s="14"/>
      <c r="BV7291" s="14"/>
    </row>
    <row r="7292" spans="72:74" ht="25.2" customHeight="1" x14ac:dyDescent="0.25">
      <c r="BT7292" s="27"/>
      <c r="BU7292" s="14"/>
      <c r="BV7292" s="14"/>
    </row>
    <row r="7293" spans="72:74" ht="25.2" customHeight="1" x14ac:dyDescent="0.25">
      <c r="BT7293" s="27"/>
      <c r="BU7293" s="14"/>
      <c r="BV7293" s="14"/>
    </row>
    <row r="7294" spans="72:74" ht="25.2" customHeight="1" x14ac:dyDescent="0.25">
      <c r="BT7294" s="27"/>
      <c r="BU7294" s="14"/>
      <c r="BV7294" s="14"/>
    </row>
    <row r="7295" spans="72:74" ht="25.2" customHeight="1" x14ac:dyDescent="0.25">
      <c r="BT7295" s="27"/>
      <c r="BU7295" s="14"/>
      <c r="BV7295" s="14"/>
    </row>
    <row r="7296" spans="72:74" ht="25.2" customHeight="1" x14ac:dyDescent="0.25">
      <c r="BT7296" s="27"/>
      <c r="BU7296" s="14"/>
      <c r="BV7296" s="14"/>
    </row>
    <row r="7297" spans="72:74" ht="25.2" customHeight="1" x14ac:dyDescent="0.25">
      <c r="BT7297" s="27"/>
      <c r="BU7297" s="14"/>
      <c r="BV7297" s="14"/>
    </row>
    <row r="7298" spans="72:74" ht="25.2" customHeight="1" x14ac:dyDescent="0.25">
      <c r="BT7298" s="27"/>
      <c r="BU7298" s="14"/>
      <c r="BV7298" s="14"/>
    </row>
    <row r="7299" spans="72:74" ht="25.2" customHeight="1" x14ac:dyDescent="0.25">
      <c r="BT7299" s="27"/>
      <c r="BU7299" s="14"/>
      <c r="BV7299" s="14"/>
    </row>
    <row r="7300" spans="72:74" ht="25.2" customHeight="1" x14ac:dyDescent="0.25">
      <c r="BT7300" s="27"/>
      <c r="BU7300" s="14"/>
      <c r="BV7300" s="14"/>
    </row>
    <row r="7301" spans="72:74" ht="25.2" customHeight="1" x14ac:dyDescent="0.25">
      <c r="BT7301" s="27"/>
      <c r="BU7301" s="14"/>
      <c r="BV7301" s="14"/>
    </row>
    <row r="7302" spans="72:74" ht="25.2" customHeight="1" x14ac:dyDescent="0.25">
      <c r="BT7302" s="27"/>
      <c r="BU7302" s="14"/>
      <c r="BV7302" s="14"/>
    </row>
    <row r="7303" spans="72:74" ht="25.2" customHeight="1" x14ac:dyDescent="0.25">
      <c r="BT7303" s="27"/>
      <c r="BU7303" s="14"/>
      <c r="BV7303" s="14"/>
    </row>
    <row r="7304" spans="72:74" ht="25.2" customHeight="1" x14ac:dyDescent="0.25">
      <c r="BT7304" s="27"/>
      <c r="BU7304" s="14"/>
      <c r="BV7304" s="14"/>
    </row>
    <row r="7305" spans="72:74" ht="25.2" customHeight="1" x14ac:dyDescent="0.25">
      <c r="BT7305" s="27"/>
      <c r="BU7305" s="14"/>
      <c r="BV7305" s="14"/>
    </row>
    <row r="7306" spans="72:74" ht="25.2" customHeight="1" x14ac:dyDescent="0.25">
      <c r="BT7306" s="27"/>
      <c r="BU7306" s="14"/>
      <c r="BV7306" s="14"/>
    </row>
    <row r="7307" spans="72:74" ht="25.2" customHeight="1" x14ac:dyDescent="0.25">
      <c r="BT7307" s="27"/>
      <c r="BU7307" s="14"/>
      <c r="BV7307" s="14"/>
    </row>
    <row r="7308" spans="72:74" ht="25.2" customHeight="1" x14ac:dyDescent="0.25">
      <c r="BT7308" s="27"/>
      <c r="BU7308" s="14"/>
      <c r="BV7308" s="14"/>
    </row>
    <row r="7309" spans="72:74" ht="25.2" customHeight="1" x14ac:dyDescent="0.25">
      <c r="BT7309" s="27"/>
      <c r="BU7309" s="14"/>
      <c r="BV7309" s="14"/>
    </row>
    <row r="7310" spans="72:74" ht="25.2" customHeight="1" x14ac:dyDescent="0.25">
      <c r="BT7310" s="27"/>
      <c r="BU7310" s="14"/>
      <c r="BV7310" s="14"/>
    </row>
    <row r="7311" spans="72:74" ht="25.2" customHeight="1" x14ac:dyDescent="0.25">
      <c r="BT7311" s="27"/>
      <c r="BU7311" s="14"/>
      <c r="BV7311" s="14"/>
    </row>
    <row r="7312" spans="72:74" ht="25.2" customHeight="1" x14ac:dyDescent="0.25">
      <c r="BT7312" s="27"/>
      <c r="BU7312" s="14"/>
      <c r="BV7312" s="14"/>
    </row>
    <row r="7313" spans="72:74" ht="25.2" customHeight="1" x14ac:dyDescent="0.25">
      <c r="BT7313" s="27"/>
      <c r="BU7313" s="14"/>
      <c r="BV7313" s="14"/>
    </row>
    <row r="7314" spans="72:74" ht="25.2" customHeight="1" x14ac:dyDescent="0.25">
      <c r="BT7314" s="27"/>
      <c r="BU7314" s="14"/>
      <c r="BV7314" s="14"/>
    </row>
    <row r="7315" spans="72:74" ht="25.2" customHeight="1" x14ac:dyDescent="0.25">
      <c r="BT7315" s="27"/>
      <c r="BU7315" s="14"/>
      <c r="BV7315" s="14"/>
    </row>
    <row r="7316" spans="72:74" ht="25.2" customHeight="1" x14ac:dyDescent="0.25">
      <c r="BT7316" s="27"/>
      <c r="BU7316" s="14"/>
      <c r="BV7316" s="14"/>
    </row>
    <row r="7317" spans="72:74" ht="25.2" customHeight="1" x14ac:dyDescent="0.25">
      <c r="BT7317" s="27"/>
      <c r="BU7317" s="14"/>
      <c r="BV7317" s="14"/>
    </row>
    <row r="7318" spans="72:74" ht="25.2" customHeight="1" x14ac:dyDescent="0.25">
      <c r="BT7318" s="27"/>
      <c r="BU7318" s="14"/>
      <c r="BV7318" s="14"/>
    </row>
    <row r="7319" spans="72:74" ht="25.2" customHeight="1" x14ac:dyDescent="0.25">
      <c r="BT7319" s="27"/>
      <c r="BU7319" s="14"/>
      <c r="BV7319" s="14"/>
    </row>
    <row r="7320" spans="72:74" ht="25.2" customHeight="1" x14ac:dyDescent="0.25">
      <c r="BT7320" s="27"/>
      <c r="BU7320" s="14"/>
      <c r="BV7320" s="14"/>
    </row>
    <row r="7321" spans="72:74" ht="25.2" customHeight="1" x14ac:dyDescent="0.25">
      <c r="BT7321" s="27"/>
      <c r="BU7321" s="14"/>
      <c r="BV7321" s="14"/>
    </row>
    <row r="7322" spans="72:74" ht="25.2" customHeight="1" x14ac:dyDescent="0.25">
      <c r="BT7322" s="27"/>
      <c r="BU7322" s="14"/>
      <c r="BV7322" s="14"/>
    </row>
    <row r="7323" spans="72:74" ht="25.2" customHeight="1" x14ac:dyDescent="0.25">
      <c r="BT7323" s="27"/>
      <c r="BU7323" s="14"/>
      <c r="BV7323" s="14"/>
    </row>
    <row r="7324" spans="72:74" ht="25.2" customHeight="1" x14ac:dyDescent="0.25">
      <c r="BT7324" s="27"/>
      <c r="BU7324" s="14"/>
      <c r="BV7324" s="14"/>
    </row>
    <row r="7325" spans="72:74" ht="25.2" customHeight="1" x14ac:dyDescent="0.25">
      <c r="BT7325" s="27"/>
      <c r="BU7325" s="14"/>
      <c r="BV7325" s="14"/>
    </row>
    <row r="7326" spans="72:74" ht="25.2" customHeight="1" x14ac:dyDescent="0.25">
      <c r="BT7326" s="27"/>
      <c r="BU7326" s="14"/>
      <c r="BV7326" s="14"/>
    </row>
    <row r="7327" spans="72:74" ht="25.2" customHeight="1" x14ac:dyDescent="0.25">
      <c r="BT7327" s="27"/>
      <c r="BU7327" s="14"/>
      <c r="BV7327" s="14"/>
    </row>
    <row r="7328" spans="72:74" ht="25.2" customHeight="1" x14ac:dyDescent="0.25">
      <c r="BT7328" s="27"/>
      <c r="BU7328" s="14"/>
      <c r="BV7328" s="14"/>
    </row>
    <row r="7329" spans="72:74" ht="25.2" customHeight="1" x14ac:dyDescent="0.25">
      <c r="BT7329" s="27"/>
      <c r="BU7329" s="14"/>
      <c r="BV7329" s="14"/>
    </row>
    <row r="7330" spans="72:74" ht="25.2" customHeight="1" x14ac:dyDescent="0.25">
      <c r="BT7330" s="27"/>
      <c r="BU7330" s="14"/>
      <c r="BV7330" s="14"/>
    </row>
    <row r="7331" spans="72:74" ht="25.2" customHeight="1" x14ac:dyDescent="0.25">
      <c r="BT7331" s="27"/>
      <c r="BU7331" s="14"/>
      <c r="BV7331" s="14"/>
    </row>
    <row r="7332" spans="72:74" ht="25.2" customHeight="1" x14ac:dyDescent="0.25">
      <c r="BT7332" s="27"/>
      <c r="BU7332" s="14"/>
      <c r="BV7332" s="14"/>
    </row>
    <row r="7333" spans="72:74" ht="25.2" customHeight="1" x14ac:dyDescent="0.25">
      <c r="BT7333" s="27"/>
      <c r="BU7333" s="14"/>
      <c r="BV7333" s="14"/>
    </row>
    <row r="7334" spans="72:74" ht="25.2" customHeight="1" x14ac:dyDescent="0.25">
      <c r="BT7334" s="27"/>
      <c r="BU7334" s="14"/>
      <c r="BV7334" s="14"/>
    </row>
    <row r="7335" spans="72:74" ht="25.2" customHeight="1" x14ac:dyDescent="0.25">
      <c r="BT7335" s="27"/>
      <c r="BU7335" s="14"/>
      <c r="BV7335" s="14"/>
    </row>
    <row r="7336" spans="72:74" ht="25.2" customHeight="1" x14ac:dyDescent="0.25">
      <c r="BT7336" s="27"/>
      <c r="BU7336" s="14"/>
      <c r="BV7336" s="14"/>
    </row>
    <row r="7337" spans="72:74" ht="25.2" customHeight="1" x14ac:dyDescent="0.25">
      <c r="BT7337" s="27"/>
      <c r="BU7337" s="14"/>
      <c r="BV7337" s="14"/>
    </row>
    <row r="7338" spans="72:74" ht="25.2" customHeight="1" x14ac:dyDescent="0.25">
      <c r="BT7338" s="27"/>
      <c r="BU7338" s="14"/>
      <c r="BV7338" s="14"/>
    </row>
    <row r="7339" spans="72:74" ht="25.2" customHeight="1" x14ac:dyDescent="0.25">
      <c r="BT7339" s="27"/>
      <c r="BU7339" s="14"/>
      <c r="BV7339" s="14"/>
    </row>
    <row r="7340" spans="72:74" ht="25.2" customHeight="1" x14ac:dyDescent="0.25">
      <c r="BT7340" s="27"/>
      <c r="BU7340" s="14"/>
      <c r="BV7340" s="14"/>
    </row>
    <row r="7341" spans="72:74" ht="25.2" customHeight="1" x14ac:dyDescent="0.25">
      <c r="BT7341" s="27"/>
      <c r="BU7341" s="14"/>
      <c r="BV7341" s="14"/>
    </row>
    <row r="7342" spans="72:74" ht="25.2" customHeight="1" x14ac:dyDescent="0.25">
      <c r="BT7342" s="27"/>
      <c r="BU7342" s="14"/>
      <c r="BV7342" s="14"/>
    </row>
    <row r="7343" spans="72:74" ht="25.2" customHeight="1" x14ac:dyDescent="0.25">
      <c r="BT7343" s="27"/>
      <c r="BU7343" s="14"/>
      <c r="BV7343" s="14"/>
    </row>
    <row r="7344" spans="72:74" ht="25.2" customHeight="1" x14ac:dyDescent="0.25">
      <c r="BT7344" s="27"/>
      <c r="BU7344" s="14"/>
      <c r="BV7344" s="14"/>
    </row>
    <row r="7345" spans="72:74" ht="25.2" customHeight="1" x14ac:dyDescent="0.25">
      <c r="BT7345" s="27"/>
      <c r="BU7345" s="14"/>
      <c r="BV7345" s="14"/>
    </row>
    <row r="7346" spans="72:74" ht="25.2" customHeight="1" x14ac:dyDescent="0.25">
      <c r="BT7346" s="27"/>
      <c r="BU7346" s="14"/>
      <c r="BV7346" s="14"/>
    </row>
    <row r="7347" spans="72:74" ht="25.2" customHeight="1" x14ac:dyDescent="0.25">
      <c r="BT7347" s="27"/>
      <c r="BU7347" s="14"/>
      <c r="BV7347" s="14"/>
    </row>
    <row r="7348" spans="72:74" ht="25.2" customHeight="1" x14ac:dyDescent="0.25">
      <c r="BT7348" s="27"/>
      <c r="BU7348" s="14"/>
      <c r="BV7348" s="14"/>
    </row>
    <row r="7349" spans="72:74" ht="25.2" customHeight="1" x14ac:dyDescent="0.25">
      <c r="BT7349" s="27"/>
      <c r="BU7349" s="14"/>
      <c r="BV7349" s="14"/>
    </row>
    <row r="7350" spans="72:74" ht="25.2" customHeight="1" x14ac:dyDescent="0.25">
      <c r="BT7350" s="27"/>
      <c r="BU7350" s="14"/>
      <c r="BV7350" s="14"/>
    </row>
    <row r="7351" spans="72:74" ht="25.2" customHeight="1" x14ac:dyDescent="0.25">
      <c r="BT7351" s="27"/>
      <c r="BU7351" s="14"/>
      <c r="BV7351" s="14"/>
    </row>
    <row r="7352" spans="72:74" ht="25.2" customHeight="1" x14ac:dyDescent="0.25">
      <c r="BT7352" s="27"/>
      <c r="BU7352" s="14"/>
      <c r="BV7352" s="14"/>
    </row>
    <row r="7353" spans="72:74" ht="25.2" customHeight="1" x14ac:dyDescent="0.25">
      <c r="BT7353" s="27"/>
      <c r="BU7353" s="14"/>
      <c r="BV7353" s="14"/>
    </row>
    <row r="7354" spans="72:74" ht="25.2" customHeight="1" x14ac:dyDescent="0.25">
      <c r="BT7354" s="27"/>
      <c r="BU7354" s="14"/>
      <c r="BV7354" s="14"/>
    </row>
    <row r="7355" spans="72:74" ht="25.2" customHeight="1" x14ac:dyDescent="0.25">
      <c r="BT7355" s="27"/>
      <c r="BU7355" s="14"/>
      <c r="BV7355" s="14"/>
    </row>
    <row r="7356" spans="72:74" ht="25.2" customHeight="1" x14ac:dyDescent="0.25">
      <c r="BT7356" s="27"/>
      <c r="BU7356" s="14"/>
      <c r="BV7356" s="14"/>
    </row>
    <row r="7357" spans="72:74" ht="25.2" customHeight="1" x14ac:dyDescent="0.25">
      <c r="BT7357" s="27"/>
      <c r="BU7357" s="14"/>
      <c r="BV7357" s="14"/>
    </row>
    <row r="7358" spans="72:74" ht="25.2" customHeight="1" x14ac:dyDescent="0.25">
      <c r="BT7358" s="27"/>
      <c r="BU7358" s="14"/>
      <c r="BV7358" s="14"/>
    </row>
    <row r="7359" spans="72:74" ht="25.2" customHeight="1" x14ac:dyDescent="0.25">
      <c r="BT7359" s="27"/>
      <c r="BU7359" s="14"/>
      <c r="BV7359" s="14"/>
    </row>
    <row r="7360" spans="72:74" ht="25.2" customHeight="1" x14ac:dyDescent="0.25">
      <c r="BT7360" s="27"/>
      <c r="BU7360" s="14"/>
      <c r="BV7360" s="14"/>
    </row>
    <row r="7361" spans="72:74" ht="25.2" customHeight="1" x14ac:dyDescent="0.25">
      <c r="BT7361" s="27"/>
      <c r="BU7361" s="14"/>
      <c r="BV7361" s="14"/>
    </row>
    <row r="7362" spans="72:74" ht="25.2" customHeight="1" x14ac:dyDescent="0.25">
      <c r="BT7362" s="27"/>
      <c r="BU7362" s="14"/>
      <c r="BV7362" s="14"/>
    </row>
    <row r="7363" spans="72:74" ht="25.2" customHeight="1" x14ac:dyDescent="0.25">
      <c r="BT7363" s="27"/>
      <c r="BU7363" s="14"/>
      <c r="BV7363" s="14"/>
    </row>
    <row r="7364" spans="72:74" ht="25.2" customHeight="1" x14ac:dyDescent="0.25">
      <c r="BT7364" s="27"/>
      <c r="BU7364" s="14"/>
      <c r="BV7364" s="14"/>
    </row>
    <row r="7365" spans="72:74" ht="25.2" customHeight="1" x14ac:dyDescent="0.25">
      <c r="BT7365" s="27"/>
      <c r="BU7365" s="14"/>
      <c r="BV7365" s="14"/>
    </row>
    <row r="7366" spans="72:74" ht="25.2" customHeight="1" x14ac:dyDescent="0.25">
      <c r="BT7366" s="27"/>
      <c r="BU7366" s="14"/>
      <c r="BV7366" s="14"/>
    </row>
    <row r="7367" spans="72:74" ht="25.2" customHeight="1" x14ac:dyDescent="0.25">
      <c r="BT7367" s="27"/>
      <c r="BU7367" s="14"/>
      <c r="BV7367" s="14"/>
    </row>
    <row r="7368" spans="72:74" ht="25.2" customHeight="1" x14ac:dyDescent="0.25">
      <c r="BT7368" s="27"/>
      <c r="BU7368" s="14"/>
      <c r="BV7368" s="14"/>
    </row>
    <row r="7369" spans="72:74" ht="25.2" customHeight="1" x14ac:dyDescent="0.25">
      <c r="BT7369" s="27"/>
      <c r="BU7369" s="14"/>
      <c r="BV7369" s="14"/>
    </row>
    <row r="7370" spans="72:74" ht="25.2" customHeight="1" x14ac:dyDescent="0.25">
      <c r="BT7370" s="27"/>
      <c r="BU7370" s="14"/>
      <c r="BV7370" s="14"/>
    </row>
    <row r="7371" spans="72:74" ht="25.2" customHeight="1" x14ac:dyDescent="0.25">
      <c r="BT7371" s="27"/>
      <c r="BU7371" s="14"/>
      <c r="BV7371" s="14"/>
    </row>
    <row r="7372" spans="72:74" ht="25.2" customHeight="1" x14ac:dyDescent="0.25">
      <c r="BT7372" s="27"/>
      <c r="BU7372" s="14"/>
      <c r="BV7372" s="14"/>
    </row>
    <row r="7373" spans="72:74" ht="25.2" customHeight="1" x14ac:dyDescent="0.25">
      <c r="BT7373" s="27"/>
      <c r="BU7373" s="14"/>
      <c r="BV7373" s="14"/>
    </row>
    <row r="7374" spans="72:74" ht="25.2" customHeight="1" x14ac:dyDescent="0.25">
      <c r="BT7374" s="27"/>
      <c r="BU7374" s="14"/>
      <c r="BV7374" s="14"/>
    </row>
    <row r="7375" spans="72:74" ht="25.2" customHeight="1" x14ac:dyDescent="0.25">
      <c r="BT7375" s="27"/>
      <c r="BU7375" s="14"/>
      <c r="BV7375" s="14"/>
    </row>
    <row r="7376" spans="72:74" ht="25.2" customHeight="1" x14ac:dyDescent="0.25">
      <c r="BT7376" s="27"/>
      <c r="BU7376" s="14"/>
      <c r="BV7376" s="14"/>
    </row>
    <row r="7377" spans="72:74" ht="25.2" customHeight="1" x14ac:dyDescent="0.25">
      <c r="BT7377" s="27"/>
      <c r="BU7377" s="14"/>
      <c r="BV7377" s="14"/>
    </row>
    <row r="7378" spans="72:74" ht="25.2" customHeight="1" x14ac:dyDescent="0.25">
      <c r="BT7378" s="27"/>
      <c r="BU7378" s="14"/>
      <c r="BV7378" s="14"/>
    </row>
    <row r="7379" spans="72:74" ht="25.2" customHeight="1" x14ac:dyDescent="0.25">
      <c r="BT7379" s="27"/>
      <c r="BU7379" s="14"/>
      <c r="BV7379" s="14"/>
    </row>
    <row r="7380" spans="72:74" ht="25.2" customHeight="1" x14ac:dyDescent="0.25">
      <c r="BT7380" s="27"/>
      <c r="BU7380" s="14"/>
      <c r="BV7380" s="14"/>
    </row>
    <row r="7381" spans="72:74" ht="25.2" customHeight="1" x14ac:dyDescent="0.25">
      <c r="BT7381" s="27"/>
      <c r="BU7381" s="14"/>
      <c r="BV7381" s="14"/>
    </row>
    <row r="7382" spans="72:74" ht="25.2" customHeight="1" x14ac:dyDescent="0.25">
      <c r="BT7382" s="27"/>
      <c r="BU7382" s="14"/>
      <c r="BV7382" s="14"/>
    </row>
    <row r="7383" spans="72:74" ht="25.2" customHeight="1" x14ac:dyDescent="0.25">
      <c r="BT7383" s="27"/>
      <c r="BU7383" s="14"/>
      <c r="BV7383" s="14"/>
    </row>
    <row r="7384" spans="72:74" ht="25.2" customHeight="1" x14ac:dyDescent="0.25">
      <c r="BT7384" s="27"/>
      <c r="BU7384" s="14"/>
      <c r="BV7384" s="14"/>
    </row>
    <row r="7385" spans="72:74" ht="25.2" customHeight="1" x14ac:dyDescent="0.25">
      <c r="BT7385" s="27"/>
      <c r="BU7385" s="14"/>
      <c r="BV7385" s="14"/>
    </row>
    <row r="7386" spans="72:74" ht="25.2" customHeight="1" x14ac:dyDescent="0.25">
      <c r="BT7386" s="27"/>
      <c r="BU7386" s="14"/>
      <c r="BV7386" s="14"/>
    </row>
    <row r="7387" spans="72:74" ht="25.2" customHeight="1" x14ac:dyDescent="0.25">
      <c r="BT7387" s="27"/>
      <c r="BU7387" s="14"/>
      <c r="BV7387" s="14"/>
    </row>
    <row r="7388" spans="72:74" ht="25.2" customHeight="1" x14ac:dyDescent="0.25">
      <c r="BT7388" s="27"/>
      <c r="BU7388" s="14"/>
      <c r="BV7388" s="14"/>
    </row>
    <row r="7389" spans="72:74" ht="25.2" customHeight="1" x14ac:dyDescent="0.25">
      <c r="BT7389" s="27"/>
      <c r="BU7389" s="14"/>
      <c r="BV7389" s="14"/>
    </row>
    <row r="7390" spans="72:74" ht="25.2" customHeight="1" x14ac:dyDescent="0.25">
      <c r="BT7390" s="27"/>
      <c r="BU7390" s="14"/>
      <c r="BV7390" s="14"/>
    </row>
    <row r="7391" spans="72:74" ht="25.2" customHeight="1" x14ac:dyDescent="0.25">
      <c r="BT7391" s="27"/>
      <c r="BU7391" s="14"/>
      <c r="BV7391" s="14"/>
    </row>
    <row r="7392" spans="72:74" ht="25.2" customHeight="1" x14ac:dyDescent="0.25">
      <c r="BT7392" s="27"/>
      <c r="BU7392" s="14"/>
      <c r="BV7392" s="14"/>
    </row>
    <row r="7393" spans="72:74" ht="25.2" customHeight="1" x14ac:dyDescent="0.25">
      <c r="BT7393" s="27"/>
      <c r="BU7393" s="14"/>
      <c r="BV7393" s="14"/>
    </row>
    <row r="7394" spans="72:74" ht="25.2" customHeight="1" x14ac:dyDescent="0.25">
      <c r="BT7394" s="27"/>
      <c r="BU7394" s="14"/>
      <c r="BV7394" s="14"/>
    </row>
    <row r="7395" spans="72:74" ht="25.2" customHeight="1" x14ac:dyDescent="0.25">
      <c r="BT7395" s="27"/>
      <c r="BU7395" s="14"/>
      <c r="BV7395" s="14"/>
    </row>
    <row r="7396" spans="72:74" ht="25.2" customHeight="1" x14ac:dyDescent="0.25">
      <c r="BT7396" s="27"/>
      <c r="BU7396" s="14"/>
      <c r="BV7396" s="14"/>
    </row>
    <row r="7397" spans="72:74" ht="25.2" customHeight="1" x14ac:dyDescent="0.25">
      <c r="BT7397" s="27"/>
      <c r="BU7397" s="14"/>
      <c r="BV7397" s="14"/>
    </row>
    <row r="7398" spans="72:74" ht="25.2" customHeight="1" x14ac:dyDescent="0.25">
      <c r="BT7398" s="27"/>
      <c r="BU7398" s="14"/>
      <c r="BV7398" s="14"/>
    </row>
    <row r="7399" spans="72:74" ht="25.2" customHeight="1" x14ac:dyDescent="0.25">
      <c r="BT7399" s="27"/>
      <c r="BU7399" s="14"/>
      <c r="BV7399" s="14"/>
    </row>
    <row r="7400" spans="72:74" ht="25.2" customHeight="1" x14ac:dyDescent="0.25">
      <c r="BT7400" s="27"/>
      <c r="BU7400" s="14"/>
      <c r="BV7400" s="14"/>
    </row>
    <row r="7401" spans="72:74" ht="25.2" customHeight="1" x14ac:dyDescent="0.25">
      <c r="BT7401" s="27"/>
      <c r="BU7401" s="14"/>
      <c r="BV7401" s="14"/>
    </row>
    <row r="7402" spans="72:74" ht="25.2" customHeight="1" x14ac:dyDescent="0.25">
      <c r="BT7402" s="27"/>
      <c r="BU7402" s="14"/>
      <c r="BV7402" s="14"/>
    </row>
    <row r="7403" spans="72:74" ht="25.2" customHeight="1" x14ac:dyDescent="0.25">
      <c r="BT7403" s="27"/>
      <c r="BU7403" s="14"/>
      <c r="BV7403" s="14"/>
    </row>
    <row r="7404" spans="72:74" ht="25.2" customHeight="1" x14ac:dyDescent="0.25">
      <c r="BT7404" s="27"/>
      <c r="BU7404" s="14"/>
      <c r="BV7404" s="14"/>
    </row>
    <row r="7405" spans="72:74" ht="25.2" customHeight="1" x14ac:dyDescent="0.25">
      <c r="BT7405" s="27"/>
      <c r="BU7405" s="14"/>
      <c r="BV7405" s="14"/>
    </row>
    <row r="7406" spans="72:74" ht="25.2" customHeight="1" x14ac:dyDescent="0.25">
      <c r="BT7406" s="27"/>
      <c r="BU7406" s="14"/>
      <c r="BV7406" s="14"/>
    </row>
    <row r="7407" spans="72:74" ht="25.2" customHeight="1" x14ac:dyDescent="0.25">
      <c r="BT7407" s="27"/>
      <c r="BU7407" s="14"/>
      <c r="BV7407" s="14"/>
    </row>
    <row r="7408" spans="72:74" ht="25.2" customHeight="1" x14ac:dyDescent="0.25">
      <c r="BT7408" s="27"/>
      <c r="BU7408" s="14"/>
      <c r="BV7408" s="14"/>
    </row>
    <row r="7409" spans="72:74" ht="25.2" customHeight="1" x14ac:dyDescent="0.25">
      <c r="BT7409" s="27"/>
      <c r="BU7409" s="14"/>
      <c r="BV7409" s="14"/>
    </row>
    <row r="7410" spans="72:74" ht="25.2" customHeight="1" x14ac:dyDescent="0.25">
      <c r="BT7410" s="27"/>
      <c r="BU7410" s="14"/>
      <c r="BV7410" s="14"/>
    </row>
    <row r="7411" spans="72:74" ht="25.2" customHeight="1" x14ac:dyDescent="0.25">
      <c r="BT7411" s="27"/>
      <c r="BU7411" s="14"/>
      <c r="BV7411" s="14"/>
    </row>
    <row r="7412" spans="72:74" ht="25.2" customHeight="1" x14ac:dyDescent="0.25">
      <c r="BT7412" s="27"/>
      <c r="BU7412" s="14"/>
      <c r="BV7412" s="14"/>
    </row>
    <row r="7413" spans="72:74" ht="25.2" customHeight="1" x14ac:dyDescent="0.25">
      <c r="BT7413" s="27"/>
      <c r="BU7413" s="14"/>
      <c r="BV7413" s="14"/>
    </row>
    <row r="7414" spans="72:74" ht="25.2" customHeight="1" x14ac:dyDescent="0.25">
      <c r="BT7414" s="27"/>
      <c r="BU7414" s="14"/>
      <c r="BV7414" s="14"/>
    </row>
    <row r="7415" spans="72:74" ht="25.2" customHeight="1" x14ac:dyDescent="0.25">
      <c r="BT7415" s="27"/>
      <c r="BU7415" s="14"/>
      <c r="BV7415" s="14"/>
    </row>
    <row r="7416" spans="72:74" ht="25.2" customHeight="1" x14ac:dyDescent="0.25">
      <c r="BT7416" s="27"/>
      <c r="BU7416" s="14"/>
      <c r="BV7416" s="14"/>
    </row>
    <row r="7417" spans="72:74" ht="25.2" customHeight="1" x14ac:dyDescent="0.25">
      <c r="BT7417" s="27"/>
      <c r="BU7417" s="14"/>
      <c r="BV7417" s="14"/>
    </row>
    <row r="7418" spans="72:74" ht="25.2" customHeight="1" x14ac:dyDescent="0.25">
      <c r="BT7418" s="27"/>
      <c r="BU7418" s="14"/>
      <c r="BV7418" s="14"/>
    </row>
    <row r="7419" spans="72:74" ht="25.2" customHeight="1" x14ac:dyDescent="0.25">
      <c r="BT7419" s="27"/>
      <c r="BU7419" s="14"/>
      <c r="BV7419" s="14"/>
    </row>
    <row r="7420" spans="72:74" ht="25.2" customHeight="1" x14ac:dyDescent="0.25">
      <c r="BT7420" s="27"/>
      <c r="BU7420" s="14"/>
      <c r="BV7420" s="14"/>
    </row>
    <row r="7421" spans="72:74" ht="25.2" customHeight="1" x14ac:dyDescent="0.25">
      <c r="BT7421" s="27"/>
      <c r="BU7421" s="14"/>
      <c r="BV7421" s="14"/>
    </row>
    <row r="7422" spans="72:74" ht="25.2" customHeight="1" x14ac:dyDescent="0.25">
      <c r="BT7422" s="27"/>
      <c r="BU7422" s="14"/>
      <c r="BV7422" s="14"/>
    </row>
    <row r="7423" spans="72:74" ht="25.2" customHeight="1" x14ac:dyDescent="0.25">
      <c r="BT7423" s="27"/>
      <c r="BU7423" s="14"/>
      <c r="BV7423" s="14"/>
    </row>
    <row r="7424" spans="72:74" ht="25.2" customHeight="1" x14ac:dyDescent="0.25">
      <c r="BT7424" s="27"/>
      <c r="BU7424" s="14"/>
      <c r="BV7424" s="14"/>
    </row>
    <row r="7425" spans="72:74" ht="25.2" customHeight="1" x14ac:dyDescent="0.25">
      <c r="BT7425" s="27"/>
      <c r="BU7425" s="14"/>
      <c r="BV7425" s="14"/>
    </row>
    <row r="7426" spans="72:74" ht="25.2" customHeight="1" x14ac:dyDescent="0.25">
      <c r="BT7426" s="27"/>
      <c r="BU7426" s="14"/>
      <c r="BV7426" s="14"/>
    </row>
    <row r="7427" spans="72:74" ht="25.2" customHeight="1" x14ac:dyDescent="0.25">
      <c r="BT7427" s="27"/>
      <c r="BU7427" s="14"/>
      <c r="BV7427" s="14"/>
    </row>
    <row r="7428" spans="72:74" ht="25.2" customHeight="1" x14ac:dyDescent="0.25">
      <c r="BT7428" s="27"/>
      <c r="BU7428" s="14"/>
      <c r="BV7428" s="14"/>
    </row>
    <row r="7429" spans="72:74" ht="25.2" customHeight="1" x14ac:dyDescent="0.25">
      <c r="BT7429" s="27"/>
      <c r="BU7429" s="14"/>
      <c r="BV7429" s="14"/>
    </row>
    <row r="7430" spans="72:74" ht="25.2" customHeight="1" x14ac:dyDescent="0.25">
      <c r="BT7430" s="27"/>
      <c r="BU7430" s="14"/>
      <c r="BV7430" s="14"/>
    </row>
    <row r="7431" spans="72:74" ht="25.2" customHeight="1" x14ac:dyDescent="0.25">
      <c r="BT7431" s="27"/>
      <c r="BU7431" s="14"/>
      <c r="BV7431" s="14"/>
    </row>
    <row r="7432" spans="72:74" ht="25.2" customHeight="1" x14ac:dyDescent="0.25">
      <c r="BT7432" s="27"/>
      <c r="BU7432" s="14"/>
      <c r="BV7432" s="14"/>
    </row>
    <row r="7433" spans="72:74" ht="25.2" customHeight="1" x14ac:dyDescent="0.25">
      <c r="BT7433" s="27"/>
      <c r="BU7433" s="14"/>
      <c r="BV7433" s="14"/>
    </row>
    <row r="7434" spans="72:74" ht="25.2" customHeight="1" x14ac:dyDescent="0.25">
      <c r="BT7434" s="27"/>
      <c r="BU7434" s="14"/>
      <c r="BV7434" s="14"/>
    </row>
    <row r="7435" spans="72:74" ht="25.2" customHeight="1" x14ac:dyDescent="0.25">
      <c r="BT7435" s="27"/>
      <c r="BU7435" s="14"/>
      <c r="BV7435" s="14"/>
    </row>
    <row r="7436" spans="72:74" ht="25.2" customHeight="1" x14ac:dyDescent="0.25">
      <c r="BT7436" s="27"/>
      <c r="BU7436" s="14"/>
      <c r="BV7436" s="14"/>
    </row>
    <row r="7437" spans="72:74" ht="25.2" customHeight="1" x14ac:dyDescent="0.25">
      <c r="BT7437" s="27"/>
      <c r="BU7437" s="14"/>
      <c r="BV7437" s="14"/>
    </row>
    <row r="7438" spans="72:74" ht="25.2" customHeight="1" x14ac:dyDescent="0.25">
      <c r="BT7438" s="27"/>
      <c r="BU7438" s="14"/>
      <c r="BV7438" s="14"/>
    </row>
    <row r="7439" spans="72:74" ht="25.2" customHeight="1" x14ac:dyDescent="0.25">
      <c r="BT7439" s="27"/>
      <c r="BU7439" s="14"/>
      <c r="BV7439" s="14"/>
    </row>
    <row r="7440" spans="72:74" ht="25.2" customHeight="1" x14ac:dyDescent="0.25">
      <c r="BT7440" s="27"/>
      <c r="BU7440" s="14"/>
      <c r="BV7440" s="14"/>
    </row>
    <row r="7441" spans="72:74" ht="25.2" customHeight="1" x14ac:dyDescent="0.25">
      <c r="BT7441" s="27"/>
      <c r="BU7441" s="14"/>
      <c r="BV7441" s="14"/>
    </row>
    <row r="7442" spans="72:74" ht="25.2" customHeight="1" x14ac:dyDescent="0.25">
      <c r="BT7442" s="27"/>
      <c r="BU7442" s="14"/>
      <c r="BV7442" s="14"/>
    </row>
    <row r="7443" spans="72:74" ht="25.2" customHeight="1" x14ac:dyDescent="0.25">
      <c r="BT7443" s="27"/>
      <c r="BU7443" s="14"/>
      <c r="BV7443" s="14"/>
    </row>
    <row r="7444" spans="72:74" ht="25.2" customHeight="1" x14ac:dyDescent="0.25">
      <c r="BT7444" s="27"/>
      <c r="BU7444" s="14"/>
      <c r="BV7444" s="14"/>
    </row>
    <row r="7445" spans="72:74" ht="25.2" customHeight="1" x14ac:dyDescent="0.25">
      <c r="BT7445" s="27"/>
      <c r="BU7445" s="14"/>
      <c r="BV7445" s="14"/>
    </row>
    <row r="7446" spans="72:74" ht="25.2" customHeight="1" x14ac:dyDescent="0.25">
      <c r="BT7446" s="27"/>
      <c r="BU7446" s="14"/>
      <c r="BV7446" s="14"/>
    </row>
    <row r="7447" spans="72:74" ht="25.2" customHeight="1" x14ac:dyDescent="0.25">
      <c r="BT7447" s="27"/>
      <c r="BU7447" s="14"/>
      <c r="BV7447" s="14"/>
    </row>
    <row r="7448" spans="72:74" ht="25.2" customHeight="1" x14ac:dyDescent="0.25">
      <c r="BT7448" s="27"/>
      <c r="BU7448" s="14"/>
      <c r="BV7448" s="14"/>
    </row>
    <row r="7449" spans="72:74" ht="25.2" customHeight="1" x14ac:dyDescent="0.25">
      <c r="BT7449" s="27"/>
      <c r="BU7449" s="14"/>
      <c r="BV7449" s="14"/>
    </row>
    <row r="7450" spans="72:74" ht="25.2" customHeight="1" x14ac:dyDescent="0.25">
      <c r="BT7450" s="27"/>
      <c r="BU7450" s="14"/>
      <c r="BV7450" s="14"/>
    </row>
    <row r="7451" spans="72:74" ht="25.2" customHeight="1" x14ac:dyDescent="0.25">
      <c r="BT7451" s="27"/>
      <c r="BU7451" s="14"/>
      <c r="BV7451" s="14"/>
    </row>
    <row r="7452" spans="72:74" ht="25.2" customHeight="1" x14ac:dyDescent="0.25">
      <c r="BT7452" s="27"/>
      <c r="BU7452" s="14"/>
      <c r="BV7452" s="14"/>
    </row>
    <row r="7453" spans="72:74" ht="25.2" customHeight="1" x14ac:dyDescent="0.25">
      <c r="BT7453" s="27"/>
      <c r="BU7453" s="14"/>
      <c r="BV7453" s="14"/>
    </row>
    <row r="7454" spans="72:74" ht="25.2" customHeight="1" x14ac:dyDescent="0.25">
      <c r="BT7454" s="27"/>
      <c r="BU7454" s="14"/>
      <c r="BV7454" s="14"/>
    </row>
    <row r="7455" spans="72:74" ht="25.2" customHeight="1" x14ac:dyDescent="0.25">
      <c r="BT7455" s="27"/>
      <c r="BU7455" s="14"/>
      <c r="BV7455" s="14"/>
    </row>
    <row r="7456" spans="72:74" ht="25.2" customHeight="1" x14ac:dyDescent="0.25">
      <c r="BT7456" s="27"/>
      <c r="BU7456" s="14"/>
      <c r="BV7456" s="14"/>
    </row>
    <row r="7457" spans="72:74" ht="25.2" customHeight="1" x14ac:dyDescent="0.25">
      <c r="BT7457" s="27"/>
      <c r="BU7457" s="14"/>
      <c r="BV7457" s="14"/>
    </row>
    <row r="7458" spans="72:74" ht="25.2" customHeight="1" x14ac:dyDescent="0.25">
      <c r="BT7458" s="27"/>
      <c r="BU7458" s="14"/>
      <c r="BV7458" s="14"/>
    </row>
    <row r="7459" spans="72:74" ht="25.2" customHeight="1" x14ac:dyDescent="0.25">
      <c r="BT7459" s="27"/>
      <c r="BU7459" s="14"/>
      <c r="BV7459" s="14"/>
    </row>
    <row r="7460" spans="72:74" ht="25.2" customHeight="1" x14ac:dyDescent="0.25">
      <c r="BT7460" s="27"/>
      <c r="BU7460" s="14"/>
      <c r="BV7460" s="14"/>
    </row>
    <row r="7461" spans="72:74" ht="25.2" customHeight="1" x14ac:dyDescent="0.25">
      <c r="BT7461" s="27"/>
      <c r="BU7461" s="14"/>
      <c r="BV7461" s="14"/>
    </row>
    <row r="7462" spans="72:74" ht="25.2" customHeight="1" x14ac:dyDescent="0.25">
      <c r="BT7462" s="27"/>
      <c r="BU7462" s="14"/>
      <c r="BV7462" s="14"/>
    </row>
    <row r="7463" spans="72:74" ht="25.2" customHeight="1" x14ac:dyDescent="0.25">
      <c r="BT7463" s="27"/>
      <c r="BU7463" s="14"/>
      <c r="BV7463" s="14"/>
    </row>
    <row r="7464" spans="72:74" ht="25.2" customHeight="1" x14ac:dyDescent="0.25">
      <c r="BT7464" s="27"/>
      <c r="BU7464" s="14"/>
      <c r="BV7464" s="14"/>
    </row>
    <row r="7465" spans="72:74" ht="25.2" customHeight="1" x14ac:dyDescent="0.25">
      <c r="BT7465" s="27"/>
      <c r="BU7465" s="14"/>
      <c r="BV7465" s="14"/>
    </row>
    <row r="7466" spans="72:74" ht="25.2" customHeight="1" x14ac:dyDescent="0.25">
      <c r="BT7466" s="27"/>
      <c r="BU7466" s="14"/>
      <c r="BV7466" s="14"/>
    </row>
    <row r="7467" spans="72:74" ht="25.2" customHeight="1" x14ac:dyDescent="0.25">
      <c r="BT7467" s="27"/>
      <c r="BU7467" s="14"/>
      <c r="BV7467" s="14"/>
    </row>
    <row r="7468" spans="72:74" ht="25.2" customHeight="1" x14ac:dyDescent="0.25">
      <c r="BT7468" s="27"/>
      <c r="BU7468" s="14"/>
      <c r="BV7468" s="14"/>
    </row>
    <row r="7469" spans="72:74" ht="25.2" customHeight="1" x14ac:dyDescent="0.25">
      <c r="BT7469" s="27"/>
      <c r="BU7469" s="14"/>
      <c r="BV7469" s="14"/>
    </row>
    <row r="7470" spans="72:74" ht="25.2" customHeight="1" x14ac:dyDescent="0.25">
      <c r="BT7470" s="27"/>
      <c r="BU7470" s="14"/>
      <c r="BV7470" s="14"/>
    </row>
    <row r="7471" spans="72:74" ht="25.2" customHeight="1" x14ac:dyDescent="0.25">
      <c r="BT7471" s="27"/>
      <c r="BU7471" s="14"/>
      <c r="BV7471" s="14"/>
    </row>
    <row r="7472" spans="72:74" ht="25.2" customHeight="1" x14ac:dyDescent="0.25">
      <c r="BT7472" s="27"/>
      <c r="BU7472" s="14"/>
      <c r="BV7472" s="14"/>
    </row>
    <row r="7473" spans="72:74" ht="25.2" customHeight="1" x14ac:dyDescent="0.25">
      <c r="BT7473" s="27"/>
      <c r="BU7473" s="14"/>
      <c r="BV7473" s="14"/>
    </row>
    <row r="7474" spans="72:74" ht="25.2" customHeight="1" x14ac:dyDescent="0.25">
      <c r="BT7474" s="27"/>
      <c r="BU7474" s="14"/>
      <c r="BV7474" s="14"/>
    </row>
    <row r="7475" spans="72:74" ht="25.2" customHeight="1" x14ac:dyDescent="0.25">
      <c r="BT7475" s="27"/>
      <c r="BU7475" s="14"/>
      <c r="BV7475" s="14"/>
    </row>
    <row r="7476" spans="72:74" ht="25.2" customHeight="1" x14ac:dyDescent="0.25">
      <c r="BT7476" s="27"/>
      <c r="BU7476" s="14"/>
      <c r="BV7476" s="14"/>
    </row>
    <row r="7477" spans="72:74" ht="25.2" customHeight="1" x14ac:dyDescent="0.25">
      <c r="BT7477" s="27"/>
      <c r="BU7477" s="14"/>
      <c r="BV7477" s="14"/>
    </row>
    <row r="7478" spans="72:74" ht="25.2" customHeight="1" x14ac:dyDescent="0.25">
      <c r="BT7478" s="27"/>
      <c r="BU7478" s="14"/>
      <c r="BV7478" s="14"/>
    </row>
    <row r="7479" spans="72:74" ht="25.2" customHeight="1" x14ac:dyDescent="0.25">
      <c r="BT7479" s="27"/>
      <c r="BU7479" s="14"/>
      <c r="BV7479" s="14"/>
    </row>
    <row r="7480" spans="72:74" ht="25.2" customHeight="1" x14ac:dyDescent="0.25">
      <c r="BT7480" s="27"/>
      <c r="BU7480" s="14"/>
      <c r="BV7480" s="14"/>
    </row>
    <row r="7481" spans="72:74" ht="25.2" customHeight="1" x14ac:dyDescent="0.25">
      <c r="BT7481" s="27"/>
      <c r="BU7481" s="14"/>
      <c r="BV7481" s="14"/>
    </row>
    <row r="7482" spans="72:74" ht="25.2" customHeight="1" x14ac:dyDescent="0.25">
      <c r="BT7482" s="27"/>
      <c r="BU7482" s="14"/>
      <c r="BV7482" s="14"/>
    </row>
    <row r="7483" spans="72:74" ht="25.2" customHeight="1" x14ac:dyDescent="0.25">
      <c r="BT7483" s="27"/>
      <c r="BU7483" s="14"/>
      <c r="BV7483" s="14"/>
    </row>
    <row r="7484" spans="72:74" ht="25.2" customHeight="1" x14ac:dyDescent="0.25">
      <c r="BT7484" s="27"/>
      <c r="BU7484" s="14"/>
      <c r="BV7484" s="14"/>
    </row>
    <row r="7485" spans="72:74" ht="25.2" customHeight="1" x14ac:dyDescent="0.25">
      <c r="BT7485" s="27"/>
      <c r="BU7485" s="14"/>
      <c r="BV7485" s="14"/>
    </row>
    <row r="7486" spans="72:74" ht="25.2" customHeight="1" x14ac:dyDescent="0.25">
      <c r="BT7486" s="27"/>
      <c r="BU7486" s="14"/>
      <c r="BV7486" s="14"/>
    </row>
    <row r="7487" spans="72:74" ht="25.2" customHeight="1" x14ac:dyDescent="0.25">
      <c r="BT7487" s="27"/>
      <c r="BU7487" s="14"/>
      <c r="BV7487" s="14"/>
    </row>
    <row r="7488" spans="72:74" ht="25.2" customHeight="1" x14ac:dyDescent="0.25">
      <c r="BT7488" s="27"/>
      <c r="BU7488" s="14"/>
      <c r="BV7488" s="14"/>
    </row>
    <row r="7489" spans="72:74" ht="25.2" customHeight="1" x14ac:dyDescent="0.25">
      <c r="BT7489" s="27"/>
      <c r="BU7489" s="14"/>
      <c r="BV7489" s="14"/>
    </row>
    <row r="7490" spans="72:74" ht="25.2" customHeight="1" x14ac:dyDescent="0.25">
      <c r="BT7490" s="27"/>
      <c r="BU7490" s="14"/>
      <c r="BV7490" s="14"/>
    </row>
    <row r="7491" spans="72:74" ht="25.2" customHeight="1" x14ac:dyDescent="0.25">
      <c r="BT7491" s="27"/>
      <c r="BU7491" s="14"/>
      <c r="BV7491" s="14"/>
    </row>
    <row r="7492" spans="72:74" ht="25.2" customHeight="1" x14ac:dyDescent="0.25">
      <c r="BT7492" s="27"/>
      <c r="BU7492" s="14"/>
      <c r="BV7492" s="14"/>
    </row>
    <row r="7493" spans="72:74" ht="25.2" customHeight="1" x14ac:dyDescent="0.25">
      <c r="BT7493" s="27"/>
      <c r="BU7493" s="14"/>
      <c r="BV7493" s="14"/>
    </row>
    <row r="7494" spans="72:74" ht="25.2" customHeight="1" x14ac:dyDescent="0.25">
      <c r="BT7494" s="27"/>
      <c r="BU7494" s="14"/>
      <c r="BV7494" s="14"/>
    </row>
    <row r="7495" spans="72:74" ht="25.2" customHeight="1" x14ac:dyDescent="0.25">
      <c r="BT7495" s="27"/>
      <c r="BU7495" s="14"/>
      <c r="BV7495" s="14"/>
    </row>
    <row r="7496" spans="72:74" ht="25.2" customHeight="1" x14ac:dyDescent="0.25">
      <c r="BT7496" s="27"/>
      <c r="BU7496" s="14"/>
      <c r="BV7496" s="14"/>
    </row>
    <row r="7497" spans="72:74" ht="25.2" customHeight="1" x14ac:dyDescent="0.25">
      <c r="BT7497" s="27"/>
      <c r="BU7497" s="14"/>
      <c r="BV7497" s="14"/>
    </row>
    <row r="7498" spans="72:74" ht="25.2" customHeight="1" x14ac:dyDescent="0.25">
      <c r="BT7498" s="27"/>
      <c r="BU7498" s="14"/>
      <c r="BV7498" s="14"/>
    </row>
    <row r="7499" spans="72:74" ht="25.2" customHeight="1" x14ac:dyDescent="0.25">
      <c r="BT7499" s="27"/>
      <c r="BU7499" s="14"/>
      <c r="BV7499" s="14"/>
    </row>
    <row r="7500" spans="72:74" ht="25.2" customHeight="1" x14ac:dyDescent="0.25">
      <c r="BT7500" s="27"/>
      <c r="BU7500" s="14"/>
      <c r="BV7500" s="14"/>
    </row>
    <row r="7501" spans="72:74" ht="25.2" customHeight="1" x14ac:dyDescent="0.25">
      <c r="BT7501" s="27"/>
      <c r="BU7501" s="14"/>
      <c r="BV7501" s="14"/>
    </row>
    <row r="7502" spans="72:74" ht="25.2" customHeight="1" x14ac:dyDescent="0.25">
      <c r="BT7502" s="27"/>
      <c r="BU7502" s="14"/>
      <c r="BV7502" s="14"/>
    </row>
    <row r="7503" spans="72:74" ht="25.2" customHeight="1" x14ac:dyDescent="0.25">
      <c r="BT7503" s="27"/>
      <c r="BU7503" s="14"/>
      <c r="BV7503" s="14"/>
    </row>
    <row r="7504" spans="72:74" ht="25.2" customHeight="1" x14ac:dyDescent="0.25">
      <c r="BT7504" s="27"/>
      <c r="BU7504" s="14"/>
      <c r="BV7504" s="14"/>
    </row>
    <row r="7505" spans="72:74" ht="25.2" customHeight="1" x14ac:dyDescent="0.25">
      <c r="BT7505" s="27"/>
      <c r="BU7505" s="14"/>
      <c r="BV7505" s="14"/>
    </row>
    <row r="7506" spans="72:74" ht="25.2" customHeight="1" x14ac:dyDescent="0.25">
      <c r="BT7506" s="27"/>
      <c r="BU7506" s="14"/>
      <c r="BV7506" s="14"/>
    </row>
    <row r="7507" spans="72:74" ht="25.2" customHeight="1" x14ac:dyDescent="0.25">
      <c r="BT7507" s="27"/>
      <c r="BU7507" s="14"/>
      <c r="BV7507" s="14"/>
    </row>
    <row r="7508" spans="72:74" ht="25.2" customHeight="1" x14ac:dyDescent="0.25">
      <c r="BT7508" s="27"/>
      <c r="BU7508" s="14"/>
      <c r="BV7508" s="14"/>
    </row>
    <row r="7509" spans="72:74" ht="25.2" customHeight="1" x14ac:dyDescent="0.25">
      <c r="BT7509" s="27"/>
      <c r="BU7509" s="14"/>
      <c r="BV7509" s="14"/>
    </row>
    <row r="7510" spans="72:74" ht="25.2" customHeight="1" x14ac:dyDescent="0.25">
      <c r="BT7510" s="27"/>
      <c r="BU7510" s="14"/>
      <c r="BV7510" s="14"/>
    </row>
    <row r="7511" spans="72:74" ht="25.2" customHeight="1" x14ac:dyDescent="0.25">
      <c r="BT7511" s="27"/>
      <c r="BU7511" s="14"/>
      <c r="BV7511" s="14"/>
    </row>
    <row r="7512" spans="72:74" ht="25.2" customHeight="1" x14ac:dyDescent="0.25">
      <c r="BT7512" s="27"/>
      <c r="BU7512" s="14"/>
      <c r="BV7512" s="14"/>
    </row>
    <row r="7513" spans="72:74" ht="25.2" customHeight="1" x14ac:dyDescent="0.25">
      <c r="BT7513" s="27"/>
      <c r="BU7513" s="14"/>
      <c r="BV7513" s="14"/>
    </row>
    <row r="7514" spans="72:74" ht="25.2" customHeight="1" x14ac:dyDescent="0.25">
      <c r="BT7514" s="27"/>
      <c r="BU7514" s="14"/>
      <c r="BV7514" s="14"/>
    </row>
    <row r="7515" spans="72:74" ht="25.2" customHeight="1" x14ac:dyDescent="0.25">
      <c r="BT7515" s="27"/>
      <c r="BU7515" s="14"/>
      <c r="BV7515" s="14"/>
    </row>
    <row r="7516" spans="72:74" ht="25.2" customHeight="1" x14ac:dyDescent="0.25">
      <c r="BT7516" s="27"/>
      <c r="BU7516" s="14"/>
      <c r="BV7516" s="14"/>
    </row>
    <row r="7517" spans="72:74" ht="25.2" customHeight="1" x14ac:dyDescent="0.25">
      <c r="BT7517" s="27"/>
      <c r="BU7517" s="14"/>
      <c r="BV7517" s="14"/>
    </row>
    <row r="7518" spans="72:74" ht="25.2" customHeight="1" x14ac:dyDescent="0.25">
      <c r="BT7518" s="27"/>
      <c r="BU7518" s="14"/>
      <c r="BV7518" s="14"/>
    </row>
    <row r="7519" spans="72:74" ht="25.2" customHeight="1" x14ac:dyDescent="0.25">
      <c r="BT7519" s="27"/>
      <c r="BU7519" s="14"/>
      <c r="BV7519" s="14"/>
    </row>
    <row r="7520" spans="72:74" ht="25.2" customHeight="1" x14ac:dyDescent="0.25">
      <c r="BT7520" s="27"/>
      <c r="BU7520" s="14"/>
      <c r="BV7520" s="14"/>
    </row>
    <row r="7521" spans="72:74" ht="25.2" customHeight="1" x14ac:dyDescent="0.25">
      <c r="BT7521" s="27"/>
      <c r="BU7521" s="14"/>
      <c r="BV7521" s="14"/>
    </row>
    <row r="7522" spans="72:74" ht="25.2" customHeight="1" x14ac:dyDescent="0.25">
      <c r="BT7522" s="27"/>
      <c r="BU7522" s="14"/>
      <c r="BV7522" s="14"/>
    </row>
    <row r="7523" spans="72:74" ht="25.2" customHeight="1" x14ac:dyDescent="0.25">
      <c r="BT7523" s="27"/>
      <c r="BU7523" s="14"/>
      <c r="BV7523" s="14"/>
    </row>
    <row r="7524" spans="72:74" ht="25.2" customHeight="1" x14ac:dyDescent="0.25">
      <c r="BT7524" s="27"/>
      <c r="BU7524" s="14"/>
      <c r="BV7524" s="14"/>
    </row>
    <row r="7525" spans="72:74" ht="25.2" customHeight="1" x14ac:dyDescent="0.25">
      <c r="BT7525" s="27"/>
      <c r="BU7525" s="14"/>
      <c r="BV7525" s="14"/>
    </row>
    <row r="7526" spans="72:74" ht="25.2" customHeight="1" x14ac:dyDescent="0.25">
      <c r="BT7526" s="27"/>
      <c r="BU7526" s="14"/>
      <c r="BV7526" s="14"/>
    </row>
    <row r="7527" spans="72:74" ht="25.2" customHeight="1" x14ac:dyDescent="0.25">
      <c r="BT7527" s="27"/>
      <c r="BU7527" s="14"/>
      <c r="BV7527" s="14"/>
    </row>
    <row r="7528" spans="72:74" ht="25.2" customHeight="1" x14ac:dyDescent="0.25">
      <c r="BT7528" s="27"/>
      <c r="BU7528" s="14"/>
      <c r="BV7528" s="14"/>
    </row>
    <row r="7529" spans="72:74" ht="25.2" customHeight="1" x14ac:dyDescent="0.25">
      <c r="BT7529" s="27"/>
      <c r="BU7529" s="14"/>
      <c r="BV7529" s="14"/>
    </row>
    <row r="7530" spans="72:74" ht="25.2" customHeight="1" x14ac:dyDescent="0.25">
      <c r="BT7530" s="27"/>
      <c r="BU7530" s="14"/>
      <c r="BV7530" s="14"/>
    </row>
    <row r="7531" spans="72:74" ht="25.2" customHeight="1" x14ac:dyDescent="0.25">
      <c r="BT7531" s="27"/>
      <c r="BU7531" s="14"/>
      <c r="BV7531" s="14"/>
    </row>
    <row r="7532" spans="72:74" ht="25.2" customHeight="1" x14ac:dyDescent="0.25">
      <c r="BT7532" s="27"/>
      <c r="BU7532" s="14"/>
      <c r="BV7532" s="14"/>
    </row>
    <row r="7533" spans="72:74" ht="25.2" customHeight="1" x14ac:dyDescent="0.25">
      <c r="BT7533" s="27"/>
      <c r="BU7533" s="14"/>
      <c r="BV7533" s="14"/>
    </row>
    <row r="7534" spans="72:74" ht="25.2" customHeight="1" x14ac:dyDescent="0.25">
      <c r="BT7534" s="27"/>
      <c r="BU7534" s="14"/>
      <c r="BV7534" s="14"/>
    </row>
    <row r="7535" spans="72:74" ht="25.2" customHeight="1" x14ac:dyDescent="0.25">
      <c r="BT7535" s="27"/>
      <c r="BU7535" s="14"/>
      <c r="BV7535" s="14"/>
    </row>
    <row r="7536" spans="72:74" ht="25.2" customHeight="1" x14ac:dyDescent="0.25">
      <c r="BT7536" s="27"/>
      <c r="BU7536" s="14"/>
      <c r="BV7536" s="14"/>
    </row>
    <row r="7537" spans="72:74" ht="25.2" customHeight="1" x14ac:dyDescent="0.25">
      <c r="BT7537" s="27"/>
      <c r="BU7537" s="14"/>
      <c r="BV7537" s="14"/>
    </row>
    <row r="7538" spans="72:74" ht="25.2" customHeight="1" x14ac:dyDescent="0.25">
      <c r="BT7538" s="27"/>
      <c r="BU7538" s="14"/>
      <c r="BV7538" s="14"/>
    </row>
    <row r="7539" spans="72:74" ht="25.2" customHeight="1" x14ac:dyDescent="0.25">
      <c r="BT7539" s="27"/>
      <c r="BU7539" s="14"/>
      <c r="BV7539" s="14"/>
    </row>
    <row r="7540" spans="72:74" ht="25.2" customHeight="1" x14ac:dyDescent="0.25">
      <c r="BT7540" s="27"/>
      <c r="BU7540" s="14"/>
      <c r="BV7540" s="14"/>
    </row>
    <row r="7541" spans="72:74" ht="25.2" customHeight="1" x14ac:dyDescent="0.25">
      <c r="BT7541" s="27"/>
      <c r="BU7541" s="14"/>
      <c r="BV7541" s="14"/>
    </row>
    <row r="7542" spans="72:74" ht="25.2" customHeight="1" x14ac:dyDescent="0.25">
      <c r="BT7542" s="27"/>
      <c r="BU7542" s="14"/>
      <c r="BV7542" s="14"/>
    </row>
    <row r="7543" spans="72:74" ht="25.2" customHeight="1" x14ac:dyDescent="0.25">
      <c r="BT7543" s="27"/>
      <c r="BU7543" s="14"/>
      <c r="BV7543" s="14"/>
    </row>
    <row r="7544" spans="72:74" ht="25.2" customHeight="1" x14ac:dyDescent="0.25">
      <c r="BT7544" s="27"/>
      <c r="BU7544" s="14"/>
      <c r="BV7544" s="14"/>
    </row>
    <row r="7545" spans="72:74" ht="25.2" customHeight="1" x14ac:dyDescent="0.25">
      <c r="BT7545" s="27"/>
      <c r="BU7545" s="14"/>
      <c r="BV7545" s="14"/>
    </row>
    <row r="7546" spans="72:74" ht="25.2" customHeight="1" x14ac:dyDescent="0.25">
      <c r="BT7546" s="27"/>
      <c r="BU7546" s="14"/>
      <c r="BV7546" s="14"/>
    </row>
    <row r="7547" spans="72:74" ht="25.2" customHeight="1" x14ac:dyDescent="0.25">
      <c r="BT7547" s="27"/>
      <c r="BU7547" s="14"/>
      <c r="BV7547" s="14"/>
    </row>
    <row r="7548" spans="72:74" ht="25.2" customHeight="1" x14ac:dyDescent="0.25">
      <c r="BT7548" s="27"/>
      <c r="BU7548" s="14"/>
      <c r="BV7548" s="14"/>
    </row>
    <row r="7549" spans="72:74" ht="25.2" customHeight="1" x14ac:dyDescent="0.25">
      <c r="BT7549" s="27"/>
      <c r="BU7549" s="14"/>
      <c r="BV7549" s="14"/>
    </row>
    <row r="7550" spans="72:74" ht="25.2" customHeight="1" x14ac:dyDescent="0.25">
      <c r="BT7550" s="27"/>
      <c r="BU7550" s="14"/>
      <c r="BV7550" s="14"/>
    </row>
    <row r="7551" spans="72:74" ht="25.2" customHeight="1" x14ac:dyDescent="0.25">
      <c r="BT7551" s="27"/>
      <c r="BU7551" s="14"/>
      <c r="BV7551" s="14"/>
    </row>
    <row r="7552" spans="72:74" ht="25.2" customHeight="1" x14ac:dyDescent="0.25">
      <c r="BT7552" s="27"/>
      <c r="BU7552" s="14"/>
      <c r="BV7552" s="14"/>
    </row>
    <row r="7553" spans="72:74" ht="25.2" customHeight="1" x14ac:dyDescent="0.25">
      <c r="BT7553" s="27"/>
      <c r="BU7553" s="14"/>
      <c r="BV7553" s="14"/>
    </row>
    <row r="7554" spans="72:74" ht="25.2" customHeight="1" x14ac:dyDescent="0.25">
      <c r="BT7554" s="27"/>
      <c r="BU7554" s="14"/>
      <c r="BV7554" s="14"/>
    </row>
    <row r="7555" spans="72:74" ht="25.2" customHeight="1" x14ac:dyDescent="0.25">
      <c r="BT7555" s="27"/>
      <c r="BU7555" s="14"/>
      <c r="BV7555" s="14"/>
    </row>
    <row r="7556" spans="72:74" ht="25.2" customHeight="1" x14ac:dyDescent="0.25">
      <c r="BT7556" s="27"/>
      <c r="BU7556" s="14"/>
      <c r="BV7556" s="14"/>
    </row>
    <row r="7557" spans="72:74" ht="25.2" customHeight="1" x14ac:dyDescent="0.25">
      <c r="BT7557" s="27"/>
      <c r="BU7557" s="14"/>
      <c r="BV7557" s="14"/>
    </row>
    <row r="7558" spans="72:74" ht="25.2" customHeight="1" x14ac:dyDescent="0.25">
      <c r="BT7558" s="27"/>
      <c r="BU7558" s="14"/>
      <c r="BV7558" s="14"/>
    </row>
    <row r="7559" spans="72:74" ht="25.2" customHeight="1" x14ac:dyDescent="0.25">
      <c r="BT7559" s="27"/>
      <c r="BU7559" s="14"/>
      <c r="BV7559" s="14"/>
    </row>
    <row r="7560" spans="72:74" ht="25.2" customHeight="1" x14ac:dyDescent="0.25">
      <c r="BT7560" s="27"/>
      <c r="BU7560" s="14"/>
      <c r="BV7560" s="14"/>
    </row>
    <row r="7561" spans="72:74" ht="25.2" customHeight="1" x14ac:dyDescent="0.25">
      <c r="BT7561" s="27"/>
      <c r="BU7561" s="14"/>
      <c r="BV7561" s="14"/>
    </row>
    <row r="7562" spans="72:74" ht="25.2" customHeight="1" x14ac:dyDescent="0.25">
      <c r="BT7562" s="27"/>
      <c r="BU7562" s="14"/>
      <c r="BV7562" s="14"/>
    </row>
    <row r="7563" spans="72:74" ht="25.2" customHeight="1" x14ac:dyDescent="0.25">
      <c r="BT7563" s="27"/>
      <c r="BU7563" s="14"/>
      <c r="BV7563" s="14"/>
    </row>
    <row r="7564" spans="72:74" ht="25.2" customHeight="1" x14ac:dyDescent="0.25">
      <c r="BT7564" s="27"/>
      <c r="BU7564" s="14"/>
      <c r="BV7564" s="14"/>
    </row>
    <row r="7565" spans="72:74" ht="25.2" customHeight="1" x14ac:dyDescent="0.25">
      <c r="BT7565" s="27"/>
      <c r="BU7565" s="14"/>
      <c r="BV7565" s="14"/>
    </row>
    <row r="7566" spans="72:74" ht="25.2" customHeight="1" x14ac:dyDescent="0.25">
      <c r="BT7566" s="27"/>
      <c r="BU7566" s="14"/>
      <c r="BV7566" s="14"/>
    </row>
    <row r="7567" spans="72:74" ht="25.2" customHeight="1" x14ac:dyDescent="0.25">
      <c r="BT7567" s="27"/>
      <c r="BU7567" s="14"/>
      <c r="BV7567" s="14"/>
    </row>
    <row r="7568" spans="72:74" ht="25.2" customHeight="1" x14ac:dyDescent="0.25">
      <c r="BT7568" s="27"/>
      <c r="BU7568" s="14"/>
      <c r="BV7568" s="14"/>
    </row>
    <row r="7569" spans="72:74" ht="25.2" customHeight="1" x14ac:dyDescent="0.25">
      <c r="BT7569" s="27"/>
      <c r="BU7569" s="14"/>
      <c r="BV7569" s="14"/>
    </row>
    <row r="7570" spans="72:74" ht="25.2" customHeight="1" x14ac:dyDescent="0.25">
      <c r="BT7570" s="27"/>
      <c r="BU7570" s="14"/>
      <c r="BV7570" s="14"/>
    </row>
    <row r="7571" spans="72:74" ht="25.2" customHeight="1" x14ac:dyDescent="0.25">
      <c r="BT7571" s="27"/>
      <c r="BU7571" s="14"/>
      <c r="BV7571" s="14"/>
    </row>
    <row r="7572" spans="72:74" ht="25.2" customHeight="1" x14ac:dyDescent="0.25">
      <c r="BT7572" s="27"/>
      <c r="BU7572" s="14"/>
      <c r="BV7572" s="14"/>
    </row>
    <row r="7573" spans="72:74" ht="25.2" customHeight="1" x14ac:dyDescent="0.25">
      <c r="BT7573" s="27"/>
      <c r="BU7573" s="14"/>
      <c r="BV7573" s="14"/>
    </row>
    <row r="7574" spans="72:74" ht="25.2" customHeight="1" x14ac:dyDescent="0.25">
      <c r="BT7574" s="27"/>
      <c r="BU7574" s="14"/>
      <c r="BV7574" s="14"/>
    </row>
    <row r="7575" spans="72:74" ht="25.2" customHeight="1" x14ac:dyDescent="0.25">
      <c r="BT7575" s="27"/>
      <c r="BU7575" s="14"/>
      <c r="BV7575" s="14"/>
    </row>
    <row r="7576" spans="72:74" ht="25.2" customHeight="1" x14ac:dyDescent="0.25">
      <c r="BT7576" s="27"/>
      <c r="BU7576" s="14"/>
      <c r="BV7576" s="14"/>
    </row>
    <row r="7577" spans="72:74" ht="25.2" customHeight="1" x14ac:dyDescent="0.25">
      <c r="BT7577" s="27"/>
      <c r="BU7577" s="14"/>
      <c r="BV7577" s="14"/>
    </row>
    <row r="7578" spans="72:74" ht="25.2" customHeight="1" x14ac:dyDescent="0.25">
      <c r="BT7578" s="27"/>
      <c r="BU7578" s="14"/>
      <c r="BV7578" s="14"/>
    </row>
    <row r="7579" spans="72:74" ht="25.2" customHeight="1" x14ac:dyDescent="0.25">
      <c r="BT7579" s="27"/>
      <c r="BU7579" s="14"/>
      <c r="BV7579" s="14"/>
    </row>
    <row r="7580" spans="72:74" ht="25.2" customHeight="1" x14ac:dyDescent="0.25">
      <c r="BT7580" s="27"/>
      <c r="BU7580" s="14"/>
      <c r="BV7580" s="14"/>
    </row>
    <row r="7581" spans="72:74" ht="25.2" customHeight="1" x14ac:dyDescent="0.25">
      <c r="BT7581" s="27"/>
      <c r="BU7581" s="14"/>
      <c r="BV7581" s="14"/>
    </row>
    <row r="7582" spans="72:74" ht="25.2" customHeight="1" x14ac:dyDescent="0.25">
      <c r="BT7582" s="27"/>
      <c r="BU7582" s="14"/>
      <c r="BV7582" s="14"/>
    </row>
    <row r="7583" spans="72:74" ht="25.2" customHeight="1" x14ac:dyDescent="0.25">
      <c r="BT7583" s="27"/>
      <c r="BU7583" s="14"/>
      <c r="BV7583" s="14"/>
    </row>
    <row r="7584" spans="72:74" ht="25.2" customHeight="1" x14ac:dyDescent="0.25">
      <c r="BT7584" s="27"/>
      <c r="BU7584" s="14"/>
      <c r="BV7584" s="14"/>
    </row>
    <row r="7585" spans="72:74" ht="25.2" customHeight="1" x14ac:dyDescent="0.25">
      <c r="BT7585" s="27"/>
      <c r="BU7585" s="14"/>
      <c r="BV7585" s="14"/>
    </row>
    <row r="7586" spans="72:74" ht="25.2" customHeight="1" x14ac:dyDescent="0.25">
      <c r="BT7586" s="27"/>
      <c r="BU7586" s="14"/>
      <c r="BV7586" s="14"/>
    </row>
    <row r="7587" spans="72:74" ht="25.2" customHeight="1" x14ac:dyDescent="0.25">
      <c r="BT7587" s="27"/>
      <c r="BU7587" s="14"/>
      <c r="BV7587" s="14"/>
    </row>
    <row r="7588" spans="72:74" ht="25.2" customHeight="1" x14ac:dyDescent="0.25">
      <c r="BT7588" s="27"/>
      <c r="BU7588" s="14"/>
      <c r="BV7588" s="14"/>
    </row>
    <row r="7589" spans="72:74" ht="25.2" customHeight="1" x14ac:dyDescent="0.25">
      <c r="BT7589" s="27"/>
      <c r="BU7589" s="14"/>
      <c r="BV7589" s="14"/>
    </row>
    <row r="7590" spans="72:74" ht="25.2" customHeight="1" x14ac:dyDescent="0.25">
      <c r="BT7590" s="27"/>
      <c r="BU7590" s="14"/>
      <c r="BV7590" s="14"/>
    </row>
    <row r="7591" spans="72:74" ht="25.2" customHeight="1" x14ac:dyDescent="0.25">
      <c r="BT7591" s="27"/>
      <c r="BU7591" s="14"/>
      <c r="BV7591" s="14"/>
    </row>
    <row r="7592" spans="72:74" ht="25.2" customHeight="1" x14ac:dyDescent="0.25">
      <c r="BT7592" s="27"/>
      <c r="BU7592" s="14"/>
      <c r="BV7592" s="14"/>
    </row>
    <row r="7593" spans="72:74" ht="25.2" customHeight="1" x14ac:dyDescent="0.25">
      <c r="BT7593" s="27"/>
      <c r="BU7593" s="14"/>
      <c r="BV7593" s="14"/>
    </row>
    <row r="7594" spans="72:74" ht="25.2" customHeight="1" x14ac:dyDescent="0.25">
      <c r="BT7594" s="27"/>
      <c r="BU7594" s="14"/>
      <c r="BV7594" s="14"/>
    </row>
    <row r="7595" spans="72:74" ht="25.2" customHeight="1" x14ac:dyDescent="0.25">
      <c r="BT7595" s="27"/>
      <c r="BU7595" s="14"/>
      <c r="BV7595" s="14"/>
    </row>
    <row r="7596" spans="72:74" ht="25.2" customHeight="1" x14ac:dyDescent="0.25">
      <c r="BT7596" s="27"/>
      <c r="BU7596" s="14"/>
      <c r="BV7596" s="14"/>
    </row>
    <row r="7597" spans="72:74" ht="25.2" customHeight="1" x14ac:dyDescent="0.25">
      <c r="BT7597" s="27"/>
      <c r="BU7597" s="14"/>
      <c r="BV7597" s="14"/>
    </row>
    <row r="7598" spans="72:74" ht="25.2" customHeight="1" x14ac:dyDescent="0.25">
      <c r="BT7598" s="27"/>
      <c r="BU7598" s="14"/>
      <c r="BV7598" s="14"/>
    </row>
    <row r="7599" spans="72:74" ht="25.2" customHeight="1" x14ac:dyDescent="0.25">
      <c r="BT7599" s="27"/>
      <c r="BU7599" s="14"/>
      <c r="BV7599" s="14"/>
    </row>
    <row r="7600" spans="72:74" ht="25.2" customHeight="1" x14ac:dyDescent="0.25">
      <c r="BT7600" s="27"/>
      <c r="BU7600" s="14"/>
      <c r="BV7600" s="14"/>
    </row>
    <row r="7601" spans="72:74" ht="25.2" customHeight="1" x14ac:dyDescent="0.25">
      <c r="BT7601" s="27"/>
      <c r="BU7601" s="14"/>
      <c r="BV7601" s="14"/>
    </row>
    <row r="7602" spans="72:74" ht="25.2" customHeight="1" x14ac:dyDescent="0.25">
      <c r="BT7602" s="27"/>
      <c r="BU7602" s="14"/>
      <c r="BV7602" s="14"/>
    </row>
    <row r="7603" spans="72:74" ht="25.2" customHeight="1" x14ac:dyDescent="0.25">
      <c r="BT7603" s="27"/>
      <c r="BU7603" s="14"/>
      <c r="BV7603" s="14"/>
    </row>
    <row r="7604" spans="72:74" ht="25.2" customHeight="1" x14ac:dyDescent="0.25">
      <c r="BT7604" s="27"/>
      <c r="BU7604" s="14"/>
      <c r="BV7604" s="14"/>
    </row>
    <row r="7605" spans="72:74" ht="25.2" customHeight="1" x14ac:dyDescent="0.25">
      <c r="BT7605" s="27"/>
      <c r="BU7605" s="14"/>
      <c r="BV7605" s="14"/>
    </row>
    <row r="7606" spans="72:74" ht="25.2" customHeight="1" x14ac:dyDescent="0.25">
      <c r="BT7606" s="27"/>
      <c r="BU7606" s="14"/>
      <c r="BV7606" s="14"/>
    </row>
    <row r="7607" spans="72:74" ht="25.2" customHeight="1" x14ac:dyDescent="0.25">
      <c r="BT7607" s="27"/>
      <c r="BU7607" s="14"/>
      <c r="BV7607" s="14"/>
    </row>
    <row r="7608" spans="72:74" ht="25.2" customHeight="1" x14ac:dyDescent="0.25">
      <c r="BT7608" s="27"/>
      <c r="BU7608" s="14"/>
      <c r="BV7608" s="14"/>
    </row>
    <row r="7609" spans="72:74" ht="25.2" customHeight="1" x14ac:dyDescent="0.25">
      <c r="BT7609" s="27"/>
      <c r="BU7609" s="14"/>
      <c r="BV7609" s="14"/>
    </row>
    <row r="7610" spans="72:74" ht="25.2" customHeight="1" x14ac:dyDescent="0.25">
      <c r="BT7610" s="27"/>
      <c r="BU7610" s="14"/>
      <c r="BV7610" s="14"/>
    </row>
    <row r="7611" spans="72:74" ht="25.2" customHeight="1" x14ac:dyDescent="0.25">
      <c r="BT7611" s="27"/>
      <c r="BU7611" s="14"/>
      <c r="BV7611" s="14"/>
    </row>
    <row r="7612" spans="72:74" ht="25.2" customHeight="1" x14ac:dyDescent="0.25">
      <c r="BT7612" s="27"/>
      <c r="BU7612" s="14"/>
      <c r="BV7612" s="14"/>
    </row>
    <row r="7613" spans="72:74" ht="25.2" customHeight="1" x14ac:dyDescent="0.25">
      <c r="BT7613" s="27"/>
      <c r="BU7613" s="14"/>
      <c r="BV7613" s="14"/>
    </row>
    <row r="7614" spans="72:74" ht="25.2" customHeight="1" x14ac:dyDescent="0.25">
      <c r="BT7614" s="27"/>
      <c r="BU7614" s="14"/>
      <c r="BV7614" s="14"/>
    </row>
    <row r="7615" spans="72:74" ht="25.2" customHeight="1" x14ac:dyDescent="0.25">
      <c r="BT7615" s="27"/>
      <c r="BU7615" s="14"/>
      <c r="BV7615" s="14"/>
    </row>
    <row r="7616" spans="72:74" ht="25.2" customHeight="1" x14ac:dyDescent="0.25">
      <c r="BT7616" s="27"/>
      <c r="BU7616" s="14"/>
      <c r="BV7616" s="14"/>
    </row>
    <row r="7617" spans="72:74" ht="25.2" customHeight="1" x14ac:dyDescent="0.25">
      <c r="BT7617" s="27"/>
      <c r="BU7617" s="14"/>
      <c r="BV7617" s="14"/>
    </row>
    <row r="7618" spans="72:74" ht="25.2" customHeight="1" x14ac:dyDescent="0.25">
      <c r="BT7618" s="27"/>
      <c r="BU7618" s="14"/>
      <c r="BV7618" s="14"/>
    </row>
    <row r="7619" spans="72:74" ht="25.2" customHeight="1" x14ac:dyDescent="0.25">
      <c r="BT7619" s="27"/>
      <c r="BU7619" s="14"/>
      <c r="BV7619" s="14"/>
    </row>
    <row r="7620" spans="72:74" ht="25.2" customHeight="1" x14ac:dyDescent="0.25">
      <c r="BT7620" s="27"/>
      <c r="BU7620" s="14"/>
      <c r="BV7620" s="14"/>
    </row>
    <row r="7621" spans="72:74" ht="25.2" customHeight="1" x14ac:dyDescent="0.25">
      <c r="BT7621" s="27"/>
      <c r="BU7621" s="14"/>
      <c r="BV7621" s="14"/>
    </row>
    <row r="7622" spans="72:74" ht="25.2" customHeight="1" x14ac:dyDescent="0.25">
      <c r="BT7622" s="27"/>
      <c r="BU7622" s="14"/>
      <c r="BV7622" s="14"/>
    </row>
    <row r="7623" spans="72:74" ht="25.2" customHeight="1" x14ac:dyDescent="0.25">
      <c r="BT7623" s="27"/>
      <c r="BU7623" s="14"/>
      <c r="BV7623" s="14"/>
    </row>
    <row r="7624" spans="72:74" ht="25.2" customHeight="1" x14ac:dyDescent="0.25">
      <c r="BT7624" s="27"/>
      <c r="BU7624" s="14"/>
      <c r="BV7624" s="14"/>
    </row>
    <row r="7625" spans="72:74" ht="25.2" customHeight="1" x14ac:dyDescent="0.25">
      <c r="BT7625" s="27"/>
      <c r="BU7625" s="14"/>
      <c r="BV7625" s="14"/>
    </row>
    <row r="7626" spans="72:74" ht="25.2" customHeight="1" x14ac:dyDescent="0.25">
      <c r="BT7626" s="27"/>
      <c r="BU7626" s="14"/>
      <c r="BV7626" s="14"/>
    </row>
    <row r="7627" spans="72:74" ht="25.2" customHeight="1" x14ac:dyDescent="0.25">
      <c r="BT7627" s="27"/>
      <c r="BU7627" s="14"/>
      <c r="BV7627" s="14"/>
    </row>
    <row r="7628" spans="72:74" ht="25.2" customHeight="1" x14ac:dyDescent="0.25">
      <c r="BT7628" s="27"/>
      <c r="BU7628" s="14"/>
      <c r="BV7628" s="14"/>
    </row>
    <row r="7629" spans="72:74" ht="25.2" customHeight="1" x14ac:dyDescent="0.25">
      <c r="BT7629" s="27"/>
      <c r="BU7629" s="14"/>
      <c r="BV7629" s="14"/>
    </row>
    <row r="7630" spans="72:74" ht="25.2" customHeight="1" x14ac:dyDescent="0.25">
      <c r="BT7630" s="27"/>
      <c r="BU7630" s="14"/>
      <c r="BV7630" s="14"/>
    </row>
    <row r="7631" spans="72:74" ht="25.2" customHeight="1" x14ac:dyDescent="0.25">
      <c r="BT7631" s="27"/>
      <c r="BU7631" s="14"/>
      <c r="BV7631" s="14"/>
    </row>
    <row r="7632" spans="72:74" ht="25.2" customHeight="1" x14ac:dyDescent="0.25">
      <c r="BT7632" s="27"/>
      <c r="BU7632" s="14"/>
      <c r="BV7632" s="14"/>
    </row>
    <row r="7633" spans="72:74" ht="25.2" customHeight="1" x14ac:dyDescent="0.25">
      <c r="BT7633" s="27"/>
      <c r="BU7633" s="14"/>
      <c r="BV7633" s="14"/>
    </row>
    <row r="7634" spans="72:74" ht="25.2" customHeight="1" x14ac:dyDescent="0.25">
      <c r="BT7634" s="27"/>
      <c r="BU7634" s="14"/>
      <c r="BV7634" s="14"/>
    </row>
    <row r="7635" spans="72:74" ht="25.2" customHeight="1" x14ac:dyDescent="0.25">
      <c r="BT7635" s="27"/>
      <c r="BU7635" s="14"/>
      <c r="BV7635" s="14"/>
    </row>
    <row r="7636" spans="72:74" ht="25.2" customHeight="1" x14ac:dyDescent="0.25">
      <c r="BT7636" s="27"/>
      <c r="BU7636" s="14"/>
      <c r="BV7636" s="14"/>
    </row>
    <row r="7637" spans="72:74" ht="25.2" customHeight="1" x14ac:dyDescent="0.25">
      <c r="BT7637" s="27"/>
      <c r="BU7637" s="14"/>
      <c r="BV7637" s="14"/>
    </row>
    <row r="7638" spans="72:74" ht="25.2" customHeight="1" x14ac:dyDescent="0.25">
      <c r="BT7638" s="27"/>
      <c r="BU7638" s="14"/>
      <c r="BV7638" s="14"/>
    </row>
    <row r="7639" spans="72:74" ht="25.2" customHeight="1" x14ac:dyDescent="0.25">
      <c r="BT7639" s="27"/>
      <c r="BU7639" s="14"/>
      <c r="BV7639" s="14"/>
    </row>
    <row r="7640" spans="72:74" ht="25.2" customHeight="1" x14ac:dyDescent="0.25">
      <c r="BT7640" s="27"/>
      <c r="BU7640" s="14"/>
      <c r="BV7640" s="14"/>
    </row>
    <row r="7641" spans="72:74" ht="25.2" customHeight="1" x14ac:dyDescent="0.25">
      <c r="BT7641" s="27"/>
      <c r="BU7641" s="14"/>
      <c r="BV7641" s="14"/>
    </row>
    <row r="7642" spans="72:74" ht="25.2" customHeight="1" x14ac:dyDescent="0.25">
      <c r="BT7642" s="27"/>
      <c r="BU7642" s="14"/>
      <c r="BV7642" s="14"/>
    </row>
    <row r="7643" spans="72:74" ht="25.2" customHeight="1" x14ac:dyDescent="0.25">
      <c r="BT7643" s="27"/>
      <c r="BU7643" s="14"/>
      <c r="BV7643" s="14"/>
    </row>
    <row r="7644" spans="72:74" ht="25.2" customHeight="1" x14ac:dyDescent="0.25">
      <c r="BT7644" s="27"/>
      <c r="BU7644" s="14"/>
      <c r="BV7644" s="14"/>
    </row>
    <row r="7645" spans="72:74" ht="25.2" customHeight="1" x14ac:dyDescent="0.25">
      <c r="BT7645" s="27"/>
      <c r="BU7645" s="14"/>
      <c r="BV7645" s="14"/>
    </row>
    <row r="7646" spans="72:74" ht="25.2" customHeight="1" x14ac:dyDescent="0.25">
      <c r="BT7646" s="27"/>
      <c r="BU7646" s="14"/>
      <c r="BV7646" s="14"/>
    </row>
    <row r="7647" spans="72:74" ht="25.2" customHeight="1" x14ac:dyDescent="0.25">
      <c r="BT7647" s="27"/>
      <c r="BU7647" s="14"/>
      <c r="BV7647" s="14"/>
    </row>
    <row r="7648" spans="72:74" ht="25.2" customHeight="1" x14ac:dyDescent="0.25">
      <c r="BT7648" s="27"/>
      <c r="BU7648" s="14"/>
      <c r="BV7648" s="14"/>
    </row>
    <row r="7649" spans="72:74" ht="25.2" customHeight="1" x14ac:dyDescent="0.25">
      <c r="BT7649" s="27"/>
      <c r="BU7649" s="14"/>
      <c r="BV7649" s="14"/>
    </row>
    <row r="7650" spans="72:74" ht="25.2" customHeight="1" x14ac:dyDescent="0.25">
      <c r="BT7650" s="27"/>
      <c r="BU7650" s="14"/>
      <c r="BV7650" s="14"/>
    </row>
    <row r="7651" spans="72:74" ht="25.2" customHeight="1" x14ac:dyDescent="0.25">
      <c r="BT7651" s="27"/>
      <c r="BU7651" s="14"/>
      <c r="BV7651" s="14"/>
    </row>
    <row r="7652" spans="72:74" ht="25.2" customHeight="1" x14ac:dyDescent="0.25">
      <c r="BT7652" s="27"/>
      <c r="BU7652" s="14"/>
      <c r="BV7652" s="14"/>
    </row>
    <row r="7653" spans="72:74" ht="25.2" customHeight="1" x14ac:dyDescent="0.25">
      <c r="BT7653" s="27"/>
      <c r="BU7653" s="14"/>
      <c r="BV7653" s="14"/>
    </row>
    <row r="7654" spans="72:74" ht="25.2" customHeight="1" x14ac:dyDescent="0.25">
      <c r="BT7654" s="27"/>
      <c r="BU7654" s="14"/>
      <c r="BV7654" s="14"/>
    </row>
    <row r="7655" spans="72:74" ht="25.2" customHeight="1" x14ac:dyDescent="0.25">
      <c r="BT7655" s="27"/>
      <c r="BU7655" s="14"/>
      <c r="BV7655" s="14"/>
    </row>
    <row r="7656" spans="72:74" ht="25.2" customHeight="1" x14ac:dyDescent="0.25">
      <c r="BT7656" s="27"/>
      <c r="BU7656" s="14"/>
      <c r="BV7656" s="14"/>
    </row>
    <row r="7657" spans="72:74" ht="25.2" customHeight="1" x14ac:dyDescent="0.25">
      <c r="BT7657" s="27"/>
      <c r="BU7657" s="14"/>
      <c r="BV7657" s="14"/>
    </row>
    <row r="7658" spans="72:74" ht="25.2" customHeight="1" x14ac:dyDescent="0.25">
      <c r="BT7658" s="27"/>
      <c r="BU7658" s="14"/>
      <c r="BV7658" s="14"/>
    </row>
    <row r="7659" spans="72:74" ht="25.2" customHeight="1" x14ac:dyDescent="0.25">
      <c r="BT7659" s="27"/>
      <c r="BU7659" s="14"/>
      <c r="BV7659" s="14"/>
    </row>
    <row r="7660" spans="72:74" ht="25.2" customHeight="1" x14ac:dyDescent="0.25">
      <c r="BT7660" s="27"/>
      <c r="BU7660" s="14"/>
      <c r="BV7660" s="14"/>
    </row>
    <row r="7661" spans="72:74" ht="25.2" customHeight="1" x14ac:dyDescent="0.25">
      <c r="BT7661" s="27"/>
      <c r="BU7661" s="14"/>
      <c r="BV7661" s="14"/>
    </row>
    <row r="7662" spans="72:74" ht="25.2" customHeight="1" x14ac:dyDescent="0.25">
      <c r="BT7662" s="27"/>
      <c r="BU7662" s="14"/>
      <c r="BV7662" s="14"/>
    </row>
    <row r="7663" spans="72:74" ht="25.2" customHeight="1" x14ac:dyDescent="0.25">
      <c r="BT7663" s="27"/>
      <c r="BU7663" s="14"/>
      <c r="BV7663" s="14"/>
    </row>
    <row r="7664" spans="72:74" ht="25.2" customHeight="1" x14ac:dyDescent="0.25">
      <c r="BT7664" s="27"/>
      <c r="BU7664" s="14"/>
      <c r="BV7664" s="14"/>
    </row>
    <row r="7665" spans="72:74" ht="25.2" customHeight="1" x14ac:dyDescent="0.25">
      <c r="BT7665" s="27"/>
      <c r="BU7665" s="14"/>
      <c r="BV7665" s="14"/>
    </row>
    <row r="7666" spans="72:74" ht="25.2" customHeight="1" x14ac:dyDescent="0.25">
      <c r="BT7666" s="27"/>
      <c r="BU7666" s="14"/>
      <c r="BV7666" s="14"/>
    </row>
    <row r="7667" spans="72:74" ht="25.2" customHeight="1" x14ac:dyDescent="0.25">
      <c r="BT7667" s="27"/>
      <c r="BU7667" s="14"/>
      <c r="BV7667" s="14"/>
    </row>
    <row r="7668" spans="72:74" ht="25.2" customHeight="1" x14ac:dyDescent="0.25">
      <c r="BT7668" s="27"/>
      <c r="BU7668" s="14"/>
      <c r="BV7668" s="14"/>
    </row>
    <row r="7669" spans="72:74" ht="25.2" customHeight="1" x14ac:dyDescent="0.25">
      <c r="BT7669" s="27"/>
      <c r="BU7669" s="14"/>
      <c r="BV7669" s="14"/>
    </row>
    <row r="7670" spans="72:74" ht="25.2" customHeight="1" x14ac:dyDescent="0.25">
      <c r="BT7670" s="27"/>
      <c r="BU7670" s="14"/>
      <c r="BV7670" s="14"/>
    </row>
    <row r="7671" spans="72:74" ht="25.2" customHeight="1" x14ac:dyDescent="0.25">
      <c r="BT7671" s="27"/>
      <c r="BU7671" s="14"/>
      <c r="BV7671" s="14"/>
    </row>
    <row r="7672" spans="72:74" ht="25.2" customHeight="1" x14ac:dyDescent="0.25">
      <c r="BT7672" s="27"/>
      <c r="BU7672" s="14"/>
      <c r="BV7672" s="14"/>
    </row>
    <row r="7673" spans="72:74" ht="25.2" customHeight="1" x14ac:dyDescent="0.25">
      <c r="BT7673" s="27"/>
      <c r="BU7673" s="14"/>
      <c r="BV7673" s="14"/>
    </row>
    <row r="7674" spans="72:74" ht="25.2" customHeight="1" x14ac:dyDescent="0.25">
      <c r="BT7674" s="27"/>
      <c r="BU7674" s="14"/>
      <c r="BV7674" s="14"/>
    </row>
    <row r="7675" spans="72:74" ht="25.2" customHeight="1" x14ac:dyDescent="0.25">
      <c r="BT7675" s="27"/>
      <c r="BU7675" s="14"/>
      <c r="BV7675" s="14"/>
    </row>
    <row r="7676" spans="72:74" ht="25.2" customHeight="1" x14ac:dyDescent="0.25">
      <c r="BT7676" s="27"/>
      <c r="BU7676" s="14"/>
      <c r="BV7676" s="14"/>
    </row>
    <row r="7677" spans="72:74" ht="25.2" customHeight="1" x14ac:dyDescent="0.25">
      <c r="BT7677" s="27"/>
      <c r="BU7677" s="14"/>
      <c r="BV7677" s="14"/>
    </row>
    <row r="7678" spans="72:74" ht="25.2" customHeight="1" x14ac:dyDescent="0.25">
      <c r="BT7678" s="27"/>
      <c r="BU7678" s="14"/>
      <c r="BV7678" s="14"/>
    </row>
    <row r="7679" spans="72:74" ht="25.2" customHeight="1" x14ac:dyDescent="0.25">
      <c r="BT7679" s="27"/>
      <c r="BU7679" s="14"/>
      <c r="BV7679" s="14"/>
    </row>
    <row r="7680" spans="72:74" ht="25.2" customHeight="1" x14ac:dyDescent="0.25">
      <c r="BT7680" s="27"/>
      <c r="BU7680" s="14"/>
      <c r="BV7680" s="14"/>
    </row>
    <row r="7681" spans="72:74" ht="25.2" customHeight="1" x14ac:dyDescent="0.25">
      <c r="BT7681" s="27"/>
      <c r="BU7681" s="14"/>
      <c r="BV7681" s="14"/>
    </row>
    <row r="7682" spans="72:74" ht="25.2" customHeight="1" x14ac:dyDescent="0.25">
      <c r="BT7682" s="27"/>
      <c r="BU7682" s="14"/>
      <c r="BV7682" s="14"/>
    </row>
    <row r="7683" spans="72:74" ht="25.2" customHeight="1" x14ac:dyDescent="0.25">
      <c r="BT7683" s="27"/>
      <c r="BU7683" s="14"/>
      <c r="BV7683" s="14"/>
    </row>
    <row r="7684" spans="72:74" ht="25.2" customHeight="1" x14ac:dyDescent="0.25">
      <c r="BT7684" s="27"/>
      <c r="BU7684" s="14"/>
      <c r="BV7684" s="14"/>
    </row>
    <row r="7685" spans="72:74" ht="25.2" customHeight="1" x14ac:dyDescent="0.25">
      <c r="BT7685" s="27"/>
      <c r="BU7685" s="14"/>
      <c r="BV7685" s="14"/>
    </row>
    <row r="7686" spans="72:74" ht="25.2" customHeight="1" x14ac:dyDescent="0.25">
      <c r="BT7686" s="27"/>
      <c r="BU7686" s="14"/>
      <c r="BV7686" s="14"/>
    </row>
    <row r="7687" spans="72:74" ht="25.2" customHeight="1" x14ac:dyDescent="0.25">
      <c r="BT7687" s="27"/>
      <c r="BU7687" s="14"/>
      <c r="BV7687" s="14"/>
    </row>
    <row r="7688" spans="72:74" ht="25.2" customHeight="1" x14ac:dyDescent="0.25">
      <c r="BT7688" s="27"/>
      <c r="BU7688" s="14"/>
      <c r="BV7688" s="14"/>
    </row>
    <row r="7689" spans="72:74" ht="25.2" customHeight="1" x14ac:dyDescent="0.25">
      <c r="BT7689" s="27"/>
      <c r="BU7689" s="14"/>
      <c r="BV7689" s="14"/>
    </row>
    <row r="7690" spans="72:74" ht="25.2" customHeight="1" x14ac:dyDescent="0.25">
      <c r="BT7690" s="27"/>
      <c r="BU7690" s="14"/>
      <c r="BV7690" s="14"/>
    </row>
    <row r="7691" spans="72:74" ht="25.2" customHeight="1" x14ac:dyDescent="0.25">
      <c r="BT7691" s="27"/>
      <c r="BU7691" s="14"/>
      <c r="BV7691" s="14"/>
    </row>
    <row r="7692" spans="72:74" ht="25.2" customHeight="1" x14ac:dyDescent="0.25">
      <c r="BT7692" s="27"/>
      <c r="BU7692" s="14"/>
      <c r="BV7692" s="14"/>
    </row>
    <row r="7693" spans="72:74" ht="25.2" customHeight="1" x14ac:dyDescent="0.25">
      <c r="BT7693" s="27"/>
      <c r="BU7693" s="14"/>
      <c r="BV7693" s="14"/>
    </row>
    <row r="7694" spans="72:74" ht="25.2" customHeight="1" x14ac:dyDescent="0.25">
      <c r="BT7694" s="27"/>
      <c r="BU7694" s="14"/>
      <c r="BV7694" s="14"/>
    </row>
    <row r="7695" spans="72:74" ht="25.2" customHeight="1" x14ac:dyDescent="0.25">
      <c r="BT7695" s="27"/>
      <c r="BU7695" s="14"/>
      <c r="BV7695" s="14"/>
    </row>
    <row r="7696" spans="72:74" ht="25.2" customHeight="1" x14ac:dyDescent="0.25">
      <c r="BT7696" s="27"/>
      <c r="BU7696" s="14"/>
      <c r="BV7696" s="14"/>
    </row>
    <row r="7697" spans="72:74" ht="25.2" customHeight="1" x14ac:dyDescent="0.25">
      <c r="BT7697" s="27"/>
      <c r="BU7697" s="14"/>
      <c r="BV7697" s="14"/>
    </row>
    <row r="7698" spans="72:74" ht="25.2" customHeight="1" x14ac:dyDescent="0.25">
      <c r="BT7698" s="27"/>
      <c r="BU7698" s="14"/>
      <c r="BV7698" s="14"/>
    </row>
    <row r="7699" spans="72:74" ht="25.2" customHeight="1" x14ac:dyDescent="0.25">
      <c r="BT7699" s="27"/>
      <c r="BU7699" s="14"/>
      <c r="BV7699" s="14"/>
    </row>
    <row r="7700" spans="72:74" ht="25.2" customHeight="1" x14ac:dyDescent="0.25">
      <c r="BT7700" s="27"/>
      <c r="BU7700" s="14"/>
      <c r="BV7700" s="14"/>
    </row>
    <row r="7701" spans="72:74" ht="25.2" customHeight="1" x14ac:dyDescent="0.25">
      <c r="BT7701" s="27"/>
      <c r="BU7701" s="14"/>
      <c r="BV7701" s="14"/>
    </row>
    <row r="7702" spans="72:74" ht="25.2" customHeight="1" x14ac:dyDescent="0.25">
      <c r="BT7702" s="27"/>
      <c r="BU7702" s="14"/>
      <c r="BV7702" s="14"/>
    </row>
    <row r="7703" spans="72:74" ht="25.2" customHeight="1" x14ac:dyDescent="0.25">
      <c r="BT7703" s="27"/>
      <c r="BU7703" s="14"/>
      <c r="BV7703" s="14"/>
    </row>
    <row r="7704" spans="72:74" ht="25.2" customHeight="1" x14ac:dyDescent="0.25">
      <c r="BT7704" s="27"/>
      <c r="BU7704" s="14"/>
      <c r="BV7704" s="14"/>
    </row>
    <row r="7705" spans="72:74" ht="25.2" customHeight="1" x14ac:dyDescent="0.25">
      <c r="BT7705" s="27"/>
      <c r="BU7705" s="14"/>
      <c r="BV7705" s="14"/>
    </row>
    <row r="7706" spans="72:74" ht="25.2" customHeight="1" x14ac:dyDescent="0.25">
      <c r="BT7706" s="27"/>
      <c r="BU7706" s="14"/>
      <c r="BV7706" s="14"/>
    </row>
    <row r="7707" spans="72:74" ht="25.2" customHeight="1" x14ac:dyDescent="0.25">
      <c r="BT7707" s="27"/>
      <c r="BU7707" s="14"/>
      <c r="BV7707" s="14"/>
    </row>
    <row r="7708" spans="72:74" ht="25.2" customHeight="1" x14ac:dyDescent="0.25">
      <c r="BT7708" s="27"/>
      <c r="BU7708" s="14"/>
      <c r="BV7708" s="14"/>
    </row>
    <row r="7709" spans="72:74" ht="25.2" customHeight="1" x14ac:dyDescent="0.25">
      <c r="BT7709" s="27"/>
      <c r="BU7709" s="14"/>
      <c r="BV7709" s="14"/>
    </row>
    <row r="7710" spans="72:74" ht="25.2" customHeight="1" x14ac:dyDescent="0.25">
      <c r="BT7710" s="27"/>
      <c r="BU7710" s="14"/>
      <c r="BV7710" s="14"/>
    </row>
    <row r="7711" spans="72:74" ht="25.2" customHeight="1" x14ac:dyDescent="0.25">
      <c r="BT7711" s="27"/>
      <c r="BU7711" s="14"/>
      <c r="BV7711" s="14"/>
    </row>
    <row r="7712" spans="72:74" ht="25.2" customHeight="1" x14ac:dyDescent="0.25">
      <c r="BT7712" s="27"/>
      <c r="BU7712" s="14"/>
      <c r="BV7712" s="14"/>
    </row>
    <row r="7713" spans="72:74" ht="25.2" customHeight="1" x14ac:dyDescent="0.25">
      <c r="BT7713" s="27"/>
      <c r="BU7713" s="14"/>
      <c r="BV7713" s="14"/>
    </row>
    <row r="7714" spans="72:74" ht="25.2" customHeight="1" x14ac:dyDescent="0.25">
      <c r="BT7714" s="27"/>
      <c r="BU7714" s="14"/>
      <c r="BV7714" s="14"/>
    </row>
    <row r="7715" spans="72:74" ht="25.2" customHeight="1" x14ac:dyDescent="0.25">
      <c r="BT7715" s="27"/>
      <c r="BU7715" s="14"/>
      <c r="BV7715" s="14"/>
    </row>
    <row r="7716" spans="72:74" ht="25.2" customHeight="1" x14ac:dyDescent="0.25">
      <c r="BT7716" s="27"/>
      <c r="BU7716" s="14"/>
      <c r="BV7716" s="14"/>
    </row>
    <row r="7717" spans="72:74" ht="25.2" customHeight="1" x14ac:dyDescent="0.25">
      <c r="BT7717" s="27"/>
      <c r="BU7717" s="14"/>
      <c r="BV7717" s="14"/>
    </row>
    <row r="7718" spans="72:74" ht="25.2" customHeight="1" x14ac:dyDescent="0.25">
      <c r="BT7718" s="27"/>
      <c r="BU7718" s="14"/>
      <c r="BV7718" s="14"/>
    </row>
    <row r="7719" spans="72:74" ht="25.2" customHeight="1" x14ac:dyDescent="0.25">
      <c r="BT7719" s="27"/>
      <c r="BU7719" s="14"/>
      <c r="BV7719" s="14"/>
    </row>
    <row r="7720" spans="72:74" ht="25.2" customHeight="1" x14ac:dyDescent="0.25">
      <c r="BT7720" s="27"/>
      <c r="BU7720" s="14"/>
      <c r="BV7720" s="14"/>
    </row>
    <row r="7721" spans="72:74" ht="25.2" customHeight="1" x14ac:dyDescent="0.25">
      <c r="BT7721" s="27"/>
      <c r="BU7721" s="14"/>
      <c r="BV7721" s="14"/>
    </row>
    <row r="7722" spans="72:74" ht="25.2" customHeight="1" x14ac:dyDescent="0.25">
      <c r="BT7722" s="27"/>
      <c r="BU7722" s="14"/>
      <c r="BV7722" s="14"/>
    </row>
    <row r="7723" spans="72:74" ht="25.2" customHeight="1" x14ac:dyDescent="0.25">
      <c r="BT7723" s="27"/>
      <c r="BU7723" s="14"/>
      <c r="BV7723" s="14"/>
    </row>
    <row r="7724" spans="72:74" ht="25.2" customHeight="1" x14ac:dyDescent="0.25">
      <c r="BT7724" s="27"/>
      <c r="BU7724" s="14"/>
      <c r="BV7724" s="14"/>
    </row>
    <row r="7725" spans="72:74" ht="25.2" customHeight="1" x14ac:dyDescent="0.25">
      <c r="BT7725" s="27"/>
      <c r="BU7725" s="14"/>
      <c r="BV7725" s="14"/>
    </row>
    <row r="7726" spans="72:74" ht="25.2" customHeight="1" x14ac:dyDescent="0.25">
      <c r="BT7726" s="27"/>
      <c r="BU7726" s="14"/>
      <c r="BV7726" s="14"/>
    </row>
    <row r="7727" spans="72:74" ht="25.2" customHeight="1" x14ac:dyDescent="0.25">
      <c r="BT7727" s="27"/>
      <c r="BU7727" s="14"/>
      <c r="BV7727" s="14"/>
    </row>
    <row r="7728" spans="72:74" ht="25.2" customHeight="1" x14ac:dyDescent="0.25">
      <c r="BT7728" s="27"/>
      <c r="BU7728" s="14"/>
      <c r="BV7728" s="14"/>
    </row>
    <row r="7729" spans="72:74" ht="25.2" customHeight="1" x14ac:dyDescent="0.25">
      <c r="BT7729" s="27"/>
      <c r="BU7729" s="14"/>
      <c r="BV7729" s="14"/>
    </row>
    <row r="7730" spans="72:74" ht="25.2" customHeight="1" x14ac:dyDescent="0.25">
      <c r="BT7730" s="27"/>
      <c r="BU7730" s="14"/>
      <c r="BV7730" s="14"/>
    </row>
    <row r="7731" spans="72:74" ht="25.2" customHeight="1" x14ac:dyDescent="0.25">
      <c r="BT7731" s="27"/>
      <c r="BU7731" s="14"/>
      <c r="BV7731" s="14"/>
    </row>
    <row r="7732" spans="72:74" ht="25.2" customHeight="1" x14ac:dyDescent="0.25">
      <c r="BT7732" s="27"/>
      <c r="BU7732" s="14"/>
      <c r="BV7732" s="14"/>
    </row>
    <row r="7733" spans="72:74" ht="25.2" customHeight="1" x14ac:dyDescent="0.25">
      <c r="BT7733" s="27"/>
      <c r="BU7733" s="14"/>
      <c r="BV7733" s="14"/>
    </row>
    <row r="7734" spans="72:74" ht="25.2" customHeight="1" x14ac:dyDescent="0.25">
      <c r="BT7734" s="27"/>
      <c r="BU7734" s="14"/>
      <c r="BV7734" s="14"/>
    </row>
    <row r="7735" spans="72:74" ht="25.2" customHeight="1" x14ac:dyDescent="0.25">
      <c r="BT7735" s="27"/>
      <c r="BU7735" s="14"/>
      <c r="BV7735" s="14"/>
    </row>
    <row r="7736" spans="72:74" ht="25.2" customHeight="1" x14ac:dyDescent="0.25">
      <c r="BT7736" s="27"/>
      <c r="BU7736" s="14"/>
      <c r="BV7736" s="14"/>
    </row>
    <row r="7737" spans="72:74" ht="25.2" customHeight="1" x14ac:dyDescent="0.25">
      <c r="BT7737" s="27"/>
      <c r="BU7737" s="14"/>
      <c r="BV7737" s="14"/>
    </row>
    <row r="7738" spans="72:74" ht="25.2" customHeight="1" x14ac:dyDescent="0.25">
      <c r="BT7738" s="27"/>
      <c r="BU7738" s="14"/>
      <c r="BV7738" s="14"/>
    </row>
    <row r="7739" spans="72:74" ht="25.2" customHeight="1" x14ac:dyDescent="0.25">
      <c r="BT7739" s="27"/>
      <c r="BU7739" s="14"/>
      <c r="BV7739" s="14"/>
    </row>
    <row r="7740" spans="72:74" ht="25.2" customHeight="1" x14ac:dyDescent="0.25">
      <c r="BT7740" s="27"/>
      <c r="BU7740" s="14"/>
      <c r="BV7740" s="14"/>
    </row>
    <row r="7741" spans="72:74" ht="25.2" customHeight="1" x14ac:dyDescent="0.25">
      <c r="BT7741" s="27"/>
      <c r="BU7741" s="14"/>
      <c r="BV7741" s="14"/>
    </row>
    <row r="7742" spans="72:74" ht="25.2" customHeight="1" x14ac:dyDescent="0.25">
      <c r="BT7742" s="27"/>
      <c r="BU7742" s="14"/>
      <c r="BV7742" s="14"/>
    </row>
    <row r="7743" spans="72:74" ht="25.2" customHeight="1" x14ac:dyDescent="0.25">
      <c r="BT7743" s="27"/>
      <c r="BU7743" s="14"/>
      <c r="BV7743" s="14"/>
    </row>
    <row r="7744" spans="72:74" ht="25.2" customHeight="1" x14ac:dyDescent="0.25">
      <c r="BT7744" s="27"/>
      <c r="BU7744" s="14"/>
      <c r="BV7744" s="14"/>
    </row>
    <row r="7745" spans="72:74" ht="25.2" customHeight="1" x14ac:dyDescent="0.25">
      <c r="BT7745" s="27"/>
      <c r="BU7745" s="14"/>
      <c r="BV7745" s="14"/>
    </row>
    <row r="7746" spans="72:74" ht="25.2" customHeight="1" x14ac:dyDescent="0.25">
      <c r="BT7746" s="27"/>
      <c r="BU7746" s="14"/>
      <c r="BV7746" s="14"/>
    </row>
    <row r="7747" spans="72:74" ht="25.2" customHeight="1" x14ac:dyDescent="0.25">
      <c r="BT7747" s="27"/>
      <c r="BU7747" s="14"/>
      <c r="BV7747" s="14"/>
    </row>
    <row r="7748" spans="72:74" ht="25.2" customHeight="1" x14ac:dyDescent="0.25">
      <c r="BT7748" s="27"/>
      <c r="BU7748" s="14"/>
      <c r="BV7748" s="14"/>
    </row>
    <row r="7749" spans="72:74" ht="25.2" customHeight="1" x14ac:dyDescent="0.25">
      <c r="BT7749" s="27"/>
      <c r="BU7749" s="14"/>
      <c r="BV7749" s="14"/>
    </row>
    <row r="7750" spans="72:74" ht="25.2" customHeight="1" x14ac:dyDescent="0.25">
      <c r="BT7750" s="27"/>
      <c r="BU7750" s="14"/>
      <c r="BV7750" s="14"/>
    </row>
    <row r="7751" spans="72:74" ht="25.2" customHeight="1" x14ac:dyDescent="0.25">
      <c r="BT7751" s="27"/>
      <c r="BU7751" s="14"/>
      <c r="BV7751" s="14"/>
    </row>
    <row r="7752" spans="72:74" ht="25.2" customHeight="1" x14ac:dyDescent="0.25">
      <c r="BT7752" s="27"/>
      <c r="BU7752" s="14"/>
      <c r="BV7752" s="14"/>
    </row>
    <row r="7753" spans="72:74" ht="25.2" customHeight="1" x14ac:dyDescent="0.25">
      <c r="BT7753" s="27"/>
      <c r="BU7753" s="14"/>
      <c r="BV7753" s="14"/>
    </row>
    <row r="7754" spans="72:74" ht="25.2" customHeight="1" x14ac:dyDescent="0.25">
      <c r="BT7754" s="27"/>
      <c r="BU7754" s="14"/>
      <c r="BV7754" s="14"/>
    </row>
    <row r="7755" spans="72:74" ht="25.2" customHeight="1" x14ac:dyDescent="0.25">
      <c r="BT7755" s="27"/>
      <c r="BU7755" s="14"/>
      <c r="BV7755" s="14"/>
    </row>
    <row r="7756" spans="72:74" ht="25.2" customHeight="1" x14ac:dyDescent="0.25">
      <c r="BT7756" s="27"/>
      <c r="BU7756" s="14"/>
      <c r="BV7756" s="14"/>
    </row>
    <row r="7757" spans="72:74" ht="25.2" customHeight="1" x14ac:dyDescent="0.25">
      <c r="BT7757" s="27"/>
      <c r="BU7757" s="14"/>
      <c r="BV7757" s="14"/>
    </row>
    <row r="7758" spans="72:74" ht="25.2" customHeight="1" x14ac:dyDescent="0.25">
      <c r="BT7758" s="27"/>
      <c r="BU7758" s="14"/>
      <c r="BV7758" s="14"/>
    </row>
    <row r="7759" spans="72:74" ht="25.2" customHeight="1" x14ac:dyDescent="0.25">
      <c r="BT7759" s="27"/>
      <c r="BU7759" s="14"/>
      <c r="BV7759" s="14"/>
    </row>
    <row r="7760" spans="72:74" ht="25.2" customHeight="1" x14ac:dyDescent="0.25">
      <c r="BT7760" s="27"/>
      <c r="BU7760" s="14"/>
      <c r="BV7760" s="14"/>
    </row>
    <row r="7761" spans="72:74" ht="25.2" customHeight="1" x14ac:dyDescent="0.25">
      <c r="BT7761" s="27"/>
      <c r="BU7761" s="14"/>
      <c r="BV7761" s="14"/>
    </row>
    <row r="7762" spans="72:74" ht="25.2" customHeight="1" x14ac:dyDescent="0.25">
      <c r="BT7762" s="27"/>
      <c r="BU7762" s="14"/>
      <c r="BV7762" s="14"/>
    </row>
    <row r="7763" spans="72:74" ht="25.2" customHeight="1" x14ac:dyDescent="0.25">
      <c r="BT7763" s="27"/>
      <c r="BU7763" s="14"/>
      <c r="BV7763" s="14"/>
    </row>
    <row r="7764" spans="72:74" ht="25.2" customHeight="1" x14ac:dyDescent="0.25">
      <c r="BT7764" s="27"/>
      <c r="BU7764" s="14"/>
      <c r="BV7764" s="14"/>
    </row>
    <row r="7765" spans="72:74" ht="25.2" customHeight="1" x14ac:dyDescent="0.25">
      <c r="BT7765" s="27"/>
      <c r="BU7765" s="14"/>
      <c r="BV7765" s="14"/>
    </row>
    <row r="7766" spans="72:74" ht="25.2" customHeight="1" x14ac:dyDescent="0.25">
      <c r="BT7766" s="27"/>
      <c r="BU7766" s="14"/>
      <c r="BV7766" s="14"/>
    </row>
    <row r="7767" spans="72:74" ht="25.2" customHeight="1" x14ac:dyDescent="0.25">
      <c r="BT7767" s="27"/>
      <c r="BU7767" s="14"/>
      <c r="BV7767" s="14"/>
    </row>
    <row r="7768" spans="72:74" ht="25.2" customHeight="1" x14ac:dyDescent="0.25">
      <c r="BT7768" s="27"/>
      <c r="BU7768" s="14"/>
      <c r="BV7768" s="14"/>
    </row>
    <row r="7769" spans="72:74" ht="25.2" customHeight="1" x14ac:dyDescent="0.25">
      <c r="BT7769" s="27"/>
      <c r="BU7769" s="14"/>
      <c r="BV7769" s="14"/>
    </row>
    <row r="7770" spans="72:74" ht="25.2" customHeight="1" x14ac:dyDescent="0.25">
      <c r="BT7770" s="27"/>
      <c r="BU7770" s="14"/>
      <c r="BV7770" s="14"/>
    </row>
    <row r="7771" spans="72:74" ht="25.2" customHeight="1" x14ac:dyDescent="0.25">
      <c r="BT7771" s="27"/>
      <c r="BU7771" s="14"/>
      <c r="BV7771" s="14"/>
    </row>
    <row r="7772" spans="72:74" ht="25.2" customHeight="1" x14ac:dyDescent="0.25">
      <c r="BT7772" s="27"/>
      <c r="BU7772" s="14"/>
      <c r="BV7772" s="14"/>
    </row>
    <row r="7773" spans="72:74" ht="25.2" customHeight="1" x14ac:dyDescent="0.25">
      <c r="BT7773" s="27"/>
      <c r="BU7773" s="14"/>
      <c r="BV7773" s="14"/>
    </row>
    <row r="7774" spans="72:74" ht="25.2" customHeight="1" x14ac:dyDescent="0.25">
      <c r="BT7774" s="27"/>
      <c r="BU7774" s="14"/>
      <c r="BV7774" s="14"/>
    </row>
    <row r="7775" spans="72:74" ht="25.2" customHeight="1" x14ac:dyDescent="0.25">
      <c r="BT7775" s="27"/>
      <c r="BU7775" s="14"/>
      <c r="BV7775" s="14"/>
    </row>
    <row r="7776" spans="72:74" ht="25.2" customHeight="1" x14ac:dyDescent="0.25">
      <c r="BT7776" s="27"/>
      <c r="BU7776" s="14"/>
      <c r="BV7776" s="14"/>
    </row>
    <row r="7777" spans="72:74" ht="25.2" customHeight="1" x14ac:dyDescent="0.25">
      <c r="BT7777" s="27"/>
      <c r="BU7777" s="14"/>
      <c r="BV7777" s="14"/>
    </row>
    <row r="7778" spans="72:74" ht="25.2" customHeight="1" x14ac:dyDescent="0.25">
      <c r="BT7778" s="27"/>
      <c r="BU7778" s="14"/>
      <c r="BV7778" s="14"/>
    </row>
    <row r="7779" spans="72:74" ht="25.2" customHeight="1" x14ac:dyDescent="0.25">
      <c r="BT7779" s="27"/>
      <c r="BU7779" s="14"/>
      <c r="BV7779" s="14"/>
    </row>
    <row r="7780" spans="72:74" ht="25.2" customHeight="1" x14ac:dyDescent="0.25">
      <c r="BT7780" s="27"/>
      <c r="BU7780" s="14"/>
      <c r="BV7780" s="14"/>
    </row>
    <row r="7781" spans="72:74" ht="25.2" customHeight="1" x14ac:dyDescent="0.25">
      <c r="BT7781" s="27"/>
      <c r="BU7781" s="14"/>
      <c r="BV7781" s="14"/>
    </row>
    <row r="7782" spans="72:74" ht="25.2" customHeight="1" x14ac:dyDescent="0.25">
      <c r="BT7782" s="27"/>
      <c r="BU7782" s="14"/>
      <c r="BV7782" s="14"/>
    </row>
    <row r="7783" spans="72:74" ht="25.2" customHeight="1" x14ac:dyDescent="0.25">
      <c r="BT7783" s="27"/>
      <c r="BU7783" s="14"/>
      <c r="BV7783" s="14"/>
    </row>
    <row r="7784" spans="72:74" ht="25.2" customHeight="1" x14ac:dyDescent="0.25">
      <c r="BT7784" s="27"/>
      <c r="BU7784" s="14"/>
      <c r="BV7784" s="14"/>
    </row>
    <row r="7785" spans="72:74" ht="25.2" customHeight="1" x14ac:dyDescent="0.25">
      <c r="BT7785" s="27"/>
      <c r="BU7785" s="14"/>
      <c r="BV7785" s="14"/>
    </row>
    <row r="7786" spans="72:74" ht="25.2" customHeight="1" x14ac:dyDescent="0.25">
      <c r="BT7786" s="27"/>
      <c r="BU7786" s="14"/>
      <c r="BV7786" s="14"/>
    </row>
    <row r="7787" spans="72:74" ht="25.2" customHeight="1" x14ac:dyDescent="0.25">
      <c r="BT7787" s="27"/>
      <c r="BU7787" s="14"/>
      <c r="BV7787" s="14"/>
    </row>
    <row r="7788" spans="72:74" ht="25.2" customHeight="1" x14ac:dyDescent="0.25">
      <c r="BT7788" s="27"/>
      <c r="BU7788" s="14"/>
      <c r="BV7788" s="14"/>
    </row>
    <row r="7789" spans="72:74" ht="25.2" customHeight="1" x14ac:dyDescent="0.25">
      <c r="BT7789" s="27"/>
      <c r="BU7789" s="14"/>
      <c r="BV7789" s="14"/>
    </row>
    <row r="7790" spans="72:74" ht="25.2" customHeight="1" x14ac:dyDescent="0.25">
      <c r="BT7790" s="27"/>
      <c r="BU7790" s="14"/>
      <c r="BV7790" s="14"/>
    </row>
    <row r="7791" spans="72:74" ht="25.2" customHeight="1" x14ac:dyDescent="0.25">
      <c r="BT7791" s="27"/>
      <c r="BU7791" s="14"/>
      <c r="BV7791" s="14"/>
    </row>
    <row r="7792" spans="72:74" ht="25.2" customHeight="1" x14ac:dyDescent="0.25">
      <c r="BT7792" s="27"/>
      <c r="BU7792" s="14"/>
      <c r="BV7792" s="14"/>
    </row>
    <row r="7793" spans="72:74" ht="25.2" customHeight="1" x14ac:dyDescent="0.25">
      <c r="BT7793" s="27"/>
      <c r="BU7793" s="14"/>
      <c r="BV7793" s="14"/>
    </row>
    <row r="7794" spans="72:74" ht="25.2" customHeight="1" x14ac:dyDescent="0.25">
      <c r="BT7794" s="27"/>
      <c r="BU7794" s="14"/>
      <c r="BV7794" s="14"/>
    </row>
    <row r="7795" spans="72:74" ht="25.2" customHeight="1" x14ac:dyDescent="0.25">
      <c r="BT7795" s="27"/>
      <c r="BU7795" s="14"/>
      <c r="BV7795" s="14"/>
    </row>
    <row r="7796" spans="72:74" ht="25.2" customHeight="1" x14ac:dyDescent="0.25">
      <c r="BT7796" s="27"/>
      <c r="BU7796" s="14"/>
      <c r="BV7796" s="14"/>
    </row>
    <row r="7797" spans="72:74" ht="25.2" customHeight="1" x14ac:dyDescent="0.25">
      <c r="BT7797" s="27"/>
      <c r="BU7797" s="14"/>
      <c r="BV7797" s="14"/>
    </row>
    <row r="7798" spans="72:74" ht="25.2" customHeight="1" x14ac:dyDescent="0.25">
      <c r="BT7798" s="27"/>
      <c r="BU7798" s="14"/>
      <c r="BV7798" s="14"/>
    </row>
    <row r="7799" spans="72:74" ht="25.2" customHeight="1" x14ac:dyDescent="0.25">
      <c r="BT7799" s="27"/>
      <c r="BU7799" s="14"/>
      <c r="BV7799" s="14"/>
    </row>
    <row r="7800" spans="72:74" ht="25.2" customHeight="1" x14ac:dyDescent="0.25">
      <c r="BT7800" s="27"/>
      <c r="BU7800" s="14"/>
      <c r="BV7800" s="14"/>
    </row>
    <row r="7801" spans="72:74" ht="25.2" customHeight="1" x14ac:dyDescent="0.25">
      <c r="BT7801" s="27"/>
      <c r="BU7801" s="14"/>
      <c r="BV7801" s="14"/>
    </row>
    <row r="7802" spans="72:74" ht="25.2" customHeight="1" x14ac:dyDescent="0.25">
      <c r="BT7802" s="27"/>
      <c r="BU7802" s="14"/>
      <c r="BV7802" s="14"/>
    </row>
    <row r="7803" spans="72:74" ht="25.2" customHeight="1" x14ac:dyDescent="0.25">
      <c r="BT7803" s="27"/>
      <c r="BU7803" s="14"/>
      <c r="BV7803" s="14"/>
    </row>
    <row r="7804" spans="72:74" ht="25.2" customHeight="1" x14ac:dyDescent="0.25">
      <c r="BT7804" s="27"/>
      <c r="BU7804" s="14"/>
      <c r="BV7804" s="14"/>
    </row>
    <row r="7805" spans="72:74" ht="25.2" customHeight="1" x14ac:dyDescent="0.25">
      <c r="BT7805" s="27"/>
      <c r="BU7805" s="14"/>
      <c r="BV7805" s="14"/>
    </row>
    <row r="7806" spans="72:74" ht="25.2" customHeight="1" x14ac:dyDescent="0.25">
      <c r="BT7806" s="27"/>
      <c r="BU7806" s="14"/>
      <c r="BV7806" s="14"/>
    </row>
    <row r="7807" spans="72:74" ht="25.2" customHeight="1" x14ac:dyDescent="0.25">
      <c r="BT7807" s="27"/>
      <c r="BU7807" s="14"/>
      <c r="BV7807" s="14"/>
    </row>
    <row r="7808" spans="72:74" ht="25.2" customHeight="1" x14ac:dyDescent="0.25">
      <c r="BT7808" s="27"/>
      <c r="BU7808" s="14"/>
      <c r="BV7808" s="14"/>
    </row>
    <row r="7809" spans="72:74" ht="25.2" customHeight="1" x14ac:dyDescent="0.25">
      <c r="BT7809" s="27"/>
      <c r="BU7809" s="14"/>
      <c r="BV7809" s="14"/>
    </row>
    <row r="7810" spans="72:74" ht="25.2" customHeight="1" x14ac:dyDescent="0.25">
      <c r="BT7810" s="27"/>
      <c r="BU7810" s="14"/>
      <c r="BV7810" s="14"/>
    </row>
    <row r="7811" spans="72:74" ht="25.2" customHeight="1" x14ac:dyDescent="0.25">
      <c r="BT7811" s="27"/>
      <c r="BU7811" s="14"/>
      <c r="BV7811" s="14"/>
    </row>
    <row r="7812" spans="72:74" ht="25.2" customHeight="1" x14ac:dyDescent="0.25">
      <c r="BT7812" s="27"/>
      <c r="BU7812" s="14"/>
      <c r="BV7812" s="14"/>
    </row>
    <row r="7813" spans="72:74" ht="25.2" customHeight="1" x14ac:dyDescent="0.25">
      <c r="BT7813" s="27"/>
      <c r="BU7813" s="14"/>
      <c r="BV7813" s="14"/>
    </row>
    <row r="7814" spans="72:74" ht="25.2" customHeight="1" x14ac:dyDescent="0.25">
      <c r="BT7814" s="27"/>
      <c r="BU7814" s="14"/>
      <c r="BV7814" s="14"/>
    </row>
    <row r="7815" spans="72:74" ht="25.2" customHeight="1" x14ac:dyDescent="0.25">
      <c r="BT7815" s="27"/>
      <c r="BU7815" s="14"/>
      <c r="BV7815" s="14"/>
    </row>
    <row r="7816" spans="72:74" ht="25.2" customHeight="1" x14ac:dyDescent="0.25">
      <c r="BT7816" s="27"/>
      <c r="BU7816" s="14"/>
      <c r="BV7816" s="14"/>
    </row>
    <row r="7817" spans="72:74" ht="25.2" customHeight="1" x14ac:dyDescent="0.25">
      <c r="BT7817" s="27"/>
      <c r="BU7817" s="14"/>
      <c r="BV7817" s="14"/>
    </row>
    <row r="7818" spans="72:74" ht="25.2" customHeight="1" x14ac:dyDescent="0.25">
      <c r="BT7818" s="27"/>
      <c r="BU7818" s="14"/>
      <c r="BV7818" s="14"/>
    </row>
    <row r="7819" spans="72:74" ht="25.2" customHeight="1" x14ac:dyDescent="0.25">
      <c r="BT7819" s="27"/>
      <c r="BU7819" s="14"/>
      <c r="BV7819" s="14"/>
    </row>
    <row r="7820" spans="72:74" ht="25.2" customHeight="1" x14ac:dyDescent="0.25">
      <c r="BT7820" s="27"/>
      <c r="BU7820" s="14"/>
      <c r="BV7820" s="14"/>
    </row>
    <row r="7821" spans="72:74" ht="25.2" customHeight="1" x14ac:dyDescent="0.25">
      <c r="BT7821" s="27"/>
      <c r="BU7821" s="14"/>
      <c r="BV7821" s="14"/>
    </row>
    <row r="7822" spans="72:74" ht="25.2" customHeight="1" x14ac:dyDescent="0.25">
      <c r="BT7822" s="27"/>
      <c r="BU7822" s="14"/>
      <c r="BV7822" s="14"/>
    </row>
    <row r="7823" spans="72:74" ht="25.2" customHeight="1" x14ac:dyDescent="0.25">
      <c r="BT7823" s="27"/>
      <c r="BU7823" s="14"/>
      <c r="BV7823" s="14"/>
    </row>
    <row r="7824" spans="72:74" ht="25.2" customHeight="1" x14ac:dyDescent="0.25">
      <c r="BT7824" s="27"/>
      <c r="BU7824" s="14"/>
      <c r="BV7824" s="14"/>
    </row>
    <row r="7825" spans="72:74" ht="25.2" customHeight="1" x14ac:dyDescent="0.25">
      <c r="BT7825" s="27"/>
      <c r="BU7825" s="14"/>
      <c r="BV7825" s="14"/>
    </row>
    <row r="7826" spans="72:74" ht="25.2" customHeight="1" x14ac:dyDescent="0.25">
      <c r="BT7826" s="27"/>
      <c r="BU7826" s="14"/>
      <c r="BV7826" s="14"/>
    </row>
    <row r="7827" spans="72:74" ht="25.2" customHeight="1" x14ac:dyDescent="0.25">
      <c r="BT7827" s="27"/>
      <c r="BU7827" s="14"/>
      <c r="BV7827" s="14"/>
    </row>
    <row r="7828" spans="72:74" ht="25.2" customHeight="1" x14ac:dyDescent="0.25">
      <c r="BT7828" s="27"/>
      <c r="BU7828" s="14"/>
      <c r="BV7828" s="14"/>
    </row>
    <row r="7829" spans="72:74" ht="25.2" customHeight="1" x14ac:dyDescent="0.25">
      <c r="BT7829" s="27"/>
      <c r="BU7829" s="14"/>
      <c r="BV7829" s="14"/>
    </row>
    <row r="7830" spans="72:74" ht="25.2" customHeight="1" x14ac:dyDescent="0.25">
      <c r="BT7830" s="27"/>
      <c r="BU7830" s="14"/>
      <c r="BV7830" s="14"/>
    </row>
    <row r="7831" spans="72:74" ht="25.2" customHeight="1" x14ac:dyDescent="0.25">
      <c r="BT7831" s="27"/>
      <c r="BU7831" s="14"/>
      <c r="BV7831" s="14"/>
    </row>
    <row r="7832" spans="72:74" ht="25.2" customHeight="1" x14ac:dyDescent="0.25">
      <c r="BT7832" s="27"/>
      <c r="BU7832" s="14"/>
      <c r="BV7832" s="14"/>
    </row>
    <row r="7833" spans="72:74" ht="25.2" customHeight="1" x14ac:dyDescent="0.25">
      <c r="BT7833" s="27"/>
      <c r="BU7833" s="14"/>
      <c r="BV7833" s="14"/>
    </row>
    <row r="7834" spans="72:74" ht="25.2" customHeight="1" x14ac:dyDescent="0.25">
      <c r="BT7834" s="27"/>
      <c r="BU7834" s="14"/>
      <c r="BV7834" s="14"/>
    </row>
    <row r="7835" spans="72:74" ht="25.2" customHeight="1" x14ac:dyDescent="0.25">
      <c r="BT7835" s="27"/>
      <c r="BU7835" s="14"/>
      <c r="BV7835" s="14"/>
    </row>
    <row r="7836" spans="72:74" ht="25.2" customHeight="1" x14ac:dyDescent="0.25">
      <c r="BT7836" s="27"/>
      <c r="BU7836" s="14"/>
      <c r="BV7836" s="14"/>
    </row>
    <row r="7837" spans="72:74" ht="25.2" customHeight="1" x14ac:dyDescent="0.25">
      <c r="BT7837" s="27"/>
      <c r="BU7837" s="14"/>
      <c r="BV7837" s="14"/>
    </row>
    <row r="7838" spans="72:74" ht="25.2" customHeight="1" x14ac:dyDescent="0.25">
      <c r="BT7838" s="27"/>
      <c r="BU7838" s="14"/>
      <c r="BV7838" s="14"/>
    </row>
    <row r="7839" spans="72:74" ht="25.2" customHeight="1" x14ac:dyDescent="0.25">
      <c r="BT7839" s="27"/>
      <c r="BU7839" s="14"/>
      <c r="BV7839" s="14"/>
    </row>
    <row r="7840" spans="72:74" ht="25.2" customHeight="1" x14ac:dyDescent="0.25">
      <c r="BT7840" s="27"/>
      <c r="BU7840" s="14"/>
      <c r="BV7840" s="14"/>
    </row>
    <row r="7841" spans="72:74" ht="25.2" customHeight="1" x14ac:dyDescent="0.25">
      <c r="BT7841" s="27"/>
      <c r="BU7841" s="14"/>
      <c r="BV7841" s="14"/>
    </row>
    <row r="7842" spans="72:74" ht="25.2" customHeight="1" x14ac:dyDescent="0.25">
      <c r="BT7842" s="27"/>
      <c r="BU7842" s="14"/>
      <c r="BV7842" s="14"/>
    </row>
    <row r="7843" spans="72:74" ht="25.2" customHeight="1" x14ac:dyDescent="0.25">
      <c r="BT7843" s="27"/>
      <c r="BU7843" s="14"/>
      <c r="BV7843" s="14"/>
    </row>
    <row r="7844" spans="72:74" ht="25.2" customHeight="1" x14ac:dyDescent="0.25">
      <c r="BT7844" s="27"/>
      <c r="BU7844" s="14"/>
      <c r="BV7844" s="14"/>
    </row>
    <row r="7845" spans="72:74" ht="25.2" customHeight="1" x14ac:dyDescent="0.25">
      <c r="BT7845" s="27"/>
      <c r="BU7845" s="14"/>
      <c r="BV7845" s="14"/>
    </row>
    <row r="7846" spans="72:74" ht="25.2" customHeight="1" x14ac:dyDescent="0.25">
      <c r="BT7846" s="27"/>
      <c r="BU7846" s="14"/>
      <c r="BV7846" s="14"/>
    </row>
    <row r="7847" spans="72:74" ht="25.2" customHeight="1" x14ac:dyDescent="0.25">
      <c r="BT7847" s="27"/>
      <c r="BU7847" s="14"/>
      <c r="BV7847" s="14"/>
    </row>
    <row r="7848" spans="72:74" ht="25.2" customHeight="1" x14ac:dyDescent="0.25">
      <c r="BT7848" s="27"/>
      <c r="BU7848" s="14"/>
      <c r="BV7848" s="14"/>
    </row>
    <row r="7849" spans="72:74" ht="25.2" customHeight="1" x14ac:dyDescent="0.25">
      <c r="BT7849" s="27"/>
      <c r="BU7849" s="14"/>
      <c r="BV7849" s="14"/>
    </row>
    <row r="7850" spans="72:74" ht="25.2" customHeight="1" x14ac:dyDescent="0.25">
      <c r="BT7850" s="27"/>
      <c r="BU7850" s="14"/>
      <c r="BV7850" s="14"/>
    </row>
    <row r="7851" spans="72:74" ht="25.2" customHeight="1" x14ac:dyDescent="0.25">
      <c r="BT7851" s="27"/>
      <c r="BU7851" s="14"/>
      <c r="BV7851" s="14"/>
    </row>
    <row r="7852" spans="72:74" ht="25.2" customHeight="1" x14ac:dyDescent="0.25">
      <c r="BT7852" s="27"/>
      <c r="BU7852" s="14"/>
      <c r="BV7852" s="14"/>
    </row>
    <row r="7853" spans="72:74" ht="25.2" customHeight="1" x14ac:dyDescent="0.25">
      <c r="BT7853" s="27"/>
      <c r="BU7853" s="14"/>
      <c r="BV7853" s="14"/>
    </row>
    <row r="7854" spans="72:74" ht="25.2" customHeight="1" x14ac:dyDescent="0.25">
      <c r="BT7854" s="27"/>
      <c r="BU7854" s="14"/>
      <c r="BV7854" s="14"/>
    </row>
    <row r="7855" spans="72:74" ht="25.2" customHeight="1" x14ac:dyDescent="0.25">
      <c r="BT7855" s="27"/>
      <c r="BU7855" s="14"/>
      <c r="BV7855" s="14"/>
    </row>
    <row r="7856" spans="72:74" ht="25.2" customHeight="1" x14ac:dyDescent="0.25">
      <c r="BT7856" s="27"/>
      <c r="BU7856" s="14"/>
      <c r="BV7856" s="14"/>
    </row>
    <row r="7857" spans="72:74" ht="25.2" customHeight="1" x14ac:dyDescent="0.25">
      <c r="BT7857" s="27"/>
      <c r="BU7857" s="14"/>
      <c r="BV7857" s="14"/>
    </row>
    <row r="7858" spans="72:74" ht="25.2" customHeight="1" x14ac:dyDescent="0.25">
      <c r="BT7858" s="27"/>
      <c r="BU7858" s="14"/>
      <c r="BV7858" s="14"/>
    </row>
    <row r="7859" spans="72:74" ht="25.2" customHeight="1" x14ac:dyDescent="0.25">
      <c r="BT7859" s="27"/>
      <c r="BU7859" s="14"/>
      <c r="BV7859" s="14"/>
    </row>
    <row r="7860" spans="72:74" ht="25.2" customHeight="1" x14ac:dyDescent="0.25">
      <c r="BT7860" s="27"/>
      <c r="BU7860" s="14"/>
      <c r="BV7860" s="14"/>
    </row>
    <row r="7861" spans="72:74" ht="25.2" customHeight="1" x14ac:dyDescent="0.25">
      <c r="BT7861" s="27"/>
      <c r="BU7861" s="14"/>
      <c r="BV7861" s="14"/>
    </row>
    <row r="7862" spans="72:74" ht="25.2" customHeight="1" x14ac:dyDescent="0.25">
      <c r="BT7862" s="27"/>
      <c r="BU7862" s="14"/>
      <c r="BV7862" s="14"/>
    </row>
    <row r="7863" spans="72:74" ht="25.2" customHeight="1" x14ac:dyDescent="0.25">
      <c r="BT7863" s="27"/>
      <c r="BU7863" s="14"/>
      <c r="BV7863" s="14"/>
    </row>
    <row r="7864" spans="72:74" ht="25.2" customHeight="1" x14ac:dyDescent="0.25">
      <c r="BT7864" s="27"/>
      <c r="BU7864" s="14"/>
      <c r="BV7864" s="14"/>
    </row>
    <row r="7865" spans="72:74" ht="25.2" customHeight="1" x14ac:dyDescent="0.25">
      <c r="BT7865" s="27"/>
      <c r="BU7865" s="14"/>
      <c r="BV7865" s="14"/>
    </row>
    <row r="7866" spans="72:74" ht="25.2" customHeight="1" x14ac:dyDescent="0.25">
      <c r="BT7866" s="27"/>
      <c r="BU7866" s="14"/>
      <c r="BV7866" s="14"/>
    </row>
    <row r="7867" spans="72:74" ht="25.2" customHeight="1" x14ac:dyDescent="0.25">
      <c r="BT7867" s="27"/>
      <c r="BU7867" s="14"/>
      <c r="BV7867" s="14"/>
    </row>
    <row r="7868" spans="72:74" ht="25.2" customHeight="1" x14ac:dyDescent="0.25">
      <c r="BT7868" s="27"/>
      <c r="BU7868" s="14"/>
      <c r="BV7868" s="14"/>
    </row>
    <row r="7869" spans="72:74" ht="25.2" customHeight="1" x14ac:dyDescent="0.25">
      <c r="BT7869" s="27"/>
      <c r="BU7869" s="14"/>
      <c r="BV7869" s="14"/>
    </row>
    <row r="7870" spans="72:74" ht="25.2" customHeight="1" x14ac:dyDescent="0.25">
      <c r="BT7870" s="27"/>
      <c r="BU7870" s="14"/>
      <c r="BV7870" s="14"/>
    </row>
    <row r="7871" spans="72:74" ht="25.2" customHeight="1" x14ac:dyDescent="0.25">
      <c r="BT7871" s="27"/>
      <c r="BU7871" s="14"/>
      <c r="BV7871" s="14"/>
    </row>
    <row r="7872" spans="72:74" ht="25.2" customHeight="1" x14ac:dyDescent="0.25">
      <c r="BT7872" s="27"/>
      <c r="BU7872" s="14"/>
      <c r="BV7872" s="14"/>
    </row>
    <row r="7873" spans="72:74" ht="25.2" customHeight="1" x14ac:dyDescent="0.25">
      <c r="BT7873" s="27"/>
      <c r="BU7873" s="14"/>
      <c r="BV7873" s="14"/>
    </row>
    <row r="7874" spans="72:74" ht="25.2" customHeight="1" x14ac:dyDescent="0.25">
      <c r="BT7874" s="27"/>
      <c r="BU7874" s="14"/>
      <c r="BV7874" s="14"/>
    </row>
    <row r="7875" spans="72:74" ht="25.2" customHeight="1" x14ac:dyDescent="0.25">
      <c r="BT7875" s="27"/>
      <c r="BU7875" s="14"/>
      <c r="BV7875" s="14"/>
    </row>
    <row r="7876" spans="72:74" ht="25.2" customHeight="1" x14ac:dyDescent="0.25">
      <c r="BT7876" s="27"/>
      <c r="BU7876" s="14"/>
      <c r="BV7876" s="14"/>
    </row>
    <row r="7877" spans="72:74" ht="25.2" customHeight="1" x14ac:dyDescent="0.25">
      <c r="BT7877" s="27"/>
      <c r="BU7877" s="14"/>
      <c r="BV7877" s="14"/>
    </row>
    <row r="7878" spans="72:74" ht="25.2" customHeight="1" x14ac:dyDescent="0.25">
      <c r="BT7878" s="27"/>
      <c r="BU7878" s="14"/>
      <c r="BV7878" s="14"/>
    </row>
    <row r="7879" spans="72:74" ht="25.2" customHeight="1" x14ac:dyDescent="0.25">
      <c r="BT7879" s="27"/>
      <c r="BU7879" s="14"/>
      <c r="BV7879" s="14"/>
    </row>
    <row r="7880" spans="72:74" ht="25.2" customHeight="1" x14ac:dyDescent="0.25">
      <c r="BT7880" s="27"/>
      <c r="BU7880" s="14"/>
      <c r="BV7880" s="14"/>
    </row>
    <row r="7881" spans="72:74" ht="25.2" customHeight="1" x14ac:dyDescent="0.25">
      <c r="BT7881" s="27"/>
      <c r="BU7881" s="14"/>
      <c r="BV7881" s="14"/>
    </row>
    <row r="7882" spans="72:74" ht="25.2" customHeight="1" x14ac:dyDescent="0.25">
      <c r="BT7882" s="27"/>
      <c r="BU7882" s="14"/>
      <c r="BV7882" s="14"/>
    </row>
    <row r="7883" spans="72:74" ht="25.2" customHeight="1" x14ac:dyDescent="0.25">
      <c r="BT7883" s="27"/>
      <c r="BU7883" s="14"/>
      <c r="BV7883" s="14"/>
    </row>
    <row r="7884" spans="72:74" ht="25.2" customHeight="1" x14ac:dyDescent="0.25">
      <c r="BT7884" s="27"/>
      <c r="BU7884" s="14"/>
      <c r="BV7884" s="14"/>
    </row>
    <row r="7885" spans="72:74" ht="25.2" customHeight="1" x14ac:dyDescent="0.25">
      <c r="BT7885" s="27"/>
      <c r="BU7885" s="14"/>
      <c r="BV7885" s="14"/>
    </row>
    <row r="7886" spans="72:74" ht="25.2" customHeight="1" x14ac:dyDescent="0.25">
      <c r="BT7886" s="27"/>
      <c r="BU7886" s="14"/>
      <c r="BV7886" s="14"/>
    </row>
    <row r="7887" spans="72:74" ht="25.2" customHeight="1" x14ac:dyDescent="0.25">
      <c r="BT7887" s="27"/>
      <c r="BU7887" s="14"/>
      <c r="BV7887" s="14"/>
    </row>
    <row r="7888" spans="72:74" ht="25.2" customHeight="1" x14ac:dyDescent="0.25">
      <c r="BT7888" s="27"/>
      <c r="BU7888" s="14"/>
      <c r="BV7888" s="14"/>
    </row>
    <row r="7889" spans="72:74" ht="25.2" customHeight="1" x14ac:dyDescent="0.25">
      <c r="BT7889" s="27"/>
      <c r="BU7889" s="14"/>
      <c r="BV7889" s="14"/>
    </row>
    <row r="7890" spans="72:74" ht="25.2" customHeight="1" x14ac:dyDescent="0.25">
      <c r="BT7890" s="27"/>
      <c r="BU7890" s="14"/>
      <c r="BV7890" s="14"/>
    </row>
    <row r="7891" spans="72:74" ht="25.2" customHeight="1" x14ac:dyDescent="0.25">
      <c r="BT7891" s="27"/>
      <c r="BU7891" s="14"/>
      <c r="BV7891" s="14"/>
    </row>
    <row r="7892" spans="72:74" ht="25.2" customHeight="1" x14ac:dyDescent="0.25">
      <c r="BT7892" s="27"/>
      <c r="BU7892" s="14"/>
      <c r="BV7892" s="14"/>
    </row>
    <row r="7893" spans="72:74" ht="25.2" customHeight="1" x14ac:dyDescent="0.25">
      <c r="BT7893" s="27"/>
      <c r="BU7893" s="14"/>
      <c r="BV7893" s="14"/>
    </row>
    <row r="7894" spans="72:74" ht="25.2" customHeight="1" x14ac:dyDescent="0.25">
      <c r="BT7894" s="27"/>
      <c r="BU7894" s="14"/>
      <c r="BV7894" s="14"/>
    </row>
    <row r="7895" spans="72:74" ht="25.2" customHeight="1" x14ac:dyDescent="0.25">
      <c r="BT7895" s="27"/>
      <c r="BU7895" s="14"/>
      <c r="BV7895" s="14"/>
    </row>
    <row r="7896" spans="72:74" ht="25.2" customHeight="1" x14ac:dyDescent="0.25">
      <c r="BT7896" s="27"/>
      <c r="BU7896" s="14"/>
      <c r="BV7896" s="14"/>
    </row>
    <row r="7897" spans="72:74" ht="25.2" customHeight="1" x14ac:dyDescent="0.25">
      <c r="BT7897" s="27"/>
      <c r="BU7897" s="14"/>
      <c r="BV7897" s="14"/>
    </row>
    <row r="7898" spans="72:74" ht="25.2" customHeight="1" x14ac:dyDescent="0.25">
      <c r="BT7898" s="27"/>
      <c r="BU7898" s="14"/>
      <c r="BV7898" s="14"/>
    </row>
    <row r="7899" spans="72:74" ht="25.2" customHeight="1" x14ac:dyDescent="0.25">
      <c r="BT7899" s="27"/>
      <c r="BU7899" s="14"/>
      <c r="BV7899" s="14"/>
    </row>
    <row r="7900" spans="72:74" ht="25.2" customHeight="1" x14ac:dyDescent="0.25">
      <c r="BT7900" s="27"/>
      <c r="BU7900" s="14"/>
      <c r="BV7900" s="14"/>
    </row>
    <row r="7901" spans="72:74" ht="25.2" customHeight="1" x14ac:dyDescent="0.25">
      <c r="BT7901" s="27"/>
      <c r="BU7901" s="14"/>
      <c r="BV7901" s="14"/>
    </row>
    <row r="7902" spans="72:74" ht="25.2" customHeight="1" x14ac:dyDescent="0.25">
      <c r="BT7902" s="27"/>
      <c r="BU7902" s="14"/>
      <c r="BV7902" s="14"/>
    </row>
    <row r="7903" spans="72:74" ht="25.2" customHeight="1" x14ac:dyDescent="0.25">
      <c r="BT7903" s="27"/>
      <c r="BU7903" s="14"/>
      <c r="BV7903" s="14"/>
    </row>
    <row r="7904" spans="72:74" ht="25.2" customHeight="1" x14ac:dyDescent="0.25">
      <c r="BT7904" s="27"/>
      <c r="BU7904" s="14"/>
      <c r="BV7904" s="14"/>
    </row>
    <row r="7905" spans="72:74" ht="25.2" customHeight="1" x14ac:dyDescent="0.25">
      <c r="BT7905" s="27"/>
      <c r="BU7905" s="14"/>
      <c r="BV7905" s="14"/>
    </row>
    <row r="7906" spans="72:74" ht="25.2" customHeight="1" x14ac:dyDescent="0.25">
      <c r="BT7906" s="27"/>
      <c r="BU7906" s="14"/>
      <c r="BV7906" s="14"/>
    </row>
    <row r="7907" spans="72:74" ht="25.2" customHeight="1" x14ac:dyDescent="0.25">
      <c r="BT7907" s="27"/>
      <c r="BU7907" s="14"/>
      <c r="BV7907" s="14"/>
    </row>
    <row r="7908" spans="72:74" ht="25.2" customHeight="1" x14ac:dyDescent="0.25">
      <c r="BT7908" s="27"/>
      <c r="BU7908" s="14"/>
      <c r="BV7908" s="14"/>
    </row>
    <row r="7909" spans="72:74" ht="25.2" customHeight="1" x14ac:dyDescent="0.25">
      <c r="BT7909" s="27"/>
      <c r="BU7909" s="14"/>
      <c r="BV7909" s="14"/>
    </row>
    <row r="7910" spans="72:74" ht="25.2" customHeight="1" x14ac:dyDescent="0.25">
      <c r="BT7910" s="27"/>
      <c r="BU7910" s="14"/>
      <c r="BV7910" s="14"/>
    </row>
    <row r="7911" spans="72:74" ht="25.2" customHeight="1" x14ac:dyDescent="0.25">
      <c r="BT7911" s="27"/>
      <c r="BU7911" s="14"/>
      <c r="BV7911" s="14"/>
    </row>
    <row r="7912" spans="72:74" ht="25.2" customHeight="1" x14ac:dyDescent="0.25">
      <c r="BT7912" s="27"/>
      <c r="BU7912" s="14"/>
      <c r="BV7912" s="14"/>
    </row>
    <row r="7913" spans="72:74" ht="25.2" customHeight="1" x14ac:dyDescent="0.25">
      <c r="BT7913" s="27"/>
      <c r="BU7913" s="14"/>
      <c r="BV7913" s="14"/>
    </row>
    <row r="7914" spans="72:74" ht="25.2" customHeight="1" x14ac:dyDescent="0.25">
      <c r="BT7914" s="27"/>
      <c r="BU7914" s="14"/>
      <c r="BV7914" s="14"/>
    </row>
    <row r="7915" spans="72:74" ht="25.2" customHeight="1" x14ac:dyDescent="0.25">
      <c r="BT7915" s="27"/>
      <c r="BU7915" s="14"/>
      <c r="BV7915" s="14"/>
    </row>
    <row r="7916" spans="72:74" ht="25.2" customHeight="1" x14ac:dyDescent="0.25">
      <c r="BT7916" s="27"/>
      <c r="BU7916" s="14"/>
      <c r="BV7916" s="14"/>
    </row>
    <row r="7917" spans="72:74" ht="25.2" customHeight="1" x14ac:dyDescent="0.25">
      <c r="BT7917" s="27"/>
      <c r="BU7917" s="14"/>
      <c r="BV7917" s="14"/>
    </row>
    <row r="7918" spans="72:74" ht="25.2" customHeight="1" x14ac:dyDescent="0.25">
      <c r="BT7918" s="27"/>
      <c r="BU7918" s="14"/>
      <c r="BV7918" s="14"/>
    </row>
    <row r="7919" spans="72:74" ht="25.2" customHeight="1" x14ac:dyDescent="0.25">
      <c r="BT7919" s="27"/>
      <c r="BU7919" s="14"/>
      <c r="BV7919" s="14"/>
    </row>
    <row r="7920" spans="72:74" ht="25.2" customHeight="1" x14ac:dyDescent="0.25">
      <c r="BT7920" s="27"/>
      <c r="BU7920" s="14"/>
      <c r="BV7920" s="14"/>
    </row>
    <row r="7921" spans="72:74" ht="25.2" customHeight="1" x14ac:dyDescent="0.25">
      <c r="BT7921" s="27"/>
      <c r="BU7921" s="14"/>
      <c r="BV7921" s="14"/>
    </row>
    <row r="7922" spans="72:74" ht="25.2" customHeight="1" x14ac:dyDescent="0.25">
      <c r="BT7922" s="27"/>
      <c r="BU7922" s="14"/>
      <c r="BV7922" s="14"/>
    </row>
    <row r="7923" spans="72:74" ht="25.2" customHeight="1" x14ac:dyDescent="0.25">
      <c r="BT7923" s="27"/>
      <c r="BU7923" s="14"/>
      <c r="BV7923" s="14"/>
    </row>
    <row r="7924" spans="72:74" ht="25.2" customHeight="1" x14ac:dyDescent="0.25">
      <c r="BT7924" s="27"/>
      <c r="BU7924" s="14"/>
      <c r="BV7924" s="14"/>
    </row>
    <row r="7925" spans="72:74" ht="25.2" customHeight="1" x14ac:dyDescent="0.25">
      <c r="BT7925" s="27"/>
      <c r="BU7925" s="14"/>
      <c r="BV7925" s="14"/>
    </row>
    <row r="7926" spans="72:74" ht="25.2" customHeight="1" x14ac:dyDescent="0.25">
      <c r="BT7926" s="27"/>
      <c r="BU7926" s="14"/>
      <c r="BV7926" s="14"/>
    </row>
    <row r="7927" spans="72:74" ht="25.2" customHeight="1" x14ac:dyDescent="0.25">
      <c r="BT7927" s="27"/>
      <c r="BU7927" s="14"/>
      <c r="BV7927" s="14"/>
    </row>
    <row r="7928" spans="72:74" ht="25.2" customHeight="1" x14ac:dyDescent="0.25">
      <c r="BT7928" s="27"/>
      <c r="BU7928" s="14"/>
      <c r="BV7928" s="14"/>
    </row>
    <row r="7929" spans="72:74" ht="25.2" customHeight="1" x14ac:dyDescent="0.25">
      <c r="BT7929" s="27"/>
      <c r="BU7929" s="14"/>
      <c r="BV7929" s="14"/>
    </row>
    <row r="7930" spans="72:74" ht="25.2" customHeight="1" x14ac:dyDescent="0.25">
      <c r="BT7930" s="27"/>
      <c r="BU7930" s="14"/>
      <c r="BV7930" s="14"/>
    </row>
    <row r="7931" spans="72:74" ht="25.2" customHeight="1" x14ac:dyDescent="0.25">
      <c r="BT7931" s="27"/>
      <c r="BU7931" s="14"/>
      <c r="BV7931" s="14"/>
    </row>
    <row r="7932" spans="72:74" ht="25.2" customHeight="1" x14ac:dyDescent="0.25">
      <c r="BT7932" s="27"/>
      <c r="BU7932" s="14"/>
      <c r="BV7932" s="14"/>
    </row>
    <row r="7933" spans="72:74" ht="25.2" customHeight="1" x14ac:dyDescent="0.25">
      <c r="BT7933" s="27"/>
      <c r="BU7933" s="14"/>
      <c r="BV7933" s="14"/>
    </row>
    <row r="7934" spans="72:74" ht="25.2" customHeight="1" x14ac:dyDescent="0.25">
      <c r="BT7934" s="27"/>
      <c r="BU7934" s="14"/>
      <c r="BV7934" s="14"/>
    </row>
    <row r="7935" spans="72:74" ht="25.2" customHeight="1" x14ac:dyDescent="0.25">
      <c r="BT7935" s="27"/>
      <c r="BU7935" s="14"/>
      <c r="BV7935" s="14"/>
    </row>
    <row r="7936" spans="72:74" ht="25.2" customHeight="1" x14ac:dyDescent="0.25">
      <c r="BT7936" s="27"/>
      <c r="BU7936" s="14"/>
      <c r="BV7936" s="14"/>
    </row>
    <row r="7937" spans="72:74" ht="25.2" customHeight="1" x14ac:dyDescent="0.25">
      <c r="BT7937" s="27"/>
      <c r="BU7937" s="14"/>
      <c r="BV7937" s="14"/>
    </row>
    <row r="7938" spans="72:74" ht="25.2" customHeight="1" x14ac:dyDescent="0.25">
      <c r="BT7938" s="27"/>
      <c r="BU7938" s="14"/>
      <c r="BV7938" s="14"/>
    </row>
    <row r="7939" spans="72:74" ht="25.2" customHeight="1" x14ac:dyDescent="0.25">
      <c r="BT7939" s="27"/>
      <c r="BU7939" s="14"/>
      <c r="BV7939" s="14"/>
    </row>
    <row r="7940" spans="72:74" ht="25.2" customHeight="1" x14ac:dyDescent="0.25">
      <c r="BT7940" s="27"/>
      <c r="BU7940" s="14"/>
      <c r="BV7940" s="14"/>
    </row>
    <row r="7941" spans="72:74" ht="25.2" customHeight="1" x14ac:dyDescent="0.25">
      <c r="BT7941" s="27"/>
      <c r="BU7941" s="14"/>
      <c r="BV7941" s="14"/>
    </row>
    <row r="7942" spans="72:74" ht="25.2" customHeight="1" x14ac:dyDescent="0.25">
      <c r="BT7942" s="27"/>
      <c r="BU7942" s="14"/>
      <c r="BV7942" s="14"/>
    </row>
    <row r="7943" spans="72:74" ht="25.2" customHeight="1" x14ac:dyDescent="0.25">
      <c r="BT7943" s="27"/>
      <c r="BU7943" s="14"/>
      <c r="BV7943" s="14"/>
    </row>
    <row r="7944" spans="72:74" ht="25.2" customHeight="1" x14ac:dyDescent="0.25">
      <c r="BT7944" s="27"/>
      <c r="BU7944" s="14"/>
      <c r="BV7944" s="14"/>
    </row>
    <row r="7945" spans="72:74" ht="25.2" customHeight="1" x14ac:dyDescent="0.25">
      <c r="BT7945" s="27"/>
      <c r="BU7945" s="14"/>
      <c r="BV7945" s="14"/>
    </row>
    <row r="7946" spans="72:74" ht="25.2" customHeight="1" x14ac:dyDescent="0.25">
      <c r="BT7946" s="27"/>
      <c r="BU7946" s="14"/>
      <c r="BV7946" s="14"/>
    </row>
    <row r="7947" spans="72:74" ht="25.2" customHeight="1" x14ac:dyDescent="0.25">
      <c r="BT7947" s="27"/>
      <c r="BU7947" s="14"/>
      <c r="BV7947" s="14"/>
    </row>
    <row r="7948" spans="72:74" ht="25.2" customHeight="1" x14ac:dyDescent="0.25">
      <c r="BT7948" s="27"/>
      <c r="BU7948" s="14"/>
      <c r="BV7948" s="14"/>
    </row>
    <row r="7949" spans="72:74" ht="25.2" customHeight="1" x14ac:dyDescent="0.25">
      <c r="BT7949" s="27"/>
      <c r="BU7949" s="14"/>
      <c r="BV7949" s="14"/>
    </row>
    <row r="7950" spans="72:74" ht="25.2" customHeight="1" x14ac:dyDescent="0.25">
      <c r="BT7950" s="27"/>
      <c r="BU7950" s="14"/>
      <c r="BV7950" s="14"/>
    </row>
    <row r="7951" spans="72:74" ht="25.2" customHeight="1" x14ac:dyDescent="0.25">
      <c r="BT7951" s="27"/>
      <c r="BU7951" s="14"/>
      <c r="BV7951" s="14"/>
    </row>
    <row r="7952" spans="72:74" ht="25.2" customHeight="1" x14ac:dyDescent="0.25">
      <c r="BT7952" s="27"/>
      <c r="BU7952" s="14"/>
      <c r="BV7952" s="14"/>
    </row>
    <row r="7953" spans="72:74" ht="25.2" customHeight="1" x14ac:dyDescent="0.25">
      <c r="BT7953" s="27"/>
      <c r="BU7953" s="14"/>
      <c r="BV7953" s="14"/>
    </row>
    <row r="7954" spans="72:74" ht="25.2" customHeight="1" x14ac:dyDescent="0.25">
      <c r="BT7954" s="27"/>
      <c r="BU7954" s="14"/>
      <c r="BV7954" s="14"/>
    </row>
    <row r="7955" spans="72:74" ht="25.2" customHeight="1" x14ac:dyDescent="0.25">
      <c r="BT7955" s="27"/>
      <c r="BU7955" s="14"/>
      <c r="BV7955" s="14"/>
    </row>
    <row r="7956" spans="72:74" ht="25.2" customHeight="1" x14ac:dyDescent="0.25">
      <c r="BT7956" s="27"/>
      <c r="BU7956" s="14"/>
      <c r="BV7956" s="14"/>
    </row>
    <row r="7957" spans="72:74" ht="25.2" customHeight="1" x14ac:dyDescent="0.25">
      <c r="BT7957" s="27"/>
      <c r="BU7957" s="14"/>
      <c r="BV7957" s="14"/>
    </row>
    <row r="7958" spans="72:74" ht="25.2" customHeight="1" x14ac:dyDescent="0.25">
      <c r="BT7958" s="27"/>
      <c r="BU7958" s="14"/>
      <c r="BV7958" s="14"/>
    </row>
    <row r="7959" spans="72:74" ht="25.2" customHeight="1" x14ac:dyDescent="0.25">
      <c r="BT7959" s="27"/>
      <c r="BU7959" s="14"/>
      <c r="BV7959" s="14"/>
    </row>
    <row r="7960" spans="72:74" ht="25.2" customHeight="1" x14ac:dyDescent="0.25">
      <c r="BT7960" s="27"/>
      <c r="BU7960" s="14"/>
      <c r="BV7960" s="14"/>
    </row>
    <row r="7961" spans="72:74" ht="25.2" customHeight="1" x14ac:dyDescent="0.25">
      <c r="BT7961" s="27"/>
      <c r="BU7961" s="14"/>
      <c r="BV7961" s="14"/>
    </row>
    <row r="7962" spans="72:74" ht="25.2" customHeight="1" x14ac:dyDescent="0.25">
      <c r="BT7962" s="27"/>
      <c r="BU7962" s="14"/>
      <c r="BV7962" s="14"/>
    </row>
    <row r="7963" spans="72:74" ht="25.2" customHeight="1" x14ac:dyDescent="0.25">
      <c r="BT7963" s="27"/>
      <c r="BU7963" s="14"/>
      <c r="BV7963" s="14"/>
    </row>
    <row r="7964" spans="72:74" ht="25.2" customHeight="1" x14ac:dyDescent="0.25">
      <c r="BT7964" s="27"/>
      <c r="BU7964" s="14"/>
      <c r="BV7964" s="14"/>
    </row>
    <row r="7965" spans="72:74" ht="25.2" customHeight="1" x14ac:dyDescent="0.25">
      <c r="BT7965" s="27"/>
      <c r="BU7965" s="14"/>
      <c r="BV7965" s="14"/>
    </row>
    <row r="7966" spans="72:74" ht="25.2" customHeight="1" x14ac:dyDescent="0.25">
      <c r="BT7966" s="27"/>
      <c r="BU7966" s="14"/>
      <c r="BV7966" s="14"/>
    </row>
    <row r="7967" spans="72:74" ht="25.2" customHeight="1" x14ac:dyDescent="0.25">
      <c r="BT7967" s="27"/>
      <c r="BU7967" s="14"/>
      <c r="BV7967" s="14"/>
    </row>
    <row r="7968" spans="72:74" ht="25.2" customHeight="1" x14ac:dyDescent="0.25">
      <c r="BT7968" s="27"/>
      <c r="BU7968" s="14"/>
      <c r="BV7968" s="14"/>
    </row>
    <row r="7969" spans="72:74" ht="25.2" customHeight="1" x14ac:dyDescent="0.25">
      <c r="BT7969" s="27"/>
      <c r="BU7969" s="14"/>
      <c r="BV7969" s="14"/>
    </row>
    <row r="7970" spans="72:74" ht="25.2" customHeight="1" x14ac:dyDescent="0.25">
      <c r="BT7970" s="27"/>
      <c r="BU7970" s="14"/>
      <c r="BV7970" s="14"/>
    </row>
    <row r="7971" spans="72:74" ht="25.2" customHeight="1" x14ac:dyDescent="0.25">
      <c r="BT7971" s="27"/>
      <c r="BU7971" s="14"/>
      <c r="BV7971" s="14"/>
    </row>
    <row r="7972" spans="72:74" ht="25.2" customHeight="1" x14ac:dyDescent="0.25">
      <c r="BT7972" s="27"/>
      <c r="BU7972" s="14"/>
      <c r="BV7972" s="14"/>
    </row>
    <row r="7973" spans="72:74" ht="25.2" customHeight="1" x14ac:dyDescent="0.25">
      <c r="BT7973" s="27"/>
      <c r="BU7973" s="14"/>
      <c r="BV7973" s="14"/>
    </row>
    <row r="7974" spans="72:74" ht="25.2" customHeight="1" x14ac:dyDescent="0.25">
      <c r="BT7974" s="27"/>
      <c r="BU7974" s="14"/>
      <c r="BV7974" s="14"/>
    </row>
    <row r="7975" spans="72:74" ht="25.2" customHeight="1" x14ac:dyDescent="0.25">
      <c r="BT7975" s="27"/>
      <c r="BU7975" s="14"/>
      <c r="BV7975" s="14"/>
    </row>
    <row r="7976" spans="72:74" ht="25.2" customHeight="1" x14ac:dyDescent="0.25">
      <c r="BT7976" s="27"/>
      <c r="BU7976" s="14"/>
      <c r="BV7976" s="14"/>
    </row>
    <row r="7977" spans="72:74" ht="25.2" customHeight="1" x14ac:dyDescent="0.25">
      <c r="BT7977" s="27"/>
      <c r="BU7977" s="14"/>
      <c r="BV7977" s="14"/>
    </row>
    <row r="7978" spans="72:74" ht="25.2" customHeight="1" x14ac:dyDescent="0.25">
      <c r="BT7978" s="27"/>
      <c r="BU7978" s="14"/>
      <c r="BV7978" s="14"/>
    </row>
    <row r="7979" spans="72:74" ht="25.2" customHeight="1" x14ac:dyDescent="0.25">
      <c r="BT7979" s="27"/>
      <c r="BU7979" s="14"/>
      <c r="BV7979" s="14"/>
    </row>
    <row r="7980" spans="72:74" ht="25.2" customHeight="1" x14ac:dyDescent="0.25">
      <c r="BT7980" s="27"/>
      <c r="BU7980" s="14"/>
      <c r="BV7980" s="14"/>
    </row>
    <row r="7981" spans="72:74" ht="25.2" customHeight="1" x14ac:dyDescent="0.25">
      <c r="BT7981" s="27"/>
      <c r="BU7981" s="14"/>
      <c r="BV7981" s="14"/>
    </row>
    <row r="7982" spans="72:74" ht="25.2" customHeight="1" x14ac:dyDescent="0.25">
      <c r="BT7982" s="27"/>
      <c r="BU7982" s="14"/>
      <c r="BV7982" s="14"/>
    </row>
    <row r="7983" spans="72:74" ht="25.2" customHeight="1" x14ac:dyDescent="0.25">
      <c r="BT7983" s="27"/>
      <c r="BU7983" s="14"/>
      <c r="BV7983" s="14"/>
    </row>
    <row r="7984" spans="72:74" ht="25.2" customHeight="1" x14ac:dyDescent="0.25">
      <c r="BT7984" s="27"/>
      <c r="BU7984" s="14"/>
      <c r="BV7984" s="14"/>
    </row>
    <row r="7985" spans="72:74" ht="25.2" customHeight="1" x14ac:dyDescent="0.25">
      <c r="BT7985" s="27"/>
      <c r="BU7985" s="14"/>
      <c r="BV7985" s="14"/>
    </row>
    <row r="7986" spans="72:74" ht="25.2" customHeight="1" x14ac:dyDescent="0.25">
      <c r="BT7986" s="27"/>
      <c r="BU7986" s="14"/>
      <c r="BV7986" s="14"/>
    </row>
    <row r="7987" spans="72:74" ht="25.2" customHeight="1" x14ac:dyDescent="0.25">
      <c r="BT7987" s="27"/>
      <c r="BU7987" s="14"/>
      <c r="BV7987" s="14"/>
    </row>
    <row r="7988" spans="72:74" ht="25.2" customHeight="1" x14ac:dyDescent="0.25">
      <c r="BT7988" s="27"/>
      <c r="BU7988" s="14"/>
      <c r="BV7988" s="14"/>
    </row>
    <row r="7989" spans="72:74" ht="25.2" customHeight="1" x14ac:dyDescent="0.25">
      <c r="BT7989" s="27"/>
      <c r="BU7989" s="14"/>
      <c r="BV7989" s="14"/>
    </row>
    <row r="7990" spans="72:74" ht="25.2" customHeight="1" x14ac:dyDescent="0.25">
      <c r="BT7990" s="27"/>
      <c r="BU7990" s="14"/>
      <c r="BV7990" s="14"/>
    </row>
    <row r="7991" spans="72:74" ht="25.2" customHeight="1" x14ac:dyDescent="0.25">
      <c r="BT7991" s="27"/>
      <c r="BU7991" s="14"/>
      <c r="BV7991" s="14"/>
    </row>
    <row r="7992" spans="72:74" ht="25.2" customHeight="1" x14ac:dyDescent="0.25">
      <c r="BT7992" s="27"/>
      <c r="BU7992" s="14"/>
      <c r="BV7992" s="14"/>
    </row>
    <row r="7993" spans="72:74" ht="25.2" customHeight="1" x14ac:dyDescent="0.25">
      <c r="BT7993" s="27"/>
      <c r="BU7993" s="14"/>
      <c r="BV7993" s="14"/>
    </row>
    <row r="7994" spans="72:74" ht="25.2" customHeight="1" x14ac:dyDescent="0.25">
      <c r="BT7994" s="27"/>
      <c r="BU7994" s="14"/>
      <c r="BV7994" s="14"/>
    </row>
    <row r="7995" spans="72:74" ht="25.2" customHeight="1" x14ac:dyDescent="0.25">
      <c r="BT7995" s="27"/>
      <c r="BU7995" s="14"/>
      <c r="BV7995" s="14"/>
    </row>
    <row r="7996" spans="72:74" ht="25.2" customHeight="1" x14ac:dyDescent="0.25">
      <c r="BT7996" s="27"/>
      <c r="BU7996" s="14"/>
      <c r="BV7996" s="14"/>
    </row>
    <row r="7997" spans="72:74" ht="25.2" customHeight="1" x14ac:dyDescent="0.25">
      <c r="BT7997" s="27"/>
      <c r="BU7997" s="14"/>
      <c r="BV7997" s="14"/>
    </row>
    <row r="7998" spans="72:74" ht="25.2" customHeight="1" x14ac:dyDescent="0.25">
      <c r="BT7998" s="27"/>
      <c r="BU7998" s="14"/>
      <c r="BV7998" s="14"/>
    </row>
    <row r="7999" spans="72:74" ht="25.2" customHeight="1" x14ac:dyDescent="0.25">
      <c r="BT7999" s="27"/>
      <c r="BU7999" s="14"/>
      <c r="BV7999" s="14"/>
    </row>
    <row r="8000" spans="72:74" ht="25.2" customHeight="1" x14ac:dyDescent="0.25">
      <c r="BT8000" s="27"/>
      <c r="BU8000" s="14"/>
      <c r="BV8000" s="14"/>
    </row>
    <row r="8001" spans="72:74" ht="25.2" customHeight="1" x14ac:dyDescent="0.25">
      <c r="BT8001" s="27"/>
      <c r="BU8001" s="14"/>
      <c r="BV8001" s="14"/>
    </row>
    <row r="8002" spans="72:74" ht="25.2" customHeight="1" x14ac:dyDescent="0.25">
      <c r="BT8002" s="27"/>
      <c r="BU8002" s="14"/>
      <c r="BV8002" s="14"/>
    </row>
    <row r="8003" spans="72:74" ht="25.2" customHeight="1" x14ac:dyDescent="0.25">
      <c r="BT8003" s="27"/>
      <c r="BU8003" s="14"/>
      <c r="BV8003" s="14"/>
    </row>
    <row r="8004" spans="72:74" ht="25.2" customHeight="1" x14ac:dyDescent="0.25">
      <c r="BT8004" s="27"/>
      <c r="BU8004" s="14"/>
      <c r="BV8004" s="14"/>
    </row>
    <row r="8005" spans="72:74" ht="25.2" customHeight="1" x14ac:dyDescent="0.25">
      <c r="BT8005" s="27"/>
      <c r="BU8005" s="14"/>
      <c r="BV8005" s="14"/>
    </row>
    <row r="8006" spans="72:74" ht="25.2" customHeight="1" x14ac:dyDescent="0.25">
      <c r="BT8006" s="27"/>
      <c r="BU8006" s="14"/>
      <c r="BV8006" s="14"/>
    </row>
    <row r="8007" spans="72:74" ht="25.2" customHeight="1" x14ac:dyDescent="0.25">
      <c r="BT8007" s="27"/>
      <c r="BU8007" s="14"/>
      <c r="BV8007" s="14"/>
    </row>
    <row r="8008" spans="72:74" ht="25.2" customHeight="1" x14ac:dyDescent="0.25">
      <c r="BT8008" s="27"/>
      <c r="BU8008" s="14"/>
      <c r="BV8008" s="14"/>
    </row>
    <row r="8009" spans="72:74" ht="25.2" customHeight="1" x14ac:dyDescent="0.25">
      <c r="BT8009" s="27"/>
      <c r="BU8009" s="14"/>
      <c r="BV8009" s="14"/>
    </row>
    <row r="8010" spans="72:74" ht="25.2" customHeight="1" x14ac:dyDescent="0.25">
      <c r="BT8010" s="27"/>
      <c r="BU8010" s="14"/>
      <c r="BV8010" s="14"/>
    </row>
    <row r="8011" spans="72:74" ht="25.2" customHeight="1" x14ac:dyDescent="0.25">
      <c r="BT8011" s="27"/>
      <c r="BU8011" s="14"/>
      <c r="BV8011" s="14"/>
    </row>
    <row r="8012" spans="72:74" ht="25.2" customHeight="1" x14ac:dyDescent="0.25">
      <c r="BT8012" s="27"/>
      <c r="BU8012" s="14"/>
      <c r="BV8012" s="14"/>
    </row>
    <row r="8013" spans="72:74" ht="25.2" customHeight="1" x14ac:dyDescent="0.25">
      <c r="BT8013" s="27"/>
      <c r="BU8013" s="14"/>
      <c r="BV8013" s="14"/>
    </row>
    <row r="8014" spans="72:74" ht="25.2" customHeight="1" x14ac:dyDescent="0.25">
      <c r="BT8014" s="27"/>
      <c r="BU8014" s="14"/>
      <c r="BV8014" s="14"/>
    </row>
    <row r="8015" spans="72:74" ht="25.2" customHeight="1" x14ac:dyDescent="0.25">
      <c r="BT8015" s="27"/>
      <c r="BU8015" s="14"/>
      <c r="BV8015" s="14"/>
    </row>
    <row r="8016" spans="72:74" ht="25.2" customHeight="1" x14ac:dyDescent="0.25">
      <c r="BT8016" s="27"/>
      <c r="BU8016" s="14"/>
      <c r="BV8016" s="14"/>
    </row>
    <row r="8017" spans="72:74" ht="25.2" customHeight="1" x14ac:dyDescent="0.25">
      <c r="BT8017" s="27"/>
      <c r="BU8017" s="14"/>
      <c r="BV8017" s="14"/>
    </row>
    <row r="8018" spans="72:74" ht="25.2" customHeight="1" x14ac:dyDescent="0.25">
      <c r="BT8018" s="27"/>
      <c r="BU8018" s="14"/>
      <c r="BV8018" s="14"/>
    </row>
    <row r="8019" spans="72:74" ht="25.2" customHeight="1" x14ac:dyDescent="0.25">
      <c r="BT8019" s="27"/>
      <c r="BU8019" s="14"/>
      <c r="BV8019" s="14"/>
    </row>
    <row r="8020" spans="72:74" ht="25.2" customHeight="1" x14ac:dyDescent="0.25">
      <c r="BT8020" s="27"/>
      <c r="BU8020" s="14"/>
      <c r="BV8020" s="14"/>
    </row>
    <row r="8021" spans="72:74" ht="25.2" customHeight="1" x14ac:dyDescent="0.25">
      <c r="BT8021" s="27"/>
      <c r="BU8021" s="14"/>
      <c r="BV8021" s="14"/>
    </row>
    <row r="8022" spans="72:74" ht="25.2" customHeight="1" x14ac:dyDescent="0.25">
      <c r="BT8022" s="27"/>
      <c r="BU8022" s="14"/>
      <c r="BV8022" s="14"/>
    </row>
    <row r="8023" spans="72:74" ht="25.2" customHeight="1" x14ac:dyDescent="0.25">
      <c r="BT8023" s="27"/>
      <c r="BU8023" s="14"/>
      <c r="BV8023" s="14"/>
    </row>
    <row r="8024" spans="72:74" ht="25.2" customHeight="1" x14ac:dyDescent="0.25">
      <c r="BT8024" s="27"/>
      <c r="BU8024" s="14"/>
      <c r="BV8024" s="14"/>
    </row>
    <row r="8025" spans="72:74" ht="25.2" customHeight="1" x14ac:dyDescent="0.25">
      <c r="BT8025" s="27"/>
      <c r="BU8025" s="14"/>
      <c r="BV8025" s="14"/>
    </row>
    <row r="8026" spans="72:74" ht="25.2" customHeight="1" x14ac:dyDescent="0.25">
      <c r="BT8026" s="27"/>
      <c r="BU8026" s="14"/>
      <c r="BV8026" s="14"/>
    </row>
    <row r="8027" spans="72:74" ht="25.2" customHeight="1" x14ac:dyDescent="0.25">
      <c r="BT8027" s="27"/>
      <c r="BU8027" s="14"/>
      <c r="BV8027" s="14"/>
    </row>
    <row r="8028" spans="72:74" ht="25.2" customHeight="1" x14ac:dyDescent="0.25">
      <c r="BT8028" s="27"/>
      <c r="BU8028" s="14"/>
      <c r="BV8028" s="14"/>
    </row>
    <row r="8029" spans="72:74" ht="25.2" customHeight="1" x14ac:dyDescent="0.25">
      <c r="BT8029" s="27"/>
      <c r="BU8029" s="14"/>
      <c r="BV8029" s="14"/>
    </row>
    <row r="8030" spans="72:74" ht="25.2" customHeight="1" x14ac:dyDescent="0.25">
      <c r="BT8030" s="27"/>
      <c r="BU8030" s="14"/>
      <c r="BV8030" s="14"/>
    </row>
    <row r="8031" spans="72:74" ht="25.2" customHeight="1" x14ac:dyDescent="0.25">
      <c r="BT8031" s="27"/>
      <c r="BU8031" s="14"/>
      <c r="BV8031" s="14"/>
    </row>
    <row r="8032" spans="72:74" ht="25.2" customHeight="1" x14ac:dyDescent="0.25">
      <c r="BT8032" s="27"/>
      <c r="BU8032" s="14"/>
      <c r="BV8032" s="14"/>
    </row>
    <row r="8033" spans="72:74" ht="25.2" customHeight="1" x14ac:dyDescent="0.25">
      <c r="BT8033" s="27"/>
      <c r="BU8033" s="14"/>
      <c r="BV8033" s="14"/>
    </row>
    <row r="8034" spans="72:74" ht="25.2" customHeight="1" x14ac:dyDescent="0.25">
      <c r="BT8034" s="27"/>
      <c r="BU8034" s="14"/>
      <c r="BV8034" s="14"/>
    </row>
    <row r="8035" spans="72:74" ht="25.2" customHeight="1" x14ac:dyDescent="0.25">
      <c r="BT8035" s="27"/>
      <c r="BU8035" s="14"/>
      <c r="BV8035" s="14"/>
    </row>
    <row r="8036" spans="72:74" ht="25.2" customHeight="1" x14ac:dyDescent="0.25">
      <c r="BT8036" s="27"/>
      <c r="BU8036" s="14"/>
      <c r="BV8036" s="14"/>
    </row>
    <row r="8037" spans="72:74" ht="25.2" customHeight="1" x14ac:dyDescent="0.25">
      <c r="BT8037" s="27"/>
      <c r="BU8037" s="14"/>
      <c r="BV8037" s="14"/>
    </row>
    <row r="8038" spans="72:74" ht="25.2" customHeight="1" x14ac:dyDescent="0.25">
      <c r="BT8038" s="27"/>
      <c r="BU8038" s="14"/>
      <c r="BV8038" s="14"/>
    </row>
    <row r="8039" spans="72:74" ht="25.2" customHeight="1" x14ac:dyDescent="0.25">
      <c r="BT8039" s="27"/>
      <c r="BU8039" s="14"/>
      <c r="BV8039" s="14"/>
    </row>
    <row r="8040" spans="72:74" ht="25.2" customHeight="1" x14ac:dyDescent="0.25">
      <c r="BT8040" s="27"/>
      <c r="BU8040" s="14"/>
      <c r="BV8040" s="14"/>
    </row>
    <row r="8041" spans="72:74" ht="25.2" customHeight="1" x14ac:dyDescent="0.25">
      <c r="BT8041" s="27"/>
      <c r="BU8041" s="14"/>
      <c r="BV8041" s="14"/>
    </row>
    <row r="8042" spans="72:74" ht="25.2" customHeight="1" x14ac:dyDescent="0.25">
      <c r="BT8042" s="27"/>
      <c r="BU8042" s="14"/>
      <c r="BV8042" s="14"/>
    </row>
    <row r="8043" spans="72:74" ht="25.2" customHeight="1" x14ac:dyDescent="0.25">
      <c r="BT8043" s="27"/>
      <c r="BU8043" s="14"/>
      <c r="BV8043" s="14"/>
    </row>
    <row r="8044" spans="72:74" ht="25.2" customHeight="1" x14ac:dyDescent="0.25">
      <c r="BT8044" s="27"/>
      <c r="BU8044" s="14"/>
      <c r="BV8044" s="14"/>
    </row>
    <row r="8045" spans="72:74" ht="25.2" customHeight="1" x14ac:dyDescent="0.25">
      <c r="BT8045" s="27"/>
      <c r="BU8045" s="14"/>
      <c r="BV8045" s="14"/>
    </row>
    <row r="8046" spans="72:74" ht="25.2" customHeight="1" x14ac:dyDescent="0.25">
      <c r="BT8046" s="27"/>
      <c r="BU8046" s="14"/>
      <c r="BV8046" s="14"/>
    </row>
    <row r="8047" spans="72:74" ht="25.2" customHeight="1" x14ac:dyDescent="0.25">
      <c r="BT8047" s="27"/>
      <c r="BU8047" s="14"/>
      <c r="BV8047" s="14"/>
    </row>
    <row r="8048" spans="72:74" ht="25.2" customHeight="1" x14ac:dyDescent="0.25">
      <c r="BT8048" s="27"/>
      <c r="BU8048" s="14"/>
      <c r="BV8048" s="14"/>
    </row>
    <row r="8049" spans="72:74" ht="25.2" customHeight="1" x14ac:dyDescent="0.25">
      <c r="BT8049" s="27"/>
      <c r="BU8049" s="14"/>
      <c r="BV8049" s="14"/>
    </row>
    <row r="8050" spans="72:74" ht="25.2" customHeight="1" x14ac:dyDescent="0.25">
      <c r="BT8050" s="27"/>
      <c r="BU8050" s="14"/>
      <c r="BV8050" s="14"/>
    </row>
    <row r="8051" spans="72:74" ht="25.2" customHeight="1" x14ac:dyDescent="0.25">
      <c r="BT8051" s="27"/>
      <c r="BU8051" s="14"/>
      <c r="BV8051" s="14"/>
    </row>
    <row r="8052" spans="72:74" ht="25.2" customHeight="1" x14ac:dyDescent="0.25">
      <c r="BT8052" s="27"/>
      <c r="BU8052" s="14"/>
      <c r="BV8052" s="14"/>
    </row>
    <row r="8053" spans="72:74" ht="25.2" customHeight="1" x14ac:dyDescent="0.25">
      <c r="BT8053" s="27"/>
      <c r="BU8053" s="14"/>
      <c r="BV8053" s="14"/>
    </row>
    <row r="8054" spans="72:74" ht="25.2" customHeight="1" x14ac:dyDescent="0.25">
      <c r="BT8054" s="27"/>
      <c r="BU8054" s="14"/>
      <c r="BV8054" s="14"/>
    </row>
    <row r="8055" spans="72:74" ht="25.2" customHeight="1" x14ac:dyDescent="0.25">
      <c r="BT8055" s="27"/>
      <c r="BU8055" s="14"/>
      <c r="BV8055" s="14"/>
    </row>
    <row r="8056" spans="72:74" ht="25.2" customHeight="1" x14ac:dyDescent="0.25">
      <c r="BT8056" s="27"/>
      <c r="BU8056" s="14"/>
      <c r="BV8056" s="14"/>
    </row>
    <row r="8057" spans="72:74" ht="25.2" customHeight="1" x14ac:dyDescent="0.25">
      <c r="BT8057" s="27"/>
      <c r="BU8057" s="14"/>
      <c r="BV8057" s="14"/>
    </row>
    <row r="8058" spans="72:74" ht="25.2" customHeight="1" x14ac:dyDescent="0.25">
      <c r="BT8058" s="27"/>
      <c r="BU8058" s="14"/>
      <c r="BV8058" s="14"/>
    </row>
    <row r="8059" spans="72:74" ht="25.2" customHeight="1" x14ac:dyDescent="0.25">
      <c r="BT8059" s="27"/>
      <c r="BU8059" s="14"/>
      <c r="BV8059" s="14"/>
    </row>
    <row r="8060" spans="72:74" ht="25.2" customHeight="1" x14ac:dyDescent="0.25">
      <c r="BT8060" s="27"/>
      <c r="BU8060" s="14"/>
      <c r="BV8060" s="14"/>
    </row>
    <row r="8061" spans="72:74" ht="25.2" customHeight="1" x14ac:dyDescent="0.25">
      <c r="BT8061" s="27"/>
      <c r="BU8061" s="14"/>
      <c r="BV8061" s="14"/>
    </row>
    <row r="8062" spans="72:74" ht="25.2" customHeight="1" x14ac:dyDescent="0.25">
      <c r="BT8062" s="27"/>
      <c r="BU8062" s="14"/>
      <c r="BV8062" s="14"/>
    </row>
    <row r="8063" spans="72:74" ht="25.2" customHeight="1" x14ac:dyDescent="0.25">
      <c r="BT8063" s="27"/>
      <c r="BU8063" s="14"/>
      <c r="BV8063" s="14"/>
    </row>
    <row r="8064" spans="72:74" ht="25.2" customHeight="1" x14ac:dyDescent="0.25">
      <c r="BT8064" s="27"/>
      <c r="BU8064" s="14"/>
      <c r="BV8064" s="14"/>
    </row>
    <row r="8065" spans="72:74" ht="25.2" customHeight="1" x14ac:dyDescent="0.25">
      <c r="BT8065" s="27"/>
      <c r="BU8065" s="14"/>
      <c r="BV8065" s="14"/>
    </row>
    <row r="8066" spans="72:74" ht="25.2" customHeight="1" x14ac:dyDescent="0.25">
      <c r="BT8066" s="27"/>
      <c r="BU8066" s="14"/>
      <c r="BV8066" s="14"/>
    </row>
    <row r="8067" spans="72:74" ht="25.2" customHeight="1" x14ac:dyDescent="0.25">
      <c r="BT8067" s="27"/>
      <c r="BU8067" s="14"/>
      <c r="BV8067" s="14"/>
    </row>
    <row r="8068" spans="72:74" ht="25.2" customHeight="1" x14ac:dyDescent="0.25">
      <c r="BT8068" s="27"/>
      <c r="BU8068" s="14"/>
      <c r="BV8068" s="14"/>
    </row>
    <row r="8069" spans="72:74" ht="25.2" customHeight="1" x14ac:dyDescent="0.25">
      <c r="BT8069" s="27"/>
      <c r="BU8069" s="14"/>
      <c r="BV8069" s="14"/>
    </row>
    <row r="8070" spans="72:74" ht="25.2" customHeight="1" x14ac:dyDescent="0.25">
      <c r="BT8070" s="27"/>
      <c r="BU8070" s="14"/>
      <c r="BV8070" s="14"/>
    </row>
    <row r="8071" spans="72:74" ht="25.2" customHeight="1" x14ac:dyDescent="0.25">
      <c r="BT8071" s="27"/>
      <c r="BU8071" s="14"/>
      <c r="BV8071" s="14"/>
    </row>
    <row r="8072" spans="72:74" ht="25.2" customHeight="1" x14ac:dyDescent="0.25">
      <c r="BT8072" s="27"/>
      <c r="BU8072" s="14"/>
      <c r="BV8072" s="14"/>
    </row>
    <row r="8073" spans="72:74" ht="25.2" customHeight="1" x14ac:dyDescent="0.25">
      <c r="BT8073" s="27"/>
      <c r="BU8073" s="14"/>
      <c r="BV8073" s="14"/>
    </row>
    <row r="8074" spans="72:74" ht="25.2" customHeight="1" x14ac:dyDescent="0.25">
      <c r="BT8074" s="27"/>
      <c r="BU8074" s="14"/>
      <c r="BV8074" s="14"/>
    </row>
    <row r="8075" spans="72:74" ht="25.2" customHeight="1" x14ac:dyDescent="0.25">
      <c r="BT8075" s="27"/>
      <c r="BU8075" s="14"/>
      <c r="BV8075" s="14"/>
    </row>
    <row r="8076" spans="72:74" ht="25.2" customHeight="1" x14ac:dyDescent="0.25">
      <c r="BT8076" s="27"/>
      <c r="BU8076" s="14"/>
      <c r="BV8076" s="14"/>
    </row>
    <row r="8077" spans="72:74" ht="25.2" customHeight="1" x14ac:dyDescent="0.25">
      <c r="BT8077" s="27"/>
      <c r="BU8077" s="14"/>
      <c r="BV8077" s="14"/>
    </row>
    <row r="8078" spans="72:74" ht="25.2" customHeight="1" x14ac:dyDescent="0.25">
      <c r="BT8078" s="27"/>
      <c r="BU8078" s="14"/>
      <c r="BV8078" s="14"/>
    </row>
    <row r="8079" spans="72:74" ht="25.2" customHeight="1" x14ac:dyDescent="0.25">
      <c r="BT8079" s="27"/>
      <c r="BU8079" s="14"/>
      <c r="BV8079" s="14"/>
    </row>
    <row r="8080" spans="72:74" ht="25.2" customHeight="1" x14ac:dyDescent="0.25">
      <c r="BT8080" s="27"/>
      <c r="BU8080" s="14"/>
      <c r="BV8080" s="14"/>
    </row>
    <row r="8081" spans="72:74" ht="25.2" customHeight="1" x14ac:dyDescent="0.25">
      <c r="BT8081" s="27"/>
      <c r="BU8081" s="14"/>
      <c r="BV8081" s="14"/>
    </row>
    <row r="8082" spans="72:74" ht="25.2" customHeight="1" x14ac:dyDescent="0.25">
      <c r="BT8082" s="27"/>
      <c r="BU8082" s="14"/>
      <c r="BV8082" s="14"/>
    </row>
    <row r="8083" spans="72:74" ht="25.2" customHeight="1" x14ac:dyDescent="0.25">
      <c r="BT8083" s="27"/>
      <c r="BU8083" s="14"/>
      <c r="BV8083" s="14"/>
    </row>
    <row r="8084" spans="72:74" ht="25.2" customHeight="1" x14ac:dyDescent="0.25">
      <c r="BT8084" s="27"/>
      <c r="BU8084" s="14"/>
      <c r="BV8084" s="14"/>
    </row>
    <row r="8085" spans="72:74" ht="25.2" customHeight="1" x14ac:dyDescent="0.25">
      <c r="BT8085" s="27"/>
      <c r="BU8085" s="14"/>
      <c r="BV8085" s="14"/>
    </row>
    <row r="8086" spans="72:74" ht="25.2" customHeight="1" x14ac:dyDescent="0.25">
      <c r="BT8086" s="27"/>
      <c r="BU8086" s="14"/>
      <c r="BV8086" s="14"/>
    </row>
    <row r="8087" spans="72:74" ht="25.2" customHeight="1" x14ac:dyDescent="0.25">
      <c r="BT8087" s="27"/>
      <c r="BU8087" s="14"/>
      <c r="BV8087" s="14"/>
    </row>
    <row r="8088" spans="72:74" ht="25.2" customHeight="1" x14ac:dyDescent="0.25">
      <c r="BT8088" s="27"/>
      <c r="BU8088" s="14"/>
      <c r="BV8088" s="14"/>
    </row>
    <row r="8089" spans="72:74" ht="25.2" customHeight="1" x14ac:dyDescent="0.25">
      <c r="BT8089" s="27"/>
      <c r="BU8089" s="14"/>
      <c r="BV8089" s="14"/>
    </row>
    <row r="8090" spans="72:74" ht="25.2" customHeight="1" x14ac:dyDescent="0.25">
      <c r="BT8090" s="27"/>
      <c r="BU8090" s="14"/>
      <c r="BV8090" s="14"/>
    </row>
    <row r="8091" spans="72:74" ht="25.2" customHeight="1" x14ac:dyDescent="0.25">
      <c r="BT8091" s="27"/>
      <c r="BU8091" s="14"/>
      <c r="BV8091" s="14"/>
    </row>
    <row r="8092" spans="72:74" ht="25.2" customHeight="1" x14ac:dyDescent="0.25">
      <c r="BT8092" s="27"/>
      <c r="BU8092" s="14"/>
      <c r="BV8092" s="14"/>
    </row>
    <row r="8093" spans="72:74" ht="25.2" customHeight="1" x14ac:dyDescent="0.25">
      <c r="BT8093" s="27"/>
      <c r="BU8093" s="14"/>
      <c r="BV8093" s="14"/>
    </row>
    <row r="8094" spans="72:74" ht="25.2" customHeight="1" x14ac:dyDescent="0.25">
      <c r="BT8094" s="27"/>
      <c r="BU8094" s="14"/>
      <c r="BV8094" s="14"/>
    </row>
    <row r="8095" spans="72:74" ht="25.2" customHeight="1" x14ac:dyDescent="0.25">
      <c r="BT8095" s="27"/>
      <c r="BU8095" s="14"/>
      <c r="BV8095" s="14"/>
    </row>
    <row r="8096" spans="72:74" ht="25.2" customHeight="1" x14ac:dyDescent="0.25">
      <c r="BT8096" s="27"/>
      <c r="BU8096" s="14"/>
      <c r="BV8096" s="14"/>
    </row>
    <row r="8097" spans="72:74" ht="25.2" customHeight="1" x14ac:dyDescent="0.25">
      <c r="BT8097" s="27"/>
      <c r="BU8097" s="14"/>
      <c r="BV8097" s="14"/>
    </row>
    <row r="8098" spans="72:74" ht="25.2" customHeight="1" x14ac:dyDescent="0.25">
      <c r="BT8098" s="27"/>
      <c r="BU8098" s="14"/>
      <c r="BV8098" s="14"/>
    </row>
    <row r="8099" spans="72:74" ht="25.2" customHeight="1" x14ac:dyDescent="0.25">
      <c r="BT8099" s="27"/>
      <c r="BU8099" s="14"/>
      <c r="BV8099" s="14"/>
    </row>
    <row r="8100" spans="72:74" ht="25.2" customHeight="1" x14ac:dyDescent="0.25">
      <c r="BT8100" s="27"/>
      <c r="BU8100" s="14"/>
      <c r="BV8100" s="14"/>
    </row>
    <row r="8101" spans="72:74" ht="25.2" customHeight="1" x14ac:dyDescent="0.25">
      <c r="BT8101" s="27"/>
      <c r="BU8101" s="14"/>
      <c r="BV8101" s="14"/>
    </row>
    <row r="8102" spans="72:74" ht="25.2" customHeight="1" x14ac:dyDescent="0.25">
      <c r="BT8102" s="27"/>
      <c r="BU8102" s="14"/>
      <c r="BV8102" s="14"/>
    </row>
    <row r="8103" spans="72:74" ht="25.2" customHeight="1" x14ac:dyDescent="0.25">
      <c r="BT8103" s="27"/>
      <c r="BU8103" s="14"/>
      <c r="BV8103" s="14"/>
    </row>
    <row r="8104" spans="72:74" ht="25.2" customHeight="1" x14ac:dyDescent="0.25">
      <c r="BT8104" s="27"/>
      <c r="BU8104" s="14"/>
      <c r="BV8104" s="14"/>
    </row>
    <row r="8105" spans="72:74" ht="25.2" customHeight="1" x14ac:dyDescent="0.25">
      <c r="BT8105" s="27"/>
      <c r="BU8105" s="14"/>
      <c r="BV8105" s="14"/>
    </row>
    <row r="8106" spans="72:74" ht="25.2" customHeight="1" x14ac:dyDescent="0.25">
      <c r="BT8106" s="27"/>
      <c r="BU8106" s="14"/>
      <c r="BV8106" s="14"/>
    </row>
    <row r="8107" spans="72:74" ht="25.2" customHeight="1" x14ac:dyDescent="0.25">
      <c r="BT8107" s="27"/>
      <c r="BU8107" s="14"/>
      <c r="BV8107" s="14"/>
    </row>
    <row r="8108" spans="72:74" ht="25.2" customHeight="1" x14ac:dyDescent="0.25">
      <c r="BT8108" s="27"/>
      <c r="BU8108" s="14"/>
      <c r="BV8108" s="14"/>
    </row>
    <row r="8109" spans="72:74" ht="25.2" customHeight="1" x14ac:dyDescent="0.25">
      <c r="BT8109" s="27"/>
      <c r="BU8109" s="14"/>
      <c r="BV8109" s="14"/>
    </row>
    <row r="8110" spans="72:74" ht="25.2" customHeight="1" x14ac:dyDescent="0.25">
      <c r="BT8110" s="27"/>
      <c r="BU8110" s="14"/>
      <c r="BV8110" s="14"/>
    </row>
    <row r="8111" spans="72:74" ht="25.2" customHeight="1" x14ac:dyDescent="0.25">
      <c r="BT8111" s="27"/>
      <c r="BU8111" s="14"/>
      <c r="BV8111" s="14"/>
    </row>
    <row r="8112" spans="72:74" ht="25.2" customHeight="1" x14ac:dyDescent="0.25">
      <c r="BT8112" s="27"/>
      <c r="BU8112" s="14"/>
      <c r="BV8112" s="14"/>
    </row>
    <row r="8113" spans="72:74" ht="25.2" customHeight="1" x14ac:dyDescent="0.25">
      <c r="BT8113" s="27"/>
      <c r="BU8113" s="14"/>
      <c r="BV8113" s="14"/>
    </row>
    <row r="8114" spans="72:74" ht="25.2" customHeight="1" x14ac:dyDescent="0.25">
      <c r="BT8114" s="27"/>
      <c r="BU8114" s="14"/>
      <c r="BV8114" s="14"/>
    </row>
    <row r="8115" spans="72:74" ht="25.2" customHeight="1" x14ac:dyDescent="0.25">
      <c r="BT8115" s="27"/>
      <c r="BU8115" s="14"/>
      <c r="BV8115" s="14"/>
    </row>
    <row r="8116" spans="72:74" ht="25.2" customHeight="1" x14ac:dyDescent="0.25">
      <c r="BT8116" s="27"/>
      <c r="BU8116" s="14"/>
      <c r="BV8116" s="14"/>
    </row>
    <row r="8117" spans="72:74" ht="25.2" customHeight="1" x14ac:dyDescent="0.25">
      <c r="BT8117" s="27"/>
      <c r="BU8117" s="14"/>
      <c r="BV8117" s="14"/>
    </row>
    <row r="8118" spans="72:74" ht="25.2" customHeight="1" x14ac:dyDescent="0.25">
      <c r="BT8118" s="27"/>
      <c r="BU8118" s="14"/>
      <c r="BV8118" s="14"/>
    </row>
    <row r="8119" spans="72:74" ht="25.2" customHeight="1" x14ac:dyDescent="0.25">
      <c r="BT8119" s="27"/>
      <c r="BU8119" s="14"/>
      <c r="BV8119" s="14"/>
    </row>
    <row r="8120" spans="72:74" ht="25.2" customHeight="1" x14ac:dyDescent="0.25">
      <c r="BT8120" s="27"/>
      <c r="BU8120" s="14"/>
      <c r="BV8120" s="14"/>
    </row>
    <row r="8121" spans="72:74" ht="25.2" customHeight="1" x14ac:dyDescent="0.25">
      <c r="BT8121" s="27"/>
      <c r="BU8121" s="14"/>
      <c r="BV8121" s="14"/>
    </row>
    <row r="8122" spans="72:74" ht="25.2" customHeight="1" x14ac:dyDescent="0.25">
      <c r="BT8122" s="27"/>
      <c r="BU8122" s="14"/>
      <c r="BV8122" s="14"/>
    </row>
    <row r="8123" spans="72:74" ht="25.2" customHeight="1" x14ac:dyDescent="0.25">
      <c r="BT8123" s="27"/>
      <c r="BU8123" s="14"/>
      <c r="BV8123" s="14"/>
    </row>
    <row r="8124" spans="72:74" ht="25.2" customHeight="1" x14ac:dyDescent="0.25">
      <c r="BT8124" s="27"/>
      <c r="BU8124" s="14"/>
      <c r="BV8124" s="14"/>
    </row>
    <row r="8125" spans="72:74" ht="25.2" customHeight="1" x14ac:dyDescent="0.25">
      <c r="BT8125" s="27"/>
      <c r="BU8125" s="14"/>
      <c r="BV8125" s="14"/>
    </row>
    <row r="8126" spans="72:74" ht="25.2" customHeight="1" x14ac:dyDescent="0.25">
      <c r="BT8126" s="27"/>
      <c r="BU8126" s="14"/>
      <c r="BV8126" s="14"/>
    </row>
    <row r="8127" spans="72:74" ht="25.2" customHeight="1" x14ac:dyDescent="0.25">
      <c r="BT8127" s="27"/>
      <c r="BU8127" s="14"/>
      <c r="BV8127" s="14"/>
    </row>
    <row r="8128" spans="72:74" ht="25.2" customHeight="1" x14ac:dyDescent="0.25">
      <c r="BT8128" s="27"/>
      <c r="BU8128" s="14"/>
      <c r="BV8128" s="14"/>
    </row>
    <row r="8129" spans="72:74" ht="25.2" customHeight="1" x14ac:dyDescent="0.25">
      <c r="BT8129" s="27"/>
      <c r="BU8129" s="14"/>
      <c r="BV8129" s="14"/>
    </row>
    <row r="8130" spans="72:74" ht="25.2" customHeight="1" x14ac:dyDescent="0.25">
      <c r="BT8130" s="27"/>
      <c r="BU8130" s="14"/>
      <c r="BV8130" s="14"/>
    </row>
    <row r="8131" spans="72:74" ht="25.2" customHeight="1" x14ac:dyDescent="0.25">
      <c r="BT8131" s="27"/>
      <c r="BU8131" s="14"/>
      <c r="BV8131" s="14"/>
    </row>
    <row r="8132" spans="72:74" ht="25.2" customHeight="1" x14ac:dyDescent="0.25">
      <c r="BT8132" s="27"/>
      <c r="BU8132" s="14"/>
      <c r="BV8132" s="14"/>
    </row>
    <row r="8133" spans="72:74" ht="25.2" customHeight="1" x14ac:dyDescent="0.25">
      <c r="BT8133" s="27"/>
      <c r="BU8133" s="14"/>
      <c r="BV8133" s="14"/>
    </row>
    <row r="8134" spans="72:74" ht="25.2" customHeight="1" x14ac:dyDescent="0.25">
      <c r="BT8134" s="27"/>
      <c r="BU8134" s="14"/>
      <c r="BV8134" s="14"/>
    </row>
    <row r="8135" spans="72:74" ht="25.2" customHeight="1" x14ac:dyDescent="0.25">
      <c r="BT8135" s="27"/>
      <c r="BU8135" s="14"/>
      <c r="BV8135" s="14"/>
    </row>
    <row r="8136" spans="72:74" ht="25.2" customHeight="1" x14ac:dyDescent="0.25">
      <c r="BT8136" s="27"/>
      <c r="BU8136" s="14"/>
      <c r="BV8136" s="14"/>
    </row>
    <row r="8137" spans="72:74" ht="25.2" customHeight="1" x14ac:dyDescent="0.25">
      <c r="BT8137" s="27"/>
      <c r="BU8137" s="14"/>
      <c r="BV8137" s="14"/>
    </row>
    <row r="8138" spans="72:74" ht="25.2" customHeight="1" x14ac:dyDescent="0.25">
      <c r="BT8138" s="27"/>
      <c r="BU8138" s="14"/>
      <c r="BV8138" s="14"/>
    </row>
    <row r="8139" spans="72:74" ht="25.2" customHeight="1" x14ac:dyDescent="0.25">
      <c r="BT8139" s="27"/>
      <c r="BU8139" s="14"/>
      <c r="BV8139" s="14"/>
    </row>
    <row r="8140" spans="72:74" ht="25.2" customHeight="1" x14ac:dyDescent="0.25">
      <c r="BT8140" s="27"/>
      <c r="BU8140" s="14"/>
      <c r="BV8140" s="14"/>
    </row>
    <row r="8141" spans="72:74" ht="25.2" customHeight="1" x14ac:dyDescent="0.25">
      <c r="BT8141" s="27"/>
      <c r="BU8141" s="14"/>
      <c r="BV8141" s="14"/>
    </row>
    <row r="8142" spans="72:74" ht="25.2" customHeight="1" x14ac:dyDescent="0.25">
      <c r="BT8142" s="27"/>
      <c r="BU8142" s="14"/>
      <c r="BV8142" s="14"/>
    </row>
    <row r="8143" spans="72:74" ht="25.2" customHeight="1" x14ac:dyDescent="0.25">
      <c r="BT8143" s="27"/>
      <c r="BU8143" s="14"/>
      <c r="BV8143" s="14"/>
    </row>
    <row r="8144" spans="72:74" ht="25.2" customHeight="1" x14ac:dyDescent="0.25">
      <c r="BT8144" s="27"/>
      <c r="BU8144" s="14"/>
      <c r="BV8144" s="14"/>
    </row>
    <row r="8145" spans="72:74" ht="25.2" customHeight="1" x14ac:dyDescent="0.25">
      <c r="BT8145" s="27"/>
      <c r="BU8145" s="14"/>
      <c r="BV8145" s="14"/>
    </row>
    <row r="8146" spans="72:74" ht="25.2" customHeight="1" x14ac:dyDescent="0.25">
      <c r="BT8146" s="27"/>
      <c r="BU8146" s="14"/>
      <c r="BV8146" s="14"/>
    </row>
    <row r="8147" spans="72:74" ht="25.2" customHeight="1" x14ac:dyDescent="0.25">
      <c r="BT8147" s="27"/>
      <c r="BU8147" s="14"/>
      <c r="BV8147" s="14"/>
    </row>
    <row r="8148" spans="72:74" ht="25.2" customHeight="1" x14ac:dyDescent="0.25">
      <c r="BT8148" s="27"/>
      <c r="BU8148" s="14"/>
      <c r="BV8148" s="14"/>
    </row>
    <row r="8149" spans="72:74" ht="25.2" customHeight="1" x14ac:dyDescent="0.25">
      <c r="BT8149" s="27"/>
      <c r="BU8149" s="14"/>
      <c r="BV8149" s="14"/>
    </row>
    <row r="8150" spans="72:74" ht="25.2" customHeight="1" x14ac:dyDescent="0.25">
      <c r="BT8150" s="27"/>
      <c r="BU8150" s="14"/>
      <c r="BV8150" s="14"/>
    </row>
    <row r="8151" spans="72:74" ht="25.2" customHeight="1" x14ac:dyDescent="0.25">
      <c r="BT8151" s="27"/>
      <c r="BU8151" s="14"/>
      <c r="BV8151" s="14"/>
    </row>
    <row r="8152" spans="72:74" ht="25.2" customHeight="1" x14ac:dyDescent="0.25">
      <c r="BT8152" s="27"/>
      <c r="BU8152" s="14"/>
      <c r="BV8152" s="14"/>
    </row>
    <row r="8153" spans="72:74" ht="25.2" customHeight="1" x14ac:dyDescent="0.25">
      <c r="BT8153" s="27"/>
      <c r="BU8153" s="14"/>
      <c r="BV8153" s="14"/>
    </row>
    <row r="8154" spans="72:74" ht="25.2" customHeight="1" x14ac:dyDescent="0.25">
      <c r="BT8154" s="27"/>
      <c r="BU8154" s="14"/>
      <c r="BV8154" s="14"/>
    </row>
    <row r="8155" spans="72:74" ht="25.2" customHeight="1" x14ac:dyDescent="0.25">
      <c r="BT8155" s="27"/>
      <c r="BU8155" s="14"/>
      <c r="BV8155" s="14"/>
    </row>
    <row r="8156" spans="72:74" ht="25.2" customHeight="1" x14ac:dyDescent="0.25">
      <c r="BT8156" s="27"/>
      <c r="BU8156" s="14"/>
      <c r="BV8156" s="14"/>
    </row>
    <row r="8157" spans="72:74" ht="25.2" customHeight="1" x14ac:dyDescent="0.25">
      <c r="BT8157" s="27"/>
      <c r="BU8157" s="14"/>
      <c r="BV8157" s="14"/>
    </row>
    <row r="8158" spans="72:74" ht="25.2" customHeight="1" x14ac:dyDescent="0.25">
      <c r="BT8158" s="27"/>
      <c r="BU8158" s="14"/>
      <c r="BV8158" s="14"/>
    </row>
    <row r="8159" spans="72:74" ht="25.2" customHeight="1" x14ac:dyDescent="0.25">
      <c r="BT8159" s="27"/>
      <c r="BU8159" s="14"/>
      <c r="BV8159" s="14"/>
    </row>
    <row r="8160" spans="72:74" ht="25.2" customHeight="1" x14ac:dyDescent="0.25">
      <c r="BT8160" s="27"/>
      <c r="BU8160" s="14"/>
      <c r="BV8160" s="14"/>
    </row>
    <row r="8161" spans="72:74" ht="25.2" customHeight="1" x14ac:dyDescent="0.25">
      <c r="BT8161" s="27"/>
      <c r="BU8161" s="14"/>
      <c r="BV8161" s="14"/>
    </row>
    <row r="8162" spans="72:74" ht="25.2" customHeight="1" x14ac:dyDescent="0.25">
      <c r="BT8162" s="27"/>
      <c r="BU8162" s="14"/>
      <c r="BV8162" s="14"/>
    </row>
    <row r="8163" spans="72:74" ht="25.2" customHeight="1" x14ac:dyDescent="0.25">
      <c r="BT8163" s="27"/>
      <c r="BU8163" s="14"/>
      <c r="BV8163" s="14"/>
    </row>
    <row r="8164" spans="72:74" ht="25.2" customHeight="1" x14ac:dyDescent="0.25">
      <c r="BT8164" s="27"/>
      <c r="BU8164" s="14"/>
      <c r="BV8164" s="14"/>
    </row>
    <row r="8165" spans="72:74" ht="25.2" customHeight="1" x14ac:dyDescent="0.25">
      <c r="BT8165" s="27"/>
      <c r="BU8165" s="14"/>
      <c r="BV8165" s="14"/>
    </row>
    <row r="8166" spans="72:74" ht="25.2" customHeight="1" x14ac:dyDescent="0.25">
      <c r="BT8166" s="27"/>
      <c r="BU8166" s="14"/>
      <c r="BV8166" s="14"/>
    </row>
    <row r="8167" spans="72:74" ht="25.2" customHeight="1" x14ac:dyDescent="0.25">
      <c r="BT8167" s="27"/>
      <c r="BU8167" s="14"/>
      <c r="BV8167" s="14"/>
    </row>
    <row r="8168" spans="72:74" ht="25.2" customHeight="1" x14ac:dyDescent="0.25">
      <c r="BT8168" s="27"/>
      <c r="BU8168" s="14"/>
      <c r="BV8168" s="14"/>
    </row>
    <row r="8169" spans="72:74" ht="25.2" customHeight="1" x14ac:dyDescent="0.25">
      <c r="BT8169" s="27"/>
      <c r="BU8169" s="14"/>
      <c r="BV8169" s="14"/>
    </row>
    <row r="8170" spans="72:74" ht="25.2" customHeight="1" x14ac:dyDescent="0.25">
      <c r="BT8170" s="27"/>
      <c r="BU8170" s="14"/>
      <c r="BV8170" s="14"/>
    </row>
    <row r="8171" spans="72:74" ht="25.2" customHeight="1" x14ac:dyDescent="0.25">
      <c r="BT8171" s="27"/>
      <c r="BU8171" s="14"/>
      <c r="BV8171" s="14"/>
    </row>
    <row r="8172" spans="72:74" ht="25.2" customHeight="1" x14ac:dyDescent="0.25">
      <c r="BT8172" s="27"/>
      <c r="BU8172" s="14"/>
      <c r="BV8172" s="14"/>
    </row>
    <row r="8173" spans="72:74" ht="25.2" customHeight="1" x14ac:dyDescent="0.25">
      <c r="BT8173" s="27"/>
      <c r="BU8173" s="14"/>
      <c r="BV8173" s="14"/>
    </row>
    <row r="8174" spans="72:74" ht="25.2" customHeight="1" x14ac:dyDescent="0.25">
      <c r="BT8174" s="27"/>
      <c r="BU8174" s="14"/>
      <c r="BV8174" s="14"/>
    </row>
    <row r="8175" spans="72:74" ht="25.2" customHeight="1" x14ac:dyDescent="0.25">
      <c r="BT8175" s="27"/>
      <c r="BU8175" s="14"/>
      <c r="BV8175" s="14"/>
    </row>
    <row r="8176" spans="72:74" ht="25.2" customHeight="1" x14ac:dyDescent="0.25">
      <c r="BT8176" s="27"/>
      <c r="BU8176" s="14"/>
      <c r="BV8176" s="14"/>
    </row>
    <row r="8177" spans="72:74" ht="25.2" customHeight="1" x14ac:dyDescent="0.25">
      <c r="BT8177" s="27"/>
      <c r="BU8177" s="14"/>
      <c r="BV8177" s="14"/>
    </row>
    <row r="8178" spans="72:74" ht="25.2" customHeight="1" x14ac:dyDescent="0.25">
      <c r="BT8178" s="27"/>
      <c r="BU8178" s="14"/>
      <c r="BV8178" s="14"/>
    </row>
    <row r="8179" spans="72:74" ht="25.2" customHeight="1" x14ac:dyDescent="0.25">
      <c r="BT8179" s="27"/>
      <c r="BU8179" s="14"/>
      <c r="BV8179" s="14"/>
    </row>
    <row r="8180" spans="72:74" ht="25.2" customHeight="1" x14ac:dyDescent="0.25">
      <c r="BT8180" s="27"/>
      <c r="BU8180" s="14"/>
      <c r="BV8180" s="14"/>
    </row>
    <row r="8181" spans="72:74" ht="25.2" customHeight="1" x14ac:dyDescent="0.25">
      <c r="BT8181" s="27"/>
      <c r="BU8181" s="14"/>
      <c r="BV8181" s="14"/>
    </row>
    <row r="8182" spans="72:74" ht="25.2" customHeight="1" x14ac:dyDescent="0.25">
      <c r="BT8182" s="27"/>
      <c r="BU8182" s="14"/>
      <c r="BV8182" s="14"/>
    </row>
    <row r="8183" spans="72:74" ht="25.2" customHeight="1" x14ac:dyDescent="0.25">
      <c r="BT8183" s="27"/>
      <c r="BU8183" s="14"/>
      <c r="BV8183" s="14"/>
    </row>
    <row r="8184" spans="72:74" ht="25.2" customHeight="1" x14ac:dyDescent="0.25">
      <c r="BT8184" s="27"/>
      <c r="BU8184" s="14"/>
      <c r="BV8184" s="14"/>
    </row>
    <row r="8185" spans="72:74" ht="25.2" customHeight="1" x14ac:dyDescent="0.25">
      <c r="BT8185" s="27"/>
      <c r="BU8185" s="14"/>
      <c r="BV8185" s="14"/>
    </row>
    <row r="8186" spans="72:74" ht="25.2" customHeight="1" x14ac:dyDescent="0.25">
      <c r="BT8186" s="27"/>
      <c r="BU8186" s="14"/>
      <c r="BV8186" s="14"/>
    </row>
    <row r="8187" spans="72:74" ht="25.2" customHeight="1" x14ac:dyDescent="0.25">
      <c r="BT8187" s="27"/>
      <c r="BU8187" s="14"/>
      <c r="BV8187" s="14"/>
    </row>
    <row r="8188" spans="72:74" ht="25.2" customHeight="1" x14ac:dyDescent="0.25">
      <c r="BT8188" s="27"/>
      <c r="BU8188" s="14"/>
      <c r="BV8188" s="14"/>
    </row>
    <row r="8189" spans="72:74" ht="25.2" customHeight="1" x14ac:dyDescent="0.25">
      <c r="BT8189" s="27"/>
      <c r="BU8189" s="14"/>
      <c r="BV8189" s="14"/>
    </row>
    <row r="8190" spans="72:74" ht="25.2" customHeight="1" x14ac:dyDescent="0.25">
      <c r="BT8190" s="27"/>
      <c r="BU8190" s="14"/>
      <c r="BV8190" s="14"/>
    </row>
    <row r="8191" spans="72:74" ht="25.2" customHeight="1" x14ac:dyDescent="0.25">
      <c r="BT8191" s="27"/>
      <c r="BU8191" s="14"/>
      <c r="BV8191" s="14"/>
    </row>
    <row r="8192" spans="72:74" ht="25.2" customHeight="1" x14ac:dyDescent="0.25">
      <c r="BT8192" s="27"/>
      <c r="BU8192" s="14"/>
      <c r="BV8192" s="14"/>
    </row>
    <row r="8193" spans="72:74" ht="25.2" customHeight="1" x14ac:dyDescent="0.25">
      <c r="BT8193" s="27"/>
      <c r="BU8193" s="14"/>
      <c r="BV8193" s="14"/>
    </row>
    <row r="8194" spans="72:74" ht="25.2" customHeight="1" x14ac:dyDescent="0.25">
      <c r="BT8194" s="27"/>
      <c r="BU8194" s="14"/>
      <c r="BV8194" s="14"/>
    </row>
    <row r="8195" spans="72:74" ht="25.2" customHeight="1" x14ac:dyDescent="0.25">
      <c r="BT8195" s="27"/>
      <c r="BU8195" s="14"/>
      <c r="BV8195" s="14"/>
    </row>
    <row r="8196" spans="72:74" ht="25.2" customHeight="1" x14ac:dyDescent="0.25">
      <c r="BT8196" s="27"/>
      <c r="BU8196" s="14"/>
      <c r="BV8196" s="14"/>
    </row>
    <row r="8197" spans="72:74" ht="25.2" customHeight="1" x14ac:dyDescent="0.25">
      <c r="BT8197" s="27"/>
      <c r="BU8197" s="14"/>
      <c r="BV8197" s="14"/>
    </row>
    <row r="8198" spans="72:74" ht="25.2" customHeight="1" x14ac:dyDescent="0.25">
      <c r="BT8198" s="27"/>
      <c r="BU8198" s="14"/>
      <c r="BV8198" s="14"/>
    </row>
    <row r="8199" spans="72:74" ht="25.2" customHeight="1" x14ac:dyDescent="0.25">
      <c r="BT8199" s="27"/>
      <c r="BU8199" s="14"/>
      <c r="BV8199" s="14"/>
    </row>
    <row r="8200" spans="72:74" ht="25.2" customHeight="1" x14ac:dyDescent="0.25">
      <c r="BT8200" s="27"/>
      <c r="BU8200" s="14"/>
      <c r="BV8200" s="14"/>
    </row>
    <row r="8201" spans="72:74" ht="25.2" customHeight="1" x14ac:dyDescent="0.25">
      <c r="BT8201" s="27"/>
      <c r="BU8201" s="14"/>
      <c r="BV8201" s="14"/>
    </row>
    <row r="8202" spans="72:74" ht="25.2" customHeight="1" x14ac:dyDescent="0.25">
      <c r="BT8202" s="27"/>
      <c r="BU8202" s="14"/>
      <c r="BV8202" s="14"/>
    </row>
    <row r="8203" spans="72:74" ht="25.2" customHeight="1" x14ac:dyDescent="0.25">
      <c r="BT8203" s="27"/>
      <c r="BU8203" s="14"/>
      <c r="BV8203" s="14"/>
    </row>
    <row r="8204" spans="72:74" ht="25.2" customHeight="1" x14ac:dyDescent="0.25">
      <c r="BT8204" s="27"/>
      <c r="BU8204" s="14"/>
      <c r="BV8204" s="14"/>
    </row>
    <row r="8205" spans="72:74" ht="25.2" customHeight="1" x14ac:dyDescent="0.25">
      <c r="BT8205" s="27"/>
      <c r="BU8205" s="14"/>
      <c r="BV8205" s="14"/>
    </row>
    <row r="8206" spans="72:74" ht="25.2" customHeight="1" x14ac:dyDescent="0.25">
      <c r="BT8206" s="27"/>
      <c r="BU8206" s="14"/>
      <c r="BV8206" s="14"/>
    </row>
    <row r="8207" spans="72:74" ht="25.2" customHeight="1" x14ac:dyDescent="0.25">
      <c r="BT8207" s="27"/>
      <c r="BU8207" s="14"/>
      <c r="BV8207" s="14"/>
    </row>
    <row r="8208" spans="72:74" ht="25.2" customHeight="1" x14ac:dyDescent="0.25">
      <c r="BT8208" s="27"/>
      <c r="BU8208" s="14"/>
      <c r="BV8208" s="14"/>
    </row>
    <row r="8209" spans="72:74" ht="25.2" customHeight="1" x14ac:dyDescent="0.25">
      <c r="BT8209" s="27"/>
      <c r="BU8209" s="14"/>
      <c r="BV8209" s="14"/>
    </row>
    <row r="8210" spans="72:74" ht="25.2" customHeight="1" x14ac:dyDescent="0.25">
      <c r="BT8210" s="27"/>
      <c r="BU8210" s="14"/>
      <c r="BV8210" s="14"/>
    </row>
    <row r="8211" spans="72:74" ht="25.2" customHeight="1" x14ac:dyDescent="0.25">
      <c r="BT8211" s="27"/>
      <c r="BU8211" s="14"/>
      <c r="BV8211" s="14"/>
    </row>
    <row r="8212" spans="72:74" ht="25.2" customHeight="1" x14ac:dyDescent="0.25">
      <c r="BT8212" s="27"/>
      <c r="BU8212" s="14"/>
      <c r="BV8212" s="14"/>
    </row>
    <row r="8213" spans="72:74" ht="25.2" customHeight="1" x14ac:dyDescent="0.25">
      <c r="BT8213" s="27"/>
      <c r="BU8213" s="14"/>
      <c r="BV8213" s="14"/>
    </row>
    <row r="8214" spans="72:74" ht="25.2" customHeight="1" x14ac:dyDescent="0.25">
      <c r="BT8214" s="27"/>
      <c r="BU8214" s="14"/>
      <c r="BV8214" s="14"/>
    </row>
    <row r="8215" spans="72:74" ht="25.2" customHeight="1" x14ac:dyDescent="0.25">
      <c r="BT8215" s="27"/>
      <c r="BU8215" s="14"/>
      <c r="BV8215" s="14"/>
    </row>
    <row r="8216" spans="72:74" ht="25.2" customHeight="1" x14ac:dyDescent="0.25">
      <c r="BT8216" s="27"/>
      <c r="BU8216" s="14"/>
      <c r="BV8216" s="14"/>
    </row>
    <row r="8217" spans="72:74" ht="25.2" customHeight="1" x14ac:dyDescent="0.25">
      <c r="BT8217" s="27"/>
      <c r="BU8217" s="14"/>
      <c r="BV8217" s="14"/>
    </row>
    <row r="8218" spans="72:74" ht="25.2" customHeight="1" x14ac:dyDescent="0.25">
      <c r="BT8218" s="27"/>
      <c r="BU8218" s="14"/>
      <c r="BV8218" s="14"/>
    </row>
    <row r="8219" spans="72:74" ht="25.2" customHeight="1" x14ac:dyDescent="0.25">
      <c r="BT8219" s="27"/>
      <c r="BU8219" s="14"/>
      <c r="BV8219" s="14"/>
    </row>
    <row r="8220" spans="72:74" ht="25.2" customHeight="1" x14ac:dyDescent="0.25">
      <c r="BT8220" s="27"/>
      <c r="BU8220" s="14"/>
      <c r="BV8220" s="14"/>
    </row>
    <row r="8221" spans="72:74" ht="25.2" customHeight="1" x14ac:dyDescent="0.25">
      <c r="BT8221" s="27"/>
      <c r="BU8221" s="14"/>
      <c r="BV8221" s="14"/>
    </row>
    <row r="8222" spans="72:74" ht="25.2" customHeight="1" x14ac:dyDescent="0.25">
      <c r="BT8222" s="27"/>
      <c r="BU8222" s="14"/>
      <c r="BV8222" s="14"/>
    </row>
    <row r="8223" spans="72:74" ht="25.2" customHeight="1" x14ac:dyDescent="0.25">
      <c r="BT8223" s="27"/>
      <c r="BU8223" s="14"/>
      <c r="BV8223" s="14"/>
    </row>
    <row r="8224" spans="72:74" ht="25.2" customHeight="1" x14ac:dyDescent="0.25">
      <c r="BT8224" s="27"/>
      <c r="BU8224" s="14"/>
      <c r="BV8224" s="14"/>
    </row>
    <row r="8225" spans="72:74" ht="25.2" customHeight="1" x14ac:dyDescent="0.25">
      <c r="BT8225" s="27"/>
      <c r="BU8225" s="14"/>
      <c r="BV8225" s="14"/>
    </row>
    <row r="8226" spans="72:74" ht="25.2" customHeight="1" x14ac:dyDescent="0.25">
      <c r="BT8226" s="27"/>
      <c r="BU8226" s="14"/>
      <c r="BV8226" s="14"/>
    </row>
    <row r="8227" spans="72:74" ht="25.2" customHeight="1" x14ac:dyDescent="0.25">
      <c r="BT8227" s="27"/>
      <c r="BU8227" s="14"/>
      <c r="BV8227" s="14"/>
    </row>
    <row r="8228" spans="72:74" ht="25.2" customHeight="1" x14ac:dyDescent="0.25">
      <c r="BT8228" s="27"/>
      <c r="BU8228" s="14"/>
      <c r="BV8228" s="14"/>
    </row>
    <row r="8229" spans="72:74" ht="25.2" customHeight="1" x14ac:dyDescent="0.25">
      <c r="BT8229" s="27"/>
      <c r="BU8229" s="14"/>
      <c r="BV8229" s="14"/>
    </row>
    <row r="8230" spans="72:74" ht="25.2" customHeight="1" x14ac:dyDescent="0.25">
      <c r="BT8230" s="27"/>
      <c r="BU8230" s="14"/>
      <c r="BV8230" s="14"/>
    </row>
    <row r="8231" spans="72:74" ht="25.2" customHeight="1" x14ac:dyDescent="0.25">
      <c r="BT8231" s="27"/>
      <c r="BU8231" s="14"/>
      <c r="BV8231" s="14"/>
    </row>
    <row r="8232" spans="72:74" ht="25.2" customHeight="1" x14ac:dyDescent="0.25">
      <c r="BT8232" s="27"/>
      <c r="BU8232" s="14"/>
      <c r="BV8232" s="14"/>
    </row>
    <row r="8233" spans="72:74" ht="25.2" customHeight="1" x14ac:dyDescent="0.25">
      <c r="BT8233" s="27"/>
      <c r="BU8233" s="14"/>
      <c r="BV8233" s="14"/>
    </row>
    <row r="8234" spans="72:74" ht="25.2" customHeight="1" x14ac:dyDescent="0.25">
      <c r="BT8234" s="27"/>
      <c r="BU8234" s="14"/>
      <c r="BV8234" s="14"/>
    </row>
    <row r="8235" spans="72:74" ht="25.2" customHeight="1" x14ac:dyDescent="0.25">
      <c r="BT8235" s="27"/>
      <c r="BU8235" s="14"/>
      <c r="BV8235" s="14"/>
    </row>
    <row r="8236" spans="72:74" ht="25.2" customHeight="1" x14ac:dyDescent="0.25">
      <c r="BT8236" s="27"/>
      <c r="BU8236" s="14"/>
      <c r="BV8236" s="14"/>
    </row>
    <row r="8237" spans="72:74" ht="25.2" customHeight="1" x14ac:dyDescent="0.25">
      <c r="BT8237" s="27"/>
      <c r="BU8237" s="14"/>
      <c r="BV8237" s="14"/>
    </row>
    <row r="8238" spans="72:74" ht="25.2" customHeight="1" x14ac:dyDescent="0.25">
      <c r="BT8238" s="27"/>
      <c r="BU8238" s="14"/>
      <c r="BV8238" s="14"/>
    </row>
    <row r="8239" spans="72:74" ht="25.2" customHeight="1" x14ac:dyDescent="0.25">
      <c r="BT8239" s="27"/>
      <c r="BU8239" s="14"/>
      <c r="BV8239" s="14"/>
    </row>
    <row r="8240" spans="72:74" ht="25.2" customHeight="1" x14ac:dyDescent="0.25">
      <c r="BT8240" s="27"/>
      <c r="BU8240" s="14"/>
      <c r="BV8240" s="14"/>
    </row>
    <row r="8241" spans="72:74" ht="25.2" customHeight="1" x14ac:dyDescent="0.25">
      <c r="BT8241" s="27"/>
      <c r="BU8241" s="14"/>
      <c r="BV8241" s="14"/>
    </row>
    <row r="8242" spans="72:74" ht="25.2" customHeight="1" x14ac:dyDescent="0.25">
      <c r="BT8242" s="27"/>
      <c r="BU8242" s="14"/>
      <c r="BV8242" s="14"/>
    </row>
    <row r="8243" spans="72:74" ht="25.2" customHeight="1" x14ac:dyDescent="0.25">
      <c r="BT8243" s="27"/>
      <c r="BU8243" s="14"/>
      <c r="BV8243" s="14"/>
    </row>
    <row r="8244" spans="72:74" ht="25.2" customHeight="1" x14ac:dyDescent="0.25">
      <c r="BT8244" s="27"/>
      <c r="BU8244" s="14"/>
      <c r="BV8244" s="14"/>
    </row>
    <row r="8245" spans="72:74" ht="25.2" customHeight="1" x14ac:dyDescent="0.25">
      <c r="BT8245" s="27"/>
      <c r="BU8245" s="14"/>
      <c r="BV8245" s="14"/>
    </row>
    <row r="8246" spans="72:74" ht="25.2" customHeight="1" x14ac:dyDescent="0.25">
      <c r="BT8246" s="27"/>
      <c r="BU8246" s="14"/>
      <c r="BV8246" s="14"/>
    </row>
    <row r="8247" spans="72:74" ht="25.2" customHeight="1" x14ac:dyDescent="0.25">
      <c r="BT8247" s="27"/>
      <c r="BU8247" s="14"/>
      <c r="BV8247" s="14"/>
    </row>
    <row r="8248" spans="72:74" ht="25.2" customHeight="1" x14ac:dyDescent="0.25">
      <c r="BT8248" s="27"/>
      <c r="BU8248" s="14"/>
      <c r="BV8248" s="14"/>
    </row>
    <row r="8249" spans="72:74" ht="25.2" customHeight="1" x14ac:dyDescent="0.25">
      <c r="BT8249" s="27"/>
      <c r="BU8249" s="14"/>
      <c r="BV8249" s="14"/>
    </row>
    <row r="8250" spans="72:74" ht="25.2" customHeight="1" x14ac:dyDescent="0.25">
      <c r="BT8250" s="27"/>
      <c r="BU8250" s="14"/>
      <c r="BV8250" s="14"/>
    </row>
    <row r="8251" spans="72:74" ht="25.2" customHeight="1" x14ac:dyDescent="0.25">
      <c r="BT8251" s="27"/>
      <c r="BU8251" s="14"/>
      <c r="BV8251" s="14"/>
    </row>
    <row r="8252" spans="72:74" ht="25.2" customHeight="1" x14ac:dyDescent="0.25">
      <c r="BT8252" s="27"/>
      <c r="BU8252" s="14"/>
      <c r="BV8252" s="14"/>
    </row>
    <row r="8253" spans="72:74" ht="25.2" customHeight="1" x14ac:dyDescent="0.25">
      <c r="BT8253" s="27"/>
      <c r="BU8253" s="14"/>
      <c r="BV8253" s="14"/>
    </row>
    <row r="8254" spans="72:74" ht="25.2" customHeight="1" x14ac:dyDescent="0.25">
      <c r="BT8254" s="27"/>
      <c r="BU8254" s="14"/>
      <c r="BV8254" s="14"/>
    </row>
    <row r="8255" spans="72:74" ht="25.2" customHeight="1" x14ac:dyDescent="0.25">
      <c r="BT8255" s="27"/>
      <c r="BU8255" s="14"/>
      <c r="BV8255" s="14"/>
    </row>
    <row r="8256" spans="72:74" ht="25.2" customHeight="1" x14ac:dyDescent="0.25">
      <c r="BT8256" s="27"/>
      <c r="BU8256" s="14"/>
      <c r="BV8256" s="14"/>
    </row>
    <row r="8257" spans="72:74" ht="25.2" customHeight="1" x14ac:dyDescent="0.25">
      <c r="BT8257" s="27"/>
      <c r="BU8257" s="14"/>
      <c r="BV8257" s="14"/>
    </row>
    <row r="8258" spans="72:74" ht="25.2" customHeight="1" x14ac:dyDescent="0.25">
      <c r="BT8258" s="27"/>
      <c r="BU8258" s="14"/>
      <c r="BV8258" s="14"/>
    </row>
    <row r="8259" spans="72:74" ht="25.2" customHeight="1" x14ac:dyDescent="0.25">
      <c r="BT8259" s="27"/>
      <c r="BU8259" s="14"/>
      <c r="BV8259" s="14"/>
    </row>
    <row r="8260" spans="72:74" ht="25.2" customHeight="1" x14ac:dyDescent="0.25">
      <c r="BT8260" s="27"/>
      <c r="BU8260" s="14"/>
      <c r="BV8260" s="14"/>
    </row>
    <row r="8261" spans="72:74" ht="25.2" customHeight="1" x14ac:dyDescent="0.25">
      <c r="BT8261" s="27"/>
      <c r="BU8261" s="14"/>
      <c r="BV8261" s="14"/>
    </row>
    <row r="8262" spans="72:74" ht="25.2" customHeight="1" x14ac:dyDescent="0.25">
      <c r="BT8262" s="27"/>
      <c r="BU8262" s="14"/>
      <c r="BV8262" s="14"/>
    </row>
    <row r="8263" spans="72:74" ht="25.2" customHeight="1" x14ac:dyDescent="0.25">
      <c r="BT8263" s="27"/>
      <c r="BU8263" s="14"/>
      <c r="BV8263" s="14"/>
    </row>
    <row r="8264" spans="72:74" ht="25.2" customHeight="1" x14ac:dyDescent="0.25">
      <c r="BT8264" s="27"/>
      <c r="BU8264" s="14"/>
      <c r="BV8264" s="14"/>
    </row>
    <row r="8265" spans="72:74" ht="25.2" customHeight="1" x14ac:dyDescent="0.25">
      <c r="BT8265" s="27"/>
      <c r="BU8265" s="14"/>
      <c r="BV8265" s="14"/>
    </row>
    <row r="8266" spans="72:74" ht="25.2" customHeight="1" x14ac:dyDescent="0.25">
      <c r="BT8266" s="27"/>
      <c r="BU8266" s="14"/>
      <c r="BV8266" s="14"/>
    </row>
    <row r="8267" spans="72:74" ht="25.2" customHeight="1" x14ac:dyDescent="0.25">
      <c r="BT8267" s="27"/>
      <c r="BU8267" s="14"/>
      <c r="BV8267" s="14"/>
    </row>
    <row r="8268" spans="72:74" ht="25.2" customHeight="1" x14ac:dyDescent="0.25">
      <c r="BT8268" s="27"/>
      <c r="BU8268" s="14"/>
      <c r="BV8268" s="14"/>
    </row>
    <row r="8269" spans="72:74" ht="25.2" customHeight="1" x14ac:dyDescent="0.25">
      <c r="BT8269" s="27"/>
      <c r="BU8269" s="14"/>
      <c r="BV8269" s="14"/>
    </row>
    <row r="8270" spans="72:74" ht="25.2" customHeight="1" x14ac:dyDescent="0.25">
      <c r="BT8270" s="27"/>
      <c r="BU8270" s="14"/>
      <c r="BV8270" s="14"/>
    </row>
    <row r="8271" spans="72:74" ht="25.2" customHeight="1" x14ac:dyDescent="0.25">
      <c r="BT8271" s="27"/>
      <c r="BU8271" s="14"/>
      <c r="BV8271" s="14"/>
    </row>
    <row r="8272" spans="72:74" ht="25.2" customHeight="1" x14ac:dyDescent="0.25">
      <c r="BT8272" s="27"/>
      <c r="BU8272" s="14"/>
      <c r="BV8272" s="14"/>
    </row>
    <row r="8273" spans="72:74" ht="25.2" customHeight="1" x14ac:dyDescent="0.25">
      <c r="BT8273" s="27"/>
      <c r="BU8273" s="14"/>
      <c r="BV8273" s="14"/>
    </row>
    <row r="8274" spans="72:74" ht="25.2" customHeight="1" x14ac:dyDescent="0.25">
      <c r="BT8274" s="27"/>
      <c r="BU8274" s="14"/>
      <c r="BV8274" s="14"/>
    </row>
    <row r="8275" spans="72:74" ht="25.2" customHeight="1" x14ac:dyDescent="0.25">
      <c r="BT8275" s="27"/>
      <c r="BU8275" s="14"/>
      <c r="BV8275" s="14"/>
    </row>
    <row r="8276" spans="72:74" ht="25.2" customHeight="1" x14ac:dyDescent="0.25">
      <c r="BT8276" s="27"/>
      <c r="BU8276" s="14"/>
      <c r="BV8276" s="14"/>
    </row>
    <row r="8277" spans="72:74" ht="25.2" customHeight="1" x14ac:dyDescent="0.25">
      <c r="BT8277" s="27"/>
      <c r="BU8277" s="14"/>
      <c r="BV8277" s="14"/>
    </row>
    <row r="8278" spans="72:74" ht="25.2" customHeight="1" x14ac:dyDescent="0.25">
      <c r="BT8278" s="27"/>
      <c r="BU8278" s="14"/>
      <c r="BV8278" s="14"/>
    </row>
    <row r="8279" spans="72:74" ht="25.2" customHeight="1" x14ac:dyDescent="0.25">
      <c r="BT8279" s="27"/>
      <c r="BU8279" s="14"/>
      <c r="BV8279" s="14"/>
    </row>
    <row r="8280" spans="72:74" ht="25.2" customHeight="1" x14ac:dyDescent="0.25">
      <c r="BT8280" s="27"/>
      <c r="BU8280" s="14"/>
      <c r="BV8280" s="14"/>
    </row>
    <row r="8281" spans="72:74" ht="25.2" customHeight="1" x14ac:dyDescent="0.25">
      <c r="BT8281" s="27"/>
      <c r="BU8281" s="14"/>
      <c r="BV8281" s="14"/>
    </row>
    <row r="8282" spans="72:74" ht="25.2" customHeight="1" x14ac:dyDescent="0.25">
      <c r="BT8282" s="27"/>
      <c r="BU8282" s="14"/>
      <c r="BV8282" s="14"/>
    </row>
    <row r="8283" spans="72:74" ht="25.2" customHeight="1" x14ac:dyDescent="0.25">
      <c r="BT8283" s="27"/>
      <c r="BU8283" s="14"/>
      <c r="BV8283" s="14"/>
    </row>
    <row r="8284" spans="72:74" ht="25.2" customHeight="1" x14ac:dyDescent="0.25">
      <c r="BT8284" s="27"/>
      <c r="BU8284" s="14"/>
      <c r="BV8284" s="14"/>
    </row>
    <row r="8285" spans="72:74" ht="25.2" customHeight="1" x14ac:dyDescent="0.25">
      <c r="BT8285" s="27"/>
      <c r="BU8285" s="14"/>
      <c r="BV8285" s="14"/>
    </row>
    <row r="8286" spans="72:74" ht="25.2" customHeight="1" x14ac:dyDescent="0.25">
      <c r="BT8286" s="27"/>
      <c r="BU8286" s="14"/>
      <c r="BV8286" s="14"/>
    </row>
    <row r="8287" spans="72:74" ht="25.2" customHeight="1" x14ac:dyDescent="0.25">
      <c r="BT8287" s="27"/>
      <c r="BU8287" s="14"/>
      <c r="BV8287" s="14"/>
    </row>
    <row r="8288" spans="72:74" ht="25.2" customHeight="1" x14ac:dyDescent="0.25">
      <c r="BT8288" s="27"/>
      <c r="BU8288" s="14"/>
      <c r="BV8288" s="14"/>
    </row>
    <row r="8289" spans="72:74" ht="25.2" customHeight="1" x14ac:dyDescent="0.25">
      <c r="BT8289" s="27"/>
      <c r="BU8289" s="14"/>
      <c r="BV8289" s="14"/>
    </row>
    <row r="8290" spans="72:74" ht="25.2" customHeight="1" x14ac:dyDescent="0.25">
      <c r="BT8290" s="27"/>
      <c r="BU8290" s="14"/>
      <c r="BV8290" s="14"/>
    </row>
    <row r="8291" spans="72:74" ht="25.2" customHeight="1" x14ac:dyDescent="0.25">
      <c r="BT8291" s="27"/>
      <c r="BU8291" s="14"/>
      <c r="BV8291" s="14"/>
    </row>
    <row r="8292" spans="72:74" ht="25.2" customHeight="1" x14ac:dyDescent="0.25">
      <c r="BT8292" s="27"/>
      <c r="BU8292" s="14"/>
      <c r="BV8292" s="14"/>
    </row>
    <row r="8293" spans="72:74" ht="25.2" customHeight="1" x14ac:dyDescent="0.25">
      <c r="BT8293" s="27"/>
      <c r="BU8293" s="14"/>
      <c r="BV8293" s="14"/>
    </row>
    <row r="8294" spans="72:74" ht="25.2" customHeight="1" x14ac:dyDescent="0.25">
      <c r="BT8294" s="27"/>
      <c r="BU8294" s="14"/>
      <c r="BV8294" s="14"/>
    </row>
    <row r="8295" spans="72:74" ht="25.2" customHeight="1" x14ac:dyDescent="0.25">
      <c r="BT8295" s="27"/>
      <c r="BU8295" s="14"/>
      <c r="BV8295" s="14"/>
    </row>
    <row r="8296" spans="72:74" ht="25.2" customHeight="1" x14ac:dyDescent="0.25">
      <c r="BT8296" s="27"/>
      <c r="BU8296" s="14"/>
      <c r="BV8296" s="14"/>
    </row>
    <row r="8297" spans="72:74" ht="25.2" customHeight="1" x14ac:dyDescent="0.25">
      <c r="BT8297" s="27"/>
      <c r="BU8297" s="14"/>
      <c r="BV8297" s="14"/>
    </row>
    <row r="8298" spans="72:74" ht="25.2" customHeight="1" x14ac:dyDescent="0.25">
      <c r="BT8298" s="27"/>
      <c r="BU8298" s="14"/>
      <c r="BV8298" s="14"/>
    </row>
    <row r="8299" spans="72:74" ht="25.2" customHeight="1" x14ac:dyDescent="0.25">
      <c r="BT8299" s="27"/>
      <c r="BU8299" s="14"/>
      <c r="BV8299" s="14"/>
    </row>
    <row r="8300" spans="72:74" ht="25.2" customHeight="1" x14ac:dyDescent="0.25">
      <c r="BT8300" s="27"/>
      <c r="BU8300" s="14"/>
      <c r="BV8300" s="14"/>
    </row>
    <row r="8301" spans="72:74" ht="25.2" customHeight="1" x14ac:dyDescent="0.25">
      <c r="BT8301" s="27"/>
      <c r="BU8301" s="14"/>
      <c r="BV8301" s="14"/>
    </row>
    <row r="8302" spans="72:74" ht="25.2" customHeight="1" x14ac:dyDescent="0.25">
      <c r="BT8302" s="27"/>
      <c r="BU8302" s="14"/>
      <c r="BV8302" s="14"/>
    </row>
    <row r="8303" spans="72:74" ht="25.2" customHeight="1" x14ac:dyDescent="0.25">
      <c r="BT8303" s="27"/>
      <c r="BU8303" s="14"/>
      <c r="BV8303" s="14"/>
    </row>
    <row r="8304" spans="72:74" ht="25.2" customHeight="1" x14ac:dyDescent="0.25">
      <c r="BT8304" s="27"/>
      <c r="BU8304" s="14"/>
      <c r="BV8304" s="14"/>
    </row>
    <row r="8305" spans="72:74" ht="25.2" customHeight="1" x14ac:dyDescent="0.25">
      <c r="BT8305" s="27"/>
      <c r="BU8305" s="14"/>
      <c r="BV8305" s="14"/>
    </row>
    <row r="8306" spans="72:74" ht="25.2" customHeight="1" x14ac:dyDescent="0.25">
      <c r="BT8306" s="27"/>
      <c r="BU8306" s="14"/>
      <c r="BV8306" s="14"/>
    </row>
    <row r="8307" spans="72:74" ht="25.2" customHeight="1" x14ac:dyDescent="0.25">
      <c r="BT8307" s="27"/>
      <c r="BU8307" s="14"/>
      <c r="BV8307" s="14"/>
    </row>
    <row r="8308" spans="72:74" ht="25.2" customHeight="1" x14ac:dyDescent="0.25">
      <c r="BT8308" s="27"/>
      <c r="BU8308" s="14"/>
      <c r="BV8308" s="14"/>
    </row>
    <row r="8309" spans="72:74" ht="25.2" customHeight="1" x14ac:dyDescent="0.25">
      <c r="BT8309" s="27"/>
      <c r="BU8309" s="14"/>
      <c r="BV8309" s="14"/>
    </row>
    <row r="8310" spans="72:74" ht="25.2" customHeight="1" x14ac:dyDescent="0.25">
      <c r="BT8310" s="27"/>
      <c r="BU8310" s="14"/>
      <c r="BV8310" s="14"/>
    </row>
    <row r="8311" spans="72:74" ht="25.2" customHeight="1" x14ac:dyDescent="0.25">
      <c r="BT8311" s="27"/>
      <c r="BU8311" s="14"/>
      <c r="BV8311" s="14"/>
    </row>
    <row r="8312" spans="72:74" ht="25.2" customHeight="1" x14ac:dyDescent="0.25">
      <c r="BT8312" s="27"/>
      <c r="BU8312" s="14"/>
      <c r="BV8312" s="14"/>
    </row>
    <row r="8313" spans="72:74" ht="25.2" customHeight="1" x14ac:dyDescent="0.25">
      <c r="BT8313" s="27"/>
      <c r="BU8313" s="14"/>
      <c r="BV8313" s="14"/>
    </row>
    <row r="8314" spans="72:74" ht="25.2" customHeight="1" x14ac:dyDescent="0.25">
      <c r="BT8314" s="27"/>
      <c r="BU8314" s="14"/>
      <c r="BV8314" s="14"/>
    </row>
    <row r="8315" spans="72:74" ht="25.2" customHeight="1" x14ac:dyDescent="0.25">
      <c r="BT8315" s="27"/>
      <c r="BU8315" s="14"/>
      <c r="BV8315" s="14"/>
    </row>
    <row r="8316" spans="72:74" ht="25.2" customHeight="1" x14ac:dyDescent="0.25">
      <c r="BT8316" s="27"/>
      <c r="BU8316" s="14"/>
      <c r="BV8316" s="14"/>
    </row>
    <row r="8317" spans="72:74" ht="25.2" customHeight="1" x14ac:dyDescent="0.25">
      <c r="BT8317" s="27"/>
      <c r="BU8317" s="14"/>
      <c r="BV8317" s="14"/>
    </row>
    <row r="8318" spans="72:74" ht="25.2" customHeight="1" x14ac:dyDescent="0.25">
      <c r="BT8318" s="27"/>
      <c r="BU8318" s="14"/>
      <c r="BV8318" s="14"/>
    </row>
    <row r="8319" spans="72:74" ht="25.2" customHeight="1" x14ac:dyDescent="0.25">
      <c r="BT8319" s="27"/>
      <c r="BU8319" s="14"/>
      <c r="BV8319" s="14"/>
    </row>
    <row r="8320" spans="72:74" ht="25.2" customHeight="1" x14ac:dyDescent="0.25">
      <c r="BT8320" s="27"/>
      <c r="BU8320" s="14"/>
      <c r="BV8320" s="14"/>
    </row>
    <row r="8321" spans="72:74" ht="25.2" customHeight="1" x14ac:dyDescent="0.25">
      <c r="BT8321" s="27"/>
      <c r="BU8321" s="14"/>
      <c r="BV8321" s="14"/>
    </row>
    <row r="8322" spans="72:74" ht="25.2" customHeight="1" x14ac:dyDescent="0.25">
      <c r="BT8322" s="27"/>
      <c r="BU8322" s="14"/>
      <c r="BV8322" s="14"/>
    </row>
    <row r="8323" spans="72:74" ht="25.2" customHeight="1" x14ac:dyDescent="0.25">
      <c r="BT8323" s="27"/>
      <c r="BU8323" s="14"/>
      <c r="BV8323" s="14"/>
    </row>
    <row r="8324" spans="72:74" ht="25.2" customHeight="1" x14ac:dyDescent="0.25">
      <c r="BT8324" s="27"/>
      <c r="BU8324" s="14"/>
      <c r="BV8324" s="14"/>
    </row>
    <row r="8325" spans="72:74" ht="25.2" customHeight="1" x14ac:dyDescent="0.25">
      <c r="BT8325" s="27"/>
      <c r="BU8325" s="14"/>
      <c r="BV8325" s="14"/>
    </row>
    <row r="8326" spans="72:74" ht="25.2" customHeight="1" x14ac:dyDescent="0.25">
      <c r="BT8326" s="27"/>
      <c r="BU8326" s="14"/>
      <c r="BV8326" s="14"/>
    </row>
    <row r="8327" spans="72:74" ht="25.2" customHeight="1" x14ac:dyDescent="0.25">
      <c r="BT8327" s="27"/>
      <c r="BU8327" s="14"/>
      <c r="BV8327" s="14"/>
    </row>
    <row r="8328" spans="72:74" ht="25.2" customHeight="1" x14ac:dyDescent="0.25">
      <c r="BT8328" s="27"/>
      <c r="BU8328" s="14"/>
      <c r="BV8328" s="14"/>
    </row>
    <row r="8329" spans="72:74" ht="25.2" customHeight="1" x14ac:dyDescent="0.25">
      <c r="BT8329" s="27"/>
      <c r="BU8329" s="14"/>
      <c r="BV8329" s="14"/>
    </row>
    <row r="8330" spans="72:74" ht="25.2" customHeight="1" x14ac:dyDescent="0.25">
      <c r="BT8330" s="27"/>
      <c r="BU8330" s="14"/>
      <c r="BV8330" s="14"/>
    </row>
    <row r="8331" spans="72:74" ht="25.2" customHeight="1" x14ac:dyDescent="0.25">
      <c r="BT8331" s="27"/>
      <c r="BU8331" s="14"/>
      <c r="BV8331" s="14"/>
    </row>
    <row r="8332" spans="72:74" ht="25.2" customHeight="1" x14ac:dyDescent="0.25">
      <c r="BT8332" s="27"/>
      <c r="BU8332" s="14"/>
      <c r="BV8332" s="14"/>
    </row>
    <row r="8333" spans="72:74" ht="25.2" customHeight="1" x14ac:dyDescent="0.25">
      <c r="BT8333" s="27"/>
      <c r="BU8333" s="14"/>
      <c r="BV8333" s="14"/>
    </row>
    <row r="8334" spans="72:74" ht="25.2" customHeight="1" x14ac:dyDescent="0.25">
      <c r="BT8334" s="27"/>
      <c r="BU8334" s="14"/>
      <c r="BV8334" s="14"/>
    </row>
    <row r="8335" spans="72:74" ht="25.2" customHeight="1" x14ac:dyDescent="0.25">
      <c r="BT8335" s="27"/>
      <c r="BU8335" s="14"/>
      <c r="BV8335" s="14"/>
    </row>
    <row r="8336" spans="72:74" ht="25.2" customHeight="1" x14ac:dyDescent="0.25">
      <c r="BT8336" s="27"/>
      <c r="BU8336" s="14"/>
      <c r="BV8336" s="14"/>
    </row>
    <row r="8337" spans="72:74" ht="25.2" customHeight="1" x14ac:dyDescent="0.25">
      <c r="BT8337" s="27"/>
      <c r="BU8337" s="14"/>
      <c r="BV8337" s="14"/>
    </row>
    <row r="8338" spans="72:74" ht="25.2" customHeight="1" x14ac:dyDescent="0.25">
      <c r="BT8338" s="27"/>
      <c r="BU8338" s="14"/>
      <c r="BV8338" s="14"/>
    </row>
    <row r="8339" spans="72:74" ht="25.2" customHeight="1" x14ac:dyDescent="0.25">
      <c r="BT8339" s="27"/>
      <c r="BU8339" s="14"/>
      <c r="BV8339" s="14"/>
    </row>
    <row r="8340" spans="72:74" ht="25.2" customHeight="1" x14ac:dyDescent="0.25">
      <c r="BT8340" s="27"/>
      <c r="BU8340" s="14"/>
      <c r="BV8340" s="14"/>
    </row>
    <row r="8341" spans="72:74" ht="25.2" customHeight="1" x14ac:dyDescent="0.25">
      <c r="BT8341" s="27"/>
      <c r="BU8341" s="14"/>
      <c r="BV8341" s="14"/>
    </row>
    <row r="8342" spans="72:74" ht="25.2" customHeight="1" x14ac:dyDescent="0.25">
      <c r="BT8342" s="27"/>
      <c r="BU8342" s="14"/>
      <c r="BV8342" s="14"/>
    </row>
    <row r="8343" spans="72:74" ht="25.2" customHeight="1" x14ac:dyDescent="0.25">
      <c r="BT8343" s="27"/>
      <c r="BU8343" s="14"/>
      <c r="BV8343" s="14"/>
    </row>
    <row r="8344" spans="72:74" ht="25.2" customHeight="1" x14ac:dyDescent="0.25">
      <c r="BT8344" s="27"/>
      <c r="BU8344" s="14"/>
      <c r="BV8344" s="14"/>
    </row>
    <row r="8345" spans="72:74" ht="25.2" customHeight="1" x14ac:dyDescent="0.25">
      <c r="BT8345" s="27"/>
      <c r="BU8345" s="14"/>
      <c r="BV8345" s="14"/>
    </row>
    <row r="8346" spans="72:74" ht="25.2" customHeight="1" x14ac:dyDescent="0.25">
      <c r="BT8346" s="27"/>
      <c r="BU8346" s="14"/>
      <c r="BV8346" s="14"/>
    </row>
    <row r="8347" spans="72:74" ht="25.2" customHeight="1" x14ac:dyDescent="0.25">
      <c r="BT8347" s="27"/>
      <c r="BU8347" s="14"/>
      <c r="BV8347" s="14"/>
    </row>
    <row r="8348" spans="72:74" ht="25.2" customHeight="1" x14ac:dyDescent="0.25">
      <c r="BT8348" s="27"/>
      <c r="BU8348" s="14"/>
      <c r="BV8348" s="14"/>
    </row>
    <row r="8349" spans="72:74" ht="25.2" customHeight="1" x14ac:dyDescent="0.25">
      <c r="BT8349" s="27"/>
      <c r="BU8349" s="14"/>
      <c r="BV8349" s="14"/>
    </row>
    <row r="8350" spans="72:74" ht="25.2" customHeight="1" x14ac:dyDescent="0.25">
      <c r="BT8350" s="27"/>
      <c r="BU8350" s="14"/>
      <c r="BV8350" s="14"/>
    </row>
    <row r="8351" spans="72:74" ht="25.2" customHeight="1" x14ac:dyDescent="0.25">
      <c r="BT8351" s="27"/>
      <c r="BU8351" s="14"/>
      <c r="BV8351" s="14"/>
    </row>
    <row r="8352" spans="72:74" ht="25.2" customHeight="1" x14ac:dyDescent="0.25">
      <c r="BT8352" s="27"/>
      <c r="BU8352" s="14"/>
      <c r="BV8352" s="14"/>
    </row>
    <row r="8353" spans="72:74" ht="25.2" customHeight="1" x14ac:dyDescent="0.25">
      <c r="BT8353" s="27"/>
      <c r="BU8353" s="14"/>
      <c r="BV8353" s="14"/>
    </row>
    <row r="8354" spans="72:74" ht="25.2" customHeight="1" x14ac:dyDescent="0.25">
      <c r="BT8354" s="27"/>
      <c r="BU8354" s="14"/>
      <c r="BV8354" s="14"/>
    </row>
    <row r="8355" spans="72:74" ht="25.2" customHeight="1" x14ac:dyDescent="0.25">
      <c r="BT8355" s="27"/>
      <c r="BU8355" s="14"/>
      <c r="BV8355" s="14"/>
    </row>
    <row r="8356" spans="72:74" ht="25.2" customHeight="1" x14ac:dyDescent="0.25">
      <c r="BT8356" s="27"/>
      <c r="BU8356" s="14"/>
      <c r="BV8356" s="14"/>
    </row>
    <row r="8357" spans="72:74" ht="25.2" customHeight="1" x14ac:dyDescent="0.25">
      <c r="BT8357" s="27"/>
      <c r="BU8357" s="14"/>
      <c r="BV8357" s="14"/>
    </row>
    <row r="8358" spans="72:74" ht="25.2" customHeight="1" x14ac:dyDescent="0.25">
      <c r="BT8358" s="27"/>
      <c r="BU8358" s="14"/>
      <c r="BV8358" s="14"/>
    </row>
    <row r="8359" spans="72:74" ht="25.2" customHeight="1" x14ac:dyDescent="0.25">
      <c r="BT8359" s="27"/>
      <c r="BU8359" s="14"/>
      <c r="BV8359" s="14"/>
    </row>
    <row r="8360" spans="72:74" ht="25.2" customHeight="1" x14ac:dyDescent="0.25">
      <c r="BT8360" s="27"/>
      <c r="BU8360" s="14"/>
      <c r="BV8360" s="14"/>
    </row>
    <row r="8361" spans="72:74" ht="25.2" customHeight="1" x14ac:dyDescent="0.25">
      <c r="BT8361" s="27"/>
      <c r="BU8361" s="14"/>
      <c r="BV8361" s="14"/>
    </row>
    <row r="8362" spans="72:74" ht="25.2" customHeight="1" x14ac:dyDescent="0.25">
      <c r="BT8362" s="27"/>
      <c r="BU8362" s="14"/>
      <c r="BV8362" s="14"/>
    </row>
    <row r="8363" spans="72:74" ht="25.2" customHeight="1" x14ac:dyDescent="0.25">
      <c r="BT8363" s="27"/>
      <c r="BU8363" s="14"/>
      <c r="BV8363" s="14"/>
    </row>
    <row r="8364" spans="72:74" ht="25.2" customHeight="1" x14ac:dyDescent="0.25">
      <c r="BT8364" s="27"/>
      <c r="BU8364" s="14"/>
      <c r="BV8364" s="14"/>
    </row>
    <row r="8365" spans="72:74" ht="25.2" customHeight="1" x14ac:dyDescent="0.25">
      <c r="BT8365" s="27"/>
      <c r="BU8365" s="14"/>
      <c r="BV8365" s="14"/>
    </row>
    <row r="8366" spans="72:74" ht="25.2" customHeight="1" x14ac:dyDescent="0.25">
      <c r="BT8366" s="27"/>
      <c r="BU8366" s="14"/>
      <c r="BV8366" s="14"/>
    </row>
    <row r="8367" spans="72:74" ht="25.2" customHeight="1" x14ac:dyDescent="0.25">
      <c r="BT8367" s="27"/>
      <c r="BU8367" s="14"/>
      <c r="BV8367" s="14"/>
    </row>
    <row r="8368" spans="72:74" ht="25.2" customHeight="1" x14ac:dyDescent="0.25">
      <c r="BT8368" s="27"/>
      <c r="BU8368" s="14"/>
      <c r="BV8368" s="14"/>
    </row>
    <row r="8369" spans="72:74" ht="25.2" customHeight="1" x14ac:dyDescent="0.25">
      <c r="BT8369" s="27"/>
      <c r="BU8369" s="14"/>
      <c r="BV8369" s="14"/>
    </row>
    <row r="8370" spans="72:74" ht="25.2" customHeight="1" x14ac:dyDescent="0.25">
      <c r="BT8370" s="27"/>
      <c r="BU8370" s="14"/>
      <c r="BV8370" s="14"/>
    </row>
    <row r="8371" spans="72:74" ht="25.2" customHeight="1" x14ac:dyDescent="0.25">
      <c r="BT8371" s="27"/>
      <c r="BU8371" s="14"/>
      <c r="BV8371" s="14"/>
    </row>
    <row r="8372" spans="72:74" ht="25.2" customHeight="1" x14ac:dyDescent="0.25">
      <c r="BT8372" s="27"/>
      <c r="BU8372" s="14"/>
      <c r="BV8372" s="14"/>
    </row>
    <row r="8373" spans="72:74" ht="25.2" customHeight="1" x14ac:dyDescent="0.25">
      <c r="BT8373" s="27"/>
      <c r="BU8373" s="14"/>
      <c r="BV8373" s="14"/>
    </row>
    <row r="8374" spans="72:74" ht="25.2" customHeight="1" x14ac:dyDescent="0.25">
      <c r="BT8374" s="27"/>
      <c r="BU8374" s="14"/>
      <c r="BV8374" s="14"/>
    </row>
    <row r="8375" spans="72:74" ht="25.2" customHeight="1" x14ac:dyDescent="0.25">
      <c r="BT8375" s="27"/>
      <c r="BU8375" s="14"/>
      <c r="BV8375" s="14"/>
    </row>
    <row r="8376" spans="72:74" ht="25.2" customHeight="1" x14ac:dyDescent="0.25">
      <c r="BT8376" s="27"/>
      <c r="BU8376" s="14"/>
      <c r="BV8376" s="14"/>
    </row>
    <row r="8377" spans="72:74" ht="25.2" customHeight="1" x14ac:dyDescent="0.25">
      <c r="BT8377" s="27"/>
      <c r="BU8377" s="14"/>
      <c r="BV8377" s="14"/>
    </row>
    <row r="8378" spans="72:74" ht="25.2" customHeight="1" x14ac:dyDescent="0.25">
      <c r="BT8378" s="27"/>
      <c r="BU8378" s="14"/>
      <c r="BV8378" s="14"/>
    </row>
    <row r="8379" spans="72:74" ht="25.2" customHeight="1" x14ac:dyDescent="0.25">
      <c r="BT8379" s="27"/>
      <c r="BU8379" s="14"/>
      <c r="BV8379" s="14"/>
    </row>
    <row r="8380" spans="72:74" ht="25.2" customHeight="1" x14ac:dyDescent="0.25">
      <c r="BT8380" s="27"/>
      <c r="BU8380" s="14"/>
      <c r="BV8380" s="14"/>
    </row>
    <row r="8381" spans="72:74" ht="25.2" customHeight="1" x14ac:dyDescent="0.25">
      <c r="BT8381" s="27"/>
      <c r="BU8381" s="14"/>
      <c r="BV8381" s="14"/>
    </row>
    <row r="8382" spans="72:74" ht="25.2" customHeight="1" x14ac:dyDescent="0.25">
      <c r="BT8382" s="27"/>
      <c r="BU8382" s="14"/>
      <c r="BV8382" s="14"/>
    </row>
    <row r="8383" spans="72:74" ht="25.2" customHeight="1" x14ac:dyDescent="0.25">
      <c r="BT8383" s="27"/>
      <c r="BU8383" s="14"/>
      <c r="BV8383" s="14"/>
    </row>
    <row r="8384" spans="72:74" ht="25.2" customHeight="1" x14ac:dyDescent="0.25">
      <c r="BT8384" s="27"/>
      <c r="BU8384" s="14"/>
      <c r="BV8384" s="14"/>
    </row>
    <row r="8385" spans="72:74" ht="25.2" customHeight="1" x14ac:dyDescent="0.25">
      <c r="BT8385" s="27"/>
      <c r="BU8385" s="14"/>
      <c r="BV8385" s="14"/>
    </row>
    <row r="8386" spans="72:74" ht="25.2" customHeight="1" x14ac:dyDescent="0.25">
      <c r="BT8386" s="27"/>
      <c r="BU8386" s="14"/>
      <c r="BV8386" s="14"/>
    </row>
    <row r="8387" spans="72:74" ht="25.2" customHeight="1" x14ac:dyDescent="0.25">
      <c r="BT8387" s="27"/>
      <c r="BU8387" s="14"/>
      <c r="BV8387" s="14"/>
    </row>
    <row r="8388" spans="72:74" ht="25.2" customHeight="1" x14ac:dyDescent="0.25">
      <c r="BT8388" s="27"/>
      <c r="BU8388" s="14"/>
      <c r="BV8388" s="14"/>
    </row>
    <row r="8389" spans="72:74" ht="25.2" customHeight="1" x14ac:dyDescent="0.25">
      <c r="BT8389" s="27"/>
      <c r="BU8389" s="14"/>
      <c r="BV8389" s="14"/>
    </row>
    <row r="8390" spans="72:74" ht="25.2" customHeight="1" x14ac:dyDescent="0.25">
      <c r="BT8390" s="27"/>
      <c r="BU8390" s="14"/>
      <c r="BV8390" s="14"/>
    </row>
    <row r="8391" spans="72:74" ht="25.2" customHeight="1" x14ac:dyDescent="0.25">
      <c r="BT8391" s="27"/>
      <c r="BU8391" s="14"/>
      <c r="BV8391" s="14"/>
    </row>
    <row r="8392" spans="72:74" ht="25.2" customHeight="1" x14ac:dyDescent="0.25">
      <c r="BT8392" s="27"/>
      <c r="BU8392" s="14"/>
      <c r="BV8392" s="14"/>
    </row>
    <row r="8393" spans="72:74" ht="25.2" customHeight="1" x14ac:dyDescent="0.25">
      <c r="BT8393" s="27"/>
      <c r="BU8393" s="14"/>
      <c r="BV8393" s="14"/>
    </row>
    <row r="8394" spans="72:74" ht="25.2" customHeight="1" x14ac:dyDescent="0.25">
      <c r="BT8394" s="27"/>
      <c r="BU8394" s="14"/>
      <c r="BV8394" s="14"/>
    </row>
    <row r="8395" spans="72:74" ht="25.2" customHeight="1" x14ac:dyDescent="0.25">
      <c r="BT8395" s="27"/>
      <c r="BU8395" s="14"/>
      <c r="BV8395" s="14"/>
    </row>
    <row r="8396" spans="72:74" ht="25.2" customHeight="1" x14ac:dyDescent="0.25">
      <c r="BT8396" s="27"/>
      <c r="BU8396" s="14"/>
      <c r="BV8396" s="14"/>
    </row>
    <row r="8397" spans="72:74" ht="25.2" customHeight="1" x14ac:dyDescent="0.25">
      <c r="BT8397" s="27"/>
      <c r="BU8397" s="14"/>
      <c r="BV8397" s="14"/>
    </row>
    <row r="8398" spans="72:74" ht="25.2" customHeight="1" x14ac:dyDescent="0.25">
      <c r="BT8398" s="27"/>
      <c r="BU8398" s="14"/>
      <c r="BV8398" s="14"/>
    </row>
    <row r="8399" spans="72:74" ht="25.2" customHeight="1" x14ac:dyDescent="0.25">
      <c r="BT8399" s="27"/>
      <c r="BU8399" s="14"/>
      <c r="BV8399" s="14"/>
    </row>
    <row r="8400" spans="72:74" ht="25.2" customHeight="1" x14ac:dyDescent="0.25">
      <c r="BT8400" s="27"/>
      <c r="BU8400" s="14"/>
      <c r="BV8400" s="14"/>
    </row>
    <row r="8401" spans="72:74" ht="25.2" customHeight="1" x14ac:dyDescent="0.25">
      <c r="BT8401" s="27"/>
      <c r="BU8401" s="14"/>
      <c r="BV8401" s="14"/>
    </row>
    <row r="8402" spans="72:74" ht="25.2" customHeight="1" x14ac:dyDescent="0.25">
      <c r="BT8402" s="27"/>
      <c r="BU8402" s="14"/>
      <c r="BV8402" s="14"/>
    </row>
    <row r="8403" spans="72:74" ht="25.2" customHeight="1" x14ac:dyDescent="0.25">
      <c r="BT8403" s="27"/>
      <c r="BU8403" s="14"/>
      <c r="BV8403" s="14"/>
    </row>
    <row r="8404" spans="72:74" ht="25.2" customHeight="1" x14ac:dyDescent="0.25">
      <c r="BT8404" s="27"/>
      <c r="BU8404" s="14"/>
      <c r="BV8404" s="14"/>
    </row>
    <row r="8405" spans="72:74" ht="25.2" customHeight="1" x14ac:dyDescent="0.25">
      <c r="BT8405" s="27"/>
      <c r="BU8405" s="14"/>
      <c r="BV8405" s="14"/>
    </row>
    <row r="8406" spans="72:74" ht="25.2" customHeight="1" x14ac:dyDescent="0.25">
      <c r="BT8406" s="27"/>
      <c r="BU8406" s="14"/>
      <c r="BV8406" s="14"/>
    </row>
    <row r="8407" spans="72:74" ht="25.2" customHeight="1" x14ac:dyDescent="0.25">
      <c r="BT8407" s="27"/>
      <c r="BU8407" s="14"/>
      <c r="BV8407" s="14"/>
    </row>
    <row r="8408" spans="72:74" ht="25.2" customHeight="1" x14ac:dyDescent="0.25">
      <c r="BT8408" s="27"/>
      <c r="BU8408" s="14"/>
      <c r="BV8408" s="14"/>
    </row>
    <row r="8409" spans="72:74" ht="25.2" customHeight="1" x14ac:dyDescent="0.25">
      <c r="BT8409" s="27"/>
      <c r="BU8409" s="14"/>
      <c r="BV8409" s="14"/>
    </row>
    <row r="8410" spans="72:74" ht="25.2" customHeight="1" x14ac:dyDescent="0.25">
      <c r="BT8410" s="27"/>
      <c r="BU8410" s="14"/>
      <c r="BV8410" s="14"/>
    </row>
    <row r="8411" spans="72:74" ht="25.2" customHeight="1" x14ac:dyDescent="0.25">
      <c r="BT8411" s="27"/>
      <c r="BU8411" s="14"/>
      <c r="BV8411" s="14"/>
    </row>
    <row r="8412" spans="72:74" ht="25.2" customHeight="1" x14ac:dyDescent="0.25">
      <c r="BT8412" s="27"/>
      <c r="BU8412" s="14"/>
      <c r="BV8412" s="14"/>
    </row>
    <row r="8413" spans="72:74" ht="25.2" customHeight="1" x14ac:dyDescent="0.25">
      <c r="BT8413" s="27"/>
      <c r="BU8413" s="14"/>
      <c r="BV8413" s="14"/>
    </row>
    <row r="8414" spans="72:74" ht="25.2" customHeight="1" x14ac:dyDescent="0.25">
      <c r="BT8414" s="27"/>
      <c r="BU8414" s="14"/>
      <c r="BV8414" s="14"/>
    </row>
    <row r="8415" spans="72:74" ht="25.2" customHeight="1" x14ac:dyDescent="0.25">
      <c r="BT8415" s="27"/>
      <c r="BU8415" s="14"/>
      <c r="BV8415" s="14"/>
    </row>
    <row r="8416" spans="72:74" ht="25.2" customHeight="1" x14ac:dyDescent="0.25">
      <c r="BT8416" s="27"/>
      <c r="BU8416" s="14"/>
      <c r="BV8416" s="14"/>
    </row>
    <row r="8417" spans="72:74" ht="25.2" customHeight="1" x14ac:dyDescent="0.25">
      <c r="BT8417" s="27"/>
      <c r="BU8417" s="14"/>
      <c r="BV8417" s="14"/>
    </row>
    <row r="8418" spans="72:74" ht="25.2" customHeight="1" x14ac:dyDescent="0.25">
      <c r="BT8418" s="27"/>
      <c r="BU8418" s="14"/>
      <c r="BV8418" s="14"/>
    </row>
    <row r="8419" spans="72:74" ht="25.2" customHeight="1" x14ac:dyDescent="0.25">
      <c r="BT8419" s="27"/>
      <c r="BU8419" s="14"/>
      <c r="BV8419" s="14"/>
    </row>
    <row r="8420" spans="72:74" ht="25.2" customHeight="1" x14ac:dyDescent="0.25">
      <c r="BT8420" s="27"/>
      <c r="BU8420" s="14"/>
      <c r="BV8420" s="14"/>
    </row>
    <row r="8421" spans="72:74" ht="25.2" customHeight="1" x14ac:dyDescent="0.25">
      <c r="BT8421" s="27"/>
      <c r="BU8421" s="14"/>
      <c r="BV8421" s="14"/>
    </row>
    <row r="8422" spans="72:74" ht="25.2" customHeight="1" x14ac:dyDescent="0.25">
      <c r="BT8422" s="27"/>
      <c r="BU8422" s="14"/>
      <c r="BV8422" s="14"/>
    </row>
    <row r="8423" spans="72:74" ht="25.2" customHeight="1" x14ac:dyDescent="0.25">
      <c r="BT8423" s="27"/>
      <c r="BU8423" s="14"/>
      <c r="BV8423" s="14"/>
    </row>
    <row r="8424" spans="72:74" ht="25.2" customHeight="1" x14ac:dyDescent="0.25">
      <c r="BT8424" s="27"/>
      <c r="BU8424" s="14"/>
      <c r="BV8424" s="14"/>
    </row>
    <row r="8425" spans="72:74" ht="25.2" customHeight="1" x14ac:dyDescent="0.25">
      <c r="BT8425" s="27"/>
      <c r="BU8425" s="14"/>
      <c r="BV8425" s="14"/>
    </row>
    <row r="8426" spans="72:74" ht="25.2" customHeight="1" x14ac:dyDescent="0.25">
      <c r="BT8426" s="27"/>
      <c r="BU8426" s="14"/>
      <c r="BV8426" s="14"/>
    </row>
    <row r="8427" spans="72:74" ht="25.2" customHeight="1" x14ac:dyDescent="0.25">
      <c r="BT8427" s="27"/>
      <c r="BU8427" s="14"/>
      <c r="BV8427" s="14"/>
    </row>
    <row r="8428" spans="72:74" ht="25.2" customHeight="1" x14ac:dyDescent="0.25">
      <c r="BT8428" s="27"/>
      <c r="BU8428" s="14"/>
      <c r="BV8428" s="14"/>
    </row>
    <row r="8429" spans="72:74" ht="25.2" customHeight="1" x14ac:dyDescent="0.25">
      <c r="BT8429" s="27"/>
      <c r="BU8429" s="14"/>
      <c r="BV8429" s="14"/>
    </row>
    <row r="8430" spans="72:74" ht="25.2" customHeight="1" x14ac:dyDescent="0.25">
      <c r="BT8430" s="27"/>
      <c r="BU8430" s="14"/>
      <c r="BV8430" s="14"/>
    </row>
    <row r="8431" spans="72:74" ht="25.2" customHeight="1" x14ac:dyDescent="0.25">
      <c r="BT8431" s="27"/>
      <c r="BU8431" s="14"/>
      <c r="BV8431" s="14"/>
    </row>
    <row r="8432" spans="72:74" ht="25.2" customHeight="1" x14ac:dyDescent="0.25">
      <c r="BT8432" s="27"/>
      <c r="BU8432" s="14"/>
      <c r="BV8432" s="14"/>
    </row>
    <row r="8433" spans="72:74" ht="25.2" customHeight="1" x14ac:dyDescent="0.25">
      <c r="BT8433" s="27"/>
      <c r="BU8433" s="14"/>
      <c r="BV8433" s="14"/>
    </row>
    <row r="8434" spans="72:74" ht="25.2" customHeight="1" x14ac:dyDescent="0.25">
      <c r="BT8434" s="27"/>
      <c r="BU8434" s="14"/>
      <c r="BV8434" s="14"/>
    </row>
    <row r="8435" spans="72:74" ht="25.2" customHeight="1" x14ac:dyDescent="0.25">
      <c r="BT8435" s="27"/>
      <c r="BU8435" s="14"/>
      <c r="BV8435" s="14"/>
    </row>
    <row r="8436" spans="72:74" ht="25.2" customHeight="1" x14ac:dyDescent="0.25">
      <c r="BT8436" s="27"/>
      <c r="BU8436" s="14"/>
      <c r="BV8436" s="14"/>
    </row>
    <row r="8437" spans="72:74" ht="25.2" customHeight="1" x14ac:dyDescent="0.25">
      <c r="BT8437" s="27"/>
      <c r="BU8437" s="14"/>
      <c r="BV8437" s="14"/>
    </row>
    <row r="8438" spans="72:74" ht="25.2" customHeight="1" x14ac:dyDescent="0.25">
      <c r="BT8438" s="27"/>
      <c r="BU8438" s="14"/>
      <c r="BV8438" s="14"/>
    </row>
    <row r="8439" spans="72:74" ht="25.2" customHeight="1" x14ac:dyDescent="0.25">
      <c r="BT8439" s="27"/>
      <c r="BU8439" s="14"/>
      <c r="BV8439" s="14"/>
    </row>
    <row r="8440" spans="72:74" ht="25.2" customHeight="1" x14ac:dyDescent="0.25">
      <c r="BT8440" s="27"/>
      <c r="BU8440" s="14"/>
      <c r="BV8440" s="14"/>
    </row>
    <row r="8441" spans="72:74" ht="25.2" customHeight="1" x14ac:dyDescent="0.25">
      <c r="BT8441" s="27"/>
      <c r="BU8441" s="14"/>
      <c r="BV8441" s="14"/>
    </row>
    <row r="8442" spans="72:74" ht="25.2" customHeight="1" x14ac:dyDescent="0.25">
      <c r="BT8442" s="27"/>
      <c r="BU8442" s="14"/>
      <c r="BV8442" s="14"/>
    </row>
    <row r="8443" spans="72:74" ht="25.2" customHeight="1" x14ac:dyDescent="0.25">
      <c r="BT8443" s="27"/>
      <c r="BU8443" s="14"/>
      <c r="BV8443" s="14"/>
    </row>
    <row r="8444" spans="72:74" ht="25.2" customHeight="1" x14ac:dyDescent="0.25">
      <c r="BT8444" s="27"/>
      <c r="BU8444" s="14"/>
      <c r="BV8444" s="14"/>
    </row>
    <row r="8445" spans="72:74" ht="25.2" customHeight="1" x14ac:dyDescent="0.25">
      <c r="BT8445" s="27"/>
      <c r="BU8445" s="14"/>
      <c r="BV8445" s="14"/>
    </row>
    <row r="8446" spans="72:74" ht="25.2" customHeight="1" x14ac:dyDescent="0.25">
      <c r="BT8446" s="27"/>
      <c r="BU8446" s="14"/>
      <c r="BV8446" s="14"/>
    </row>
    <row r="8447" spans="72:74" ht="25.2" customHeight="1" x14ac:dyDescent="0.25">
      <c r="BT8447" s="27"/>
      <c r="BU8447" s="14"/>
      <c r="BV8447" s="14"/>
    </row>
    <row r="8448" spans="72:74" ht="25.2" customHeight="1" x14ac:dyDescent="0.25">
      <c r="BT8448" s="27"/>
      <c r="BU8448" s="14"/>
      <c r="BV8448" s="14"/>
    </row>
    <row r="8449" spans="72:74" ht="25.2" customHeight="1" x14ac:dyDescent="0.25">
      <c r="BT8449" s="27"/>
      <c r="BU8449" s="14"/>
      <c r="BV8449" s="14"/>
    </row>
    <row r="8450" spans="72:74" ht="25.2" customHeight="1" x14ac:dyDescent="0.25">
      <c r="BT8450" s="27"/>
      <c r="BU8450" s="14"/>
      <c r="BV8450" s="14"/>
    </row>
    <row r="8451" spans="72:74" ht="25.2" customHeight="1" x14ac:dyDescent="0.25">
      <c r="BT8451" s="27"/>
      <c r="BU8451" s="14"/>
      <c r="BV8451" s="14"/>
    </row>
    <row r="8452" spans="72:74" ht="25.2" customHeight="1" x14ac:dyDescent="0.25">
      <c r="BT8452" s="27"/>
      <c r="BU8452" s="14"/>
      <c r="BV8452" s="14"/>
    </row>
    <row r="8453" spans="72:74" ht="25.2" customHeight="1" x14ac:dyDescent="0.25">
      <c r="BT8453" s="27"/>
      <c r="BU8453" s="14"/>
      <c r="BV8453" s="14"/>
    </row>
    <row r="8454" spans="72:74" ht="25.2" customHeight="1" x14ac:dyDescent="0.25">
      <c r="BT8454" s="27"/>
      <c r="BU8454" s="14"/>
      <c r="BV8454" s="14"/>
    </row>
    <row r="8455" spans="72:74" ht="25.2" customHeight="1" x14ac:dyDescent="0.25">
      <c r="BT8455" s="27"/>
      <c r="BU8455" s="14"/>
      <c r="BV8455" s="14"/>
    </row>
    <row r="8456" spans="72:74" ht="25.2" customHeight="1" x14ac:dyDescent="0.25">
      <c r="BT8456" s="27"/>
      <c r="BU8456" s="14"/>
      <c r="BV8456" s="14"/>
    </row>
    <row r="8457" spans="72:74" ht="25.2" customHeight="1" x14ac:dyDescent="0.25">
      <c r="BT8457" s="27"/>
      <c r="BU8457" s="14"/>
      <c r="BV8457" s="14"/>
    </row>
    <row r="8458" spans="72:74" ht="25.2" customHeight="1" x14ac:dyDescent="0.25">
      <c r="BT8458" s="27"/>
      <c r="BU8458" s="14"/>
      <c r="BV8458" s="14"/>
    </row>
    <row r="8459" spans="72:74" ht="25.2" customHeight="1" x14ac:dyDescent="0.25">
      <c r="BT8459" s="27"/>
      <c r="BU8459" s="14"/>
      <c r="BV8459" s="14"/>
    </row>
    <row r="8460" spans="72:74" ht="25.2" customHeight="1" x14ac:dyDescent="0.25">
      <c r="BT8460" s="27"/>
      <c r="BU8460" s="14"/>
      <c r="BV8460" s="14"/>
    </row>
    <row r="8461" spans="72:74" ht="25.2" customHeight="1" x14ac:dyDescent="0.25">
      <c r="BT8461" s="27"/>
      <c r="BU8461" s="14"/>
      <c r="BV8461" s="14"/>
    </row>
    <row r="8462" spans="72:74" ht="25.2" customHeight="1" x14ac:dyDescent="0.25">
      <c r="BT8462" s="27"/>
      <c r="BU8462" s="14"/>
      <c r="BV8462" s="14"/>
    </row>
    <row r="8463" spans="72:74" ht="25.2" customHeight="1" x14ac:dyDescent="0.25">
      <c r="BT8463" s="27"/>
      <c r="BU8463" s="14"/>
      <c r="BV8463" s="14"/>
    </row>
    <row r="8464" spans="72:74" ht="25.2" customHeight="1" x14ac:dyDescent="0.25">
      <c r="BT8464" s="27"/>
      <c r="BU8464" s="14"/>
      <c r="BV8464" s="14"/>
    </row>
    <row r="8465" spans="72:74" ht="25.2" customHeight="1" x14ac:dyDescent="0.25">
      <c r="BT8465" s="27"/>
      <c r="BU8465" s="14"/>
      <c r="BV8465" s="14"/>
    </row>
    <row r="8466" spans="72:74" ht="25.2" customHeight="1" x14ac:dyDescent="0.25">
      <c r="BT8466" s="27"/>
      <c r="BU8466" s="14"/>
      <c r="BV8466" s="14"/>
    </row>
    <row r="8467" spans="72:74" ht="25.2" customHeight="1" x14ac:dyDescent="0.25">
      <c r="BT8467" s="27"/>
      <c r="BU8467" s="14"/>
      <c r="BV8467" s="14"/>
    </row>
    <row r="8468" spans="72:74" ht="25.2" customHeight="1" x14ac:dyDescent="0.25">
      <c r="BT8468" s="27"/>
      <c r="BU8468" s="14"/>
      <c r="BV8468" s="14"/>
    </row>
    <row r="8469" spans="72:74" ht="25.2" customHeight="1" x14ac:dyDescent="0.25">
      <c r="BT8469" s="27"/>
      <c r="BU8469" s="14"/>
      <c r="BV8469" s="14"/>
    </row>
    <row r="8470" spans="72:74" ht="25.2" customHeight="1" x14ac:dyDescent="0.25">
      <c r="BT8470" s="27"/>
      <c r="BU8470" s="14"/>
      <c r="BV8470" s="14"/>
    </row>
    <row r="8471" spans="72:74" ht="25.2" customHeight="1" x14ac:dyDescent="0.25">
      <c r="BT8471" s="27"/>
      <c r="BU8471" s="14"/>
      <c r="BV8471" s="14"/>
    </row>
    <row r="8472" spans="72:74" ht="25.2" customHeight="1" x14ac:dyDescent="0.25">
      <c r="BT8472" s="27"/>
      <c r="BU8472" s="14"/>
      <c r="BV8472" s="14"/>
    </row>
    <row r="8473" spans="72:74" ht="25.2" customHeight="1" x14ac:dyDescent="0.25">
      <c r="BT8473" s="27"/>
      <c r="BU8473" s="14"/>
      <c r="BV8473" s="14"/>
    </row>
    <row r="8474" spans="72:74" ht="25.2" customHeight="1" x14ac:dyDescent="0.25">
      <c r="BT8474" s="27"/>
      <c r="BU8474" s="14"/>
      <c r="BV8474" s="14"/>
    </row>
    <row r="8475" spans="72:74" ht="25.2" customHeight="1" x14ac:dyDescent="0.25">
      <c r="BT8475" s="27"/>
      <c r="BU8475" s="14"/>
      <c r="BV8475" s="14"/>
    </row>
    <row r="8476" spans="72:74" ht="25.2" customHeight="1" x14ac:dyDescent="0.25">
      <c r="BT8476" s="27"/>
      <c r="BU8476" s="14"/>
      <c r="BV8476" s="14"/>
    </row>
    <row r="8477" spans="72:74" ht="25.2" customHeight="1" x14ac:dyDescent="0.25">
      <c r="BT8477" s="27"/>
      <c r="BU8477" s="14"/>
      <c r="BV8477" s="14"/>
    </row>
    <row r="8478" spans="72:74" ht="25.2" customHeight="1" x14ac:dyDescent="0.25">
      <c r="BT8478" s="27"/>
      <c r="BU8478" s="14"/>
      <c r="BV8478" s="14"/>
    </row>
    <row r="8479" spans="72:74" ht="25.2" customHeight="1" x14ac:dyDescent="0.25">
      <c r="BT8479" s="27"/>
      <c r="BU8479" s="14"/>
      <c r="BV8479" s="14"/>
    </row>
    <row r="8480" spans="72:74" ht="25.2" customHeight="1" x14ac:dyDescent="0.25">
      <c r="BT8480" s="27"/>
      <c r="BU8480" s="14"/>
      <c r="BV8480" s="14"/>
    </row>
    <row r="8481" spans="72:74" ht="25.2" customHeight="1" x14ac:dyDescent="0.25">
      <c r="BT8481" s="27"/>
      <c r="BU8481" s="14"/>
      <c r="BV8481" s="14"/>
    </row>
    <row r="8482" spans="72:74" ht="25.2" customHeight="1" x14ac:dyDescent="0.25">
      <c r="BT8482" s="27"/>
      <c r="BU8482" s="14"/>
      <c r="BV8482" s="14"/>
    </row>
    <row r="8483" spans="72:74" ht="25.2" customHeight="1" x14ac:dyDescent="0.25">
      <c r="BT8483" s="27"/>
      <c r="BU8483" s="14"/>
      <c r="BV8483" s="14"/>
    </row>
    <row r="8484" spans="72:74" ht="25.2" customHeight="1" x14ac:dyDescent="0.25">
      <c r="BT8484" s="27"/>
      <c r="BU8484" s="14"/>
      <c r="BV8484" s="14"/>
    </row>
    <row r="8485" spans="72:74" ht="25.2" customHeight="1" x14ac:dyDescent="0.25">
      <c r="BT8485" s="27"/>
      <c r="BU8485" s="14"/>
      <c r="BV8485" s="14"/>
    </row>
    <row r="8486" spans="72:74" ht="25.2" customHeight="1" x14ac:dyDescent="0.25">
      <c r="BT8486" s="27"/>
      <c r="BU8486" s="14"/>
      <c r="BV8486" s="14"/>
    </row>
    <row r="8487" spans="72:74" ht="25.2" customHeight="1" x14ac:dyDescent="0.25">
      <c r="BT8487" s="27"/>
      <c r="BU8487" s="14"/>
      <c r="BV8487" s="14"/>
    </row>
    <row r="8488" spans="72:74" ht="25.2" customHeight="1" x14ac:dyDescent="0.25">
      <c r="BT8488" s="27"/>
      <c r="BU8488" s="14"/>
      <c r="BV8488" s="14"/>
    </row>
    <row r="8489" spans="72:74" ht="25.2" customHeight="1" x14ac:dyDescent="0.25">
      <c r="BT8489" s="27"/>
      <c r="BU8489" s="14"/>
      <c r="BV8489" s="14"/>
    </row>
    <row r="8490" spans="72:74" ht="25.2" customHeight="1" x14ac:dyDescent="0.25">
      <c r="BT8490" s="27"/>
      <c r="BU8490" s="14"/>
      <c r="BV8490" s="14"/>
    </row>
    <row r="8491" spans="72:74" ht="25.2" customHeight="1" x14ac:dyDescent="0.25">
      <c r="BT8491" s="27"/>
      <c r="BU8491" s="14"/>
      <c r="BV8491" s="14"/>
    </row>
    <row r="8492" spans="72:74" ht="25.2" customHeight="1" x14ac:dyDescent="0.25">
      <c r="BT8492" s="27"/>
      <c r="BU8492" s="14"/>
      <c r="BV8492" s="14"/>
    </row>
    <row r="8493" spans="72:74" ht="25.2" customHeight="1" x14ac:dyDescent="0.25">
      <c r="BT8493" s="27"/>
      <c r="BU8493" s="14"/>
      <c r="BV8493" s="14"/>
    </row>
    <row r="8494" spans="72:74" ht="25.2" customHeight="1" x14ac:dyDescent="0.25">
      <c r="BT8494" s="27"/>
      <c r="BU8494" s="14"/>
      <c r="BV8494" s="14"/>
    </row>
    <row r="8495" spans="72:74" ht="25.2" customHeight="1" x14ac:dyDescent="0.25">
      <c r="BT8495" s="27"/>
      <c r="BU8495" s="14"/>
      <c r="BV8495" s="14"/>
    </row>
    <row r="8496" spans="72:74" ht="25.2" customHeight="1" x14ac:dyDescent="0.25">
      <c r="BT8496" s="27"/>
      <c r="BU8496" s="14"/>
      <c r="BV8496" s="14"/>
    </row>
    <row r="8497" spans="72:74" ht="25.2" customHeight="1" x14ac:dyDescent="0.25">
      <c r="BT8497" s="27"/>
      <c r="BU8497" s="14"/>
      <c r="BV8497" s="14"/>
    </row>
    <row r="8498" spans="72:74" ht="25.2" customHeight="1" x14ac:dyDescent="0.25">
      <c r="BT8498" s="27"/>
      <c r="BU8498" s="14"/>
      <c r="BV8498" s="14"/>
    </row>
    <row r="8499" spans="72:74" ht="25.2" customHeight="1" x14ac:dyDescent="0.25">
      <c r="BT8499" s="27"/>
      <c r="BU8499" s="14"/>
      <c r="BV8499" s="14"/>
    </row>
    <row r="8500" spans="72:74" ht="25.2" customHeight="1" x14ac:dyDescent="0.25">
      <c r="BT8500" s="27"/>
      <c r="BU8500" s="14"/>
      <c r="BV8500" s="14"/>
    </row>
    <row r="8501" spans="72:74" ht="25.2" customHeight="1" x14ac:dyDescent="0.25">
      <c r="BT8501" s="27"/>
      <c r="BU8501" s="14"/>
      <c r="BV8501" s="14"/>
    </row>
    <row r="8502" spans="72:74" ht="25.2" customHeight="1" x14ac:dyDescent="0.25">
      <c r="BT8502" s="27"/>
      <c r="BU8502" s="14"/>
      <c r="BV8502" s="14"/>
    </row>
    <row r="8503" spans="72:74" ht="25.2" customHeight="1" x14ac:dyDescent="0.25">
      <c r="BT8503" s="27"/>
      <c r="BU8503" s="14"/>
      <c r="BV8503" s="14"/>
    </row>
    <row r="8504" spans="72:74" ht="25.2" customHeight="1" x14ac:dyDescent="0.25">
      <c r="BT8504" s="27"/>
      <c r="BU8504" s="14"/>
      <c r="BV8504" s="14"/>
    </row>
    <row r="8505" spans="72:74" ht="25.2" customHeight="1" x14ac:dyDescent="0.25">
      <c r="BT8505" s="27"/>
      <c r="BU8505" s="14"/>
      <c r="BV8505" s="14"/>
    </row>
    <row r="8506" spans="72:74" ht="25.2" customHeight="1" x14ac:dyDescent="0.25">
      <c r="BT8506" s="27"/>
      <c r="BU8506" s="14"/>
      <c r="BV8506" s="14"/>
    </row>
    <row r="8507" spans="72:74" ht="25.2" customHeight="1" x14ac:dyDescent="0.25">
      <c r="BT8507" s="27"/>
      <c r="BU8507" s="14"/>
      <c r="BV8507" s="14"/>
    </row>
    <row r="8508" spans="72:74" ht="25.2" customHeight="1" x14ac:dyDescent="0.25">
      <c r="BT8508" s="27"/>
      <c r="BU8508" s="14"/>
      <c r="BV8508" s="14"/>
    </row>
    <row r="8509" spans="72:74" ht="25.2" customHeight="1" x14ac:dyDescent="0.25">
      <c r="BT8509" s="27"/>
      <c r="BU8509" s="14"/>
      <c r="BV8509" s="14"/>
    </row>
    <row r="8510" spans="72:74" ht="25.2" customHeight="1" x14ac:dyDescent="0.25">
      <c r="BT8510" s="27"/>
      <c r="BU8510" s="14"/>
      <c r="BV8510" s="14"/>
    </row>
    <row r="8511" spans="72:74" ht="25.2" customHeight="1" x14ac:dyDescent="0.25">
      <c r="BT8511" s="27"/>
      <c r="BU8511" s="14"/>
      <c r="BV8511" s="14"/>
    </row>
    <row r="8512" spans="72:74" ht="25.2" customHeight="1" x14ac:dyDescent="0.25">
      <c r="BT8512" s="27"/>
      <c r="BU8512" s="14"/>
      <c r="BV8512" s="14"/>
    </row>
    <row r="8513" spans="72:74" ht="25.2" customHeight="1" x14ac:dyDescent="0.25">
      <c r="BT8513" s="27"/>
      <c r="BU8513" s="14"/>
      <c r="BV8513" s="14"/>
    </row>
    <row r="8514" spans="72:74" ht="25.2" customHeight="1" x14ac:dyDescent="0.25">
      <c r="BT8514" s="27"/>
      <c r="BU8514" s="14"/>
      <c r="BV8514" s="14"/>
    </row>
    <row r="8515" spans="72:74" ht="25.2" customHeight="1" x14ac:dyDescent="0.25">
      <c r="BT8515" s="27"/>
      <c r="BU8515" s="14"/>
      <c r="BV8515" s="14"/>
    </row>
    <row r="8516" spans="72:74" ht="25.2" customHeight="1" x14ac:dyDescent="0.25">
      <c r="BT8516" s="27"/>
      <c r="BU8516" s="14"/>
      <c r="BV8516" s="14"/>
    </row>
    <row r="8517" spans="72:74" ht="25.2" customHeight="1" x14ac:dyDescent="0.25">
      <c r="BT8517" s="27"/>
      <c r="BU8517" s="14"/>
      <c r="BV8517" s="14"/>
    </row>
    <row r="8518" spans="72:74" ht="25.2" customHeight="1" x14ac:dyDescent="0.25">
      <c r="BT8518" s="27"/>
      <c r="BU8518" s="14"/>
      <c r="BV8518" s="14"/>
    </row>
    <row r="8519" spans="72:74" ht="25.2" customHeight="1" x14ac:dyDescent="0.25">
      <c r="BT8519" s="27"/>
      <c r="BU8519" s="14"/>
      <c r="BV8519" s="14"/>
    </row>
    <row r="8520" spans="72:74" ht="25.2" customHeight="1" x14ac:dyDescent="0.25">
      <c r="BT8520" s="27"/>
      <c r="BU8520" s="14"/>
      <c r="BV8520" s="14"/>
    </row>
    <row r="8521" spans="72:74" ht="25.2" customHeight="1" x14ac:dyDescent="0.25">
      <c r="BT8521" s="27"/>
      <c r="BU8521" s="14"/>
      <c r="BV8521" s="14"/>
    </row>
    <row r="8522" spans="72:74" ht="25.2" customHeight="1" x14ac:dyDescent="0.25">
      <c r="BT8522" s="27"/>
      <c r="BU8522" s="14"/>
      <c r="BV8522" s="14"/>
    </row>
    <row r="8523" spans="72:74" ht="25.2" customHeight="1" x14ac:dyDescent="0.25">
      <c r="BT8523" s="27"/>
      <c r="BU8523" s="14"/>
      <c r="BV8523" s="14"/>
    </row>
    <row r="8524" spans="72:74" ht="25.2" customHeight="1" x14ac:dyDescent="0.25">
      <c r="BT8524" s="27"/>
      <c r="BU8524" s="14"/>
      <c r="BV8524" s="14"/>
    </row>
    <row r="8525" spans="72:74" ht="25.2" customHeight="1" x14ac:dyDescent="0.25">
      <c r="BT8525" s="27"/>
      <c r="BU8525" s="14"/>
      <c r="BV8525" s="14"/>
    </row>
    <row r="8526" spans="72:74" ht="25.2" customHeight="1" x14ac:dyDescent="0.25">
      <c r="BT8526" s="27"/>
      <c r="BU8526" s="14"/>
      <c r="BV8526" s="14"/>
    </row>
    <row r="8527" spans="72:74" ht="25.2" customHeight="1" x14ac:dyDescent="0.25">
      <c r="BT8527" s="27"/>
      <c r="BU8527" s="14"/>
      <c r="BV8527" s="14"/>
    </row>
    <row r="8528" spans="72:74" ht="25.2" customHeight="1" x14ac:dyDescent="0.25">
      <c r="BT8528" s="27"/>
      <c r="BU8528" s="14"/>
      <c r="BV8528" s="14"/>
    </row>
    <row r="8529" spans="72:74" ht="25.2" customHeight="1" x14ac:dyDescent="0.25">
      <c r="BT8529" s="27"/>
      <c r="BU8529" s="14"/>
      <c r="BV8529" s="14"/>
    </row>
    <row r="8530" spans="72:74" ht="25.2" customHeight="1" x14ac:dyDescent="0.25">
      <c r="BT8530" s="27"/>
      <c r="BU8530" s="14"/>
      <c r="BV8530" s="14"/>
    </row>
    <row r="8531" spans="72:74" ht="25.2" customHeight="1" x14ac:dyDescent="0.25">
      <c r="BT8531" s="27"/>
      <c r="BU8531" s="14"/>
      <c r="BV8531" s="14"/>
    </row>
    <row r="8532" spans="72:74" ht="25.2" customHeight="1" x14ac:dyDescent="0.25">
      <c r="BT8532" s="27"/>
      <c r="BU8532" s="14"/>
      <c r="BV8532" s="14"/>
    </row>
    <row r="8533" spans="72:74" ht="25.2" customHeight="1" x14ac:dyDescent="0.25">
      <c r="BT8533" s="27"/>
      <c r="BU8533" s="14"/>
      <c r="BV8533" s="14"/>
    </row>
    <row r="8534" spans="72:74" ht="25.2" customHeight="1" x14ac:dyDescent="0.25">
      <c r="BT8534" s="27"/>
      <c r="BU8534" s="14"/>
      <c r="BV8534" s="14"/>
    </row>
    <row r="8535" spans="72:74" ht="25.2" customHeight="1" x14ac:dyDescent="0.25">
      <c r="BT8535" s="27"/>
      <c r="BU8535" s="14"/>
      <c r="BV8535" s="14"/>
    </row>
    <row r="8536" spans="72:74" ht="25.2" customHeight="1" x14ac:dyDescent="0.25">
      <c r="BT8536" s="27"/>
      <c r="BU8536" s="14"/>
      <c r="BV8536" s="14"/>
    </row>
    <row r="8537" spans="72:74" ht="25.2" customHeight="1" x14ac:dyDescent="0.25">
      <c r="BT8537" s="27"/>
      <c r="BU8537" s="14"/>
      <c r="BV8537" s="14"/>
    </row>
    <row r="8538" spans="72:74" ht="25.2" customHeight="1" x14ac:dyDescent="0.25">
      <c r="BT8538" s="27"/>
      <c r="BU8538" s="14"/>
      <c r="BV8538" s="14"/>
    </row>
    <row r="8539" spans="72:74" ht="25.2" customHeight="1" x14ac:dyDescent="0.25">
      <c r="BT8539" s="27"/>
      <c r="BU8539" s="14"/>
      <c r="BV8539" s="14"/>
    </row>
    <row r="8540" spans="72:74" ht="25.2" customHeight="1" x14ac:dyDescent="0.25">
      <c r="BT8540" s="27"/>
      <c r="BU8540" s="14"/>
      <c r="BV8540" s="14"/>
    </row>
    <row r="8541" spans="72:74" ht="25.2" customHeight="1" x14ac:dyDescent="0.25">
      <c r="BT8541" s="27"/>
      <c r="BU8541" s="14"/>
      <c r="BV8541" s="14"/>
    </row>
    <row r="8542" spans="72:74" ht="25.2" customHeight="1" x14ac:dyDescent="0.25">
      <c r="BT8542" s="27"/>
      <c r="BU8542" s="14"/>
      <c r="BV8542" s="14"/>
    </row>
    <row r="8543" spans="72:74" ht="25.2" customHeight="1" x14ac:dyDescent="0.25">
      <c r="BT8543" s="27"/>
      <c r="BU8543" s="14"/>
      <c r="BV8543" s="14"/>
    </row>
    <row r="8544" spans="72:74" ht="25.2" customHeight="1" x14ac:dyDescent="0.25">
      <c r="BT8544" s="27"/>
      <c r="BU8544" s="14"/>
      <c r="BV8544" s="14"/>
    </row>
    <row r="8545" spans="72:74" ht="25.2" customHeight="1" x14ac:dyDescent="0.25">
      <c r="BT8545" s="27"/>
      <c r="BU8545" s="14"/>
      <c r="BV8545" s="14"/>
    </row>
    <row r="8546" spans="72:74" ht="25.2" customHeight="1" x14ac:dyDescent="0.25">
      <c r="BT8546" s="27"/>
      <c r="BU8546" s="14"/>
      <c r="BV8546" s="14"/>
    </row>
    <row r="8547" spans="72:74" ht="25.2" customHeight="1" x14ac:dyDescent="0.25">
      <c r="BT8547" s="27"/>
      <c r="BU8547" s="14"/>
      <c r="BV8547" s="14"/>
    </row>
    <row r="8548" spans="72:74" ht="25.2" customHeight="1" x14ac:dyDescent="0.25">
      <c r="BT8548" s="27"/>
      <c r="BU8548" s="14"/>
      <c r="BV8548" s="14"/>
    </row>
    <row r="8549" spans="72:74" ht="25.2" customHeight="1" x14ac:dyDescent="0.25">
      <c r="BT8549" s="27"/>
      <c r="BU8549" s="14"/>
      <c r="BV8549" s="14"/>
    </row>
    <row r="8550" spans="72:74" ht="25.2" customHeight="1" x14ac:dyDescent="0.25">
      <c r="BT8550" s="27"/>
      <c r="BU8550" s="14"/>
      <c r="BV8550" s="14"/>
    </row>
    <row r="8551" spans="72:74" ht="25.2" customHeight="1" x14ac:dyDescent="0.25">
      <c r="BT8551" s="27"/>
      <c r="BU8551" s="14"/>
      <c r="BV8551" s="14"/>
    </row>
    <row r="8552" spans="72:74" ht="25.2" customHeight="1" x14ac:dyDescent="0.25">
      <c r="BT8552" s="27"/>
      <c r="BU8552" s="14"/>
      <c r="BV8552" s="14"/>
    </row>
    <row r="8553" spans="72:74" ht="25.2" customHeight="1" x14ac:dyDescent="0.25">
      <c r="BT8553" s="27"/>
      <c r="BU8553" s="14"/>
      <c r="BV8553" s="14"/>
    </row>
    <row r="8554" spans="72:74" ht="25.2" customHeight="1" x14ac:dyDescent="0.25">
      <c r="BT8554" s="27"/>
      <c r="BU8554" s="14"/>
      <c r="BV8554" s="14"/>
    </row>
    <row r="8555" spans="72:74" ht="25.2" customHeight="1" x14ac:dyDescent="0.25">
      <c r="BT8555" s="27"/>
      <c r="BU8555" s="14"/>
      <c r="BV8555" s="14"/>
    </row>
    <row r="8556" spans="72:74" ht="25.2" customHeight="1" x14ac:dyDescent="0.25">
      <c r="BT8556" s="27"/>
      <c r="BU8556" s="14"/>
      <c r="BV8556" s="14"/>
    </row>
    <row r="8557" spans="72:74" ht="25.2" customHeight="1" x14ac:dyDescent="0.25">
      <c r="BT8557" s="27"/>
      <c r="BU8557" s="14"/>
      <c r="BV8557" s="14"/>
    </row>
    <row r="8558" spans="72:74" ht="25.2" customHeight="1" x14ac:dyDescent="0.25">
      <c r="BT8558" s="27"/>
      <c r="BU8558" s="14"/>
      <c r="BV8558" s="14"/>
    </row>
    <row r="8559" spans="72:74" ht="25.2" customHeight="1" x14ac:dyDescent="0.25">
      <c r="BT8559" s="27"/>
      <c r="BU8559" s="14"/>
      <c r="BV8559" s="14"/>
    </row>
    <row r="8560" spans="72:74" ht="25.2" customHeight="1" x14ac:dyDescent="0.25">
      <c r="BT8560" s="27"/>
      <c r="BU8560" s="14"/>
      <c r="BV8560" s="14"/>
    </row>
    <row r="8561" spans="72:74" ht="25.2" customHeight="1" x14ac:dyDescent="0.25">
      <c r="BT8561" s="27"/>
      <c r="BU8561" s="14"/>
      <c r="BV8561" s="14"/>
    </row>
    <row r="8562" spans="72:74" ht="25.2" customHeight="1" x14ac:dyDescent="0.25">
      <c r="BT8562" s="27"/>
      <c r="BU8562" s="14"/>
      <c r="BV8562" s="14"/>
    </row>
    <row r="8563" spans="72:74" ht="25.2" customHeight="1" x14ac:dyDescent="0.25">
      <c r="BT8563" s="27"/>
      <c r="BU8563" s="14"/>
      <c r="BV8563" s="14"/>
    </row>
    <row r="8564" spans="72:74" ht="25.2" customHeight="1" x14ac:dyDescent="0.25">
      <c r="BT8564" s="27"/>
      <c r="BU8564" s="14"/>
      <c r="BV8564" s="14"/>
    </row>
    <row r="8565" spans="72:74" ht="25.2" customHeight="1" x14ac:dyDescent="0.25">
      <c r="BT8565" s="27"/>
      <c r="BU8565" s="14"/>
      <c r="BV8565" s="14"/>
    </row>
    <row r="8566" spans="72:74" ht="25.2" customHeight="1" x14ac:dyDescent="0.25">
      <c r="BT8566" s="27"/>
      <c r="BU8566" s="14"/>
      <c r="BV8566" s="14"/>
    </row>
    <row r="8567" spans="72:74" ht="25.2" customHeight="1" x14ac:dyDescent="0.25">
      <c r="BT8567" s="27"/>
      <c r="BU8567" s="14"/>
      <c r="BV8567" s="14"/>
    </row>
    <row r="8568" spans="72:74" ht="25.2" customHeight="1" x14ac:dyDescent="0.25">
      <c r="BT8568" s="27"/>
      <c r="BU8568" s="14"/>
      <c r="BV8568" s="14"/>
    </row>
    <row r="8569" spans="72:74" ht="25.2" customHeight="1" x14ac:dyDescent="0.25">
      <c r="BT8569" s="27"/>
      <c r="BU8569" s="14"/>
      <c r="BV8569" s="14"/>
    </row>
    <row r="8570" spans="72:74" ht="25.2" customHeight="1" x14ac:dyDescent="0.25">
      <c r="BT8570" s="27"/>
      <c r="BU8570" s="14"/>
      <c r="BV8570" s="14"/>
    </row>
    <row r="8571" spans="72:74" ht="25.2" customHeight="1" x14ac:dyDescent="0.25">
      <c r="BT8571" s="27"/>
      <c r="BU8571" s="14"/>
      <c r="BV8571" s="14"/>
    </row>
    <row r="8572" spans="72:74" ht="25.2" customHeight="1" x14ac:dyDescent="0.25">
      <c r="BT8572" s="27"/>
      <c r="BU8572" s="14"/>
      <c r="BV8572" s="14"/>
    </row>
    <row r="8573" spans="72:74" ht="25.2" customHeight="1" x14ac:dyDescent="0.25">
      <c r="BT8573" s="27"/>
      <c r="BU8573" s="14"/>
      <c r="BV8573" s="14"/>
    </row>
    <row r="8574" spans="72:74" ht="25.2" customHeight="1" x14ac:dyDescent="0.25">
      <c r="BT8574" s="27"/>
      <c r="BU8574" s="14"/>
      <c r="BV8574" s="14"/>
    </row>
    <row r="8575" spans="72:74" ht="25.2" customHeight="1" x14ac:dyDescent="0.25">
      <c r="BT8575" s="27"/>
      <c r="BU8575" s="14"/>
      <c r="BV8575" s="14"/>
    </row>
    <row r="8576" spans="72:74" ht="25.2" customHeight="1" x14ac:dyDescent="0.25">
      <c r="BT8576" s="27"/>
      <c r="BU8576" s="14"/>
      <c r="BV8576" s="14"/>
    </row>
    <row r="8577" spans="72:74" ht="25.2" customHeight="1" x14ac:dyDescent="0.25">
      <c r="BT8577" s="27"/>
      <c r="BU8577" s="14"/>
      <c r="BV8577" s="14"/>
    </row>
    <row r="8578" spans="72:74" ht="25.2" customHeight="1" x14ac:dyDescent="0.25">
      <c r="BT8578" s="27"/>
      <c r="BU8578" s="14"/>
      <c r="BV8578" s="14"/>
    </row>
    <row r="8579" spans="72:74" ht="25.2" customHeight="1" x14ac:dyDescent="0.25">
      <c r="BT8579" s="27"/>
      <c r="BU8579" s="14"/>
      <c r="BV8579" s="14"/>
    </row>
    <row r="8580" spans="72:74" ht="25.2" customHeight="1" x14ac:dyDescent="0.25">
      <c r="BT8580" s="27"/>
      <c r="BU8580" s="14"/>
      <c r="BV8580" s="14"/>
    </row>
    <row r="8581" spans="72:74" ht="25.2" customHeight="1" x14ac:dyDescent="0.25">
      <c r="BT8581" s="27"/>
      <c r="BU8581" s="14"/>
      <c r="BV8581" s="14"/>
    </row>
    <row r="8582" spans="72:74" ht="25.2" customHeight="1" x14ac:dyDescent="0.25">
      <c r="BT8582" s="27"/>
      <c r="BU8582" s="14"/>
      <c r="BV8582" s="14"/>
    </row>
    <row r="8583" spans="72:74" ht="25.2" customHeight="1" x14ac:dyDescent="0.25">
      <c r="BT8583" s="27"/>
      <c r="BU8583" s="14"/>
      <c r="BV8583" s="14"/>
    </row>
    <row r="8584" spans="72:74" ht="25.2" customHeight="1" x14ac:dyDescent="0.25">
      <c r="BT8584" s="27"/>
      <c r="BU8584" s="14"/>
      <c r="BV8584" s="14"/>
    </row>
    <row r="8585" spans="72:74" ht="25.2" customHeight="1" x14ac:dyDescent="0.25">
      <c r="BT8585" s="27"/>
      <c r="BU8585" s="14"/>
      <c r="BV8585" s="14"/>
    </row>
    <row r="8586" spans="72:74" ht="25.2" customHeight="1" x14ac:dyDescent="0.25">
      <c r="BT8586" s="27"/>
      <c r="BU8586" s="14"/>
      <c r="BV8586" s="14"/>
    </row>
    <row r="8587" spans="72:74" ht="25.2" customHeight="1" x14ac:dyDescent="0.25">
      <c r="BT8587" s="27"/>
      <c r="BU8587" s="14"/>
      <c r="BV8587" s="14"/>
    </row>
    <row r="8588" spans="72:74" ht="25.2" customHeight="1" x14ac:dyDescent="0.25">
      <c r="BT8588" s="27"/>
      <c r="BU8588" s="14"/>
      <c r="BV8588" s="14"/>
    </row>
    <row r="8589" spans="72:74" ht="25.2" customHeight="1" x14ac:dyDescent="0.25">
      <c r="BT8589" s="27"/>
      <c r="BU8589" s="14"/>
      <c r="BV8589" s="14"/>
    </row>
    <row r="8590" spans="72:74" ht="25.2" customHeight="1" x14ac:dyDescent="0.25">
      <c r="BT8590" s="27"/>
      <c r="BU8590" s="14"/>
      <c r="BV8590" s="14"/>
    </row>
    <row r="8591" spans="72:74" ht="25.2" customHeight="1" x14ac:dyDescent="0.25">
      <c r="BT8591" s="27"/>
      <c r="BU8591" s="14"/>
      <c r="BV8591" s="14"/>
    </row>
    <row r="8592" spans="72:74" ht="25.2" customHeight="1" x14ac:dyDescent="0.25">
      <c r="BT8592" s="27"/>
      <c r="BU8592" s="14"/>
      <c r="BV8592" s="14"/>
    </row>
    <row r="8593" spans="72:74" ht="25.2" customHeight="1" x14ac:dyDescent="0.25">
      <c r="BT8593" s="27"/>
      <c r="BU8593" s="14"/>
      <c r="BV8593" s="14"/>
    </row>
    <row r="8594" spans="72:74" ht="25.2" customHeight="1" x14ac:dyDescent="0.25">
      <c r="BT8594" s="27"/>
      <c r="BU8594" s="14"/>
      <c r="BV8594" s="14"/>
    </row>
    <row r="8595" spans="72:74" ht="25.2" customHeight="1" x14ac:dyDescent="0.25">
      <c r="BT8595" s="27"/>
      <c r="BU8595" s="14"/>
      <c r="BV8595" s="14"/>
    </row>
    <row r="8596" spans="72:74" ht="25.2" customHeight="1" x14ac:dyDescent="0.25">
      <c r="BT8596" s="27"/>
      <c r="BU8596" s="14"/>
      <c r="BV8596" s="14"/>
    </row>
    <row r="8597" spans="72:74" ht="25.2" customHeight="1" x14ac:dyDescent="0.25">
      <c r="BT8597" s="27"/>
      <c r="BU8597" s="14"/>
      <c r="BV8597" s="14"/>
    </row>
    <row r="8598" spans="72:74" ht="25.2" customHeight="1" x14ac:dyDescent="0.25">
      <c r="BT8598" s="27"/>
      <c r="BU8598" s="14"/>
      <c r="BV8598" s="14"/>
    </row>
    <row r="8599" spans="72:74" ht="25.2" customHeight="1" x14ac:dyDescent="0.25">
      <c r="BT8599" s="27"/>
      <c r="BU8599" s="14"/>
      <c r="BV8599" s="14"/>
    </row>
    <row r="8600" spans="72:74" ht="25.2" customHeight="1" x14ac:dyDescent="0.25">
      <c r="BT8600" s="27"/>
      <c r="BU8600" s="14"/>
      <c r="BV8600" s="14"/>
    </row>
    <row r="8601" spans="72:74" ht="25.2" customHeight="1" x14ac:dyDescent="0.25">
      <c r="BT8601" s="27"/>
      <c r="BU8601" s="14"/>
      <c r="BV8601" s="14"/>
    </row>
    <row r="8602" spans="72:74" ht="25.2" customHeight="1" x14ac:dyDescent="0.25">
      <c r="BT8602" s="27"/>
      <c r="BU8602" s="14"/>
      <c r="BV8602" s="14"/>
    </row>
    <row r="8603" spans="72:74" ht="25.2" customHeight="1" x14ac:dyDescent="0.25">
      <c r="BT8603" s="27"/>
      <c r="BU8603" s="14"/>
      <c r="BV8603" s="14"/>
    </row>
    <row r="8604" spans="72:74" ht="25.2" customHeight="1" x14ac:dyDescent="0.25">
      <c r="BT8604" s="27"/>
      <c r="BU8604" s="14"/>
      <c r="BV8604" s="14"/>
    </row>
    <row r="8605" spans="72:74" ht="25.2" customHeight="1" x14ac:dyDescent="0.25">
      <c r="BT8605" s="27"/>
      <c r="BU8605" s="14"/>
      <c r="BV8605" s="14"/>
    </row>
    <row r="8606" spans="72:74" ht="25.2" customHeight="1" x14ac:dyDescent="0.25">
      <c r="BT8606" s="27"/>
      <c r="BU8606" s="14"/>
      <c r="BV8606" s="14"/>
    </row>
    <row r="8607" spans="72:74" ht="25.2" customHeight="1" x14ac:dyDescent="0.25">
      <c r="BT8607" s="27"/>
      <c r="BU8607" s="14"/>
      <c r="BV8607" s="14"/>
    </row>
    <row r="8608" spans="72:74" ht="25.2" customHeight="1" x14ac:dyDescent="0.25">
      <c r="BT8608" s="27"/>
      <c r="BU8608" s="14"/>
      <c r="BV8608" s="14"/>
    </row>
    <row r="8609" spans="72:74" ht="25.2" customHeight="1" x14ac:dyDescent="0.25">
      <c r="BT8609" s="27"/>
      <c r="BU8609" s="14"/>
      <c r="BV8609" s="14"/>
    </row>
    <row r="8610" spans="72:74" ht="25.2" customHeight="1" x14ac:dyDescent="0.25">
      <c r="BT8610" s="27"/>
      <c r="BU8610" s="14"/>
      <c r="BV8610" s="14"/>
    </row>
    <row r="8611" spans="72:74" ht="25.2" customHeight="1" x14ac:dyDescent="0.25">
      <c r="BT8611" s="27"/>
      <c r="BU8611" s="14"/>
      <c r="BV8611" s="14"/>
    </row>
    <row r="8612" spans="72:74" ht="25.2" customHeight="1" x14ac:dyDescent="0.25">
      <c r="BT8612" s="27"/>
      <c r="BU8612" s="14"/>
      <c r="BV8612" s="14"/>
    </row>
    <row r="8613" spans="72:74" ht="25.2" customHeight="1" x14ac:dyDescent="0.25">
      <c r="BT8613" s="27"/>
      <c r="BU8613" s="14"/>
      <c r="BV8613" s="14"/>
    </row>
    <row r="8614" spans="72:74" ht="25.2" customHeight="1" x14ac:dyDescent="0.25">
      <c r="BT8614" s="27"/>
      <c r="BU8614" s="14"/>
      <c r="BV8614" s="14"/>
    </row>
    <row r="8615" spans="72:74" ht="25.2" customHeight="1" x14ac:dyDescent="0.25">
      <c r="BT8615" s="27"/>
      <c r="BU8615" s="14"/>
      <c r="BV8615" s="14"/>
    </row>
    <row r="8616" spans="72:74" ht="25.2" customHeight="1" x14ac:dyDescent="0.25">
      <c r="BT8616" s="27"/>
      <c r="BU8616" s="14"/>
      <c r="BV8616" s="14"/>
    </row>
    <row r="8617" spans="72:74" ht="25.2" customHeight="1" x14ac:dyDescent="0.25">
      <c r="BT8617" s="27"/>
      <c r="BU8617" s="14"/>
      <c r="BV8617" s="14"/>
    </row>
    <row r="8618" spans="72:74" ht="25.2" customHeight="1" x14ac:dyDescent="0.25">
      <c r="BT8618" s="27"/>
      <c r="BU8618" s="14"/>
      <c r="BV8618" s="14"/>
    </row>
    <row r="8619" spans="72:74" ht="25.2" customHeight="1" x14ac:dyDescent="0.25">
      <c r="BT8619" s="27"/>
      <c r="BU8619" s="14"/>
      <c r="BV8619" s="14"/>
    </row>
    <row r="8620" spans="72:74" ht="25.2" customHeight="1" x14ac:dyDescent="0.25">
      <c r="BT8620" s="27"/>
      <c r="BU8620" s="14"/>
      <c r="BV8620" s="14"/>
    </row>
    <row r="8621" spans="72:74" ht="25.2" customHeight="1" x14ac:dyDescent="0.25">
      <c r="BT8621" s="27"/>
      <c r="BU8621" s="14"/>
      <c r="BV8621" s="14"/>
    </row>
    <row r="8622" spans="72:74" ht="25.2" customHeight="1" x14ac:dyDescent="0.25">
      <c r="BT8622" s="27"/>
      <c r="BU8622" s="14"/>
      <c r="BV8622" s="14"/>
    </row>
    <row r="8623" spans="72:74" ht="25.2" customHeight="1" x14ac:dyDescent="0.25">
      <c r="BT8623" s="27"/>
      <c r="BU8623" s="14"/>
      <c r="BV8623" s="14"/>
    </row>
    <row r="8624" spans="72:74" ht="25.2" customHeight="1" x14ac:dyDescent="0.25">
      <c r="BT8624" s="27"/>
      <c r="BU8624" s="14"/>
      <c r="BV8624" s="14"/>
    </row>
    <row r="8625" spans="72:74" ht="25.2" customHeight="1" x14ac:dyDescent="0.25">
      <c r="BT8625" s="27"/>
      <c r="BU8625" s="14"/>
      <c r="BV8625" s="14"/>
    </row>
    <row r="8626" spans="72:74" ht="25.2" customHeight="1" x14ac:dyDescent="0.25">
      <c r="BT8626" s="27"/>
      <c r="BU8626" s="14"/>
      <c r="BV8626" s="14"/>
    </row>
    <row r="8627" spans="72:74" ht="25.2" customHeight="1" x14ac:dyDescent="0.25">
      <c r="BT8627" s="27"/>
      <c r="BU8627" s="14"/>
      <c r="BV8627" s="14"/>
    </row>
    <row r="8628" spans="72:74" ht="25.2" customHeight="1" x14ac:dyDescent="0.25">
      <c r="BT8628" s="27"/>
      <c r="BU8628" s="14"/>
      <c r="BV8628" s="14"/>
    </row>
    <row r="8629" spans="72:74" ht="25.2" customHeight="1" x14ac:dyDescent="0.25">
      <c r="BT8629" s="27"/>
      <c r="BU8629" s="14"/>
      <c r="BV8629" s="14"/>
    </row>
    <row r="8630" spans="72:74" ht="25.2" customHeight="1" x14ac:dyDescent="0.25">
      <c r="BT8630" s="27"/>
      <c r="BU8630" s="14"/>
      <c r="BV8630" s="14"/>
    </row>
    <row r="8631" spans="72:74" ht="25.2" customHeight="1" x14ac:dyDescent="0.25">
      <c r="BT8631" s="27"/>
      <c r="BU8631" s="14"/>
      <c r="BV8631" s="14"/>
    </row>
    <row r="8632" spans="72:74" ht="25.2" customHeight="1" x14ac:dyDescent="0.25">
      <c r="BT8632" s="27"/>
      <c r="BU8632" s="14"/>
      <c r="BV8632" s="14"/>
    </row>
    <row r="8633" spans="72:74" ht="25.2" customHeight="1" x14ac:dyDescent="0.25">
      <c r="BT8633" s="27"/>
      <c r="BU8633" s="14"/>
      <c r="BV8633" s="14"/>
    </row>
    <row r="8634" spans="72:74" ht="25.2" customHeight="1" x14ac:dyDescent="0.25">
      <c r="BT8634" s="27"/>
      <c r="BU8634" s="14"/>
      <c r="BV8634" s="14"/>
    </row>
    <row r="8635" spans="72:74" ht="25.2" customHeight="1" x14ac:dyDescent="0.25">
      <c r="BT8635" s="27"/>
      <c r="BU8635" s="14"/>
      <c r="BV8635" s="14"/>
    </row>
    <row r="8636" spans="72:74" ht="25.2" customHeight="1" x14ac:dyDescent="0.25">
      <c r="BT8636" s="27"/>
      <c r="BU8636" s="14"/>
      <c r="BV8636" s="14"/>
    </row>
    <row r="8637" spans="72:74" ht="25.2" customHeight="1" x14ac:dyDescent="0.25">
      <c r="BT8637" s="27"/>
      <c r="BU8637" s="14"/>
      <c r="BV8637" s="14"/>
    </row>
    <row r="8638" spans="72:74" ht="25.2" customHeight="1" x14ac:dyDescent="0.25">
      <c r="BT8638" s="27"/>
      <c r="BU8638" s="14"/>
      <c r="BV8638" s="14"/>
    </row>
    <row r="8639" spans="72:74" ht="25.2" customHeight="1" x14ac:dyDescent="0.25">
      <c r="BT8639" s="27"/>
      <c r="BU8639" s="14"/>
      <c r="BV8639" s="14"/>
    </row>
    <row r="8640" spans="72:74" ht="25.2" customHeight="1" x14ac:dyDescent="0.25">
      <c r="BT8640" s="27"/>
      <c r="BU8640" s="14"/>
      <c r="BV8640" s="14"/>
    </row>
    <row r="8641" spans="72:74" ht="25.2" customHeight="1" x14ac:dyDescent="0.25">
      <c r="BT8641" s="27"/>
      <c r="BU8641" s="14"/>
      <c r="BV8641" s="14"/>
    </row>
    <row r="8642" spans="72:74" ht="25.2" customHeight="1" x14ac:dyDescent="0.25">
      <c r="BT8642" s="27"/>
      <c r="BU8642" s="14"/>
      <c r="BV8642" s="14"/>
    </row>
    <row r="8643" spans="72:74" ht="25.2" customHeight="1" x14ac:dyDescent="0.25">
      <c r="BT8643" s="27"/>
      <c r="BU8643" s="14"/>
      <c r="BV8643" s="14"/>
    </row>
    <row r="8644" spans="72:74" ht="25.2" customHeight="1" x14ac:dyDescent="0.25">
      <c r="BT8644" s="27"/>
      <c r="BU8644" s="14"/>
      <c r="BV8644" s="14"/>
    </row>
    <row r="8645" spans="72:74" ht="25.2" customHeight="1" x14ac:dyDescent="0.25">
      <c r="BT8645" s="27"/>
      <c r="BU8645" s="14"/>
      <c r="BV8645" s="14"/>
    </row>
    <row r="8646" spans="72:74" ht="25.2" customHeight="1" x14ac:dyDescent="0.25">
      <c r="BT8646" s="27"/>
      <c r="BU8646" s="14"/>
      <c r="BV8646" s="14"/>
    </row>
    <row r="8647" spans="72:74" ht="25.2" customHeight="1" x14ac:dyDescent="0.25">
      <c r="BT8647" s="27"/>
      <c r="BU8647" s="14"/>
      <c r="BV8647" s="14"/>
    </row>
    <row r="8648" spans="72:74" ht="25.2" customHeight="1" x14ac:dyDescent="0.25">
      <c r="BT8648" s="27"/>
      <c r="BU8648" s="14"/>
      <c r="BV8648" s="14"/>
    </row>
    <row r="8649" spans="72:74" ht="25.2" customHeight="1" x14ac:dyDescent="0.25">
      <c r="BT8649" s="27"/>
      <c r="BU8649" s="14"/>
      <c r="BV8649" s="14"/>
    </row>
    <row r="8650" spans="72:74" ht="25.2" customHeight="1" x14ac:dyDescent="0.25">
      <c r="BT8650" s="27"/>
      <c r="BU8650" s="14"/>
      <c r="BV8650" s="14"/>
    </row>
    <row r="8651" spans="72:74" ht="25.2" customHeight="1" x14ac:dyDescent="0.25">
      <c r="BT8651" s="27"/>
      <c r="BU8651" s="14"/>
      <c r="BV8651" s="14"/>
    </row>
    <row r="8652" spans="72:74" ht="25.2" customHeight="1" x14ac:dyDescent="0.25">
      <c r="BT8652" s="27"/>
      <c r="BU8652" s="14"/>
      <c r="BV8652" s="14"/>
    </row>
    <row r="8653" spans="72:74" ht="25.2" customHeight="1" x14ac:dyDescent="0.25">
      <c r="BT8653" s="27"/>
      <c r="BU8653" s="14"/>
      <c r="BV8653" s="14"/>
    </row>
    <row r="8654" spans="72:74" ht="25.2" customHeight="1" x14ac:dyDescent="0.25">
      <c r="BT8654" s="27"/>
      <c r="BU8654" s="14"/>
      <c r="BV8654" s="14"/>
    </row>
    <row r="8655" spans="72:74" ht="25.2" customHeight="1" x14ac:dyDescent="0.25">
      <c r="BT8655" s="27"/>
      <c r="BU8655" s="14"/>
      <c r="BV8655" s="14"/>
    </row>
    <row r="8656" spans="72:74" ht="25.2" customHeight="1" x14ac:dyDescent="0.25">
      <c r="BT8656" s="27"/>
      <c r="BU8656" s="14"/>
      <c r="BV8656" s="14"/>
    </row>
    <row r="8657" spans="72:74" ht="25.2" customHeight="1" x14ac:dyDescent="0.25">
      <c r="BT8657" s="27"/>
      <c r="BU8657" s="14"/>
      <c r="BV8657" s="14"/>
    </row>
    <row r="8658" spans="72:74" ht="25.2" customHeight="1" x14ac:dyDescent="0.25">
      <c r="BT8658" s="27"/>
      <c r="BU8658" s="14"/>
      <c r="BV8658" s="14"/>
    </row>
    <row r="8659" spans="72:74" ht="25.2" customHeight="1" x14ac:dyDescent="0.25">
      <c r="BT8659" s="27"/>
      <c r="BU8659" s="14"/>
      <c r="BV8659" s="14"/>
    </row>
    <row r="8660" spans="72:74" ht="25.2" customHeight="1" x14ac:dyDescent="0.25">
      <c r="BT8660" s="27"/>
      <c r="BU8660" s="14"/>
      <c r="BV8660" s="14"/>
    </row>
    <row r="8661" spans="72:74" ht="25.2" customHeight="1" x14ac:dyDescent="0.25">
      <c r="BT8661" s="27"/>
      <c r="BU8661" s="14"/>
      <c r="BV8661" s="14"/>
    </row>
    <row r="8662" spans="72:74" ht="25.2" customHeight="1" x14ac:dyDescent="0.25">
      <c r="BT8662" s="27"/>
      <c r="BU8662" s="14"/>
      <c r="BV8662" s="14"/>
    </row>
    <row r="8663" spans="72:74" ht="25.2" customHeight="1" x14ac:dyDescent="0.25">
      <c r="BT8663" s="27"/>
      <c r="BU8663" s="14"/>
      <c r="BV8663" s="14"/>
    </row>
    <row r="8664" spans="72:74" ht="25.2" customHeight="1" x14ac:dyDescent="0.25">
      <c r="BT8664" s="27"/>
      <c r="BU8664" s="14"/>
      <c r="BV8664" s="14"/>
    </row>
    <row r="8665" spans="72:74" ht="25.2" customHeight="1" x14ac:dyDescent="0.25">
      <c r="BT8665" s="27"/>
      <c r="BU8665" s="14"/>
      <c r="BV8665" s="14"/>
    </row>
    <row r="8666" spans="72:74" ht="25.2" customHeight="1" x14ac:dyDescent="0.25">
      <c r="BT8666" s="27"/>
      <c r="BU8666" s="14"/>
      <c r="BV8666" s="14"/>
    </row>
    <row r="8667" spans="72:74" ht="25.2" customHeight="1" x14ac:dyDescent="0.25">
      <c r="BT8667" s="27"/>
      <c r="BU8667" s="14"/>
      <c r="BV8667" s="14"/>
    </row>
    <row r="8668" spans="72:74" ht="25.2" customHeight="1" x14ac:dyDescent="0.25">
      <c r="BT8668" s="27"/>
      <c r="BU8668" s="14"/>
      <c r="BV8668" s="14"/>
    </row>
    <row r="8669" spans="72:74" ht="25.2" customHeight="1" x14ac:dyDescent="0.25">
      <c r="BT8669" s="27"/>
      <c r="BU8669" s="14"/>
      <c r="BV8669" s="14"/>
    </row>
    <row r="8670" spans="72:74" ht="25.2" customHeight="1" x14ac:dyDescent="0.25">
      <c r="BT8670" s="27"/>
      <c r="BU8670" s="14"/>
      <c r="BV8670" s="14"/>
    </row>
    <row r="8671" spans="72:74" ht="25.2" customHeight="1" x14ac:dyDescent="0.25">
      <c r="BT8671" s="27"/>
      <c r="BU8671" s="14"/>
      <c r="BV8671" s="14"/>
    </row>
    <row r="8672" spans="72:74" ht="25.2" customHeight="1" x14ac:dyDescent="0.25">
      <c r="BT8672" s="27"/>
      <c r="BU8672" s="14"/>
      <c r="BV8672" s="14"/>
    </row>
    <row r="8673" spans="72:74" ht="25.2" customHeight="1" x14ac:dyDescent="0.25">
      <c r="BT8673" s="27"/>
      <c r="BU8673" s="14"/>
      <c r="BV8673" s="14"/>
    </row>
    <row r="8674" spans="72:74" ht="25.2" customHeight="1" x14ac:dyDescent="0.25">
      <c r="BT8674" s="27"/>
      <c r="BU8674" s="14"/>
      <c r="BV8674" s="14"/>
    </row>
    <row r="8675" spans="72:74" ht="25.2" customHeight="1" x14ac:dyDescent="0.25">
      <c r="BT8675" s="27"/>
      <c r="BU8675" s="14"/>
      <c r="BV8675" s="14"/>
    </row>
    <row r="8676" spans="72:74" ht="25.2" customHeight="1" x14ac:dyDescent="0.25">
      <c r="BT8676" s="27"/>
      <c r="BU8676" s="14"/>
      <c r="BV8676" s="14"/>
    </row>
    <row r="8677" spans="72:74" ht="25.2" customHeight="1" x14ac:dyDescent="0.25">
      <c r="BT8677" s="27"/>
      <c r="BU8677" s="14"/>
      <c r="BV8677" s="14"/>
    </row>
    <row r="8678" spans="72:74" ht="25.2" customHeight="1" x14ac:dyDescent="0.25">
      <c r="BT8678" s="27"/>
      <c r="BU8678" s="14"/>
      <c r="BV8678" s="14"/>
    </row>
    <row r="8679" spans="72:74" ht="25.2" customHeight="1" x14ac:dyDescent="0.25">
      <c r="BT8679" s="27"/>
      <c r="BU8679" s="14"/>
      <c r="BV8679" s="14"/>
    </row>
    <row r="8680" spans="72:74" ht="25.2" customHeight="1" x14ac:dyDescent="0.25">
      <c r="BT8680" s="27"/>
      <c r="BU8680" s="14"/>
      <c r="BV8680" s="14"/>
    </row>
    <row r="8681" spans="72:74" ht="25.2" customHeight="1" x14ac:dyDescent="0.25">
      <c r="BT8681" s="27"/>
      <c r="BU8681" s="14"/>
      <c r="BV8681" s="14"/>
    </row>
    <row r="8682" spans="72:74" ht="25.2" customHeight="1" x14ac:dyDescent="0.25">
      <c r="BT8682" s="27"/>
      <c r="BU8682" s="14"/>
      <c r="BV8682" s="14"/>
    </row>
    <row r="8683" spans="72:74" ht="25.2" customHeight="1" x14ac:dyDescent="0.25">
      <c r="BT8683" s="27"/>
      <c r="BU8683" s="14"/>
      <c r="BV8683" s="14"/>
    </row>
    <row r="8684" spans="72:74" ht="25.2" customHeight="1" x14ac:dyDescent="0.25">
      <c r="BT8684" s="27"/>
      <c r="BU8684" s="14"/>
      <c r="BV8684" s="14"/>
    </row>
    <row r="8685" spans="72:74" ht="25.2" customHeight="1" x14ac:dyDescent="0.25">
      <c r="BT8685" s="27"/>
      <c r="BU8685" s="14"/>
      <c r="BV8685" s="14"/>
    </row>
    <row r="8686" spans="72:74" ht="25.2" customHeight="1" x14ac:dyDescent="0.25">
      <c r="BT8686" s="27"/>
      <c r="BU8686" s="14"/>
      <c r="BV8686" s="14"/>
    </row>
    <row r="8687" spans="72:74" ht="25.2" customHeight="1" x14ac:dyDescent="0.25">
      <c r="BT8687" s="27"/>
      <c r="BU8687" s="14"/>
      <c r="BV8687" s="14"/>
    </row>
    <row r="8688" spans="72:74" ht="25.2" customHeight="1" x14ac:dyDescent="0.25">
      <c r="BT8688" s="27"/>
      <c r="BU8688" s="14"/>
      <c r="BV8688" s="14"/>
    </row>
    <row r="8689" spans="72:74" ht="25.2" customHeight="1" x14ac:dyDescent="0.25">
      <c r="BT8689" s="27"/>
      <c r="BU8689" s="14"/>
      <c r="BV8689" s="14"/>
    </row>
    <row r="8690" spans="72:74" ht="25.2" customHeight="1" x14ac:dyDescent="0.25">
      <c r="BT8690" s="27"/>
      <c r="BU8690" s="14"/>
      <c r="BV8690" s="14"/>
    </row>
    <row r="8691" spans="72:74" ht="25.2" customHeight="1" x14ac:dyDescent="0.25">
      <c r="BT8691" s="27"/>
      <c r="BU8691" s="14"/>
      <c r="BV8691" s="14"/>
    </row>
    <row r="8692" spans="72:74" ht="25.2" customHeight="1" x14ac:dyDescent="0.25">
      <c r="BT8692" s="27"/>
      <c r="BU8692" s="14"/>
      <c r="BV8692" s="14"/>
    </row>
    <row r="8693" spans="72:74" ht="25.2" customHeight="1" x14ac:dyDescent="0.25">
      <c r="BT8693" s="27"/>
      <c r="BU8693" s="14"/>
      <c r="BV8693" s="14"/>
    </row>
    <row r="8694" spans="72:74" ht="25.2" customHeight="1" x14ac:dyDescent="0.25">
      <c r="BT8694" s="27"/>
      <c r="BU8694" s="14"/>
      <c r="BV8694" s="14"/>
    </row>
    <row r="8695" spans="72:74" ht="25.2" customHeight="1" x14ac:dyDescent="0.25">
      <c r="BT8695" s="27"/>
      <c r="BU8695" s="14"/>
      <c r="BV8695" s="14"/>
    </row>
    <row r="8696" spans="72:74" ht="25.2" customHeight="1" x14ac:dyDescent="0.25">
      <c r="BT8696" s="27"/>
      <c r="BU8696" s="14"/>
      <c r="BV8696" s="14"/>
    </row>
    <row r="8697" spans="72:74" ht="25.2" customHeight="1" x14ac:dyDescent="0.25">
      <c r="BT8697" s="27"/>
      <c r="BU8697" s="14"/>
      <c r="BV8697" s="14"/>
    </row>
    <row r="8698" spans="72:74" ht="25.2" customHeight="1" x14ac:dyDescent="0.25">
      <c r="BT8698" s="27"/>
      <c r="BU8698" s="14"/>
      <c r="BV8698" s="14"/>
    </row>
    <row r="8699" spans="72:74" ht="25.2" customHeight="1" x14ac:dyDescent="0.25">
      <c r="BT8699" s="27"/>
      <c r="BU8699" s="14"/>
      <c r="BV8699" s="14"/>
    </row>
    <row r="8700" spans="72:74" ht="25.2" customHeight="1" x14ac:dyDescent="0.25">
      <c r="BT8700" s="27"/>
      <c r="BU8700" s="14"/>
      <c r="BV8700" s="14"/>
    </row>
    <row r="8701" spans="72:74" ht="25.2" customHeight="1" x14ac:dyDescent="0.25">
      <c r="BT8701" s="27"/>
      <c r="BU8701" s="14"/>
      <c r="BV8701" s="14"/>
    </row>
    <row r="8702" spans="72:74" ht="25.2" customHeight="1" x14ac:dyDescent="0.25">
      <c r="BT8702" s="27"/>
      <c r="BU8702" s="14"/>
      <c r="BV8702" s="14"/>
    </row>
    <row r="8703" spans="72:74" ht="25.2" customHeight="1" x14ac:dyDescent="0.25">
      <c r="BT8703" s="27"/>
      <c r="BU8703" s="14"/>
      <c r="BV8703" s="14"/>
    </row>
    <row r="8704" spans="72:74" ht="25.2" customHeight="1" x14ac:dyDescent="0.25">
      <c r="BT8704" s="27"/>
      <c r="BU8704" s="14"/>
      <c r="BV8704" s="14"/>
    </row>
    <row r="8705" spans="72:74" ht="25.2" customHeight="1" x14ac:dyDescent="0.25">
      <c r="BT8705" s="27"/>
      <c r="BU8705" s="14"/>
      <c r="BV8705" s="14"/>
    </row>
    <row r="8706" spans="72:74" ht="25.2" customHeight="1" x14ac:dyDescent="0.25">
      <c r="BT8706" s="27"/>
      <c r="BU8706" s="14"/>
      <c r="BV8706" s="14"/>
    </row>
    <row r="8707" spans="72:74" ht="25.2" customHeight="1" x14ac:dyDescent="0.25">
      <c r="BT8707" s="27"/>
      <c r="BU8707" s="14"/>
      <c r="BV8707" s="14"/>
    </row>
    <row r="8708" spans="72:74" ht="25.2" customHeight="1" x14ac:dyDescent="0.25">
      <c r="BT8708" s="27"/>
      <c r="BU8708" s="14"/>
      <c r="BV8708" s="14"/>
    </row>
    <row r="8709" spans="72:74" ht="25.2" customHeight="1" x14ac:dyDescent="0.25">
      <c r="BT8709" s="27"/>
      <c r="BU8709" s="14"/>
      <c r="BV8709" s="14"/>
    </row>
    <row r="8710" spans="72:74" ht="25.2" customHeight="1" x14ac:dyDescent="0.25">
      <c r="BT8710" s="27"/>
      <c r="BU8710" s="14"/>
      <c r="BV8710" s="14"/>
    </row>
    <row r="8711" spans="72:74" ht="25.2" customHeight="1" x14ac:dyDescent="0.25">
      <c r="BT8711" s="27"/>
      <c r="BU8711" s="14"/>
      <c r="BV8711" s="14"/>
    </row>
    <row r="8712" spans="72:74" ht="25.2" customHeight="1" x14ac:dyDescent="0.25">
      <c r="BT8712" s="27"/>
      <c r="BU8712" s="14"/>
      <c r="BV8712" s="14"/>
    </row>
    <row r="8713" spans="72:74" ht="25.2" customHeight="1" x14ac:dyDescent="0.25">
      <c r="BT8713" s="27"/>
      <c r="BU8713" s="14"/>
      <c r="BV8713" s="14"/>
    </row>
    <row r="8714" spans="72:74" ht="25.2" customHeight="1" x14ac:dyDescent="0.25">
      <c r="BT8714" s="27"/>
      <c r="BU8714" s="14"/>
      <c r="BV8714" s="14"/>
    </row>
    <row r="8715" spans="72:74" ht="25.2" customHeight="1" x14ac:dyDescent="0.25">
      <c r="BT8715" s="27"/>
      <c r="BU8715" s="14"/>
      <c r="BV8715" s="14"/>
    </row>
    <row r="8716" spans="72:74" ht="25.2" customHeight="1" x14ac:dyDescent="0.25">
      <c r="BT8716" s="27"/>
      <c r="BU8716" s="14"/>
      <c r="BV8716" s="14"/>
    </row>
    <row r="8717" spans="72:74" ht="25.2" customHeight="1" x14ac:dyDescent="0.25">
      <c r="BT8717" s="27"/>
      <c r="BU8717" s="14"/>
      <c r="BV8717" s="14"/>
    </row>
    <row r="8718" spans="72:74" ht="25.2" customHeight="1" x14ac:dyDescent="0.25">
      <c r="BT8718" s="27"/>
      <c r="BU8718" s="14"/>
      <c r="BV8718" s="14"/>
    </row>
    <row r="8719" spans="72:74" ht="25.2" customHeight="1" x14ac:dyDescent="0.25">
      <c r="BT8719" s="27"/>
      <c r="BU8719" s="14"/>
      <c r="BV8719" s="14"/>
    </row>
    <row r="8720" spans="72:74" ht="25.2" customHeight="1" x14ac:dyDescent="0.25">
      <c r="BT8720" s="27"/>
      <c r="BU8720" s="14"/>
      <c r="BV8720" s="14"/>
    </row>
    <row r="8721" spans="72:74" ht="25.2" customHeight="1" x14ac:dyDescent="0.25">
      <c r="BT8721" s="27"/>
      <c r="BU8721" s="14"/>
      <c r="BV8721" s="14"/>
    </row>
    <row r="8722" spans="72:74" ht="25.2" customHeight="1" x14ac:dyDescent="0.25">
      <c r="BT8722" s="27"/>
      <c r="BU8722" s="14"/>
      <c r="BV8722" s="14"/>
    </row>
    <row r="8723" spans="72:74" ht="25.2" customHeight="1" x14ac:dyDescent="0.25">
      <c r="BT8723" s="27"/>
      <c r="BU8723" s="14"/>
      <c r="BV8723" s="14"/>
    </row>
    <row r="8724" spans="72:74" ht="25.2" customHeight="1" x14ac:dyDescent="0.25">
      <c r="BT8724" s="27"/>
      <c r="BU8724" s="14"/>
      <c r="BV8724" s="14"/>
    </row>
    <row r="8725" spans="72:74" ht="25.2" customHeight="1" x14ac:dyDescent="0.25">
      <c r="BT8725" s="27"/>
      <c r="BU8725" s="14"/>
      <c r="BV8725" s="14"/>
    </row>
    <row r="8726" spans="72:74" ht="25.2" customHeight="1" x14ac:dyDescent="0.25">
      <c r="BT8726" s="27"/>
      <c r="BU8726" s="14"/>
      <c r="BV8726" s="14"/>
    </row>
    <row r="8727" spans="72:74" ht="25.2" customHeight="1" x14ac:dyDescent="0.25">
      <c r="BT8727" s="27"/>
      <c r="BU8727" s="14"/>
      <c r="BV8727" s="14"/>
    </row>
    <row r="8728" spans="72:74" ht="25.2" customHeight="1" x14ac:dyDescent="0.25">
      <c r="BT8728" s="27"/>
      <c r="BU8728" s="14"/>
      <c r="BV8728" s="14"/>
    </row>
    <row r="8729" spans="72:74" ht="25.2" customHeight="1" x14ac:dyDescent="0.25">
      <c r="BT8729" s="27"/>
      <c r="BU8729" s="14"/>
      <c r="BV8729" s="14"/>
    </row>
    <row r="8730" spans="72:74" ht="25.2" customHeight="1" x14ac:dyDescent="0.25">
      <c r="BT8730" s="27"/>
      <c r="BU8730" s="14"/>
      <c r="BV8730" s="14"/>
    </row>
    <row r="8731" spans="72:74" ht="25.2" customHeight="1" x14ac:dyDescent="0.25">
      <c r="BT8731" s="27"/>
      <c r="BU8731" s="14"/>
      <c r="BV8731" s="14"/>
    </row>
    <row r="8732" spans="72:74" ht="25.2" customHeight="1" x14ac:dyDescent="0.25">
      <c r="BT8732" s="27"/>
      <c r="BU8732" s="14"/>
      <c r="BV8732" s="14"/>
    </row>
    <row r="8733" spans="72:74" ht="25.2" customHeight="1" x14ac:dyDescent="0.25">
      <c r="BT8733" s="27"/>
      <c r="BU8733" s="14"/>
      <c r="BV8733" s="14"/>
    </row>
    <row r="8734" spans="72:74" ht="25.2" customHeight="1" x14ac:dyDescent="0.25">
      <c r="BT8734" s="27"/>
      <c r="BU8734" s="14"/>
      <c r="BV8734" s="14"/>
    </row>
    <row r="8735" spans="72:74" ht="25.2" customHeight="1" x14ac:dyDescent="0.25">
      <c r="BT8735" s="27"/>
      <c r="BU8735" s="14"/>
      <c r="BV8735" s="14"/>
    </row>
    <row r="8736" spans="72:74" ht="25.2" customHeight="1" x14ac:dyDescent="0.25">
      <c r="BT8736" s="27"/>
      <c r="BU8736" s="14"/>
      <c r="BV8736" s="14"/>
    </row>
    <row r="8737" spans="72:74" ht="25.2" customHeight="1" x14ac:dyDescent="0.25">
      <c r="BT8737" s="27"/>
      <c r="BU8737" s="14"/>
      <c r="BV8737" s="14"/>
    </row>
    <row r="8738" spans="72:74" ht="25.2" customHeight="1" x14ac:dyDescent="0.25">
      <c r="BT8738" s="27"/>
      <c r="BU8738" s="14"/>
      <c r="BV8738" s="14"/>
    </row>
    <row r="8739" spans="72:74" ht="25.2" customHeight="1" x14ac:dyDescent="0.25">
      <c r="BT8739" s="27"/>
      <c r="BU8739" s="14"/>
      <c r="BV8739" s="14"/>
    </row>
    <row r="8740" spans="72:74" ht="25.2" customHeight="1" x14ac:dyDescent="0.25">
      <c r="BT8740" s="27"/>
      <c r="BU8740" s="14"/>
      <c r="BV8740" s="14"/>
    </row>
    <row r="8741" spans="72:74" ht="25.2" customHeight="1" x14ac:dyDescent="0.25">
      <c r="BT8741" s="27"/>
      <c r="BU8741" s="14"/>
      <c r="BV8741" s="14"/>
    </row>
    <row r="8742" spans="72:74" ht="25.2" customHeight="1" x14ac:dyDescent="0.25">
      <c r="BT8742" s="27"/>
      <c r="BU8742" s="14"/>
      <c r="BV8742" s="14"/>
    </row>
    <row r="8743" spans="72:74" ht="25.2" customHeight="1" x14ac:dyDescent="0.25">
      <c r="BT8743" s="27"/>
      <c r="BU8743" s="14"/>
      <c r="BV8743" s="14"/>
    </row>
    <row r="8744" spans="72:74" ht="25.2" customHeight="1" x14ac:dyDescent="0.25">
      <c r="BT8744" s="27"/>
      <c r="BU8744" s="14"/>
      <c r="BV8744" s="14"/>
    </row>
    <row r="8745" spans="72:74" ht="25.2" customHeight="1" x14ac:dyDescent="0.25">
      <c r="BT8745" s="27"/>
      <c r="BU8745" s="14"/>
      <c r="BV8745" s="14"/>
    </row>
    <row r="8746" spans="72:74" ht="25.2" customHeight="1" x14ac:dyDescent="0.25">
      <c r="BT8746" s="27"/>
      <c r="BU8746" s="14"/>
      <c r="BV8746" s="14"/>
    </row>
    <row r="8747" spans="72:74" ht="25.2" customHeight="1" x14ac:dyDescent="0.25">
      <c r="BT8747" s="27"/>
      <c r="BU8747" s="14"/>
      <c r="BV8747" s="14"/>
    </row>
    <row r="8748" spans="72:74" ht="25.2" customHeight="1" x14ac:dyDescent="0.25">
      <c r="BT8748" s="27"/>
      <c r="BU8748" s="14"/>
      <c r="BV8748" s="14"/>
    </row>
    <row r="8749" spans="72:74" ht="25.2" customHeight="1" x14ac:dyDescent="0.25">
      <c r="BT8749" s="27"/>
      <c r="BU8749" s="14"/>
      <c r="BV8749" s="14"/>
    </row>
    <row r="8750" spans="72:74" ht="25.2" customHeight="1" x14ac:dyDescent="0.25">
      <c r="BT8750" s="27"/>
      <c r="BU8750" s="14"/>
      <c r="BV8750" s="14"/>
    </row>
    <row r="8751" spans="72:74" ht="25.2" customHeight="1" x14ac:dyDescent="0.25">
      <c r="BT8751" s="27"/>
      <c r="BU8751" s="14"/>
      <c r="BV8751" s="14"/>
    </row>
    <row r="8752" spans="72:74" ht="25.2" customHeight="1" x14ac:dyDescent="0.25">
      <c r="BT8752" s="27"/>
      <c r="BU8752" s="14"/>
      <c r="BV8752" s="14"/>
    </row>
    <row r="8753" spans="72:74" ht="25.2" customHeight="1" x14ac:dyDescent="0.25">
      <c r="BT8753" s="27"/>
      <c r="BU8753" s="14"/>
      <c r="BV8753" s="14"/>
    </row>
    <row r="8754" spans="72:74" ht="25.2" customHeight="1" x14ac:dyDescent="0.25">
      <c r="BT8754" s="27"/>
      <c r="BU8754" s="14"/>
      <c r="BV8754" s="14"/>
    </row>
    <row r="8755" spans="72:74" ht="25.2" customHeight="1" x14ac:dyDescent="0.25">
      <c r="BT8755" s="27"/>
      <c r="BU8755" s="14"/>
      <c r="BV8755" s="14"/>
    </row>
    <row r="8756" spans="72:74" ht="25.2" customHeight="1" x14ac:dyDescent="0.25">
      <c r="BT8756" s="27"/>
      <c r="BU8756" s="14"/>
      <c r="BV8756" s="14"/>
    </row>
    <row r="8757" spans="72:74" ht="25.2" customHeight="1" x14ac:dyDescent="0.25">
      <c r="BT8757" s="27"/>
      <c r="BU8757" s="14"/>
      <c r="BV8757" s="14"/>
    </row>
    <row r="8758" spans="72:74" ht="25.2" customHeight="1" x14ac:dyDescent="0.25">
      <c r="BT8758" s="27"/>
      <c r="BU8758" s="14"/>
      <c r="BV8758" s="14"/>
    </row>
    <row r="8759" spans="72:74" ht="25.2" customHeight="1" x14ac:dyDescent="0.25">
      <c r="BT8759" s="27"/>
      <c r="BU8759" s="14"/>
      <c r="BV8759" s="14"/>
    </row>
    <row r="8760" spans="72:74" ht="25.2" customHeight="1" x14ac:dyDescent="0.25">
      <c r="BT8760" s="27"/>
      <c r="BU8760" s="14"/>
      <c r="BV8760" s="14"/>
    </row>
    <row r="8761" spans="72:74" ht="25.2" customHeight="1" x14ac:dyDescent="0.25">
      <c r="BT8761" s="27"/>
      <c r="BU8761" s="14"/>
      <c r="BV8761" s="14"/>
    </row>
    <row r="8762" spans="72:74" ht="25.2" customHeight="1" x14ac:dyDescent="0.25">
      <c r="BT8762" s="27"/>
      <c r="BU8762" s="14"/>
      <c r="BV8762" s="14"/>
    </row>
    <row r="8763" spans="72:74" ht="25.2" customHeight="1" x14ac:dyDescent="0.25">
      <c r="BT8763" s="27"/>
      <c r="BU8763" s="14"/>
      <c r="BV8763" s="14"/>
    </row>
    <row r="8764" spans="72:74" ht="25.2" customHeight="1" x14ac:dyDescent="0.25">
      <c r="BT8764" s="27"/>
      <c r="BU8764" s="14"/>
      <c r="BV8764" s="14"/>
    </row>
    <row r="8765" spans="72:74" ht="25.2" customHeight="1" x14ac:dyDescent="0.25">
      <c r="BT8765" s="27"/>
      <c r="BU8765" s="14"/>
      <c r="BV8765" s="14"/>
    </row>
    <row r="8766" spans="72:74" ht="25.2" customHeight="1" x14ac:dyDescent="0.25">
      <c r="BT8766" s="27"/>
      <c r="BU8766" s="14"/>
      <c r="BV8766" s="14"/>
    </row>
    <row r="8767" spans="72:74" ht="25.2" customHeight="1" x14ac:dyDescent="0.25">
      <c r="BT8767" s="27"/>
      <c r="BU8767" s="14"/>
      <c r="BV8767" s="14"/>
    </row>
    <row r="8768" spans="72:74" ht="25.2" customHeight="1" x14ac:dyDescent="0.25">
      <c r="BT8768" s="27"/>
      <c r="BU8768" s="14"/>
      <c r="BV8768" s="14"/>
    </row>
    <row r="8769" spans="72:74" ht="25.2" customHeight="1" x14ac:dyDescent="0.25">
      <c r="BT8769" s="27"/>
      <c r="BU8769" s="14"/>
      <c r="BV8769" s="14"/>
    </row>
    <row r="8770" spans="72:74" ht="25.2" customHeight="1" x14ac:dyDescent="0.25">
      <c r="BT8770" s="27"/>
      <c r="BU8770" s="14"/>
      <c r="BV8770" s="14"/>
    </row>
    <row r="8771" spans="72:74" ht="25.2" customHeight="1" x14ac:dyDescent="0.25">
      <c r="BT8771" s="27"/>
      <c r="BU8771" s="14"/>
      <c r="BV8771" s="14"/>
    </row>
    <row r="8772" spans="72:74" ht="25.2" customHeight="1" x14ac:dyDescent="0.25">
      <c r="BT8772" s="27"/>
      <c r="BU8772" s="14"/>
      <c r="BV8772" s="14"/>
    </row>
    <row r="8773" spans="72:74" ht="25.2" customHeight="1" x14ac:dyDescent="0.25">
      <c r="BT8773" s="27"/>
      <c r="BU8773" s="14"/>
      <c r="BV8773" s="14"/>
    </row>
    <row r="8774" spans="72:74" ht="25.2" customHeight="1" x14ac:dyDescent="0.25">
      <c r="BT8774" s="27"/>
      <c r="BU8774" s="14"/>
      <c r="BV8774" s="14"/>
    </row>
    <row r="8775" spans="72:74" ht="25.2" customHeight="1" x14ac:dyDescent="0.25">
      <c r="BT8775" s="27"/>
      <c r="BU8775" s="14"/>
      <c r="BV8775" s="14"/>
    </row>
    <row r="8776" spans="72:74" ht="25.2" customHeight="1" x14ac:dyDescent="0.25">
      <c r="BT8776" s="27"/>
      <c r="BU8776" s="14"/>
      <c r="BV8776" s="14"/>
    </row>
    <row r="8777" spans="72:74" ht="25.2" customHeight="1" x14ac:dyDescent="0.25">
      <c r="BT8777" s="27"/>
      <c r="BU8777" s="14"/>
      <c r="BV8777" s="14"/>
    </row>
    <row r="8778" spans="72:74" ht="25.2" customHeight="1" x14ac:dyDescent="0.25">
      <c r="BT8778" s="27"/>
      <c r="BU8778" s="14"/>
      <c r="BV8778" s="14"/>
    </row>
    <row r="8779" spans="72:74" ht="25.2" customHeight="1" x14ac:dyDescent="0.25">
      <c r="BT8779" s="27"/>
      <c r="BU8779" s="14"/>
      <c r="BV8779" s="14"/>
    </row>
    <row r="8780" spans="72:74" ht="25.2" customHeight="1" x14ac:dyDescent="0.25">
      <c r="BT8780" s="27"/>
      <c r="BU8780" s="14"/>
      <c r="BV8780" s="14"/>
    </row>
    <row r="8781" spans="72:74" ht="25.2" customHeight="1" x14ac:dyDescent="0.25">
      <c r="BT8781" s="27"/>
      <c r="BU8781" s="14"/>
      <c r="BV8781" s="14"/>
    </row>
    <row r="8782" spans="72:74" ht="25.2" customHeight="1" x14ac:dyDescent="0.25">
      <c r="BT8782" s="27"/>
      <c r="BU8782" s="14"/>
      <c r="BV8782" s="14"/>
    </row>
    <row r="8783" spans="72:74" ht="25.2" customHeight="1" x14ac:dyDescent="0.25">
      <c r="BT8783" s="27"/>
      <c r="BU8783" s="14"/>
      <c r="BV8783" s="14"/>
    </row>
    <row r="8784" spans="72:74" ht="25.2" customHeight="1" x14ac:dyDescent="0.25">
      <c r="BT8784" s="27"/>
      <c r="BU8784" s="14"/>
      <c r="BV8784" s="14"/>
    </row>
    <row r="8785" spans="72:74" ht="25.2" customHeight="1" x14ac:dyDescent="0.25">
      <c r="BT8785" s="27"/>
      <c r="BU8785" s="14"/>
      <c r="BV8785" s="14"/>
    </row>
    <row r="8786" spans="72:74" ht="25.2" customHeight="1" x14ac:dyDescent="0.25">
      <c r="BT8786" s="27"/>
      <c r="BU8786" s="14"/>
      <c r="BV8786" s="14"/>
    </row>
    <row r="8787" spans="72:74" ht="25.2" customHeight="1" x14ac:dyDescent="0.25">
      <c r="BT8787" s="27"/>
      <c r="BU8787" s="14"/>
      <c r="BV8787" s="14"/>
    </row>
    <row r="8788" spans="72:74" ht="25.2" customHeight="1" x14ac:dyDescent="0.25">
      <c r="BT8788" s="27"/>
      <c r="BU8788" s="14"/>
      <c r="BV8788" s="14"/>
    </row>
    <row r="8789" spans="72:74" ht="25.2" customHeight="1" x14ac:dyDescent="0.25">
      <c r="BT8789" s="27"/>
      <c r="BU8789" s="14"/>
      <c r="BV8789" s="14"/>
    </row>
    <row r="8790" spans="72:74" ht="25.2" customHeight="1" x14ac:dyDescent="0.25">
      <c r="BT8790" s="27"/>
      <c r="BU8790" s="14"/>
      <c r="BV8790" s="14"/>
    </row>
    <row r="8791" spans="72:74" ht="25.2" customHeight="1" x14ac:dyDescent="0.25">
      <c r="BT8791" s="27"/>
      <c r="BU8791" s="14"/>
      <c r="BV8791" s="14"/>
    </row>
    <row r="8792" spans="72:74" ht="25.2" customHeight="1" x14ac:dyDescent="0.25">
      <c r="BT8792" s="27"/>
      <c r="BU8792" s="14"/>
      <c r="BV8792" s="14"/>
    </row>
    <row r="8793" spans="72:74" ht="25.2" customHeight="1" x14ac:dyDescent="0.25">
      <c r="BT8793" s="27"/>
      <c r="BU8793" s="14"/>
      <c r="BV8793" s="14"/>
    </row>
    <row r="8794" spans="72:74" ht="25.2" customHeight="1" x14ac:dyDescent="0.25">
      <c r="BT8794" s="27"/>
      <c r="BU8794" s="14"/>
      <c r="BV8794" s="14"/>
    </row>
    <row r="8795" spans="72:74" ht="25.2" customHeight="1" x14ac:dyDescent="0.25">
      <c r="BT8795" s="27"/>
      <c r="BU8795" s="14"/>
      <c r="BV8795" s="14"/>
    </row>
    <row r="8796" spans="72:74" ht="25.2" customHeight="1" x14ac:dyDescent="0.25">
      <c r="BT8796" s="27"/>
      <c r="BU8796" s="14"/>
      <c r="BV8796" s="14"/>
    </row>
    <row r="8797" spans="72:74" ht="25.2" customHeight="1" x14ac:dyDescent="0.25">
      <c r="BT8797" s="27"/>
      <c r="BU8797" s="14"/>
      <c r="BV8797" s="14"/>
    </row>
    <row r="8798" spans="72:74" ht="25.2" customHeight="1" x14ac:dyDescent="0.25">
      <c r="BT8798" s="27"/>
      <c r="BU8798" s="14"/>
      <c r="BV8798" s="14"/>
    </row>
    <row r="8799" spans="72:74" ht="25.2" customHeight="1" x14ac:dyDescent="0.25">
      <c r="BT8799" s="27"/>
      <c r="BU8799" s="14"/>
      <c r="BV8799" s="14"/>
    </row>
    <row r="8800" spans="72:74" ht="25.2" customHeight="1" x14ac:dyDescent="0.25">
      <c r="BT8800" s="27"/>
      <c r="BU8800" s="14"/>
      <c r="BV8800" s="14"/>
    </row>
    <row r="8801" spans="72:74" ht="25.2" customHeight="1" x14ac:dyDescent="0.25">
      <c r="BT8801" s="27"/>
      <c r="BU8801" s="14"/>
      <c r="BV8801" s="14"/>
    </row>
    <row r="8802" spans="72:74" ht="25.2" customHeight="1" x14ac:dyDescent="0.25">
      <c r="BT8802" s="27"/>
      <c r="BU8802" s="14"/>
      <c r="BV8802" s="14"/>
    </row>
    <row r="8803" spans="72:74" ht="25.2" customHeight="1" x14ac:dyDescent="0.25">
      <c r="BT8803" s="27"/>
      <c r="BU8803" s="14"/>
      <c r="BV8803" s="14"/>
    </row>
    <row r="8804" spans="72:74" ht="25.2" customHeight="1" x14ac:dyDescent="0.25">
      <c r="BT8804" s="27"/>
      <c r="BU8804" s="14"/>
      <c r="BV8804" s="14"/>
    </row>
    <row r="8805" spans="72:74" ht="25.2" customHeight="1" x14ac:dyDescent="0.25">
      <c r="BT8805" s="27"/>
      <c r="BU8805" s="14"/>
      <c r="BV8805" s="14"/>
    </row>
    <row r="8806" spans="72:74" ht="25.2" customHeight="1" x14ac:dyDescent="0.25">
      <c r="BT8806" s="27"/>
      <c r="BU8806" s="14"/>
      <c r="BV8806" s="14"/>
    </row>
    <row r="8807" spans="72:74" ht="25.2" customHeight="1" x14ac:dyDescent="0.25">
      <c r="BT8807" s="27"/>
      <c r="BU8807" s="14"/>
      <c r="BV8807" s="14"/>
    </row>
    <row r="8808" spans="72:74" ht="25.2" customHeight="1" x14ac:dyDescent="0.25">
      <c r="BT8808" s="27"/>
      <c r="BU8808" s="14"/>
      <c r="BV8808" s="14"/>
    </row>
    <row r="8809" spans="72:74" ht="25.2" customHeight="1" x14ac:dyDescent="0.25">
      <c r="BT8809" s="27"/>
      <c r="BU8809" s="14"/>
      <c r="BV8809" s="14"/>
    </row>
    <row r="8810" spans="72:74" ht="25.2" customHeight="1" x14ac:dyDescent="0.25">
      <c r="BT8810" s="27"/>
      <c r="BU8810" s="14"/>
      <c r="BV8810" s="14"/>
    </row>
    <row r="8811" spans="72:74" ht="25.2" customHeight="1" x14ac:dyDescent="0.25">
      <c r="BT8811" s="27"/>
      <c r="BU8811" s="14"/>
      <c r="BV8811" s="14"/>
    </row>
    <row r="8812" spans="72:74" ht="25.2" customHeight="1" x14ac:dyDescent="0.25">
      <c r="BT8812" s="27"/>
      <c r="BU8812" s="14"/>
      <c r="BV8812" s="14"/>
    </row>
    <row r="8813" spans="72:74" ht="25.2" customHeight="1" x14ac:dyDescent="0.25">
      <c r="BT8813" s="27"/>
      <c r="BU8813" s="14"/>
      <c r="BV8813" s="14"/>
    </row>
    <row r="8814" spans="72:74" ht="25.2" customHeight="1" x14ac:dyDescent="0.25">
      <c r="BT8814" s="27"/>
      <c r="BU8814" s="14"/>
      <c r="BV8814" s="14"/>
    </row>
    <row r="8815" spans="72:74" ht="25.2" customHeight="1" x14ac:dyDescent="0.25">
      <c r="BT8815" s="27"/>
      <c r="BU8815" s="14"/>
      <c r="BV8815" s="14"/>
    </row>
    <row r="8816" spans="72:74" ht="25.2" customHeight="1" x14ac:dyDescent="0.25">
      <c r="BT8816" s="27"/>
      <c r="BU8816" s="14"/>
      <c r="BV8816" s="14"/>
    </row>
    <row r="8817" spans="72:74" ht="25.2" customHeight="1" x14ac:dyDescent="0.25">
      <c r="BT8817" s="27"/>
      <c r="BU8817" s="14"/>
      <c r="BV8817" s="14"/>
    </row>
    <row r="8818" spans="72:74" ht="25.2" customHeight="1" x14ac:dyDescent="0.25">
      <c r="BT8818" s="27"/>
      <c r="BU8818" s="14"/>
      <c r="BV8818" s="14"/>
    </row>
    <row r="8819" spans="72:74" ht="25.2" customHeight="1" x14ac:dyDescent="0.25">
      <c r="BT8819" s="27"/>
      <c r="BU8819" s="14"/>
      <c r="BV8819" s="14"/>
    </row>
    <row r="8820" spans="72:74" ht="25.2" customHeight="1" x14ac:dyDescent="0.25">
      <c r="BT8820" s="27"/>
      <c r="BU8820" s="14"/>
      <c r="BV8820" s="14"/>
    </row>
    <row r="8821" spans="72:74" ht="25.2" customHeight="1" x14ac:dyDescent="0.25">
      <c r="BT8821" s="27"/>
      <c r="BU8821" s="14"/>
      <c r="BV8821" s="14"/>
    </row>
    <row r="8822" spans="72:74" ht="25.2" customHeight="1" x14ac:dyDescent="0.25">
      <c r="BT8822" s="27"/>
      <c r="BU8822" s="14"/>
      <c r="BV8822" s="14"/>
    </row>
    <row r="8823" spans="72:74" ht="25.2" customHeight="1" x14ac:dyDescent="0.25">
      <c r="BT8823" s="27"/>
      <c r="BU8823" s="14"/>
      <c r="BV8823" s="14"/>
    </row>
    <row r="8824" spans="72:74" ht="25.2" customHeight="1" x14ac:dyDescent="0.25">
      <c r="BT8824" s="27"/>
      <c r="BU8824" s="14"/>
      <c r="BV8824" s="14"/>
    </row>
    <row r="8825" spans="72:74" ht="25.2" customHeight="1" x14ac:dyDescent="0.25">
      <c r="BT8825" s="27"/>
      <c r="BU8825" s="14"/>
      <c r="BV8825" s="14"/>
    </row>
    <row r="8826" spans="72:74" ht="25.2" customHeight="1" x14ac:dyDescent="0.25">
      <c r="BT8826" s="27"/>
      <c r="BU8826" s="14"/>
      <c r="BV8826" s="14"/>
    </row>
    <row r="8827" spans="72:74" ht="25.2" customHeight="1" x14ac:dyDescent="0.25">
      <c r="BT8827" s="27"/>
      <c r="BU8827" s="14"/>
      <c r="BV8827" s="14"/>
    </row>
    <row r="8828" spans="72:74" ht="25.2" customHeight="1" x14ac:dyDescent="0.25">
      <c r="BT8828" s="27"/>
      <c r="BU8828" s="14"/>
      <c r="BV8828" s="14"/>
    </row>
    <row r="8829" spans="72:74" ht="25.2" customHeight="1" x14ac:dyDescent="0.25">
      <c r="BT8829" s="27"/>
      <c r="BU8829" s="14"/>
      <c r="BV8829" s="14"/>
    </row>
    <row r="8830" spans="72:74" ht="25.2" customHeight="1" x14ac:dyDescent="0.25">
      <c r="BT8830" s="27"/>
      <c r="BU8830" s="14"/>
      <c r="BV8830" s="14"/>
    </row>
    <row r="8831" spans="72:74" ht="25.2" customHeight="1" x14ac:dyDescent="0.25">
      <c r="BT8831" s="27"/>
      <c r="BU8831" s="14"/>
      <c r="BV8831" s="14"/>
    </row>
    <row r="8832" spans="72:74" ht="25.2" customHeight="1" x14ac:dyDescent="0.25">
      <c r="BT8832" s="27"/>
      <c r="BU8832" s="14"/>
      <c r="BV8832" s="14"/>
    </row>
    <row r="8833" spans="72:74" ht="25.2" customHeight="1" x14ac:dyDescent="0.25">
      <c r="BT8833" s="27"/>
      <c r="BU8833" s="14"/>
      <c r="BV8833" s="14"/>
    </row>
    <row r="8834" spans="72:74" ht="25.2" customHeight="1" x14ac:dyDescent="0.25">
      <c r="BT8834" s="27"/>
      <c r="BU8834" s="14"/>
      <c r="BV8834" s="14"/>
    </row>
    <row r="8835" spans="72:74" ht="25.2" customHeight="1" x14ac:dyDescent="0.25">
      <c r="BT8835" s="27"/>
      <c r="BU8835" s="14"/>
      <c r="BV8835" s="14"/>
    </row>
    <row r="8836" spans="72:74" ht="25.2" customHeight="1" x14ac:dyDescent="0.25">
      <c r="BT8836" s="27"/>
      <c r="BU8836" s="14"/>
      <c r="BV8836" s="14"/>
    </row>
    <row r="8837" spans="72:74" ht="25.2" customHeight="1" x14ac:dyDescent="0.25">
      <c r="BT8837" s="27"/>
      <c r="BU8837" s="14"/>
      <c r="BV8837" s="14"/>
    </row>
    <row r="8838" spans="72:74" ht="25.2" customHeight="1" x14ac:dyDescent="0.25">
      <c r="BT8838" s="27"/>
      <c r="BU8838" s="14"/>
      <c r="BV8838" s="14"/>
    </row>
    <row r="8839" spans="72:74" ht="25.2" customHeight="1" x14ac:dyDescent="0.25">
      <c r="BT8839" s="27"/>
      <c r="BU8839" s="14"/>
      <c r="BV8839" s="14"/>
    </row>
    <row r="8840" spans="72:74" ht="25.2" customHeight="1" x14ac:dyDescent="0.25">
      <c r="BT8840" s="27"/>
      <c r="BU8840" s="14"/>
      <c r="BV8840" s="14"/>
    </row>
    <row r="8841" spans="72:74" ht="25.2" customHeight="1" x14ac:dyDescent="0.25">
      <c r="BT8841" s="27"/>
      <c r="BU8841" s="14"/>
      <c r="BV8841" s="14"/>
    </row>
    <row r="8842" spans="72:74" ht="25.2" customHeight="1" x14ac:dyDescent="0.25">
      <c r="BT8842" s="27"/>
      <c r="BU8842" s="14"/>
      <c r="BV8842" s="14"/>
    </row>
    <row r="8843" spans="72:74" ht="25.2" customHeight="1" x14ac:dyDescent="0.25">
      <c r="BT8843" s="27"/>
      <c r="BU8843" s="14"/>
      <c r="BV8843" s="14"/>
    </row>
    <row r="8844" spans="72:74" ht="25.2" customHeight="1" x14ac:dyDescent="0.25">
      <c r="BT8844" s="27"/>
      <c r="BU8844" s="14"/>
      <c r="BV8844" s="14"/>
    </row>
    <row r="8845" spans="72:74" ht="25.2" customHeight="1" x14ac:dyDescent="0.25">
      <c r="BT8845" s="27"/>
      <c r="BU8845" s="14"/>
      <c r="BV8845" s="14"/>
    </row>
    <row r="8846" spans="72:74" ht="25.2" customHeight="1" x14ac:dyDescent="0.25">
      <c r="BT8846" s="27"/>
      <c r="BU8846" s="14"/>
      <c r="BV8846" s="14"/>
    </row>
    <row r="8847" spans="72:74" ht="25.2" customHeight="1" x14ac:dyDescent="0.25">
      <c r="BT8847" s="27"/>
      <c r="BU8847" s="14"/>
      <c r="BV8847" s="14"/>
    </row>
    <row r="8848" spans="72:74" ht="25.2" customHeight="1" x14ac:dyDescent="0.25">
      <c r="BT8848" s="27"/>
      <c r="BU8848" s="14"/>
      <c r="BV8848" s="14"/>
    </row>
    <row r="8849" spans="72:74" ht="25.2" customHeight="1" x14ac:dyDescent="0.25">
      <c r="BT8849" s="27"/>
      <c r="BU8849" s="14"/>
      <c r="BV8849" s="14"/>
    </row>
    <row r="8850" spans="72:74" ht="25.2" customHeight="1" x14ac:dyDescent="0.25">
      <c r="BT8850" s="27"/>
      <c r="BU8850" s="14"/>
      <c r="BV8850" s="14"/>
    </row>
    <row r="8851" spans="72:74" ht="25.2" customHeight="1" x14ac:dyDescent="0.25">
      <c r="BT8851" s="27"/>
      <c r="BU8851" s="14"/>
      <c r="BV8851" s="14"/>
    </row>
    <row r="8852" spans="72:74" ht="25.2" customHeight="1" x14ac:dyDescent="0.25">
      <c r="BT8852" s="27"/>
      <c r="BU8852" s="14"/>
      <c r="BV8852" s="14"/>
    </row>
    <row r="8853" spans="72:74" ht="25.2" customHeight="1" x14ac:dyDescent="0.25">
      <c r="BT8853" s="27"/>
      <c r="BU8853" s="14"/>
      <c r="BV8853" s="14"/>
    </row>
    <row r="8854" spans="72:74" ht="25.2" customHeight="1" x14ac:dyDescent="0.25">
      <c r="BT8854" s="27"/>
      <c r="BU8854" s="14"/>
      <c r="BV8854" s="14"/>
    </row>
    <row r="8855" spans="72:74" ht="25.2" customHeight="1" x14ac:dyDescent="0.25">
      <c r="BT8855" s="27"/>
      <c r="BU8855" s="14"/>
      <c r="BV8855" s="14"/>
    </row>
    <row r="8856" spans="72:74" ht="25.2" customHeight="1" x14ac:dyDescent="0.25">
      <c r="BT8856" s="27"/>
      <c r="BU8856" s="14"/>
      <c r="BV8856" s="14"/>
    </row>
    <row r="8857" spans="72:74" ht="25.2" customHeight="1" x14ac:dyDescent="0.25">
      <c r="BT8857" s="27"/>
      <c r="BU8857" s="14"/>
      <c r="BV8857" s="14"/>
    </row>
    <row r="8858" spans="72:74" ht="25.2" customHeight="1" x14ac:dyDescent="0.25">
      <c r="BT8858" s="27"/>
      <c r="BU8858" s="14"/>
      <c r="BV8858" s="14"/>
    </row>
    <row r="8859" spans="72:74" ht="25.2" customHeight="1" x14ac:dyDescent="0.25">
      <c r="BT8859" s="27"/>
      <c r="BU8859" s="14"/>
      <c r="BV8859" s="14"/>
    </row>
    <row r="8860" spans="72:74" ht="25.2" customHeight="1" x14ac:dyDescent="0.25">
      <c r="BT8860" s="27"/>
      <c r="BU8860" s="14"/>
      <c r="BV8860" s="14"/>
    </row>
    <row r="8861" spans="72:74" ht="25.2" customHeight="1" x14ac:dyDescent="0.25">
      <c r="BT8861" s="27"/>
      <c r="BU8861" s="14"/>
      <c r="BV8861" s="14"/>
    </row>
    <row r="8862" spans="72:74" ht="25.2" customHeight="1" x14ac:dyDescent="0.25">
      <c r="BT8862" s="27"/>
      <c r="BU8862" s="14"/>
      <c r="BV8862" s="14"/>
    </row>
    <row r="8863" spans="72:74" ht="25.2" customHeight="1" x14ac:dyDescent="0.25">
      <c r="BT8863" s="27"/>
      <c r="BU8863" s="14"/>
      <c r="BV8863" s="14"/>
    </row>
    <row r="8864" spans="72:74" ht="25.2" customHeight="1" x14ac:dyDescent="0.25">
      <c r="BT8864" s="27"/>
      <c r="BU8864" s="14"/>
      <c r="BV8864" s="14"/>
    </row>
    <row r="8865" spans="72:74" ht="25.2" customHeight="1" x14ac:dyDescent="0.25">
      <c r="BT8865" s="27"/>
      <c r="BU8865" s="14"/>
      <c r="BV8865" s="14"/>
    </row>
    <row r="8866" spans="72:74" ht="25.2" customHeight="1" x14ac:dyDescent="0.25">
      <c r="BT8866" s="27"/>
      <c r="BU8866" s="14"/>
      <c r="BV8866" s="14"/>
    </row>
    <row r="8867" spans="72:74" ht="25.2" customHeight="1" x14ac:dyDescent="0.25">
      <c r="BT8867" s="27"/>
      <c r="BU8867" s="14"/>
      <c r="BV8867" s="14"/>
    </row>
    <row r="8868" spans="72:74" ht="25.2" customHeight="1" x14ac:dyDescent="0.25">
      <c r="BT8868" s="27"/>
      <c r="BU8868" s="14"/>
      <c r="BV8868" s="14"/>
    </row>
    <row r="8869" spans="72:74" ht="25.2" customHeight="1" x14ac:dyDescent="0.25">
      <c r="BT8869" s="27"/>
      <c r="BU8869" s="14"/>
      <c r="BV8869" s="14"/>
    </row>
    <row r="8870" spans="72:74" ht="25.2" customHeight="1" x14ac:dyDescent="0.25">
      <c r="BT8870" s="27"/>
      <c r="BU8870" s="14"/>
      <c r="BV8870" s="14"/>
    </row>
    <row r="8871" spans="72:74" ht="25.2" customHeight="1" x14ac:dyDescent="0.25">
      <c r="BT8871" s="27"/>
      <c r="BU8871" s="14"/>
      <c r="BV8871" s="14"/>
    </row>
    <row r="8872" spans="72:74" ht="25.2" customHeight="1" x14ac:dyDescent="0.25">
      <c r="BT8872" s="27"/>
      <c r="BU8872" s="14"/>
      <c r="BV8872" s="14"/>
    </row>
    <row r="8873" spans="72:74" ht="25.2" customHeight="1" x14ac:dyDescent="0.25">
      <c r="BT8873" s="27"/>
      <c r="BU8873" s="14"/>
      <c r="BV8873" s="14"/>
    </row>
    <row r="8874" spans="72:74" ht="25.2" customHeight="1" x14ac:dyDescent="0.25">
      <c r="BT8874" s="27"/>
      <c r="BU8874" s="14"/>
      <c r="BV8874" s="14"/>
    </row>
    <row r="8875" spans="72:74" ht="25.2" customHeight="1" x14ac:dyDescent="0.25">
      <c r="BT8875" s="27"/>
      <c r="BU8875" s="14"/>
      <c r="BV8875" s="14"/>
    </row>
    <row r="8876" spans="72:74" ht="25.2" customHeight="1" x14ac:dyDescent="0.25">
      <c r="BT8876" s="27"/>
      <c r="BU8876" s="14"/>
      <c r="BV8876" s="14"/>
    </row>
    <row r="8877" spans="72:74" ht="25.2" customHeight="1" x14ac:dyDescent="0.25">
      <c r="BT8877" s="27"/>
      <c r="BU8877" s="14"/>
      <c r="BV8877" s="14"/>
    </row>
    <row r="8878" spans="72:74" ht="25.2" customHeight="1" x14ac:dyDescent="0.25">
      <c r="BT8878" s="27"/>
      <c r="BU8878" s="14"/>
      <c r="BV8878" s="14"/>
    </row>
    <row r="8879" spans="72:74" ht="25.2" customHeight="1" x14ac:dyDescent="0.25">
      <c r="BT8879" s="27"/>
      <c r="BU8879" s="14"/>
      <c r="BV8879" s="14"/>
    </row>
    <row r="8880" spans="72:74" ht="25.2" customHeight="1" x14ac:dyDescent="0.25">
      <c r="BT8880" s="27"/>
      <c r="BU8880" s="14"/>
      <c r="BV8880" s="14"/>
    </row>
    <row r="8881" spans="72:74" ht="25.2" customHeight="1" x14ac:dyDescent="0.25">
      <c r="BT8881" s="27"/>
      <c r="BU8881" s="14"/>
      <c r="BV8881" s="14"/>
    </row>
    <row r="8882" spans="72:74" ht="25.2" customHeight="1" x14ac:dyDescent="0.25">
      <c r="BT8882" s="27"/>
      <c r="BU8882" s="14"/>
      <c r="BV8882" s="14"/>
    </row>
    <row r="8883" spans="72:74" ht="25.2" customHeight="1" x14ac:dyDescent="0.25">
      <c r="BT8883" s="27"/>
      <c r="BU8883" s="14"/>
      <c r="BV8883" s="14"/>
    </row>
    <row r="8884" spans="72:74" ht="25.2" customHeight="1" x14ac:dyDescent="0.25">
      <c r="BT8884" s="27"/>
      <c r="BU8884" s="14"/>
      <c r="BV8884" s="14"/>
    </row>
    <row r="8885" spans="72:74" ht="25.2" customHeight="1" x14ac:dyDescent="0.25">
      <c r="BT8885" s="27"/>
      <c r="BU8885" s="14"/>
      <c r="BV8885" s="14"/>
    </row>
    <row r="8886" spans="72:74" ht="25.2" customHeight="1" x14ac:dyDescent="0.25">
      <c r="BT8886" s="27"/>
      <c r="BU8886" s="14"/>
      <c r="BV8886" s="14"/>
    </row>
    <row r="8887" spans="72:74" ht="25.2" customHeight="1" x14ac:dyDescent="0.25">
      <c r="BT8887" s="27"/>
      <c r="BU8887" s="14"/>
      <c r="BV8887" s="14"/>
    </row>
    <row r="8888" spans="72:74" ht="25.2" customHeight="1" x14ac:dyDescent="0.25">
      <c r="BT8888" s="27"/>
      <c r="BU8888" s="14"/>
      <c r="BV8888" s="14"/>
    </row>
    <row r="8889" spans="72:74" ht="25.2" customHeight="1" x14ac:dyDescent="0.25">
      <c r="BT8889" s="27"/>
      <c r="BU8889" s="14"/>
      <c r="BV8889" s="14"/>
    </row>
    <row r="8890" spans="72:74" ht="25.2" customHeight="1" x14ac:dyDescent="0.25">
      <c r="BT8890" s="27"/>
      <c r="BU8890" s="14"/>
      <c r="BV8890" s="14"/>
    </row>
    <row r="8891" spans="72:74" ht="25.2" customHeight="1" x14ac:dyDescent="0.25">
      <c r="BT8891" s="27"/>
      <c r="BU8891" s="14"/>
      <c r="BV8891" s="14"/>
    </row>
    <row r="8892" spans="72:74" ht="25.2" customHeight="1" x14ac:dyDescent="0.25">
      <c r="BT8892" s="27"/>
      <c r="BU8892" s="14"/>
      <c r="BV8892" s="14"/>
    </row>
    <row r="8893" spans="72:74" ht="25.2" customHeight="1" x14ac:dyDescent="0.25">
      <c r="BT8893" s="27"/>
      <c r="BU8893" s="14"/>
      <c r="BV8893" s="14"/>
    </row>
    <row r="8894" spans="72:74" ht="25.2" customHeight="1" x14ac:dyDescent="0.25">
      <c r="BT8894" s="27"/>
      <c r="BU8894" s="14"/>
      <c r="BV8894" s="14"/>
    </row>
    <row r="8895" spans="72:74" ht="25.2" customHeight="1" x14ac:dyDescent="0.25">
      <c r="BT8895" s="27"/>
      <c r="BU8895" s="14"/>
      <c r="BV8895" s="14"/>
    </row>
    <row r="8896" spans="72:74" ht="25.2" customHeight="1" x14ac:dyDescent="0.25">
      <c r="BT8896" s="27"/>
      <c r="BU8896" s="14"/>
      <c r="BV8896" s="14"/>
    </row>
    <row r="8897" spans="72:74" ht="25.2" customHeight="1" x14ac:dyDescent="0.25">
      <c r="BT8897" s="27"/>
      <c r="BU8897" s="14"/>
      <c r="BV8897" s="14"/>
    </row>
    <row r="8898" spans="72:74" ht="25.2" customHeight="1" x14ac:dyDescent="0.25">
      <c r="BT8898" s="27"/>
      <c r="BU8898" s="14"/>
      <c r="BV8898" s="14"/>
    </row>
    <row r="8899" spans="72:74" ht="25.2" customHeight="1" x14ac:dyDescent="0.25">
      <c r="BT8899" s="27"/>
      <c r="BU8899" s="14"/>
      <c r="BV8899" s="14"/>
    </row>
    <row r="8900" spans="72:74" ht="25.2" customHeight="1" x14ac:dyDescent="0.25">
      <c r="BT8900" s="27"/>
      <c r="BU8900" s="14"/>
      <c r="BV8900" s="14"/>
    </row>
    <row r="8901" spans="72:74" ht="25.2" customHeight="1" x14ac:dyDescent="0.25">
      <c r="BT8901" s="27"/>
      <c r="BU8901" s="14"/>
      <c r="BV8901" s="14"/>
    </row>
    <row r="8902" spans="72:74" ht="25.2" customHeight="1" x14ac:dyDescent="0.25">
      <c r="BT8902" s="27"/>
      <c r="BU8902" s="14"/>
      <c r="BV8902" s="14"/>
    </row>
    <row r="8903" spans="72:74" ht="25.2" customHeight="1" x14ac:dyDescent="0.25">
      <c r="BT8903" s="27"/>
      <c r="BU8903" s="14"/>
      <c r="BV8903" s="14"/>
    </row>
    <row r="8904" spans="72:74" ht="25.2" customHeight="1" x14ac:dyDescent="0.25">
      <c r="BT8904" s="27"/>
      <c r="BU8904" s="14"/>
      <c r="BV8904" s="14"/>
    </row>
    <row r="8905" spans="72:74" ht="25.2" customHeight="1" x14ac:dyDescent="0.25">
      <c r="BT8905" s="27"/>
      <c r="BU8905" s="14"/>
      <c r="BV8905" s="14"/>
    </row>
    <row r="8906" spans="72:74" ht="25.2" customHeight="1" x14ac:dyDescent="0.25">
      <c r="BT8906" s="27"/>
      <c r="BU8906" s="14"/>
      <c r="BV8906" s="14"/>
    </row>
    <row r="8907" spans="72:74" ht="25.2" customHeight="1" x14ac:dyDescent="0.25">
      <c r="BT8907" s="27"/>
      <c r="BU8907" s="14"/>
      <c r="BV8907" s="14"/>
    </row>
    <row r="8908" spans="72:74" ht="25.2" customHeight="1" x14ac:dyDescent="0.25">
      <c r="BT8908" s="27"/>
      <c r="BU8908" s="14"/>
      <c r="BV8908" s="14"/>
    </row>
    <row r="8909" spans="72:74" ht="25.2" customHeight="1" x14ac:dyDescent="0.25">
      <c r="BT8909" s="27"/>
      <c r="BU8909" s="14"/>
      <c r="BV8909" s="14"/>
    </row>
    <row r="8910" spans="72:74" ht="25.2" customHeight="1" x14ac:dyDescent="0.25">
      <c r="BT8910" s="27"/>
      <c r="BU8910" s="14"/>
      <c r="BV8910" s="14"/>
    </row>
    <row r="8911" spans="72:74" ht="25.2" customHeight="1" x14ac:dyDescent="0.25">
      <c r="BT8911" s="27"/>
      <c r="BU8911" s="14"/>
      <c r="BV8911" s="14"/>
    </row>
    <row r="8912" spans="72:74" ht="25.2" customHeight="1" x14ac:dyDescent="0.25">
      <c r="BT8912" s="27"/>
      <c r="BU8912" s="14"/>
      <c r="BV8912" s="14"/>
    </row>
    <row r="8913" spans="72:74" ht="25.2" customHeight="1" x14ac:dyDescent="0.25">
      <c r="BT8913" s="27"/>
      <c r="BU8913" s="14"/>
      <c r="BV8913" s="14"/>
    </row>
    <row r="8914" spans="72:74" ht="25.2" customHeight="1" x14ac:dyDescent="0.25">
      <c r="BT8914" s="27"/>
      <c r="BU8914" s="14"/>
      <c r="BV8914" s="14"/>
    </row>
    <row r="8915" spans="72:74" ht="25.2" customHeight="1" x14ac:dyDescent="0.25">
      <c r="BT8915" s="27"/>
      <c r="BU8915" s="14"/>
      <c r="BV8915" s="14"/>
    </row>
    <row r="8916" spans="72:74" ht="25.2" customHeight="1" x14ac:dyDescent="0.25">
      <c r="BT8916" s="27"/>
      <c r="BU8916" s="14"/>
      <c r="BV8916" s="14"/>
    </row>
    <row r="8917" spans="72:74" ht="25.2" customHeight="1" x14ac:dyDescent="0.25">
      <c r="BT8917" s="27"/>
      <c r="BU8917" s="14"/>
      <c r="BV8917" s="14"/>
    </row>
    <row r="8918" spans="72:74" ht="25.2" customHeight="1" x14ac:dyDescent="0.25">
      <c r="BT8918" s="27"/>
      <c r="BU8918" s="14"/>
      <c r="BV8918" s="14"/>
    </row>
    <row r="8919" spans="72:74" ht="25.2" customHeight="1" x14ac:dyDescent="0.25">
      <c r="BT8919" s="27"/>
      <c r="BU8919" s="14"/>
      <c r="BV8919" s="14"/>
    </row>
    <row r="8920" spans="72:74" ht="25.2" customHeight="1" x14ac:dyDescent="0.25">
      <c r="BT8920" s="27"/>
      <c r="BU8920" s="14"/>
      <c r="BV8920" s="14"/>
    </row>
    <row r="8921" spans="72:74" ht="25.2" customHeight="1" x14ac:dyDescent="0.25">
      <c r="BT8921" s="27"/>
      <c r="BU8921" s="14"/>
      <c r="BV8921" s="14"/>
    </row>
    <row r="8922" spans="72:74" ht="25.2" customHeight="1" x14ac:dyDescent="0.25">
      <c r="BT8922" s="27"/>
      <c r="BU8922" s="14"/>
      <c r="BV8922" s="14"/>
    </row>
    <row r="8923" spans="72:74" ht="25.2" customHeight="1" x14ac:dyDescent="0.25">
      <c r="BT8923" s="27"/>
      <c r="BU8923" s="14"/>
      <c r="BV8923" s="14"/>
    </row>
    <row r="8924" spans="72:74" ht="25.2" customHeight="1" x14ac:dyDescent="0.25">
      <c r="BT8924" s="27"/>
      <c r="BU8924" s="14"/>
      <c r="BV8924" s="14"/>
    </row>
    <row r="8925" spans="72:74" ht="25.2" customHeight="1" x14ac:dyDescent="0.25">
      <c r="BT8925" s="27"/>
      <c r="BU8925" s="14"/>
      <c r="BV8925" s="14"/>
    </row>
    <row r="8926" spans="72:74" ht="25.2" customHeight="1" x14ac:dyDescent="0.25">
      <c r="BT8926" s="27"/>
      <c r="BU8926" s="14"/>
      <c r="BV8926" s="14"/>
    </row>
    <row r="8927" spans="72:74" ht="25.2" customHeight="1" x14ac:dyDescent="0.25">
      <c r="BT8927" s="27"/>
      <c r="BU8927" s="14"/>
      <c r="BV8927" s="14"/>
    </row>
    <row r="8928" spans="72:74" ht="25.2" customHeight="1" x14ac:dyDescent="0.25">
      <c r="BT8928" s="27"/>
      <c r="BU8928" s="14"/>
      <c r="BV8928" s="14"/>
    </row>
    <row r="8929" spans="72:74" ht="25.2" customHeight="1" x14ac:dyDescent="0.25">
      <c r="BT8929" s="27"/>
      <c r="BU8929" s="14"/>
      <c r="BV8929" s="14"/>
    </row>
    <row r="8930" spans="72:74" ht="25.2" customHeight="1" x14ac:dyDescent="0.25">
      <c r="BT8930" s="27"/>
      <c r="BU8930" s="14"/>
      <c r="BV8930" s="14"/>
    </row>
    <row r="8931" spans="72:74" ht="25.2" customHeight="1" x14ac:dyDescent="0.25">
      <c r="BT8931" s="27"/>
      <c r="BU8931" s="14"/>
      <c r="BV8931" s="14"/>
    </row>
    <row r="8932" spans="72:74" ht="25.2" customHeight="1" x14ac:dyDescent="0.25">
      <c r="BT8932" s="27"/>
      <c r="BU8932" s="14"/>
      <c r="BV8932" s="14"/>
    </row>
    <row r="8933" spans="72:74" ht="25.2" customHeight="1" x14ac:dyDescent="0.25">
      <c r="BT8933" s="27"/>
      <c r="BU8933" s="14"/>
      <c r="BV8933" s="14"/>
    </row>
    <row r="8934" spans="72:74" ht="25.2" customHeight="1" x14ac:dyDescent="0.25">
      <c r="BT8934" s="27"/>
      <c r="BU8934" s="14"/>
      <c r="BV8934" s="14"/>
    </row>
    <row r="8935" spans="72:74" ht="25.2" customHeight="1" x14ac:dyDescent="0.25">
      <c r="BT8935" s="27"/>
      <c r="BU8935" s="14"/>
      <c r="BV8935" s="14"/>
    </row>
    <row r="8936" spans="72:74" ht="25.2" customHeight="1" x14ac:dyDescent="0.25">
      <c r="BT8936" s="27"/>
      <c r="BU8936" s="14"/>
      <c r="BV8936" s="14"/>
    </row>
    <row r="8937" spans="72:74" ht="25.2" customHeight="1" x14ac:dyDescent="0.25">
      <c r="BT8937" s="27"/>
      <c r="BU8937" s="14"/>
      <c r="BV8937" s="14"/>
    </row>
    <row r="8938" spans="72:74" ht="25.2" customHeight="1" x14ac:dyDescent="0.25">
      <c r="BT8938" s="27"/>
      <c r="BU8938" s="14"/>
      <c r="BV8938" s="14"/>
    </row>
    <row r="8939" spans="72:74" ht="25.2" customHeight="1" x14ac:dyDescent="0.25">
      <c r="BT8939" s="27"/>
      <c r="BU8939" s="14"/>
      <c r="BV8939" s="14"/>
    </row>
    <row r="8940" spans="72:74" ht="25.2" customHeight="1" x14ac:dyDescent="0.25">
      <c r="BT8940" s="27"/>
      <c r="BU8940" s="14"/>
      <c r="BV8940" s="14"/>
    </row>
    <row r="8941" spans="72:74" ht="25.2" customHeight="1" x14ac:dyDescent="0.25">
      <c r="BT8941" s="27"/>
      <c r="BU8941" s="14"/>
      <c r="BV8941" s="14"/>
    </row>
    <row r="8942" spans="72:74" ht="25.2" customHeight="1" x14ac:dyDescent="0.25">
      <c r="BT8942" s="27"/>
      <c r="BU8942" s="14"/>
      <c r="BV8942" s="14"/>
    </row>
    <row r="8943" spans="72:74" ht="25.2" customHeight="1" x14ac:dyDescent="0.25">
      <c r="BT8943" s="27"/>
      <c r="BU8943" s="14"/>
      <c r="BV8943" s="14"/>
    </row>
    <row r="8944" spans="72:74" ht="25.2" customHeight="1" x14ac:dyDescent="0.25">
      <c r="BT8944" s="27"/>
      <c r="BU8944" s="14"/>
      <c r="BV8944" s="14"/>
    </row>
    <row r="8945" spans="72:74" ht="25.2" customHeight="1" x14ac:dyDescent="0.25">
      <c r="BT8945" s="27"/>
      <c r="BU8945" s="14"/>
      <c r="BV8945" s="14"/>
    </row>
    <row r="8946" spans="72:74" ht="25.2" customHeight="1" x14ac:dyDescent="0.25">
      <c r="BT8946" s="27"/>
      <c r="BU8946" s="14"/>
      <c r="BV8946" s="14"/>
    </row>
    <row r="8947" spans="72:74" ht="25.2" customHeight="1" x14ac:dyDescent="0.25">
      <c r="BT8947" s="27"/>
      <c r="BU8947" s="14"/>
      <c r="BV8947" s="14"/>
    </row>
    <row r="8948" spans="72:74" ht="25.2" customHeight="1" x14ac:dyDescent="0.25">
      <c r="BT8948" s="27"/>
      <c r="BU8948" s="14"/>
      <c r="BV8948" s="14"/>
    </row>
    <row r="8949" spans="72:74" ht="25.2" customHeight="1" x14ac:dyDescent="0.25">
      <c r="BT8949" s="27"/>
      <c r="BU8949" s="14"/>
      <c r="BV8949" s="14"/>
    </row>
    <row r="8950" spans="72:74" ht="25.2" customHeight="1" x14ac:dyDescent="0.25">
      <c r="BT8950" s="27"/>
      <c r="BU8950" s="14"/>
      <c r="BV8950" s="14"/>
    </row>
    <row r="8951" spans="72:74" ht="25.2" customHeight="1" x14ac:dyDescent="0.25">
      <c r="BT8951" s="27"/>
      <c r="BU8951" s="14"/>
      <c r="BV8951" s="14"/>
    </row>
    <row r="8952" spans="72:74" ht="25.2" customHeight="1" x14ac:dyDescent="0.25">
      <c r="BT8952" s="27"/>
      <c r="BU8952" s="14"/>
      <c r="BV8952" s="14"/>
    </row>
    <row r="8953" spans="72:74" ht="25.2" customHeight="1" x14ac:dyDescent="0.25">
      <c r="BT8953" s="27"/>
      <c r="BU8953" s="14"/>
      <c r="BV8953" s="14"/>
    </row>
    <row r="8954" spans="72:74" ht="25.2" customHeight="1" x14ac:dyDescent="0.25">
      <c r="BT8954" s="27"/>
      <c r="BU8954" s="14"/>
      <c r="BV8954" s="14"/>
    </row>
    <row r="8955" spans="72:74" ht="25.2" customHeight="1" x14ac:dyDescent="0.25">
      <c r="BT8955" s="27"/>
      <c r="BU8955" s="14"/>
      <c r="BV8955" s="14"/>
    </row>
    <row r="8956" spans="72:74" ht="25.2" customHeight="1" x14ac:dyDescent="0.25">
      <c r="BT8956" s="27"/>
      <c r="BU8956" s="14"/>
      <c r="BV8956" s="14"/>
    </row>
    <row r="8957" spans="72:74" ht="25.2" customHeight="1" x14ac:dyDescent="0.25">
      <c r="BT8957" s="27"/>
      <c r="BU8957" s="14"/>
      <c r="BV8957" s="14"/>
    </row>
    <row r="8958" spans="72:74" ht="25.2" customHeight="1" x14ac:dyDescent="0.25">
      <c r="BT8958" s="27"/>
      <c r="BU8958" s="14"/>
      <c r="BV8958" s="14"/>
    </row>
    <row r="8959" spans="72:74" ht="25.2" customHeight="1" x14ac:dyDescent="0.25">
      <c r="BT8959" s="27"/>
      <c r="BU8959" s="14"/>
      <c r="BV8959" s="14"/>
    </row>
    <row r="8960" spans="72:74" ht="25.2" customHeight="1" x14ac:dyDescent="0.25">
      <c r="BT8960" s="27"/>
      <c r="BU8960" s="14"/>
      <c r="BV8960" s="14"/>
    </row>
    <row r="8961" spans="72:74" ht="25.2" customHeight="1" x14ac:dyDescent="0.25">
      <c r="BT8961" s="27"/>
      <c r="BU8961" s="14"/>
      <c r="BV8961" s="14"/>
    </row>
    <row r="8962" spans="72:74" ht="25.2" customHeight="1" x14ac:dyDescent="0.25">
      <c r="BT8962" s="27"/>
      <c r="BU8962" s="14"/>
      <c r="BV8962" s="14"/>
    </row>
    <row r="8963" spans="72:74" ht="25.2" customHeight="1" x14ac:dyDescent="0.25">
      <c r="BT8963" s="27"/>
      <c r="BU8963" s="14"/>
      <c r="BV8963" s="14"/>
    </row>
    <row r="8964" spans="72:74" ht="25.2" customHeight="1" x14ac:dyDescent="0.25">
      <c r="BT8964" s="27"/>
      <c r="BU8964" s="14"/>
      <c r="BV8964" s="14"/>
    </row>
    <row r="8965" spans="72:74" ht="25.2" customHeight="1" x14ac:dyDescent="0.25">
      <c r="BT8965" s="27"/>
      <c r="BU8965" s="14"/>
      <c r="BV8965" s="14"/>
    </row>
    <row r="8966" spans="72:74" ht="25.2" customHeight="1" x14ac:dyDescent="0.25">
      <c r="BT8966" s="27"/>
      <c r="BU8966" s="14"/>
      <c r="BV8966" s="14"/>
    </row>
    <row r="8967" spans="72:74" ht="25.2" customHeight="1" x14ac:dyDescent="0.25">
      <c r="BT8967" s="27"/>
      <c r="BU8967" s="14"/>
      <c r="BV8967" s="14"/>
    </row>
    <row r="8968" spans="72:74" ht="25.2" customHeight="1" x14ac:dyDescent="0.25">
      <c r="BT8968" s="27"/>
      <c r="BU8968" s="14"/>
      <c r="BV8968" s="14"/>
    </row>
    <row r="8969" spans="72:74" ht="25.2" customHeight="1" x14ac:dyDescent="0.25">
      <c r="BT8969" s="27"/>
      <c r="BU8969" s="14"/>
      <c r="BV8969" s="14"/>
    </row>
    <row r="8970" spans="72:74" ht="25.2" customHeight="1" x14ac:dyDescent="0.25">
      <c r="BT8970" s="27"/>
      <c r="BU8970" s="14"/>
      <c r="BV8970" s="14"/>
    </row>
    <row r="8971" spans="72:74" ht="25.2" customHeight="1" x14ac:dyDescent="0.25">
      <c r="BT8971" s="27"/>
      <c r="BU8971" s="14"/>
      <c r="BV8971" s="14"/>
    </row>
    <row r="8972" spans="72:74" ht="25.2" customHeight="1" x14ac:dyDescent="0.25">
      <c r="BT8972" s="27"/>
      <c r="BU8972" s="14"/>
      <c r="BV8972" s="14"/>
    </row>
    <row r="8973" spans="72:74" ht="25.2" customHeight="1" x14ac:dyDescent="0.25">
      <c r="BT8973" s="27"/>
      <c r="BU8973" s="14"/>
      <c r="BV8973" s="14"/>
    </row>
    <row r="8974" spans="72:74" ht="25.2" customHeight="1" x14ac:dyDescent="0.25">
      <c r="BT8974" s="27"/>
      <c r="BU8974" s="14"/>
      <c r="BV8974" s="14"/>
    </row>
    <row r="8975" spans="72:74" ht="25.2" customHeight="1" x14ac:dyDescent="0.25">
      <c r="BT8975" s="27"/>
      <c r="BU8975" s="14"/>
      <c r="BV8975" s="14"/>
    </row>
    <row r="8976" spans="72:74" ht="25.2" customHeight="1" x14ac:dyDescent="0.25">
      <c r="BT8976" s="27"/>
      <c r="BU8976" s="14"/>
      <c r="BV8976" s="14"/>
    </row>
    <row r="8977" spans="72:74" ht="25.2" customHeight="1" x14ac:dyDescent="0.25">
      <c r="BT8977" s="27"/>
      <c r="BU8977" s="14"/>
      <c r="BV8977" s="14"/>
    </row>
    <row r="8978" spans="72:74" ht="25.2" customHeight="1" x14ac:dyDescent="0.25">
      <c r="BT8978" s="27"/>
      <c r="BU8978" s="14"/>
      <c r="BV8978" s="14"/>
    </row>
    <row r="8979" spans="72:74" ht="25.2" customHeight="1" x14ac:dyDescent="0.25">
      <c r="BT8979" s="27"/>
      <c r="BU8979" s="14"/>
      <c r="BV8979" s="14"/>
    </row>
    <row r="8980" spans="72:74" ht="25.2" customHeight="1" x14ac:dyDescent="0.25">
      <c r="BT8980" s="27"/>
      <c r="BU8980" s="14"/>
      <c r="BV8980" s="14"/>
    </row>
    <row r="8981" spans="72:74" ht="25.2" customHeight="1" x14ac:dyDescent="0.25">
      <c r="BT8981" s="27"/>
      <c r="BU8981" s="14"/>
      <c r="BV8981" s="14"/>
    </row>
    <row r="8982" spans="72:74" ht="25.2" customHeight="1" x14ac:dyDescent="0.25">
      <c r="BT8982" s="27"/>
      <c r="BU8982" s="14"/>
      <c r="BV8982" s="14"/>
    </row>
    <row r="8983" spans="72:74" ht="25.2" customHeight="1" x14ac:dyDescent="0.25">
      <c r="BT8983" s="27"/>
      <c r="BU8983" s="14"/>
      <c r="BV8983" s="14"/>
    </row>
    <row r="8984" spans="72:74" ht="25.2" customHeight="1" x14ac:dyDescent="0.25">
      <c r="BT8984" s="27"/>
      <c r="BU8984" s="14"/>
      <c r="BV8984" s="14"/>
    </row>
    <row r="8985" spans="72:74" ht="25.2" customHeight="1" x14ac:dyDescent="0.25">
      <c r="BT8985" s="27"/>
      <c r="BU8985" s="14"/>
      <c r="BV8985" s="14"/>
    </row>
    <row r="8986" spans="72:74" ht="25.2" customHeight="1" x14ac:dyDescent="0.25">
      <c r="BT8986" s="27"/>
      <c r="BU8986" s="14"/>
      <c r="BV8986" s="14"/>
    </row>
    <row r="8987" spans="72:74" ht="25.2" customHeight="1" x14ac:dyDescent="0.25">
      <c r="BT8987" s="27"/>
      <c r="BU8987" s="14"/>
      <c r="BV8987" s="14"/>
    </row>
    <row r="8988" spans="72:74" ht="25.2" customHeight="1" x14ac:dyDescent="0.25">
      <c r="BT8988" s="27"/>
      <c r="BU8988" s="14"/>
      <c r="BV8988" s="14"/>
    </row>
    <row r="8989" spans="72:74" ht="25.2" customHeight="1" x14ac:dyDescent="0.25">
      <c r="BT8989" s="27"/>
      <c r="BU8989" s="14"/>
      <c r="BV8989" s="14"/>
    </row>
    <row r="8990" spans="72:74" ht="25.2" customHeight="1" x14ac:dyDescent="0.25">
      <c r="BT8990" s="27"/>
      <c r="BU8990" s="14"/>
      <c r="BV8990" s="14"/>
    </row>
    <row r="8991" spans="72:74" ht="25.2" customHeight="1" x14ac:dyDescent="0.25">
      <c r="BT8991" s="27"/>
      <c r="BU8991" s="14"/>
      <c r="BV8991" s="14"/>
    </row>
    <row r="8992" spans="72:74" ht="25.2" customHeight="1" x14ac:dyDescent="0.25">
      <c r="BT8992" s="27"/>
      <c r="BU8992" s="14"/>
      <c r="BV8992" s="14"/>
    </row>
    <row r="8993" spans="72:74" ht="25.2" customHeight="1" x14ac:dyDescent="0.25">
      <c r="BT8993" s="27"/>
      <c r="BU8993" s="14"/>
      <c r="BV8993" s="14"/>
    </row>
    <row r="8994" spans="72:74" ht="25.2" customHeight="1" x14ac:dyDescent="0.25">
      <c r="BT8994" s="27"/>
      <c r="BU8994" s="14"/>
      <c r="BV8994" s="14"/>
    </row>
    <row r="8995" spans="72:74" ht="25.2" customHeight="1" x14ac:dyDescent="0.25">
      <c r="BT8995" s="27"/>
      <c r="BU8995" s="14"/>
      <c r="BV8995" s="14"/>
    </row>
    <row r="8996" spans="72:74" ht="25.2" customHeight="1" x14ac:dyDescent="0.25">
      <c r="BT8996" s="27"/>
      <c r="BU8996" s="14"/>
      <c r="BV8996" s="14"/>
    </row>
    <row r="8997" spans="72:74" ht="25.2" customHeight="1" x14ac:dyDescent="0.25">
      <c r="BT8997" s="27"/>
      <c r="BU8997" s="14"/>
      <c r="BV8997" s="14"/>
    </row>
    <row r="8998" spans="72:74" ht="25.2" customHeight="1" x14ac:dyDescent="0.25">
      <c r="BT8998" s="27"/>
      <c r="BU8998" s="14"/>
      <c r="BV8998" s="14"/>
    </row>
    <row r="8999" spans="72:74" ht="25.2" customHeight="1" x14ac:dyDescent="0.25">
      <c r="BT8999" s="27"/>
      <c r="BU8999" s="14"/>
      <c r="BV8999" s="14"/>
    </row>
    <row r="9000" spans="72:74" ht="25.2" customHeight="1" x14ac:dyDescent="0.25">
      <c r="BT9000" s="27"/>
      <c r="BU9000" s="14"/>
      <c r="BV9000" s="14"/>
    </row>
    <row r="9001" spans="72:74" ht="25.2" customHeight="1" x14ac:dyDescent="0.25">
      <c r="BT9001" s="27"/>
      <c r="BU9001" s="14"/>
      <c r="BV9001" s="14"/>
    </row>
    <row r="9002" spans="72:74" ht="25.2" customHeight="1" x14ac:dyDescent="0.25">
      <c r="BT9002" s="27"/>
      <c r="BU9002" s="14"/>
      <c r="BV9002" s="14"/>
    </row>
    <row r="9003" spans="72:74" ht="25.2" customHeight="1" x14ac:dyDescent="0.25">
      <c r="BT9003" s="27"/>
      <c r="BU9003" s="14"/>
      <c r="BV9003" s="14"/>
    </row>
    <row r="9004" spans="72:74" ht="25.2" customHeight="1" x14ac:dyDescent="0.25">
      <c r="BT9004" s="27"/>
      <c r="BU9004" s="14"/>
      <c r="BV9004" s="14"/>
    </row>
    <row r="9005" spans="72:74" ht="25.2" customHeight="1" x14ac:dyDescent="0.25">
      <c r="BT9005" s="27"/>
      <c r="BU9005" s="14"/>
      <c r="BV9005" s="14"/>
    </row>
    <row r="9006" spans="72:74" ht="25.2" customHeight="1" x14ac:dyDescent="0.25">
      <c r="BT9006" s="27"/>
      <c r="BU9006" s="14"/>
      <c r="BV9006" s="14"/>
    </row>
    <row r="9007" spans="72:74" ht="25.2" customHeight="1" x14ac:dyDescent="0.25">
      <c r="BT9007" s="27"/>
      <c r="BU9007" s="14"/>
      <c r="BV9007" s="14"/>
    </row>
    <row r="9008" spans="72:74" ht="25.2" customHeight="1" x14ac:dyDescent="0.25">
      <c r="BT9008" s="27"/>
      <c r="BU9008" s="14"/>
      <c r="BV9008" s="14"/>
    </row>
    <row r="9009" spans="72:74" ht="25.2" customHeight="1" x14ac:dyDescent="0.25">
      <c r="BT9009" s="27"/>
      <c r="BU9009" s="14"/>
      <c r="BV9009" s="14"/>
    </row>
    <row r="9010" spans="72:74" ht="25.2" customHeight="1" x14ac:dyDescent="0.25">
      <c r="BT9010" s="27"/>
      <c r="BU9010" s="14"/>
      <c r="BV9010" s="14"/>
    </row>
    <row r="9011" spans="72:74" ht="25.2" customHeight="1" x14ac:dyDescent="0.25">
      <c r="BT9011" s="27"/>
      <c r="BU9011" s="14"/>
      <c r="BV9011" s="14"/>
    </row>
    <row r="9012" spans="72:74" ht="25.2" customHeight="1" x14ac:dyDescent="0.25">
      <c r="BT9012" s="27"/>
      <c r="BU9012" s="14"/>
      <c r="BV9012" s="14"/>
    </row>
    <row r="9013" spans="72:74" ht="25.2" customHeight="1" x14ac:dyDescent="0.25">
      <c r="BT9013" s="27"/>
      <c r="BU9013" s="14"/>
      <c r="BV9013" s="14"/>
    </row>
    <row r="9014" spans="72:74" ht="25.2" customHeight="1" x14ac:dyDescent="0.25">
      <c r="BT9014" s="27"/>
      <c r="BU9014" s="14"/>
      <c r="BV9014" s="14"/>
    </row>
    <row r="9015" spans="72:74" ht="25.2" customHeight="1" x14ac:dyDescent="0.25">
      <c r="BT9015" s="27"/>
      <c r="BU9015" s="14"/>
      <c r="BV9015" s="14"/>
    </row>
    <row r="9016" spans="72:74" ht="25.2" customHeight="1" x14ac:dyDescent="0.25">
      <c r="BT9016" s="27"/>
      <c r="BU9016" s="14"/>
      <c r="BV9016" s="14"/>
    </row>
    <row r="9017" spans="72:74" ht="25.2" customHeight="1" x14ac:dyDescent="0.25">
      <c r="BT9017" s="27"/>
      <c r="BU9017" s="14"/>
      <c r="BV9017" s="14"/>
    </row>
    <row r="9018" spans="72:74" ht="25.2" customHeight="1" x14ac:dyDescent="0.25">
      <c r="BT9018" s="27"/>
      <c r="BU9018" s="14"/>
      <c r="BV9018" s="14"/>
    </row>
    <row r="9019" spans="72:74" ht="25.2" customHeight="1" x14ac:dyDescent="0.25">
      <c r="BT9019" s="27"/>
      <c r="BU9019" s="14"/>
      <c r="BV9019" s="14"/>
    </row>
    <row r="9020" spans="72:74" ht="25.2" customHeight="1" x14ac:dyDescent="0.25">
      <c r="BT9020" s="27"/>
      <c r="BU9020" s="14"/>
      <c r="BV9020" s="14"/>
    </row>
    <row r="9021" spans="72:74" ht="25.2" customHeight="1" x14ac:dyDescent="0.25">
      <c r="BT9021" s="27"/>
      <c r="BU9021" s="14"/>
      <c r="BV9021" s="14"/>
    </row>
    <row r="9022" spans="72:74" ht="25.2" customHeight="1" x14ac:dyDescent="0.25">
      <c r="BT9022" s="27"/>
      <c r="BU9022" s="14"/>
      <c r="BV9022" s="14"/>
    </row>
    <row r="9023" spans="72:74" ht="25.2" customHeight="1" x14ac:dyDescent="0.25">
      <c r="BT9023" s="27"/>
      <c r="BU9023" s="14"/>
      <c r="BV9023" s="14"/>
    </row>
    <row r="9024" spans="72:74" ht="25.2" customHeight="1" x14ac:dyDescent="0.25">
      <c r="BT9024" s="27"/>
      <c r="BU9024" s="14"/>
      <c r="BV9024" s="14"/>
    </row>
    <row r="9025" spans="72:74" ht="25.2" customHeight="1" x14ac:dyDescent="0.25">
      <c r="BT9025" s="27"/>
      <c r="BU9025" s="14"/>
      <c r="BV9025" s="14"/>
    </row>
    <row r="9026" spans="72:74" ht="25.2" customHeight="1" x14ac:dyDescent="0.25">
      <c r="BT9026" s="27"/>
      <c r="BU9026" s="14"/>
      <c r="BV9026" s="14"/>
    </row>
    <row r="9027" spans="72:74" ht="25.2" customHeight="1" x14ac:dyDescent="0.25">
      <c r="BT9027" s="27"/>
      <c r="BU9027" s="14"/>
      <c r="BV9027" s="14"/>
    </row>
    <row r="9028" spans="72:74" ht="25.2" customHeight="1" x14ac:dyDescent="0.25">
      <c r="BT9028" s="27"/>
      <c r="BU9028" s="14"/>
      <c r="BV9028" s="14"/>
    </row>
    <row r="9029" spans="72:74" ht="25.2" customHeight="1" x14ac:dyDescent="0.25">
      <c r="BT9029" s="27"/>
      <c r="BU9029" s="14"/>
      <c r="BV9029" s="14"/>
    </row>
    <row r="9030" spans="72:74" ht="25.2" customHeight="1" x14ac:dyDescent="0.25">
      <c r="BT9030" s="27"/>
      <c r="BU9030" s="14"/>
      <c r="BV9030" s="14"/>
    </row>
    <row r="9031" spans="72:74" ht="25.2" customHeight="1" x14ac:dyDescent="0.25">
      <c r="BT9031" s="27"/>
      <c r="BU9031" s="14"/>
      <c r="BV9031" s="14"/>
    </row>
    <row r="9032" spans="72:74" ht="25.2" customHeight="1" x14ac:dyDescent="0.25">
      <c r="BT9032" s="27"/>
      <c r="BU9032" s="14"/>
      <c r="BV9032" s="14"/>
    </row>
    <row r="9033" spans="72:74" ht="25.2" customHeight="1" x14ac:dyDescent="0.25">
      <c r="BT9033" s="27"/>
      <c r="BU9033" s="14"/>
      <c r="BV9033" s="14"/>
    </row>
    <row r="9034" spans="72:74" ht="25.2" customHeight="1" x14ac:dyDescent="0.25">
      <c r="BT9034" s="27"/>
      <c r="BU9034" s="14"/>
      <c r="BV9034" s="14"/>
    </row>
    <row r="9035" spans="72:74" ht="25.2" customHeight="1" x14ac:dyDescent="0.25">
      <c r="BT9035" s="27"/>
      <c r="BU9035" s="14"/>
      <c r="BV9035" s="14"/>
    </row>
    <row r="9036" spans="72:74" ht="25.2" customHeight="1" x14ac:dyDescent="0.25">
      <c r="BT9036" s="27"/>
      <c r="BU9036" s="14"/>
      <c r="BV9036" s="14"/>
    </row>
    <row r="9037" spans="72:74" ht="25.2" customHeight="1" x14ac:dyDescent="0.25">
      <c r="BT9037" s="27"/>
      <c r="BU9037" s="14"/>
      <c r="BV9037" s="14"/>
    </row>
    <row r="9038" spans="72:74" ht="25.2" customHeight="1" x14ac:dyDescent="0.25">
      <c r="BT9038" s="27"/>
      <c r="BU9038" s="14"/>
      <c r="BV9038" s="14"/>
    </row>
    <row r="9039" spans="72:74" ht="25.2" customHeight="1" x14ac:dyDescent="0.25">
      <c r="BT9039" s="27"/>
      <c r="BU9039" s="14"/>
      <c r="BV9039" s="14"/>
    </row>
    <row r="9040" spans="72:74" ht="25.2" customHeight="1" x14ac:dyDescent="0.25">
      <c r="BT9040" s="27"/>
      <c r="BU9040" s="14"/>
      <c r="BV9040" s="14"/>
    </row>
    <row r="9041" spans="72:74" ht="25.2" customHeight="1" x14ac:dyDescent="0.25">
      <c r="BT9041" s="27"/>
      <c r="BU9041" s="14"/>
      <c r="BV9041" s="14"/>
    </row>
    <row r="9042" spans="72:74" ht="25.2" customHeight="1" x14ac:dyDescent="0.25">
      <c r="BT9042" s="27"/>
      <c r="BU9042" s="14"/>
      <c r="BV9042" s="14"/>
    </row>
    <row r="9043" spans="72:74" ht="25.2" customHeight="1" x14ac:dyDescent="0.25">
      <c r="BT9043" s="27"/>
      <c r="BU9043" s="14"/>
      <c r="BV9043" s="14"/>
    </row>
    <row r="9044" spans="72:74" ht="25.2" customHeight="1" x14ac:dyDescent="0.25">
      <c r="BT9044" s="27"/>
      <c r="BU9044" s="14"/>
      <c r="BV9044" s="14"/>
    </row>
    <row r="9045" spans="72:74" ht="25.2" customHeight="1" x14ac:dyDescent="0.25">
      <c r="BT9045" s="27"/>
      <c r="BU9045" s="14"/>
      <c r="BV9045" s="14"/>
    </row>
    <row r="9046" spans="72:74" ht="25.2" customHeight="1" x14ac:dyDescent="0.25">
      <c r="BT9046" s="27"/>
      <c r="BU9046" s="14"/>
      <c r="BV9046" s="14"/>
    </row>
    <row r="9047" spans="72:74" ht="25.2" customHeight="1" x14ac:dyDescent="0.25">
      <c r="BT9047" s="27"/>
      <c r="BU9047" s="14"/>
      <c r="BV9047" s="14"/>
    </row>
    <row r="9048" spans="72:74" ht="25.2" customHeight="1" x14ac:dyDescent="0.25">
      <c r="BT9048" s="27"/>
      <c r="BU9048" s="14"/>
      <c r="BV9048" s="14"/>
    </row>
    <row r="9049" spans="72:74" ht="25.2" customHeight="1" x14ac:dyDescent="0.25">
      <c r="BT9049" s="27"/>
      <c r="BU9049" s="14"/>
      <c r="BV9049" s="14"/>
    </row>
    <row r="9050" spans="72:74" ht="25.2" customHeight="1" x14ac:dyDescent="0.25">
      <c r="BT9050" s="27"/>
      <c r="BU9050" s="14"/>
      <c r="BV9050" s="14"/>
    </row>
    <row r="9051" spans="72:74" ht="25.2" customHeight="1" x14ac:dyDescent="0.25">
      <c r="BT9051" s="27"/>
      <c r="BU9051" s="14"/>
      <c r="BV9051" s="14"/>
    </row>
    <row r="9052" spans="72:74" ht="25.2" customHeight="1" x14ac:dyDescent="0.25">
      <c r="BT9052" s="27"/>
      <c r="BU9052" s="14"/>
      <c r="BV9052" s="14"/>
    </row>
    <row r="9053" spans="72:74" ht="25.2" customHeight="1" x14ac:dyDescent="0.25">
      <c r="BT9053" s="27"/>
      <c r="BU9053" s="14"/>
      <c r="BV9053" s="14"/>
    </row>
    <row r="9054" spans="72:74" ht="25.2" customHeight="1" x14ac:dyDescent="0.25">
      <c r="BT9054" s="27"/>
      <c r="BU9054" s="14"/>
      <c r="BV9054" s="14"/>
    </row>
    <row r="9055" spans="72:74" ht="25.2" customHeight="1" x14ac:dyDescent="0.25">
      <c r="BT9055" s="27"/>
      <c r="BU9055" s="14"/>
      <c r="BV9055" s="14"/>
    </row>
    <row r="9056" spans="72:74" ht="25.2" customHeight="1" x14ac:dyDescent="0.25">
      <c r="BT9056" s="27"/>
      <c r="BU9056" s="14"/>
      <c r="BV9056" s="14"/>
    </row>
    <row r="9057" spans="72:74" ht="25.2" customHeight="1" x14ac:dyDescent="0.25">
      <c r="BT9057" s="27"/>
      <c r="BU9057" s="14"/>
      <c r="BV9057" s="14"/>
    </row>
    <row r="9058" spans="72:74" ht="25.2" customHeight="1" x14ac:dyDescent="0.25">
      <c r="BT9058" s="27"/>
      <c r="BU9058" s="14"/>
      <c r="BV9058" s="14"/>
    </row>
    <row r="9059" spans="72:74" ht="25.2" customHeight="1" x14ac:dyDescent="0.25">
      <c r="BT9059" s="27"/>
      <c r="BU9059" s="14"/>
      <c r="BV9059" s="14"/>
    </row>
    <row r="9060" spans="72:74" ht="25.2" customHeight="1" x14ac:dyDescent="0.25">
      <c r="BT9060" s="27"/>
      <c r="BU9060" s="14"/>
      <c r="BV9060" s="14"/>
    </row>
    <row r="9061" spans="72:74" ht="25.2" customHeight="1" x14ac:dyDescent="0.25">
      <c r="BT9061" s="27"/>
      <c r="BU9061" s="14"/>
      <c r="BV9061" s="14"/>
    </row>
    <row r="9062" spans="72:74" ht="25.2" customHeight="1" x14ac:dyDescent="0.25">
      <c r="BT9062" s="27"/>
      <c r="BU9062" s="14"/>
      <c r="BV9062" s="14"/>
    </row>
    <row r="9063" spans="72:74" ht="25.2" customHeight="1" x14ac:dyDescent="0.25">
      <c r="BT9063" s="27"/>
      <c r="BU9063" s="14"/>
      <c r="BV9063" s="14"/>
    </row>
    <row r="9064" spans="72:74" ht="25.2" customHeight="1" x14ac:dyDescent="0.25">
      <c r="BT9064" s="27"/>
      <c r="BU9064" s="14"/>
      <c r="BV9064" s="14"/>
    </row>
    <row r="9065" spans="72:74" ht="25.2" customHeight="1" x14ac:dyDescent="0.25">
      <c r="BT9065" s="27"/>
      <c r="BU9065" s="14"/>
      <c r="BV9065" s="14"/>
    </row>
    <row r="9066" spans="72:74" ht="25.2" customHeight="1" x14ac:dyDescent="0.25">
      <c r="BT9066" s="27"/>
      <c r="BU9066" s="14"/>
      <c r="BV9066" s="14"/>
    </row>
    <row r="9067" spans="72:74" ht="25.2" customHeight="1" x14ac:dyDescent="0.25">
      <c r="BT9067" s="27"/>
      <c r="BU9067" s="14"/>
      <c r="BV9067" s="14"/>
    </row>
    <row r="9068" spans="72:74" ht="25.2" customHeight="1" x14ac:dyDescent="0.25">
      <c r="BT9068" s="27"/>
      <c r="BU9068" s="14"/>
      <c r="BV9068" s="14"/>
    </row>
    <row r="9069" spans="72:74" ht="25.2" customHeight="1" x14ac:dyDescent="0.25">
      <c r="BT9069" s="27"/>
      <c r="BU9069" s="14"/>
      <c r="BV9069" s="14"/>
    </row>
    <row r="9070" spans="72:74" ht="25.2" customHeight="1" x14ac:dyDescent="0.25">
      <c r="BT9070" s="27"/>
      <c r="BU9070" s="14"/>
      <c r="BV9070" s="14"/>
    </row>
    <row r="9071" spans="72:74" ht="25.2" customHeight="1" x14ac:dyDescent="0.25">
      <c r="BT9071" s="27"/>
      <c r="BU9071" s="14"/>
      <c r="BV9071" s="14"/>
    </row>
    <row r="9072" spans="72:74" ht="25.2" customHeight="1" x14ac:dyDescent="0.25">
      <c r="BT9072" s="27"/>
      <c r="BU9072" s="14"/>
      <c r="BV9072" s="14"/>
    </row>
    <row r="9073" spans="72:74" ht="25.2" customHeight="1" x14ac:dyDescent="0.25">
      <c r="BT9073" s="27"/>
      <c r="BU9073" s="14"/>
      <c r="BV9073" s="14"/>
    </row>
    <row r="9074" spans="72:74" ht="25.2" customHeight="1" x14ac:dyDescent="0.25">
      <c r="BT9074" s="27"/>
      <c r="BU9074" s="14"/>
      <c r="BV9074" s="14"/>
    </row>
    <row r="9075" spans="72:74" ht="25.2" customHeight="1" x14ac:dyDescent="0.25">
      <c r="BT9075" s="27"/>
      <c r="BU9075" s="14"/>
      <c r="BV9075" s="14"/>
    </row>
    <row r="9076" spans="72:74" ht="25.2" customHeight="1" x14ac:dyDescent="0.25">
      <c r="BT9076" s="27"/>
      <c r="BU9076" s="14"/>
      <c r="BV9076" s="14"/>
    </row>
    <row r="9077" spans="72:74" ht="25.2" customHeight="1" x14ac:dyDescent="0.25">
      <c r="BT9077" s="27"/>
      <c r="BU9077" s="14"/>
      <c r="BV9077" s="14"/>
    </row>
    <row r="9078" spans="72:74" ht="25.2" customHeight="1" x14ac:dyDescent="0.25">
      <c r="BT9078" s="27"/>
      <c r="BU9078" s="14"/>
      <c r="BV9078" s="14"/>
    </row>
    <row r="9079" spans="72:74" ht="25.2" customHeight="1" x14ac:dyDescent="0.25">
      <c r="BT9079" s="27"/>
      <c r="BU9079" s="14"/>
      <c r="BV9079" s="14"/>
    </row>
    <row r="9080" spans="72:74" ht="25.2" customHeight="1" x14ac:dyDescent="0.25">
      <c r="BT9080" s="27"/>
      <c r="BU9080" s="14"/>
      <c r="BV9080" s="14"/>
    </row>
    <row r="9081" spans="72:74" ht="25.2" customHeight="1" x14ac:dyDescent="0.25">
      <c r="BT9081" s="27"/>
      <c r="BU9081" s="14"/>
      <c r="BV9081" s="14"/>
    </row>
    <row r="9082" spans="72:74" ht="25.2" customHeight="1" x14ac:dyDescent="0.25">
      <c r="BT9082" s="27"/>
      <c r="BU9082" s="14"/>
      <c r="BV9082" s="14"/>
    </row>
    <row r="9083" spans="72:74" ht="25.2" customHeight="1" x14ac:dyDescent="0.25">
      <c r="BT9083" s="27"/>
      <c r="BU9083" s="14"/>
      <c r="BV9083" s="14"/>
    </row>
    <row r="9084" spans="72:74" ht="25.2" customHeight="1" x14ac:dyDescent="0.25">
      <c r="BT9084" s="27"/>
      <c r="BU9084" s="14"/>
      <c r="BV9084" s="14"/>
    </row>
    <row r="9085" spans="72:74" ht="25.2" customHeight="1" x14ac:dyDescent="0.25">
      <c r="BT9085" s="27"/>
      <c r="BU9085" s="14"/>
      <c r="BV9085" s="14"/>
    </row>
    <row r="9086" spans="72:74" ht="25.2" customHeight="1" x14ac:dyDescent="0.25">
      <c r="BT9086" s="27"/>
      <c r="BU9086" s="14"/>
      <c r="BV9086" s="14"/>
    </row>
    <row r="9087" spans="72:74" ht="25.2" customHeight="1" x14ac:dyDescent="0.25">
      <c r="BT9087" s="27"/>
      <c r="BU9087" s="14"/>
      <c r="BV9087" s="14"/>
    </row>
    <row r="9088" spans="72:74" ht="25.2" customHeight="1" x14ac:dyDescent="0.25">
      <c r="BT9088" s="27"/>
      <c r="BU9088" s="14"/>
      <c r="BV9088" s="14"/>
    </row>
    <row r="9089" spans="72:74" ht="25.2" customHeight="1" x14ac:dyDescent="0.25">
      <c r="BT9089" s="27"/>
      <c r="BU9089" s="14"/>
      <c r="BV9089" s="14"/>
    </row>
    <row r="9090" spans="72:74" ht="25.2" customHeight="1" x14ac:dyDescent="0.25">
      <c r="BT9090" s="27"/>
      <c r="BU9090" s="14"/>
      <c r="BV9090" s="14"/>
    </row>
    <row r="9091" spans="72:74" ht="25.2" customHeight="1" x14ac:dyDescent="0.25">
      <c r="BT9091" s="27"/>
      <c r="BU9091" s="14"/>
      <c r="BV9091" s="14"/>
    </row>
    <row r="9092" spans="72:74" ht="25.2" customHeight="1" x14ac:dyDescent="0.25">
      <c r="BT9092" s="27"/>
      <c r="BU9092" s="14"/>
      <c r="BV9092" s="14"/>
    </row>
    <row r="9093" spans="72:74" ht="25.2" customHeight="1" x14ac:dyDescent="0.25">
      <c r="BT9093" s="27"/>
      <c r="BU9093" s="14"/>
      <c r="BV9093" s="14"/>
    </row>
    <row r="9094" spans="72:74" ht="25.2" customHeight="1" x14ac:dyDescent="0.25">
      <c r="BT9094" s="27"/>
      <c r="BU9094" s="14"/>
      <c r="BV9094" s="14"/>
    </row>
    <row r="9095" spans="72:74" ht="25.2" customHeight="1" x14ac:dyDescent="0.25">
      <c r="BT9095" s="27"/>
      <c r="BU9095" s="14"/>
      <c r="BV9095" s="14"/>
    </row>
    <row r="9096" spans="72:74" ht="25.2" customHeight="1" x14ac:dyDescent="0.25">
      <c r="BT9096" s="27"/>
      <c r="BU9096" s="14"/>
      <c r="BV9096" s="14"/>
    </row>
    <row r="9097" spans="72:74" ht="25.2" customHeight="1" x14ac:dyDescent="0.25">
      <c r="BT9097" s="27"/>
      <c r="BU9097" s="14"/>
      <c r="BV9097" s="14"/>
    </row>
    <row r="9098" spans="72:74" ht="25.2" customHeight="1" x14ac:dyDescent="0.25">
      <c r="BT9098" s="27"/>
      <c r="BU9098" s="14"/>
      <c r="BV9098" s="14"/>
    </row>
    <row r="9099" spans="72:74" ht="25.2" customHeight="1" x14ac:dyDescent="0.25">
      <c r="BT9099" s="27"/>
      <c r="BU9099" s="14"/>
      <c r="BV9099" s="14"/>
    </row>
    <row r="9100" spans="72:74" ht="25.2" customHeight="1" x14ac:dyDescent="0.25">
      <c r="BT9100" s="27"/>
      <c r="BU9100" s="14"/>
      <c r="BV9100" s="14"/>
    </row>
    <row r="9101" spans="72:74" ht="25.2" customHeight="1" x14ac:dyDescent="0.25">
      <c r="BT9101" s="27"/>
      <c r="BU9101" s="14"/>
      <c r="BV9101" s="14"/>
    </row>
    <row r="9102" spans="72:74" ht="25.2" customHeight="1" x14ac:dyDescent="0.25">
      <c r="BT9102" s="27"/>
      <c r="BU9102" s="14"/>
      <c r="BV9102" s="14"/>
    </row>
    <row r="9103" spans="72:74" ht="25.2" customHeight="1" x14ac:dyDescent="0.25">
      <c r="BT9103" s="27"/>
      <c r="BU9103" s="14"/>
      <c r="BV9103" s="14"/>
    </row>
    <row r="9104" spans="72:74" ht="25.2" customHeight="1" x14ac:dyDescent="0.25">
      <c r="BT9104" s="27"/>
      <c r="BU9104" s="14"/>
      <c r="BV9104" s="14"/>
    </row>
    <row r="9105" spans="72:74" ht="25.2" customHeight="1" x14ac:dyDescent="0.25">
      <c r="BT9105" s="27"/>
      <c r="BU9105" s="14"/>
      <c r="BV9105" s="14"/>
    </row>
    <row r="9106" spans="72:74" ht="25.2" customHeight="1" x14ac:dyDescent="0.25">
      <c r="BT9106" s="27"/>
      <c r="BU9106" s="14"/>
      <c r="BV9106" s="14"/>
    </row>
    <row r="9107" spans="72:74" ht="25.2" customHeight="1" x14ac:dyDescent="0.25">
      <c r="BT9107" s="27"/>
      <c r="BU9107" s="14"/>
      <c r="BV9107" s="14"/>
    </row>
    <row r="9108" spans="72:74" ht="25.2" customHeight="1" x14ac:dyDescent="0.25">
      <c r="BT9108" s="27"/>
      <c r="BU9108" s="14"/>
      <c r="BV9108" s="14"/>
    </row>
    <row r="9109" spans="72:74" ht="25.2" customHeight="1" x14ac:dyDescent="0.25">
      <c r="BT9109" s="27"/>
      <c r="BU9109" s="14"/>
      <c r="BV9109" s="14"/>
    </row>
    <row r="9110" spans="72:74" ht="25.2" customHeight="1" x14ac:dyDescent="0.25">
      <c r="BT9110" s="27"/>
      <c r="BU9110" s="14"/>
      <c r="BV9110" s="14"/>
    </row>
    <row r="9111" spans="72:74" ht="25.2" customHeight="1" x14ac:dyDescent="0.25">
      <c r="BT9111" s="27"/>
      <c r="BU9111" s="14"/>
      <c r="BV9111" s="14"/>
    </row>
    <row r="9112" spans="72:74" ht="25.2" customHeight="1" x14ac:dyDescent="0.25">
      <c r="BT9112" s="27"/>
      <c r="BU9112" s="14"/>
      <c r="BV9112" s="14"/>
    </row>
    <row r="9113" spans="72:74" ht="25.2" customHeight="1" x14ac:dyDescent="0.25">
      <c r="BT9113" s="27"/>
      <c r="BU9113" s="14"/>
      <c r="BV9113" s="14"/>
    </row>
    <row r="9114" spans="72:74" ht="25.2" customHeight="1" x14ac:dyDescent="0.25">
      <c r="BT9114" s="27"/>
      <c r="BU9114" s="14"/>
      <c r="BV9114" s="14"/>
    </row>
    <row r="9115" spans="72:74" ht="25.2" customHeight="1" x14ac:dyDescent="0.25">
      <c r="BT9115" s="27"/>
      <c r="BU9115" s="14"/>
      <c r="BV9115" s="14"/>
    </row>
    <row r="9116" spans="72:74" ht="25.2" customHeight="1" x14ac:dyDescent="0.25">
      <c r="BT9116" s="27"/>
      <c r="BU9116" s="14"/>
      <c r="BV9116" s="14"/>
    </row>
    <row r="9117" spans="72:74" ht="25.2" customHeight="1" x14ac:dyDescent="0.25">
      <c r="BT9117" s="27"/>
      <c r="BU9117" s="14"/>
      <c r="BV9117" s="14"/>
    </row>
    <row r="9118" spans="72:74" ht="25.2" customHeight="1" x14ac:dyDescent="0.25">
      <c r="BT9118" s="27"/>
      <c r="BU9118" s="14"/>
      <c r="BV9118" s="14"/>
    </row>
    <row r="9119" spans="72:74" ht="25.2" customHeight="1" x14ac:dyDescent="0.25">
      <c r="BT9119" s="27"/>
      <c r="BU9119" s="14"/>
      <c r="BV9119" s="14"/>
    </row>
    <row r="9120" spans="72:74" ht="25.2" customHeight="1" x14ac:dyDescent="0.25">
      <c r="BT9120" s="27"/>
      <c r="BU9120" s="14"/>
      <c r="BV9120" s="14"/>
    </row>
    <row r="9121" spans="72:74" ht="25.2" customHeight="1" x14ac:dyDescent="0.25">
      <c r="BT9121" s="27"/>
      <c r="BU9121" s="14"/>
      <c r="BV9121" s="14"/>
    </row>
    <row r="9122" spans="72:74" ht="25.2" customHeight="1" x14ac:dyDescent="0.25">
      <c r="BT9122" s="27"/>
      <c r="BU9122" s="14"/>
      <c r="BV9122" s="14"/>
    </row>
    <row r="9123" spans="72:74" ht="25.2" customHeight="1" x14ac:dyDescent="0.25">
      <c r="BT9123" s="27"/>
      <c r="BU9123" s="14"/>
      <c r="BV9123" s="14"/>
    </row>
    <row r="9124" spans="72:74" ht="25.2" customHeight="1" x14ac:dyDescent="0.25">
      <c r="BT9124" s="27"/>
      <c r="BU9124" s="14"/>
      <c r="BV9124" s="14"/>
    </row>
    <row r="9125" spans="72:74" ht="25.2" customHeight="1" x14ac:dyDescent="0.25">
      <c r="BT9125" s="27"/>
      <c r="BU9125" s="14"/>
      <c r="BV9125" s="14"/>
    </row>
    <row r="9126" spans="72:74" ht="25.2" customHeight="1" x14ac:dyDescent="0.25">
      <c r="BT9126" s="27"/>
      <c r="BU9126" s="14"/>
      <c r="BV9126" s="14"/>
    </row>
    <row r="9127" spans="72:74" ht="25.2" customHeight="1" x14ac:dyDescent="0.25">
      <c r="BT9127" s="27"/>
      <c r="BU9127" s="14"/>
      <c r="BV9127" s="14"/>
    </row>
    <row r="9128" spans="72:74" ht="25.2" customHeight="1" x14ac:dyDescent="0.25">
      <c r="BT9128" s="27"/>
      <c r="BU9128" s="14"/>
      <c r="BV9128" s="14"/>
    </row>
    <row r="9129" spans="72:74" ht="25.2" customHeight="1" x14ac:dyDescent="0.25">
      <c r="BT9129" s="27"/>
      <c r="BU9129" s="14"/>
      <c r="BV9129" s="14"/>
    </row>
    <row r="9130" spans="72:74" ht="25.2" customHeight="1" x14ac:dyDescent="0.25">
      <c r="BT9130" s="27"/>
      <c r="BU9130" s="14"/>
      <c r="BV9130" s="14"/>
    </row>
    <row r="9131" spans="72:74" ht="25.2" customHeight="1" x14ac:dyDescent="0.25">
      <c r="BT9131" s="27"/>
      <c r="BU9131" s="14"/>
      <c r="BV9131" s="14"/>
    </row>
    <row r="9132" spans="72:74" ht="25.2" customHeight="1" x14ac:dyDescent="0.25">
      <c r="BT9132" s="27"/>
      <c r="BU9132" s="14"/>
      <c r="BV9132" s="14"/>
    </row>
    <row r="9133" spans="72:74" ht="25.2" customHeight="1" x14ac:dyDescent="0.25">
      <c r="BT9133" s="27"/>
      <c r="BU9133" s="14"/>
      <c r="BV9133" s="14"/>
    </row>
    <row r="9134" spans="72:74" ht="25.2" customHeight="1" x14ac:dyDescent="0.25">
      <c r="BT9134" s="27"/>
      <c r="BU9134" s="14"/>
      <c r="BV9134" s="14"/>
    </row>
    <row r="9135" spans="72:74" ht="25.2" customHeight="1" x14ac:dyDescent="0.25">
      <c r="BT9135" s="27"/>
      <c r="BU9135" s="14"/>
      <c r="BV9135" s="14"/>
    </row>
    <row r="9136" spans="72:74" ht="25.2" customHeight="1" x14ac:dyDescent="0.25">
      <c r="BT9136" s="27"/>
      <c r="BU9136" s="14"/>
      <c r="BV9136" s="14"/>
    </row>
    <row r="9137" spans="72:74" ht="25.2" customHeight="1" x14ac:dyDescent="0.25">
      <c r="BT9137" s="27"/>
      <c r="BU9137" s="14"/>
      <c r="BV9137" s="14"/>
    </row>
    <row r="9138" spans="72:74" ht="25.2" customHeight="1" x14ac:dyDescent="0.25">
      <c r="BT9138" s="27"/>
      <c r="BU9138" s="14"/>
      <c r="BV9138" s="14"/>
    </row>
    <row r="9139" spans="72:74" ht="25.2" customHeight="1" x14ac:dyDescent="0.25">
      <c r="BT9139" s="27"/>
      <c r="BU9139" s="14"/>
      <c r="BV9139" s="14"/>
    </row>
    <row r="9140" spans="72:74" ht="25.2" customHeight="1" x14ac:dyDescent="0.25">
      <c r="BT9140" s="27"/>
      <c r="BU9140" s="14"/>
      <c r="BV9140" s="14"/>
    </row>
    <row r="9141" spans="72:74" ht="25.2" customHeight="1" x14ac:dyDescent="0.25">
      <c r="BT9141" s="27"/>
      <c r="BU9141" s="14"/>
      <c r="BV9141" s="14"/>
    </row>
    <row r="9142" spans="72:74" ht="25.2" customHeight="1" x14ac:dyDescent="0.25">
      <c r="BT9142" s="27"/>
      <c r="BU9142" s="14"/>
      <c r="BV9142" s="14"/>
    </row>
    <row r="9143" spans="72:74" ht="25.2" customHeight="1" x14ac:dyDescent="0.25">
      <c r="BT9143" s="27"/>
      <c r="BU9143" s="14"/>
      <c r="BV9143" s="14"/>
    </row>
    <row r="9144" spans="72:74" ht="25.2" customHeight="1" x14ac:dyDescent="0.25">
      <c r="BT9144" s="27"/>
      <c r="BU9144" s="14"/>
      <c r="BV9144" s="14"/>
    </row>
    <row r="9145" spans="72:74" ht="25.2" customHeight="1" x14ac:dyDescent="0.25">
      <c r="BT9145" s="27"/>
      <c r="BU9145" s="14"/>
      <c r="BV9145" s="14"/>
    </row>
    <row r="9146" spans="72:74" ht="25.2" customHeight="1" x14ac:dyDescent="0.25">
      <c r="BT9146" s="27"/>
      <c r="BU9146" s="14"/>
      <c r="BV9146" s="14"/>
    </row>
    <row r="9147" spans="72:74" ht="25.2" customHeight="1" x14ac:dyDescent="0.25">
      <c r="BT9147" s="27"/>
      <c r="BU9147" s="14"/>
      <c r="BV9147" s="14"/>
    </row>
    <row r="9148" spans="72:74" ht="25.2" customHeight="1" x14ac:dyDescent="0.25">
      <c r="BT9148" s="27"/>
      <c r="BU9148" s="14"/>
      <c r="BV9148" s="14"/>
    </row>
    <row r="9149" spans="72:74" ht="25.2" customHeight="1" x14ac:dyDescent="0.25">
      <c r="BT9149" s="27"/>
      <c r="BU9149" s="14"/>
      <c r="BV9149" s="14"/>
    </row>
    <row r="9150" spans="72:74" ht="25.2" customHeight="1" x14ac:dyDescent="0.25">
      <c r="BT9150" s="27"/>
      <c r="BU9150" s="14"/>
      <c r="BV9150" s="14"/>
    </row>
    <row r="9151" spans="72:74" ht="25.2" customHeight="1" x14ac:dyDescent="0.25">
      <c r="BT9151" s="27"/>
      <c r="BU9151" s="14"/>
      <c r="BV9151" s="14"/>
    </row>
    <row r="9152" spans="72:74" ht="25.2" customHeight="1" x14ac:dyDescent="0.25">
      <c r="BT9152" s="27"/>
      <c r="BU9152" s="14"/>
      <c r="BV9152" s="14"/>
    </row>
    <row r="9153" spans="72:74" ht="25.2" customHeight="1" x14ac:dyDescent="0.25">
      <c r="BT9153" s="27"/>
      <c r="BU9153" s="14"/>
      <c r="BV9153" s="14"/>
    </row>
    <row r="9154" spans="72:74" ht="25.2" customHeight="1" x14ac:dyDescent="0.25">
      <c r="BT9154" s="27"/>
      <c r="BU9154" s="14"/>
      <c r="BV9154" s="14"/>
    </row>
    <row r="9155" spans="72:74" ht="25.2" customHeight="1" x14ac:dyDescent="0.25">
      <c r="BT9155" s="27"/>
      <c r="BU9155" s="14"/>
      <c r="BV9155" s="14"/>
    </row>
    <row r="9156" spans="72:74" ht="25.2" customHeight="1" x14ac:dyDescent="0.25">
      <c r="BT9156" s="27"/>
      <c r="BU9156" s="14"/>
      <c r="BV9156" s="14"/>
    </row>
    <row r="9157" spans="72:74" ht="25.2" customHeight="1" x14ac:dyDescent="0.25">
      <c r="BT9157" s="27"/>
      <c r="BU9157" s="14"/>
      <c r="BV9157" s="14"/>
    </row>
    <row r="9158" spans="72:74" ht="25.2" customHeight="1" x14ac:dyDescent="0.25">
      <c r="BT9158" s="27"/>
      <c r="BU9158" s="14"/>
      <c r="BV9158" s="14"/>
    </row>
    <row r="9159" spans="72:74" ht="25.2" customHeight="1" x14ac:dyDescent="0.25">
      <c r="BT9159" s="27"/>
      <c r="BU9159" s="14"/>
      <c r="BV9159" s="14"/>
    </row>
    <row r="9160" spans="72:74" ht="25.2" customHeight="1" x14ac:dyDescent="0.25">
      <c r="BT9160" s="27"/>
      <c r="BU9160" s="14"/>
      <c r="BV9160" s="14"/>
    </row>
    <row r="9161" spans="72:74" ht="25.2" customHeight="1" x14ac:dyDescent="0.25">
      <c r="BT9161" s="27"/>
      <c r="BU9161" s="14"/>
      <c r="BV9161" s="14"/>
    </row>
    <row r="9162" spans="72:74" ht="25.2" customHeight="1" x14ac:dyDescent="0.25">
      <c r="BT9162" s="27"/>
      <c r="BU9162" s="14"/>
      <c r="BV9162" s="14"/>
    </row>
    <row r="9163" spans="72:74" ht="25.2" customHeight="1" x14ac:dyDescent="0.25">
      <c r="BT9163" s="27"/>
      <c r="BU9163" s="14"/>
      <c r="BV9163" s="14"/>
    </row>
    <row r="9164" spans="72:74" ht="25.2" customHeight="1" x14ac:dyDescent="0.25">
      <c r="BT9164" s="27"/>
      <c r="BU9164" s="14"/>
      <c r="BV9164" s="14"/>
    </row>
    <row r="9165" spans="72:74" ht="25.2" customHeight="1" x14ac:dyDescent="0.25">
      <c r="BT9165" s="27"/>
      <c r="BU9165" s="14"/>
      <c r="BV9165" s="14"/>
    </row>
    <row r="9166" spans="72:74" ht="25.2" customHeight="1" x14ac:dyDescent="0.25">
      <c r="BT9166" s="27"/>
      <c r="BU9166" s="14"/>
      <c r="BV9166" s="14"/>
    </row>
    <row r="9167" spans="72:74" ht="25.2" customHeight="1" x14ac:dyDescent="0.25">
      <c r="BT9167" s="27"/>
      <c r="BU9167" s="14"/>
      <c r="BV9167" s="14"/>
    </row>
    <row r="9168" spans="72:74" ht="25.2" customHeight="1" x14ac:dyDescent="0.25">
      <c r="BT9168" s="27"/>
      <c r="BU9168" s="14"/>
      <c r="BV9168" s="14"/>
    </row>
    <row r="9169" spans="72:74" ht="25.2" customHeight="1" x14ac:dyDescent="0.25">
      <c r="BT9169" s="27"/>
      <c r="BU9169" s="14"/>
      <c r="BV9169" s="14"/>
    </row>
    <row r="9170" spans="72:74" ht="25.2" customHeight="1" x14ac:dyDescent="0.25">
      <c r="BT9170" s="27"/>
      <c r="BU9170" s="14"/>
      <c r="BV9170" s="14"/>
    </row>
    <row r="9171" spans="72:74" ht="25.2" customHeight="1" x14ac:dyDescent="0.25">
      <c r="BT9171" s="27"/>
      <c r="BU9171" s="14"/>
      <c r="BV9171" s="14"/>
    </row>
    <row r="9172" spans="72:74" ht="25.2" customHeight="1" x14ac:dyDescent="0.25">
      <c r="BT9172" s="27"/>
      <c r="BU9172" s="14"/>
      <c r="BV9172" s="14"/>
    </row>
    <row r="9173" spans="72:74" ht="25.2" customHeight="1" x14ac:dyDescent="0.25">
      <c r="BT9173" s="27"/>
      <c r="BU9173" s="14"/>
      <c r="BV9173" s="14"/>
    </row>
    <row r="9174" spans="72:74" ht="25.2" customHeight="1" x14ac:dyDescent="0.25">
      <c r="BT9174" s="27"/>
      <c r="BU9174" s="14"/>
      <c r="BV9174" s="14"/>
    </row>
    <row r="9175" spans="72:74" ht="25.2" customHeight="1" x14ac:dyDescent="0.25">
      <c r="BT9175" s="27"/>
      <c r="BU9175" s="14"/>
      <c r="BV9175" s="14"/>
    </row>
    <row r="9176" spans="72:74" ht="25.2" customHeight="1" x14ac:dyDescent="0.25">
      <c r="BT9176" s="27"/>
      <c r="BU9176" s="14"/>
      <c r="BV9176" s="14"/>
    </row>
    <row r="9177" spans="72:74" ht="25.2" customHeight="1" x14ac:dyDescent="0.25">
      <c r="BT9177" s="27"/>
      <c r="BU9177" s="14"/>
      <c r="BV9177" s="14"/>
    </row>
    <row r="9178" spans="72:74" ht="25.2" customHeight="1" x14ac:dyDescent="0.25">
      <c r="BT9178" s="27"/>
      <c r="BU9178" s="14"/>
      <c r="BV9178" s="14"/>
    </row>
    <row r="9179" spans="72:74" ht="25.2" customHeight="1" x14ac:dyDescent="0.25">
      <c r="BT9179" s="27"/>
      <c r="BU9179" s="14"/>
      <c r="BV9179" s="14"/>
    </row>
    <row r="9180" spans="72:74" ht="25.2" customHeight="1" x14ac:dyDescent="0.25">
      <c r="BT9180" s="27"/>
      <c r="BU9180" s="14"/>
      <c r="BV9180" s="14"/>
    </row>
    <row r="9181" spans="72:74" ht="25.2" customHeight="1" x14ac:dyDescent="0.25">
      <c r="BT9181" s="27"/>
      <c r="BU9181" s="14"/>
      <c r="BV9181" s="14"/>
    </row>
    <row r="9182" spans="72:74" ht="25.2" customHeight="1" x14ac:dyDescent="0.25">
      <c r="BT9182" s="27"/>
      <c r="BU9182" s="14"/>
      <c r="BV9182" s="14"/>
    </row>
    <row r="9183" spans="72:74" ht="25.2" customHeight="1" x14ac:dyDescent="0.25">
      <c r="BT9183" s="27"/>
      <c r="BU9183" s="14"/>
      <c r="BV9183" s="14"/>
    </row>
    <row r="9184" spans="72:74" ht="25.2" customHeight="1" x14ac:dyDescent="0.25">
      <c r="BT9184" s="27"/>
      <c r="BU9184" s="14"/>
      <c r="BV9184" s="14"/>
    </row>
    <row r="9185" spans="72:74" ht="25.2" customHeight="1" x14ac:dyDescent="0.25">
      <c r="BT9185" s="27"/>
      <c r="BU9185" s="14"/>
      <c r="BV9185" s="14"/>
    </row>
    <row r="9186" spans="72:74" ht="25.2" customHeight="1" x14ac:dyDescent="0.25">
      <c r="BT9186" s="27"/>
      <c r="BU9186" s="14"/>
      <c r="BV9186" s="14"/>
    </row>
    <row r="9187" spans="72:74" ht="25.2" customHeight="1" x14ac:dyDescent="0.25">
      <c r="BT9187" s="27"/>
      <c r="BU9187" s="14"/>
      <c r="BV9187" s="14"/>
    </row>
    <row r="9188" spans="72:74" ht="25.2" customHeight="1" x14ac:dyDescent="0.25">
      <c r="BT9188" s="27"/>
      <c r="BU9188" s="14"/>
      <c r="BV9188" s="14"/>
    </row>
    <row r="9189" spans="72:74" ht="25.2" customHeight="1" x14ac:dyDescent="0.25">
      <c r="BT9189" s="27"/>
      <c r="BU9189" s="14"/>
      <c r="BV9189" s="14"/>
    </row>
    <row r="9190" spans="72:74" ht="25.2" customHeight="1" x14ac:dyDescent="0.25">
      <c r="BT9190" s="27"/>
      <c r="BU9190" s="14"/>
      <c r="BV9190" s="14"/>
    </row>
    <row r="9191" spans="72:74" ht="25.2" customHeight="1" x14ac:dyDescent="0.25">
      <c r="BT9191" s="27"/>
      <c r="BU9191" s="14"/>
      <c r="BV9191" s="14"/>
    </row>
    <row r="9192" spans="72:74" ht="25.2" customHeight="1" x14ac:dyDescent="0.25">
      <c r="BT9192" s="27"/>
      <c r="BU9192" s="14"/>
      <c r="BV9192" s="14"/>
    </row>
    <row r="9193" spans="72:74" ht="25.2" customHeight="1" x14ac:dyDescent="0.25">
      <c r="BT9193" s="27"/>
      <c r="BU9193" s="14"/>
      <c r="BV9193" s="14"/>
    </row>
    <row r="9194" spans="72:74" ht="25.2" customHeight="1" x14ac:dyDescent="0.25">
      <c r="BT9194" s="27"/>
      <c r="BU9194" s="14"/>
      <c r="BV9194" s="14"/>
    </row>
    <row r="9195" spans="72:74" ht="25.2" customHeight="1" x14ac:dyDescent="0.25">
      <c r="BT9195" s="27"/>
      <c r="BU9195" s="14"/>
      <c r="BV9195" s="14"/>
    </row>
    <row r="9196" spans="72:74" ht="25.2" customHeight="1" x14ac:dyDescent="0.25">
      <c r="BT9196" s="27"/>
      <c r="BU9196" s="14"/>
      <c r="BV9196" s="14"/>
    </row>
    <row r="9197" spans="72:74" ht="25.2" customHeight="1" x14ac:dyDescent="0.25">
      <c r="BT9197" s="27"/>
      <c r="BU9197" s="14"/>
      <c r="BV9197" s="14"/>
    </row>
    <row r="9198" spans="72:74" ht="25.2" customHeight="1" x14ac:dyDescent="0.25">
      <c r="BT9198" s="27"/>
      <c r="BU9198" s="14"/>
      <c r="BV9198" s="14"/>
    </row>
    <row r="9199" spans="72:74" ht="25.2" customHeight="1" x14ac:dyDescent="0.25">
      <c r="BT9199" s="27"/>
      <c r="BU9199" s="14"/>
      <c r="BV9199" s="14"/>
    </row>
    <row r="9200" spans="72:74" ht="25.2" customHeight="1" x14ac:dyDescent="0.25">
      <c r="BT9200" s="27"/>
      <c r="BU9200" s="14"/>
      <c r="BV9200" s="14"/>
    </row>
    <row r="9201" spans="72:74" ht="25.2" customHeight="1" x14ac:dyDescent="0.25">
      <c r="BT9201" s="27"/>
      <c r="BU9201" s="14"/>
      <c r="BV9201" s="14"/>
    </row>
    <row r="9202" spans="72:74" ht="25.2" customHeight="1" x14ac:dyDescent="0.25">
      <c r="BT9202" s="27"/>
      <c r="BU9202" s="14"/>
      <c r="BV9202" s="14"/>
    </row>
    <row r="9203" spans="72:74" ht="25.2" customHeight="1" x14ac:dyDescent="0.25">
      <c r="BT9203" s="27"/>
      <c r="BU9203" s="14"/>
      <c r="BV9203" s="14"/>
    </row>
    <row r="9204" spans="72:74" ht="25.2" customHeight="1" x14ac:dyDescent="0.25">
      <c r="BT9204" s="27"/>
      <c r="BU9204" s="14"/>
      <c r="BV9204" s="14"/>
    </row>
    <row r="9205" spans="72:74" ht="25.2" customHeight="1" x14ac:dyDescent="0.25">
      <c r="BT9205" s="27"/>
      <c r="BU9205" s="14"/>
      <c r="BV9205" s="14"/>
    </row>
    <row r="9206" spans="72:74" ht="25.2" customHeight="1" x14ac:dyDescent="0.25">
      <c r="BT9206" s="27"/>
      <c r="BU9206" s="14"/>
      <c r="BV9206" s="14"/>
    </row>
    <row r="9207" spans="72:74" ht="25.2" customHeight="1" x14ac:dyDescent="0.25">
      <c r="BT9207" s="27"/>
      <c r="BU9207" s="14"/>
      <c r="BV9207" s="14"/>
    </row>
    <row r="9208" spans="72:74" ht="25.2" customHeight="1" x14ac:dyDescent="0.25">
      <c r="BT9208" s="27"/>
      <c r="BU9208" s="14"/>
      <c r="BV9208" s="14"/>
    </row>
    <row r="9209" spans="72:74" ht="25.2" customHeight="1" x14ac:dyDescent="0.25">
      <c r="BT9209" s="27"/>
      <c r="BU9209" s="14"/>
      <c r="BV9209" s="14"/>
    </row>
    <row r="9210" spans="72:74" ht="25.2" customHeight="1" x14ac:dyDescent="0.25">
      <c r="BT9210" s="27"/>
      <c r="BU9210" s="14"/>
      <c r="BV9210" s="14"/>
    </row>
    <row r="9211" spans="72:74" ht="25.2" customHeight="1" x14ac:dyDescent="0.25">
      <c r="BT9211" s="27"/>
      <c r="BU9211" s="14"/>
      <c r="BV9211" s="14"/>
    </row>
    <row r="9212" spans="72:74" ht="25.2" customHeight="1" x14ac:dyDescent="0.25">
      <c r="BT9212" s="27"/>
      <c r="BU9212" s="14"/>
      <c r="BV9212" s="14"/>
    </row>
    <row r="9213" spans="72:74" ht="25.2" customHeight="1" x14ac:dyDescent="0.25">
      <c r="BT9213" s="27"/>
      <c r="BU9213" s="14"/>
      <c r="BV9213" s="14"/>
    </row>
    <row r="9214" spans="72:74" ht="25.2" customHeight="1" x14ac:dyDescent="0.25">
      <c r="BT9214" s="27"/>
      <c r="BU9214" s="14"/>
      <c r="BV9214" s="14"/>
    </row>
    <row r="9215" spans="72:74" ht="25.2" customHeight="1" x14ac:dyDescent="0.25">
      <c r="BT9215" s="27"/>
      <c r="BU9215" s="14"/>
      <c r="BV9215" s="14"/>
    </row>
    <row r="9216" spans="72:74" ht="25.2" customHeight="1" x14ac:dyDescent="0.25">
      <c r="BT9216" s="27"/>
      <c r="BU9216" s="14"/>
      <c r="BV9216" s="14"/>
    </row>
    <row r="9217" spans="72:74" ht="25.2" customHeight="1" x14ac:dyDescent="0.25">
      <c r="BT9217" s="27"/>
      <c r="BU9217" s="14"/>
      <c r="BV9217" s="14"/>
    </row>
    <row r="9218" spans="72:74" ht="25.2" customHeight="1" x14ac:dyDescent="0.25">
      <c r="BT9218" s="27"/>
      <c r="BU9218" s="14"/>
      <c r="BV9218" s="14"/>
    </row>
    <row r="9219" spans="72:74" ht="25.2" customHeight="1" x14ac:dyDescent="0.25">
      <c r="BT9219" s="27"/>
      <c r="BU9219" s="14"/>
      <c r="BV9219" s="14"/>
    </row>
    <row r="9220" spans="72:74" ht="25.2" customHeight="1" x14ac:dyDescent="0.25">
      <c r="BT9220" s="27"/>
      <c r="BU9220" s="14"/>
      <c r="BV9220" s="14"/>
    </row>
    <row r="9221" spans="72:74" ht="25.2" customHeight="1" x14ac:dyDescent="0.25">
      <c r="BT9221" s="27"/>
      <c r="BU9221" s="14"/>
      <c r="BV9221" s="14"/>
    </row>
    <row r="9222" spans="72:74" ht="25.2" customHeight="1" x14ac:dyDescent="0.25">
      <c r="BT9222" s="27"/>
      <c r="BU9222" s="14"/>
      <c r="BV9222" s="14"/>
    </row>
    <row r="9223" spans="72:74" ht="25.2" customHeight="1" x14ac:dyDescent="0.25">
      <c r="BT9223" s="27"/>
      <c r="BU9223" s="14"/>
      <c r="BV9223" s="14"/>
    </row>
    <row r="9224" spans="72:74" ht="25.2" customHeight="1" x14ac:dyDescent="0.25">
      <c r="BT9224" s="27"/>
      <c r="BU9224" s="14"/>
      <c r="BV9224" s="14"/>
    </row>
    <row r="9225" spans="72:74" ht="25.2" customHeight="1" x14ac:dyDescent="0.25">
      <c r="BT9225" s="27"/>
      <c r="BU9225" s="14"/>
      <c r="BV9225" s="14"/>
    </row>
    <row r="9226" spans="72:74" ht="25.2" customHeight="1" x14ac:dyDescent="0.25">
      <c r="BT9226" s="27"/>
      <c r="BU9226" s="14"/>
      <c r="BV9226" s="14"/>
    </row>
    <row r="9227" spans="72:74" ht="25.2" customHeight="1" x14ac:dyDescent="0.25">
      <c r="BT9227" s="27"/>
      <c r="BU9227" s="14"/>
      <c r="BV9227" s="14"/>
    </row>
    <row r="9228" spans="72:74" ht="25.2" customHeight="1" x14ac:dyDescent="0.25">
      <c r="BT9228" s="27"/>
      <c r="BU9228" s="14"/>
      <c r="BV9228" s="14"/>
    </row>
    <row r="9229" spans="72:74" ht="25.2" customHeight="1" x14ac:dyDescent="0.25">
      <c r="BT9229" s="27"/>
      <c r="BU9229" s="14"/>
      <c r="BV9229" s="14"/>
    </row>
    <row r="9230" spans="72:74" ht="25.2" customHeight="1" x14ac:dyDescent="0.25">
      <c r="BT9230" s="27"/>
      <c r="BU9230" s="14"/>
      <c r="BV9230" s="14"/>
    </row>
    <row r="9231" spans="72:74" ht="25.2" customHeight="1" x14ac:dyDescent="0.25">
      <c r="BT9231" s="27"/>
      <c r="BU9231" s="14"/>
      <c r="BV9231" s="14"/>
    </row>
    <row r="9232" spans="72:74" ht="25.2" customHeight="1" x14ac:dyDescent="0.25">
      <c r="BT9232" s="27"/>
      <c r="BU9232" s="14"/>
      <c r="BV9232" s="14"/>
    </row>
    <row r="9233" spans="72:74" ht="25.2" customHeight="1" x14ac:dyDescent="0.25">
      <c r="BT9233" s="27"/>
      <c r="BU9233" s="14"/>
      <c r="BV9233" s="14"/>
    </row>
    <row r="9234" spans="72:74" ht="25.2" customHeight="1" x14ac:dyDescent="0.25">
      <c r="BT9234" s="27"/>
      <c r="BU9234" s="14"/>
      <c r="BV9234" s="14"/>
    </row>
    <row r="9235" spans="72:74" ht="25.2" customHeight="1" x14ac:dyDescent="0.25">
      <c r="BT9235" s="27"/>
      <c r="BU9235" s="14"/>
      <c r="BV9235" s="14"/>
    </row>
    <row r="9236" spans="72:74" ht="25.2" customHeight="1" x14ac:dyDescent="0.25">
      <c r="BT9236" s="27"/>
      <c r="BU9236" s="14"/>
      <c r="BV9236" s="14"/>
    </row>
    <row r="9237" spans="72:74" ht="25.2" customHeight="1" x14ac:dyDescent="0.25">
      <c r="BT9237" s="27"/>
      <c r="BU9237" s="14"/>
      <c r="BV9237" s="14"/>
    </row>
    <row r="9238" spans="72:74" ht="25.2" customHeight="1" x14ac:dyDescent="0.25">
      <c r="BT9238" s="27"/>
      <c r="BU9238" s="14"/>
      <c r="BV9238" s="14"/>
    </row>
    <row r="9239" spans="72:74" ht="25.2" customHeight="1" x14ac:dyDescent="0.25">
      <c r="BT9239" s="27"/>
      <c r="BU9239" s="14"/>
      <c r="BV9239" s="14"/>
    </row>
    <row r="9240" spans="72:74" ht="25.2" customHeight="1" x14ac:dyDescent="0.25">
      <c r="BT9240" s="27"/>
      <c r="BU9240" s="14"/>
      <c r="BV9240" s="14"/>
    </row>
    <row r="9241" spans="72:74" ht="25.2" customHeight="1" x14ac:dyDescent="0.25">
      <c r="BT9241" s="27"/>
      <c r="BU9241" s="14"/>
      <c r="BV9241" s="14"/>
    </row>
    <row r="9242" spans="72:74" ht="25.2" customHeight="1" x14ac:dyDescent="0.25">
      <c r="BT9242" s="27"/>
      <c r="BU9242" s="14"/>
      <c r="BV9242" s="14"/>
    </row>
    <row r="9243" spans="72:74" ht="25.2" customHeight="1" x14ac:dyDescent="0.25">
      <c r="BT9243" s="27"/>
      <c r="BU9243" s="14"/>
      <c r="BV9243" s="14"/>
    </row>
    <row r="9244" spans="72:74" ht="25.2" customHeight="1" x14ac:dyDescent="0.25">
      <c r="BT9244" s="27"/>
      <c r="BU9244" s="14"/>
      <c r="BV9244" s="14"/>
    </row>
    <row r="9245" spans="72:74" ht="25.2" customHeight="1" x14ac:dyDescent="0.25">
      <c r="BT9245" s="27"/>
      <c r="BU9245" s="14"/>
      <c r="BV9245" s="14"/>
    </row>
    <row r="9246" spans="72:74" ht="25.2" customHeight="1" x14ac:dyDescent="0.25">
      <c r="BT9246" s="27"/>
      <c r="BU9246" s="14"/>
      <c r="BV9246" s="14"/>
    </row>
    <row r="9247" spans="72:74" ht="25.2" customHeight="1" x14ac:dyDescent="0.25">
      <c r="BT9247" s="27"/>
      <c r="BU9247" s="14"/>
      <c r="BV9247" s="14"/>
    </row>
    <row r="9248" spans="72:74" ht="25.2" customHeight="1" x14ac:dyDescent="0.25">
      <c r="BT9248" s="27"/>
      <c r="BU9248" s="14"/>
      <c r="BV9248" s="14"/>
    </row>
    <row r="9249" spans="72:74" ht="25.2" customHeight="1" x14ac:dyDescent="0.25">
      <c r="BT9249" s="27"/>
      <c r="BU9249" s="14"/>
      <c r="BV9249" s="14"/>
    </row>
    <row r="9250" spans="72:74" ht="25.2" customHeight="1" x14ac:dyDescent="0.25">
      <c r="BT9250" s="27"/>
      <c r="BU9250" s="14"/>
      <c r="BV9250" s="14"/>
    </row>
    <row r="9251" spans="72:74" ht="25.2" customHeight="1" x14ac:dyDescent="0.25">
      <c r="BT9251" s="27"/>
      <c r="BU9251" s="14"/>
      <c r="BV9251" s="14"/>
    </row>
    <row r="9252" spans="72:74" ht="25.2" customHeight="1" x14ac:dyDescent="0.25">
      <c r="BT9252" s="27"/>
      <c r="BU9252" s="14"/>
      <c r="BV9252" s="14"/>
    </row>
    <row r="9253" spans="72:74" ht="25.2" customHeight="1" x14ac:dyDescent="0.25">
      <c r="BT9253" s="27"/>
      <c r="BU9253" s="14"/>
      <c r="BV9253" s="14"/>
    </row>
    <row r="9254" spans="72:74" ht="25.2" customHeight="1" x14ac:dyDescent="0.25">
      <c r="BT9254" s="27"/>
      <c r="BU9254" s="14"/>
      <c r="BV9254" s="14"/>
    </row>
    <row r="9255" spans="72:74" ht="25.2" customHeight="1" x14ac:dyDescent="0.25">
      <c r="BT9255" s="27"/>
      <c r="BU9255" s="14"/>
      <c r="BV9255" s="14"/>
    </row>
    <row r="9256" spans="72:74" ht="25.2" customHeight="1" x14ac:dyDescent="0.25">
      <c r="BT9256" s="27"/>
      <c r="BU9256" s="14"/>
      <c r="BV9256" s="14"/>
    </row>
    <row r="9257" spans="72:74" ht="25.2" customHeight="1" x14ac:dyDescent="0.25">
      <c r="BT9257" s="27"/>
      <c r="BU9257" s="14"/>
      <c r="BV9257" s="14"/>
    </row>
    <row r="9258" spans="72:74" ht="25.2" customHeight="1" x14ac:dyDescent="0.25">
      <c r="BT9258" s="27"/>
      <c r="BU9258" s="14"/>
      <c r="BV9258" s="14"/>
    </row>
    <row r="9259" spans="72:74" ht="25.2" customHeight="1" x14ac:dyDescent="0.25">
      <c r="BT9259" s="27"/>
      <c r="BU9259" s="14"/>
      <c r="BV9259" s="14"/>
    </row>
    <row r="9260" spans="72:74" ht="25.2" customHeight="1" x14ac:dyDescent="0.25">
      <c r="BT9260" s="27"/>
      <c r="BU9260" s="14"/>
      <c r="BV9260" s="14"/>
    </row>
    <row r="9261" spans="72:74" ht="25.2" customHeight="1" x14ac:dyDescent="0.25">
      <c r="BT9261" s="27"/>
      <c r="BU9261" s="14"/>
      <c r="BV9261" s="14"/>
    </row>
    <row r="9262" spans="72:74" ht="25.2" customHeight="1" x14ac:dyDescent="0.25">
      <c r="BT9262" s="27"/>
      <c r="BU9262" s="14"/>
      <c r="BV9262" s="14"/>
    </row>
    <row r="9263" spans="72:74" ht="25.2" customHeight="1" x14ac:dyDescent="0.25">
      <c r="BT9263" s="27"/>
      <c r="BU9263" s="14"/>
      <c r="BV9263" s="14"/>
    </row>
    <row r="9264" spans="72:74" ht="25.2" customHeight="1" x14ac:dyDescent="0.25">
      <c r="BT9264" s="27"/>
      <c r="BU9264" s="14"/>
      <c r="BV9264" s="14"/>
    </row>
    <row r="9265" spans="72:74" ht="25.2" customHeight="1" x14ac:dyDescent="0.25">
      <c r="BT9265" s="27"/>
      <c r="BU9265" s="14"/>
      <c r="BV9265" s="14"/>
    </row>
    <row r="9266" spans="72:74" ht="25.2" customHeight="1" x14ac:dyDescent="0.25">
      <c r="BT9266" s="27"/>
      <c r="BU9266" s="14"/>
      <c r="BV9266" s="14"/>
    </row>
    <row r="9267" spans="72:74" ht="25.2" customHeight="1" x14ac:dyDescent="0.25">
      <c r="BT9267" s="27"/>
      <c r="BU9267" s="14"/>
      <c r="BV9267" s="14"/>
    </row>
    <row r="9268" spans="72:74" ht="25.2" customHeight="1" x14ac:dyDescent="0.25">
      <c r="BT9268" s="27"/>
      <c r="BU9268" s="14"/>
      <c r="BV9268" s="14"/>
    </row>
    <row r="9269" spans="72:74" ht="25.2" customHeight="1" x14ac:dyDescent="0.25">
      <c r="BT9269" s="27"/>
      <c r="BU9269" s="14"/>
      <c r="BV9269" s="14"/>
    </row>
    <row r="9270" spans="72:74" ht="25.2" customHeight="1" x14ac:dyDescent="0.25">
      <c r="BT9270" s="27"/>
      <c r="BU9270" s="14"/>
      <c r="BV9270" s="14"/>
    </row>
    <row r="9271" spans="72:74" ht="25.2" customHeight="1" x14ac:dyDescent="0.25">
      <c r="BT9271" s="27"/>
      <c r="BU9271" s="14"/>
      <c r="BV9271" s="14"/>
    </row>
    <row r="9272" spans="72:74" ht="25.2" customHeight="1" x14ac:dyDescent="0.25">
      <c r="BT9272" s="27"/>
      <c r="BU9272" s="14"/>
      <c r="BV9272" s="14"/>
    </row>
    <row r="9273" spans="72:74" ht="25.2" customHeight="1" x14ac:dyDescent="0.25">
      <c r="BT9273" s="27"/>
      <c r="BU9273" s="14"/>
      <c r="BV9273" s="14"/>
    </row>
    <row r="9274" spans="72:74" ht="25.2" customHeight="1" x14ac:dyDescent="0.25">
      <c r="BT9274" s="27"/>
      <c r="BU9274" s="14"/>
      <c r="BV9274" s="14"/>
    </row>
    <row r="9275" spans="72:74" ht="25.2" customHeight="1" x14ac:dyDescent="0.25">
      <c r="BT9275" s="27"/>
      <c r="BU9275" s="14"/>
      <c r="BV9275" s="14"/>
    </row>
    <row r="9276" spans="72:74" ht="25.2" customHeight="1" x14ac:dyDescent="0.25">
      <c r="BT9276" s="27"/>
      <c r="BU9276" s="14"/>
      <c r="BV9276" s="14"/>
    </row>
    <row r="9277" spans="72:74" ht="25.2" customHeight="1" x14ac:dyDescent="0.25">
      <c r="BT9277" s="27"/>
      <c r="BU9277" s="14"/>
      <c r="BV9277" s="14"/>
    </row>
    <row r="9278" spans="72:74" ht="25.2" customHeight="1" x14ac:dyDescent="0.25">
      <c r="BT9278" s="27"/>
      <c r="BU9278" s="14"/>
      <c r="BV9278" s="14"/>
    </row>
    <row r="9279" spans="72:74" ht="25.2" customHeight="1" x14ac:dyDescent="0.25">
      <c r="BT9279" s="27"/>
      <c r="BU9279" s="14"/>
      <c r="BV9279" s="14"/>
    </row>
    <row r="9280" spans="72:74" ht="25.2" customHeight="1" x14ac:dyDescent="0.25">
      <c r="BT9280" s="27"/>
      <c r="BU9280" s="14"/>
      <c r="BV9280" s="14"/>
    </row>
    <row r="9281" spans="72:74" ht="25.2" customHeight="1" x14ac:dyDescent="0.25">
      <c r="BT9281" s="27"/>
      <c r="BU9281" s="14"/>
      <c r="BV9281" s="14"/>
    </row>
    <row r="9282" spans="72:74" ht="25.2" customHeight="1" x14ac:dyDescent="0.25">
      <c r="BT9282" s="27"/>
      <c r="BU9282" s="14"/>
      <c r="BV9282" s="14"/>
    </row>
    <row r="9283" spans="72:74" ht="25.2" customHeight="1" x14ac:dyDescent="0.25">
      <c r="BT9283" s="27"/>
      <c r="BU9283" s="14"/>
      <c r="BV9283" s="14"/>
    </row>
    <row r="9284" spans="72:74" ht="25.2" customHeight="1" x14ac:dyDescent="0.25">
      <c r="BT9284" s="27"/>
      <c r="BU9284" s="14"/>
      <c r="BV9284" s="14"/>
    </row>
    <row r="9285" spans="72:74" ht="25.2" customHeight="1" x14ac:dyDescent="0.25">
      <c r="BT9285" s="27"/>
      <c r="BU9285" s="14"/>
      <c r="BV9285" s="14"/>
    </row>
    <row r="9286" spans="72:74" ht="25.2" customHeight="1" x14ac:dyDescent="0.25">
      <c r="BT9286" s="27"/>
      <c r="BU9286" s="14"/>
      <c r="BV9286" s="14"/>
    </row>
    <row r="9287" spans="72:74" ht="25.2" customHeight="1" x14ac:dyDescent="0.25">
      <c r="BT9287" s="27"/>
      <c r="BU9287" s="14"/>
      <c r="BV9287" s="14"/>
    </row>
    <row r="9288" spans="72:74" ht="25.2" customHeight="1" x14ac:dyDescent="0.25">
      <c r="BT9288" s="27"/>
      <c r="BU9288" s="14"/>
      <c r="BV9288" s="14"/>
    </row>
    <row r="9289" spans="72:74" ht="25.2" customHeight="1" x14ac:dyDescent="0.25">
      <c r="BT9289" s="27"/>
      <c r="BU9289" s="14"/>
      <c r="BV9289" s="14"/>
    </row>
    <row r="9290" spans="72:74" ht="25.2" customHeight="1" x14ac:dyDescent="0.25">
      <c r="BT9290" s="27"/>
      <c r="BU9290" s="14"/>
      <c r="BV9290" s="14"/>
    </row>
    <row r="9291" spans="72:74" ht="25.2" customHeight="1" x14ac:dyDescent="0.25">
      <c r="BT9291" s="27"/>
      <c r="BU9291" s="14"/>
      <c r="BV9291" s="14"/>
    </row>
    <row r="9292" spans="72:74" ht="25.2" customHeight="1" x14ac:dyDescent="0.25">
      <c r="BT9292" s="27"/>
      <c r="BU9292" s="14"/>
      <c r="BV9292" s="14"/>
    </row>
    <row r="9293" spans="72:74" ht="25.2" customHeight="1" x14ac:dyDescent="0.25">
      <c r="BT9293" s="27"/>
      <c r="BU9293" s="14"/>
      <c r="BV9293" s="14"/>
    </row>
    <row r="9294" spans="72:74" ht="25.2" customHeight="1" x14ac:dyDescent="0.25">
      <c r="BT9294" s="27"/>
      <c r="BU9294" s="14"/>
      <c r="BV9294" s="14"/>
    </row>
    <row r="9295" spans="72:74" ht="25.2" customHeight="1" x14ac:dyDescent="0.25">
      <c r="BT9295" s="27"/>
      <c r="BU9295" s="14"/>
      <c r="BV9295" s="14"/>
    </row>
    <row r="9296" spans="72:74" ht="25.2" customHeight="1" x14ac:dyDescent="0.25">
      <c r="BT9296" s="27"/>
      <c r="BU9296" s="14"/>
      <c r="BV9296" s="14"/>
    </row>
    <row r="9297" spans="72:74" ht="25.2" customHeight="1" x14ac:dyDescent="0.25">
      <c r="BT9297" s="27"/>
      <c r="BU9297" s="14"/>
      <c r="BV9297" s="14"/>
    </row>
    <row r="9298" spans="72:74" ht="25.2" customHeight="1" x14ac:dyDescent="0.25">
      <c r="BT9298" s="27"/>
      <c r="BU9298" s="14"/>
      <c r="BV9298" s="14"/>
    </row>
    <row r="9299" spans="72:74" ht="25.2" customHeight="1" x14ac:dyDescent="0.25">
      <c r="BT9299" s="27"/>
      <c r="BU9299" s="14"/>
      <c r="BV9299" s="14"/>
    </row>
    <row r="9300" spans="72:74" ht="25.2" customHeight="1" x14ac:dyDescent="0.25">
      <c r="BT9300" s="27"/>
      <c r="BU9300" s="14"/>
      <c r="BV9300" s="14"/>
    </row>
    <row r="9301" spans="72:74" ht="25.2" customHeight="1" x14ac:dyDescent="0.25">
      <c r="BT9301" s="27"/>
      <c r="BU9301" s="14"/>
      <c r="BV9301" s="14"/>
    </row>
    <row r="9302" spans="72:74" ht="25.2" customHeight="1" x14ac:dyDescent="0.25">
      <c r="BT9302" s="27"/>
      <c r="BU9302" s="14"/>
      <c r="BV9302" s="14"/>
    </row>
    <row r="9303" spans="72:74" ht="25.2" customHeight="1" x14ac:dyDescent="0.25">
      <c r="BT9303" s="27"/>
      <c r="BU9303" s="14"/>
      <c r="BV9303" s="14"/>
    </row>
    <row r="9304" spans="72:74" ht="25.2" customHeight="1" x14ac:dyDescent="0.25">
      <c r="BT9304" s="27"/>
      <c r="BU9304" s="14"/>
      <c r="BV9304" s="14"/>
    </row>
    <row r="9305" spans="72:74" ht="25.2" customHeight="1" x14ac:dyDescent="0.25">
      <c r="BT9305" s="27"/>
      <c r="BU9305" s="14"/>
      <c r="BV9305" s="14"/>
    </row>
    <row r="9306" spans="72:74" ht="25.2" customHeight="1" x14ac:dyDescent="0.25">
      <c r="BT9306" s="27"/>
      <c r="BU9306" s="14"/>
      <c r="BV9306" s="14"/>
    </row>
    <row r="9307" spans="72:74" ht="25.2" customHeight="1" x14ac:dyDescent="0.25">
      <c r="BT9307" s="27"/>
      <c r="BU9307" s="14"/>
      <c r="BV9307" s="14"/>
    </row>
    <row r="9308" spans="72:74" ht="25.2" customHeight="1" x14ac:dyDescent="0.25">
      <c r="BT9308" s="27"/>
      <c r="BU9308" s="14"/>
      <c r="BV9308" s="14"/>
    </row>
    <row r="9309" spans="72:74" ht="25.2" customHeight="1" x14ac:dyDescent="0.25">
      <c r="BT9309" s="27"/>
      <c r="BU9309" s="14"/>
      <c r="BV9309" s="14"/>
    </row>
    <row r="9310" spans="72:74" ht="25.2" customHeight="1" x14ac:dyDescent="0.25">
      <c r="BT9310" s="27"/>
      <c r="BU9310" s="14"/>
      <c r="BV9310" s="14"/>
    </row>
    <row r="9311" spans="72:74" ht="25.2" customHeight="1" x14ac:dyDescent="0.25">
      <c r="BT9311" s="27"/>
      <c r="BU9311" s="14"/>
      <c r="BV9311" s="14"/>
    </row>
    <row r="9312" spans="72:74" ht="25.2" customHeight="1" x14ac:dyDescent="0.25">
      <c r="BT9312" s="27"/>
      <c r="BU9312" s="14"/>
      <c r="BV9312" s="14"/>
    </row>
    <row r="9313" spans="72:74" ht="25.2" customHeight="1" x14ac:dyDescent="0.25">
      <c r="BT9313" s="27"/>
      <c r="BU9313" s="14"/>
      <c r="BV9313" s="14"/>
    </row>
    <row r="9314" spans="72:74" ht="25.2" customHeight="1" x14ac:dyDescent="0.25">
      <c r="BT9314" s="27"/>
      <c r="BU9314" s="14"/>
      <c r="BV9314" s="14"/>
    </row>
    <row r="9315" spans="72:74" ht="25.2" customHeight="1" x14ac:dyDescent="0.25">
      <c r="BT9315" s="27"/>
      <c r="BU9315" s="14"/>
      <c r="BV9315" s="14"/>
    </row>
    <row r="9316" spans="72:74" ht="25.2" customHeight="1" x14ac:dyDescent="0.25">
      <c r="BT9316" s="27"/>
      <c r="BU9316" s="14"/>
      <c r="BV9316" s="14"/>
    </row>
    <row r="9317" spans="72:74" ht="25.2" customHeight="1" x14ac:dyDescent="0.25">
      <c r="BT9317" s="27"/>
      <c r="BU9317" s="14"/>
      <c r="BV9317" s="14"/>
    </row>
    <row r="9318" spans="72:74" ht="25.2" customHeight="1" x14ac:dyDescent="0.25">
      <c r="BT9318" s="27"/>
      <c r="BU9318" s="14"/>
      <c r="BV9318" s="14"/>
    </row>
    <row r="9319" spans="72:74" ht="25.2" customHeight="1" x14ac:dyDescent="0.25">
      <c r="BT9319" s="27"/>
      <c r="BU9319" s="14"/>
      <c r="BV9319" s="14"/>
    </row>
    <row r="9320" spans="72:74" ht="25.2" customHeight="1" x14ac:dyDescent="0.25">
      <c r="BT9320" s="27"/>
      <c r="BU9320" s="14"/>
      <c r="BV9320" s="14"/>
    </row>
    <row r="9321" spans="72:74" ht="25.2" customHeight="1" x14ac:dyDescent="0.25">
      <c r="BT9321" s="27"/>
      <c r="BU9321" s="14"/>
      <c r="BV9321" s="14"/>
    </row>
    <row r="9322" spans="72:74" ht="25.2" customHeight="1" x14ac:dyDescent="0.25">
      <c r="BT9322" s="27"/>
      <c r="BU9322" s="14"/>
      <c r="BV9322" s="14"/>
    </row>
    <row r="9323" spans="72:74" ht="25.2" customHeight="1" x14ac:dyDescent="0.25">
      <c r="BT9323" s="27"/>
      <c r="BU9323" s="14"/>
      <c r="BV9323" s="14"/>
    </row>
    <row r="9324" spans="72:74" ht="25.2" customHeight="1" x14ac:dyDescent="0.25">
      <c r="BT9324" s="27"/>
      <c r="BU9324" s="14"/>
      <c r="BV9324" s="14"/>
    </row>
    <row r="9325" spans="72:74" ht="25.2" customHeight="1" x14ac:dyDescent="0.25">
      <c r="BT9325" s="27"/>
      <c r="BU9325" s="14"/>
      <c r="BV9325" s="14"/>
    </row>
    <row r="9326" spans="72:74" ht="25.2" customHeight="1" x14ac:dyDescent="0.25">
      <c r="BT9326" s="27"/>
      <c r="BU9326" s="14"/>
      <c r="BV9326" s="14"/>
    </row>
    <row r="9327" spans="72:74" ht="25.2" customHeight="1" x14ac:dyDescent="0.25">
      <c r="BT9327" s="27"/>
      <c r="BU9327" s="14"/>
      <c r="BV9327" s="14"/>
    </row>
    <row r="9328" spans="72:74" ht="25.2" customHeight="1" x14ac:dyDescent="0.25">
      <c r="BT9328" s="27"/>
      <c r="BU9328" s="14"/>
      <c r="BV9328" s="14"/>
    </row>
    <row r="9329" spans="72:74" ht="25.2" customHeight="1" x14ac:dyDescent="0.25">
      <c r="BT9329" s="27"/>
      <c r="BU9329" s="14"/>
      <c r="BV9329" s="14"/>
    </row>
    <row r="9330" spans="72:74" ht="25.2" customHeight="1" x14ac:dyDescent="0.25">
      <c r="BT9330" s="27"/>
      <c r="BU9330" s="14"/>
      <c r="BV9330" s="14"/>
    </row>
    <row r="9331" spans="72:74" ht="25.2" customHeight="1" x14ac:dyDescent="0.25">
      <c r="BT9331" s="27"/>
      <c r="BU9331" s="14"/>
      <c r="BV9331" s="14"/>
    </row>
    <row r="9332" spans="72:74" ht="25.2" customHeight="1" x14ac:dyDescent="0.25">
      <c r="BT9332" s="27"/>
      <c r="BU9332" s="14"/>
      <c r="BV9332" s="14"/>
    </row>
    <row r="9333" spans="72:74" ht="25.2" customHeight="1" x14ac:dyDescent="0.25">
      <c r="BT9333" s="27"/>
      <c r="BU9333" s="14"/>
      <c r="BV9333" s="14"/>
    </row>
    <row r="9334" spans="72:74" ht="25.2" customHeight="1" x14ac:dyDescent="0.25">
      <c r="BT9334" s="27"/>
      <c r="BU9334" s="14"/>
      <c r="BV9334" s="14"/>
    </row>
    <row r="9335" spans="72:74" ht="25.2" customHeight="1" x14ac:dyDescent="0.25">
      <c r="BT9335" s="27"/>
      <c r="BU9335" s="14"/>
      <c r="BV9335" s="14"/>
    </row>
    <row r="9336" spans="72:74" ht="25.2" customHeight="1" x14ac:dyDescent="0.25">
      <c r="BT9336" s="27"/>
      <c r="BU9336" s="14"/>
      <c r="BV9336" s="14"/>
    </row>
    <row r="9337" spans="72:74" ht="25.2" customHeight="1" x14ac:dyDescent="0.25">
      <c r="BT9337" s="27"/>
      <c r="BU9337" s="14"/>
      <c r="BV9337" s="14"/>
    </row>
    <row r="9338" spans="72:74" ht="25.2" customHeight="1" x14ac:dyDescent="0.25">
      <c r="BT9338" s="27"/>
      <c r="BU9338" s="14"/>
      <c r="BV9338" s="14"/>
    </row>
    <row r="9339" spans="72:74" ht="25.2" customHeight="1" x14ac:dyDescent="0.25">
      <c r="BT9339" s="27"/>
      <c r="BU9339" s="14"/>
      <c r="BV9339" s="14"/>
    </row>
    <row r="9340" spans="72:74" ht="25.2" customHeight="1" x14ac:dyDescent="0.25">
      <c r="BT9340" s="27"/>
      <c r="BU9340" s="14"/>
      <c r="BV9340" s="14"/>
    </row>
    <row r="9341" spans="72:74" ht="25.2" customHeight="1" x14ac:dyDescent="0.25">
      <c r="BT9341" s="27"/>
      <c r="BU9341" s="14"/>
      <c r="BV9341" s="14"/>
    </row>
    <row r="9342" spans="72:74" ht="25.2" customHeight="1" x14ac:dyDescent="0.25">
      <c r="BT9342" s="27"/>
      <c r="BU9342" s="14"/>
      <c r="BV9342" s="14"/>
    </row>
    <row r="9343" spans="72:74" ht="25.2" customHeight="1" x14ac:dyDescent="0.25">
      <c r="BT9343" s="27"/>
      <c r="BU9343" s="14"/>
      <c r="BV9343" s="14"/>
    </row>
    <row r="9344" spans="72:74" ht="25.2" customHeight="1" x14ac:dyDescent="0.25">
      <c r="BT9344" s="27"/>
      <c r="BU9344" s="14"/>
      <c r="BV9344" s="14"/>
    </row>
    <row r="9345" spans="72:74" ht="25.2" customHeight="1" x14ac:dyDescent="0.25">
      <c r="BT9345" s="27"/>
      <c r="BU9345" s="14"/>
      <c r="BV9345" s="14"/>
    </row>
    <row r="9346" spans="72:74" ht="25.2" customHeight="1" x14ac:dyDescent="0.25">
      <c r="BT9346" s="27"/>
      <c r="BU9346" s="14"/>
      <c r="BV9346" s="14"/>
    </row>
    <row r="9347" spans="72:74" ht="25.2" customHeight="1" x14ac:dyDescent="0.25">
      <c r="BT9347" s="27"/>
      <c r="BU9347" s="14"/>
      <c r="BV9347" s="14"/>
    </row>
    <row r="9348" spans="72:74" ht="25.2" customHeight="1" x14ac:dyDescent="0.25">
      <c r="BT9348" s="27"/>
      <c r="BU9348" s="14"/>
      <c r="BV9348" s="14"/>
    </row>
    <row r="9349" spans="72:74" ht="25.2" customHeight="1" x14ac:dyDescent="0.25">
      <c r="BT9349" s="27"/>
      <c r="BU9349" s="14"/>
      <c r="BV9349" s="14"/>
    </row>
    <row r="9350" spans="72:74" ht="25.2" customHeight="1" x14ac:dyDescent="0.25">
      <c r="BT9350" s="27"/>
      <c r="BU9350" s="14"/>
      <c r="BV9350" s="14"/>
    </row>
    <row r="9351" spans="72:74" ht="25.2" customHeight="1" x14ac:dyDescent="0.25">
      <c r="BT9351" s="27"/>
      <c r="BU9351" s="14"/>
      <c r="BV9351" s="14"/>
    </row>
    <row r="9352" spans="72:74" ht="25.2" customHeight="1" x14ac:dyDescent="0.25">
      <c r="BT9352" s="27"/>
      <c r="BU9352" s="14"/>
      <c r="BV9352" s="14"/>
    </row>
    <row r="9353" spans="72:74" ht="25.2" customHeight="1" x14ac:dyDescent="0.25">
      <c r="BT9353" s="27"/>
      <c r="BU9353" s="14"/>
      <c r="BV9353" s="14"/>
    </row>
    <row r="9354" spans="72:74" ht="25.2" customHeight="1" x14ac:dyDescent="0.25">
      <c r="BT9354" s="27"/>
      <c r="BU9354" s="14"/>
      <c r="BV9354" s="14"/>
    </row>
    <row r="9355" spans="72:74" ht="25.2" customHeight="1" x14ac:dyDescent="0.25">
      <c r="BT9355" s="27"/>
      <c r="BU9355" s="14"/>
      <c r="BV9355" s="14"/>
    </row>
    <row r="9356" spans="72:74" ht="25.2" customHeight="1" x14ac:dyDescent="0.25">
      <c r="BT9356" s="27"/>
      <c r="BU9356" s="14"/>
      <c r="BV9356" s="14"/>
    </row>
    <row r="9357" spans="72:74" ht="25.2" customHeight="1" x14ac:dyDescent="0.25">
      <c r="BT9357" s="27"/>
      <c r="BU9357" s="14"/>
      <c r="BV9357" s="14"/>
    </row>
    <row r="9358" spans="72:74" ht="25.2" customHeight="1" x14ac:dyDescent="0.25">
      <c r="BT9358" s="27"/>
      <c r="BU9358" s="14"/>
      <c r="BV9358" s="14"/>
    </row>
    <row r="9359" spans="72:74" ht="25.2" customHeight="1" x14ac:dyDescent="0.25">
      <c r="BT9359" s="27"/>
      <c r="BU9359" s="14"/>
      <c r="BV9359" s="14"/>
    </row>
    <row r="9360" spans="72:74" ht="25.2" customHeight="1" x14ac:dyDescent="0.25">
      <c r="BT9360" s="27"/>
      <c r="BU9360" s="14"/>
      <c r="BV9360" s="14"/>
    </row>
    <row r="9361" spans="72:74" ht="25.2" customHeight="1" x14ac:dyDescent="0.25">
      <c r="BT9361" s="27"/>
      <c r="BU9361" s="14"/>
      <c r="BV9361" s="14"/>
    </row>
    <row r="9362" spans="72:74" ht="25.2" customHeight="1" x14ac:dyDescent="0.25">
      <c r="BT9362" s="27"/>
      <c r="BU9362" s="14"/>
      <c r="BV9362" s="14"/>
    </row>
    <row r="9363" spans="72:74" ht="25.2" customHeight="1" x14ac:dyDescent="0.25">
      <c r="BT9363" s="27"/>
      <c r="BU9363" s="14"/>
      <c r="BV9363" s="14"/>
    </row>
    <row r="9364" spans="72:74" ht="25.2" customHeight="1" x14ac:dyDescent="0.25">
      <c r="BT9364" s="27"/>
      <c r="BU9364" s="14"/>
      <c r="BV9364" s="14"/>
    </row>
    <row r="9365" spans="72:74" ht="25.2" customHeight="1" x14ac:dyDescent="0.25">
      <c r="BT9365" s="27"/>
      <c r="BU9365" s="14"/>
      <c r="BV9365" s="14"/>
    </row>
    <row r="9366" spans="72:74" ht="25.2" customHeight="1" x14ac:dyDescent="0.25">
      <c r="BT9366" s="27"/>
      <c r="BU9366" s="14"/>
      <c r="BV9366" s="14"/>
    </row>
    <row r="9367" spans="72:74" ht="25.2" customHeight="1" x14ac:dyDescent="0.25">
      <c r="BT9367" s="27"/>
      <c r="BU9367" s="14"/>
      <c r="BV9367" s="14"/>
    </row>
    <row r="9368" spans="72:74" ht="25.2" customHeight="1" x14ac:dyDescent="0.25">
      <c r="BT9368" s="27"/>
      <c r="BU9368" s="14"/>
      <c r="BV9368" s="14"/>
    </row>
    <row r="9369" spans="72:74" ht="25.2" customHeight="1" x14ac:dyDescent="0.25">
      <c r="BT9369" s="27"/>
      <c r="BU9369" s="14"/>
      <c r="BV9369" s="14"/>
    </row>
    <row r="9370" spans="72:74" ht="25.2" customHeight="1" x14ac:dyDescent="0.25">
      <c r="BT9370" s="27"/>
      <c r="BU9370" s="14"/>
      <c r="BV9370" s="14"/>
    </row>
    <row r="9371" spans="72:74" ht="25.2" customHeight="1" x14ac:dyDescent="0.25">
      <c r="BT9371" s="27"/>
      <c r="BU9371" s="14"/>
      <c r="BV9371" s="14"/>
    </row>
    <row r="9372" spans="72:74" ht="25.2" customHeight="1" x14ac:dyDescent="0.25">
      <c r="BT9372" s="27"/>
      <c r="BU9372" s="14"/>
      <c r="BV9372" s="14"/>
    </row>
    <row r="9373" spans="72:74" ht="25.2" customHeight="1" x14ac:dyDescent="0.25">
      <c r="BT9373" s="27"/>
      <c r="BU9373" s="14"/>
      <c r="BV9373" s="14"/>
    </row>
    <row r="9374" spans="72:74" ht="25.2" customHeight="1" x14ac:dyDescent="0.25">
      <c r="BT9374" s="27"/>
      <c r="BU9374" s="14"/>
      <c r="BV9374" s="14"/>
    </row>
    <row r="9375" spans="72:74" ht="25.2" customHeight="1" x14ac:dyDescent="0.25">
      <c r="BT9375" s="27"/>
      <c r="BU9375" s="14"/>
      <c r="BV9375" s="14"/>
    </row>
    <row r="9376" spans="72:74" ht="25.2" customHeight="1" x14ac:dyDescent="0.25">
      <c r="BT9376" s="27"/>
      <c r="BU9376" s="14"/>
      <c r="BV9376" s="14"/>
    </row>
    <row r="9377" spans="72:74" ht="25.2" customHeight="1" x14ac:dyDescent="0.25">
      <c r="BT9377" s="27"/>
      <c r="BU9377" s="14"/>
      <c r="BV9377" s="14"/>
    </row>
    <row r="9378" spans="72:74" ht="25.2" customHeight="1" x14ac:dyDescent="0.25">
      <c r="BT9378" s="27"/>
      <c r="BU9378" s="14"/>
      <c r="BV9378" s="14"/>
    </row>
    <row r="9379" spans="72:74" ht="25.2" customHeight="1" x14ac:dyDescent="0.25">
      <c r="BT9379" s="27"/>
      <c r="BU9379" s="14"/>
      <c r="BV9379" s="14"/>
    </row>
    <row r="9380" spans="72:74" ht="25.2" customHeight="1" x14ac:dyDescent="0.25">
      <c r="BT9380" s="27"/>
      <c r="BU9380" s="14"/>
      <c r="BV9380" s="14"/>
    </row>
    <row r="9381" spans="72:74" ht="25.2" customHeight="1" x14ac:dyDescent="0.25">
      <c r="BT9381" s="27"/>
      <c r="BU9381" s="14"/>
      <c r="BV9381" s="14"/>
    </row>
    <row r="9382" spans="72:74" ht="25.2" customHeight="1" x14ac:dyDescent="0.25">
      <c r="BT9382" s="27"/>
      <c r="BU9382" s="14"/>
      <c r="BV9382" s="14"/>
    </row>
    <row r="9383" spans="72:74" ht="25.2" customHeight="1" x14ac:dyDescent="0.25">
      <c r="BT9383" s="27"/>
      <c r="BU9383" s="14"/>
      <c r="BV9383" s="14"/>
    </row>
    <row r="9384" spans="72:74" ht="25.2" customHeight="1" x14ac:dyDescent="0.25">
      <c r="BT9384" s="27"/>
      <c r="BU9384" s="14"/>
      <c r="BV9384" s="14"/>
    </row>
    <row r="9385" spans="72:74" ht="25.2" customHeight="1" x14ac:dyDescent="0.25">
      <c r="BT9385" s="27"/>
      <c r="BU9385" s="14"/>
      <c r="BV9385" s="14"/>
    </row>
    <row r="9386" spans="72:74" ht="25.2" customHeight="1" x14ac:dyDescent="0.25">
      <c r="BT9386" s="27"/>
      <c r="BU9386" s="14"/>
      <c r="BV9386" s="14"/>
    </row>
    <row r="9387" spans="72:74" ht="25.2" customHeight="1" x14ac:dyDescent="0.25">
      <c r="BT9387" s="27"/>
      <c r="BU9387" s="14"/>
      <c r="BV9387" s="14"/>
    </row>
    <row r="9388" spans="72:74" ht="25.2" customHeight="1" x14ac:dyDescent="0.25">
      <c r="BT9388" s="27"/>
      <c r="BU9388" s="14"/>
      <c r="BV9388" s="14"/>
    </row>
    <row r="9389" spans="72:74" ht="25.2" customHeight="1" x14ac:dyDescent="0.25">
      <c r="BT9389" s="27"/>
      <c r="BU9389" s="14"/>
      <c r="BV9389" s="14"/>
    </row>
    <row r="9390" spans="72:74" ht="25.2" customHeight="1" x14ac:dyDescent="0.25">
      <c r="BT9390" s="27"/>
      <c r="BU9390" s="14"/>
      <c r="BV9390" s="14"/>
    </row>
    <row r="9391" spans="72:74" ht="25.2" customHeight="1" x14ac:dyDescent="0.25">
      <c r="BT9391" s="27"/>
      <c r="BU9391" s="14"/>
      <c r="BV9391" s="14"/>
    </row>
    <row r="9392" spans="72:74" ht="25.2" customHeight="1" x14ac:dyDescent="0.25">
      <c r="BT9392" s="27"/>
      <c r="BU9392" s="14"/>
      <c r="BV9392" s="14"/>
    </row>
    <row r="9393" spans="72:74" ht="25.2" customHeight="1" x14ac:dyDescent="0.25">
      <c r="BT9393" s="27"/>
      <c r="BU9393" s="14"/>
      <c r="BV9393" s="14"/>
    </row>
    <row r="9394" spans="72:74" ht="25.2" customHeight="1" x14ac:dyDescent="0.25">
      <c r="BT9394" s="27"/>
      <c r="BU9394" s="14"/>
      <c r="BV9394" s="14"/>
    </row>
    <row r="9395" spans="72:74" ht="25.2" customHeight="1" x14ac:dyDescent="0.25">
      <c r="BT9395" s="27"/>
      <c r="BU9395" s="14"/>
      <c r="BV9395" s="14"/>
    </row>
    <row r="9396" spans="72:74" ht="25.2" customHeight="1" x14ac:dyDescent="0.25">
      <c r="BT9396" s="27"/>
      <c r="BU9396" s="14"/>
      <c r="BV9396" s="14"/>
    </row>
    <row r="9397" spans="72:74" ht="25.2" customHeight="1" x14ac:dyDescent="0.25">
      <c r="BT9397" s="27"/>
      <c r="BU9397" s="14"/>
      <c r="BV9397" s="14"/>
    </row>
    <row r="9398" spans="72:74" ht="25.2" customHeight="1" x14ac:dyDescent="0.25">
      <c r="BT9398" s="27"/>
      <c r="BU9398" s="14"/>
      <c r="BV9398" s="14"/>
    </row>
    <row r="9399" spans="72:74" ht="25.2" customHeight="1" x14ac:dyDescent="0.25">
      <c r="BT9399" s="27"/>
      <c r="BU9399" s="14"/>
      <c r="BV9399" s="14"/>
    </row>
    <row r="9400" spans="72:74" ht="25.2" customHeight="1" x14ac:dyDescent="0.25">
      <c r="BT9400" s="27"/>
      <c r="BU9400" s="14"/>
      <c r="BV9400" s="14"/>
    </row>
    <row r="9401" spans="72:74" ht="25.2" customHeight="1" x14ac:dyDescent="0.25">
      <c r="BT9401" s="27"/>
      <c r="BU9401" s="14"/>
      <c r="BV9401" s="14"/>
    </row>
    <row r="9402" spans="72:74" ht="25.2" customHeight="1" x14ac:dyDescent="0.25">
      <c r="BT9402" s="27"/>
      <c r="BU9402" s="14"/>
      <c r="BV9402" s="14"/>
    </row>
    <row r="9403" spans="72:74" ht="25.2" customHeight="1" x14ac:dyDescent="0.25">
      <c r="BT9403" s="27"/>
      <c r="BU9403" s="14"/>
      <c r="BV9403" s="14"/>
    </row>
    <row r="9404" spans="72:74" ht="25.2" customHeight="1" x14ac:dyDescent="0.25">
      <c r="BT9404" s="27"/>
      <c r="BU9404" s="14"/>
      <c r="BV9404" s="14"/>
    </row>
    <row r="9405" spans="72:74" ht="25.2" customHeight="1" x14ac:dyDescent="0.25">
      <c r="BT9405" s="27"/>
      <c r="BU9405" s="14"/>
      <c r="BV9405" s="14"/>
    </row>
    <row r="9406" spans="72:74" ht="25.2" customHeight="1" x14ac:dyDescent="0.25">
      <c r="BT9406" s="27"/>
      <c r="BU9406" s="14"/>
      <c r="BV9406" s="14"/>
    </row>
    <row r="9407" spans="72:74" ht="25.2" customHeight="1" x14ac:dyDescent="0.25">
      <c r="BT9407" s="27"/>
      <c r="BU9407" s="14"/>
      <c r="BV9407" s="14"/>
    </row>
    <row r="9408" spans="72:74" ht="25.2" customHeight="1" x14ac:dyDescent="0.25">
      <c r="BT9408" s="27"/>
      <c r="BU9408" s="14"/>
      <c r="BV9408" s="14"/>
    </row>
    <row r="9409" spans="72:74" ht="25.2" customHeight="1" x14ac:dyDescent="0.25">
      <c r="BT9409" s="27"/>
      <c r="BU9409" s="14"/>
      <c r="BV9409" s="14"/>
    </row>
    <row r="9410" spans="72:74" ht="25.2" customHeight="1" x14ac:dyDescent="0.25">
      <c r="BT9410" s="27"/>
      <c r="BU9410" s="14"/>
      <c r="BV9410" s="14"/>
    </row>
    <row r="9411" spans="72:74" ht="25.2" customHeight="1" x14ac:dyDescent="0.25">
      <c r="BT9411" s="27"/>
      <c r="BU9411" s="14"/>
      <c r="BV9411" s="14"/>
    </row>
    <row r="9412" spans="72:74" ht="25.2" customHeight="1" x14ac:dyDescent="0.25">
      <c r="BT9412" s="27"/>
      <c r="BU9412" s="14"/>
      <c r="BV9412" s="14"/>
    </row>
    <row r="9413" spans="72:74" ht="25.2" customHeight="1" x14ac:dyDescent="0.25">
      <c r="BT9413" s="27"/>
      <c r="BU9413" s="14"/>
      <c r="BV9413" s="14"/>
    </row>
    <row r="9414" spans="72:74" ht="25.2" customHeight="1" x14ac:dyDescent="0.25">
      <c r="BT9414" s="27"/>
      <c r="BU9414" s="14"/>
      <c r="BV9414" s="14"/>
    </row>
    <row r="9415" spans="72:74" ht="25.2" customHeight="1" x14ac:dyDescent="0.25">
      <c r="BT9415" s="27"/>
      <c r="BU9415" s="14"/>
      <c r="BV9415" s="14"/>
    </row>
    <row r="9416" spans="72:74" ht="25.2" customHeight="1" x14ac:dyDescent="0.25">
      <c r="BT9416" s="27"/>
      <c r="BU9416" s="14"/>
      <c r="BV9416" s="14"/>
    </row>
    <row r="9417" spans="72:74" ht="25.2" customHeight="1" x14ac:dyDescent="0.25">
      <c r="BT9417" s="27"/>
      <c r="BU9417" s="14"/>
      <c r="BV9417" s="14"/>
    </row>
    <row r="9418" spans="72:74" ht="25.2" customHeight="1" x14ac:dyDescent="0.25">
      <c r="BT9418" s="27"/>
      <c r="BU9418" s="14"/>
      <c r="BV9418" s="14"/>
    </row>
    <row r="9419" spans="72:74" ht="25.2" customHeight="1" x14ac:dyDescent="0.25">
      <c r="BT9419" s="27"/>
      <c r="BU9419" s="14"/>
      <c r="BV9419" s="14"/>
    </row>
    <row r="9420" spans="72:74" ht="25.2" customHeight="1" x14ac:dyDescent="0.25">
      <c r="BT9420" s="27"/>
      <c r="BU9420" s="14"/>
      <c r="BV9420" s="14"/>
    </row>
    <row r="9421" spans="72:74" ht="25.2" customHeight="1" x14ac:dyDescent="0.25">
      <c r="BT9421" s="27"/>
      <c r="BU9421" s="14"/>
      <c r="BV9421" s="14"/>
    </row>
    <row r="9422" spans="72:74" ht="25.2" customHeight="1" x14ac:dyDescent="0.25">
      <c r="BT9422" s="27"/>
      <c r="BU9422" s="14"/>
      <c r="BV9422" s="14"/>
    </row>
    <row r="9423" spans="72:74" ht="25.2" customHeight="1" x14ac:dyDescent="0.25">
      <c r="BT9423" s="27"/>
      <c r="BU9423" s="14"/>
      <c r="BV9423" s="14"/>
    </row>
    <row r="9424" spans="72:74" ht="25.2" customHeight="1" x14ac:dyDescent="0.25">
      <c r="BT9424" s="27"/>
      <c r="BU9424" s="14"/>
      <c r="BV9424" s="14"/>
    </row>
    <row r="9425" spans="72:74" ht="25.2" customHeight="1" x14ac:dyDescent="0.25">
      <c r="BT9425" s="27"/>
      <c r="BU9425" s="14"/>
      <c r="BV9425" s="14"/>
    </row>
    <row r="9426" spans="72:74" ht="25.2" customHeight="1" x14ac:dyDescent="0.25">
      <c r="BT9426" s="27"/>
      <c r="BU9426" s="14"/>
      <c r="BV9426" s="14"/>
    </row>
    <row r="9427" spans="72:74" ht="25.2" customHeight="1" x14ac:dyDescent="0.25">
      <c r="BT9427" s="27"/>
      <c r="BU9427" s="14"/>
      <c r="BV9427" s="14"/>
    </row>
    <row r="9428" spans="72:74" ht="25.2" customHeight="1" x14ac:dyDescent="0.25">
      <c r="BT9428" s="27"/>
      <c r="BU9428" s="14"/>
      <c r="BV9428" s="14"/>
    </row>
    <row r="9429" spans="72:74" ht="25.2" customHeight="1" x14ac:dyDescent="0.25">
      <c r="BT9429" s="27"/>
      <c r="BU9429" s="14"/>
      <c r="BV9429" s="14"/>
    </row>
    <row r="9430" spans="72:74" ht="25.2" customHeight="1" x14ac:dyDescent="0.25">
      <c r="BT9430" s="27"/>
      <c r="BU9430" s="14"/>
      <c r="BV9430" s="14"/>
    </row>
    <row r="9431" spans="72:74" ht="25.2" customHeight="1" x14ac:dyDescent="0.25">
      <c r="BT9431" s="27"/>
      <c r="BU9431" s="14"/>
      <c r="BV9431" s="14"/>
    </row>
    <row r="9432" spans="72:74" ht="25.2" customHeight="1" x14ac:dyDescent="0.25">
      <c r="BT9432" s="27"/>
      <c r="BU9432" s="14"/>
      <c r="BV9432" s="14"/>
    </row>
    <row r="9433" spans="72:74" ht="25.2" customHeight="1" x14ac:dyDescent="0.25">
      <c r="BT9433" s="27"/>
      <c r="BU9433" s="14"/>
      <c r="BV9433" s="14"/>
    </row>
    <row r="9434" spans="72:74" ht="25.2" customHeight="1" x14ac:dyDescent="0.25">
      <c r="BT9434" s="27"/>
      <c r="BU9434" s="14"/>
      <c r="BV9434" s="14"/>
    </row>
    <row r="9435" spans="72:74" ht="25.2" customHeight="1" x14ac:dyDescent="0.25">
      <c r="BT9435" s="27"/>
      <c r="BU9435" s="14"/>
      <c r="BV9435" s="14"/>
    </row>
    <row r="9436" spans="72:74" ht="25.2" customHeight="1" x14ac:dyDescent="0.25">
      <c r="BT9436" s="27"/>
      <c r="BU9436" s="14"/>
      <c r="BV9436" s="14"/>
    </row>
    <row r="9437" spans="72:74" ht="25.2" customHeight="1" x14ac:dyDescent="0.25">
      <c r="BT9437" s="27"/>
      <c r="BU9437" s="14"/>
      <c r="BV9437" s="14"/>
    </row>
    <row r="9438" spans="72:74" ht="25.2" customHeight="1" x14ac:dyDescent="0.25">
      <c r="BT9438" s="27"/>
      <c r="BU9438" s="14"/>
      <c r="BV9438" s="14"/>
    </row>
    <row r="9439" spans="72:74" ht="25.2" customHeight="1" x14ac:dyDescent="0.25">
      <c r="BT9439" s="27"/>
      <c r="BU9439" s="14"/>
      <c r="BV9439" s="14"/>
    </row>
    <row r="9440" spans="72:74" ht="25.2" customHeight="1" x14ac:dyDescent="0.25">
      <c r="BT9440" s="27"/>
      <c r="BU9440" s="14"/>
      <c r="BV9440" s="14"/>
    </row>
    <row r="9441" spans="72:74" ht="25.2" customHeight="1" x14ac:dyDescent="0.25">
      <c r="BT9441" s="27"/>
      <c r="BU9441" s="14"/>
      <c r="BV9441" s="14"/>
    </row>
    <row r="9442" spans="72:74" ht="25.2" customHeight="1" x14ac:dyDescent="0.25">
      <c r="BT9442" s="27"/>
      <c r="BU9442" s="14"/>
      <c r="BV9442" s="14"/>
    </row>
    <row r="9443" spans="72:74" ht="25.2" customHeight="1" x14ac:dyDescent="0.25">
      <c r="BT9443" s="27"/>
      <c r="BU9443" s="14"/>
      <c r="BV9443" s="14"/>
    </row>
    <row r="9444" spans="72:74" ht="25.2" customHeight="1" x14ac:dyDescent="0.25">
      <c r="BT9444" s="27"/>
      <c r="BU9444" s="14"/>
      <c r="BV9444" s="14"/>
    </row>
    <row r="9445" spans="72:74" ht="25.2" customHeight="1" x14ac:dyDescent="0.25">
      <c r="BT9445" s="27"/>
      <c r="BU9445" s="14"/>
      <c r="BV9445" s="14"/>
    </row>
    <row r="9446" spans="72:74" ht="25.2" customHeight="1" x14ac:dyDescent="0.25">
      <c r="BT9446" s="27"/>
      <c r="BU9446" s="14"/>
      <c r="BV9446" s="14"/>
    </row>
    <row r="9447" spans="72:74" ht="25.2" customHeight="1" x14ac:dyDescent="0.25">
      <c r="BT9447" s="27"/>
      <c r="BU9447" s="14"/>
      <c r="BV9447" s="14"/>
    </row>
    <row r="9448" spans="72:74" ht="25.2" customHeight="1" x14ac:dyDescent="0.25">
      <c r="BT9448" s="27"/>
      <c r="BU9448" s="14"/>
      <c r="BV9448" s="14"/>
    </row>
    <row r="9449" spans="72:74" ht="25.2" customHeight="1" x14ac:dyDescent="0.25">
      <c r="BT9449" s="27"/>
      <c r="BU9449" s="14"/>
      <c r="BV9449" s="14"/>
    </row>
    <row r="9450" spans="72:74" ht="25.2" customHeight="1" x14ac:dyDescent="0.25">
      <c r="BT9450" s="27"/>
      <c r="BU9450" s="14"/>
      <c r="BV9450" s="14"/>
    </row>
    <row r="9451" spans="72:74" ht="25.2" customHeight="1" x14ac:dyDescent="0.25">
      <c r="BT9451" s="27"/>
      <c r="BU9451" s="14"/>
      <c r="BV9451" s="14"/>
    </row>
    <row r="9452" spans="72:74" ht="25.2" customHeight="1" x14ac:dyDescent="0.25">
      <c r="BT9452" s="27"/>
      <c r="BU9452" s="14"/>
      <c r="BV9452" s="14"/>
    </row>
    <row r="9453" spans="72:74" ht="25.2" customHeight="1" x14ac:dyDescent="0.25">
      <c r="BT9453" s="27"/>
      <c r="BU9453" s="14"/>
      <c r="BV9453" s="14"/>
    </row>
    <row r="9454" spans="72:74" ht="25.2" customHeight="1" x14ac:dyDescent="0.25">
      <c r="BT9454" s="27"/>
      <c r="BU9454" s="14"/>
      <c r="BV9454" s="14"/>
    </row>
    <row r="9455" spans="72:74" ht="25.2" customHeight="1" x14ac:dyDescent="0.25">
      <c r="BT9455" s="27"/>
      <c r="BU9455" s="14"/>
      <c r="BV9455" s="14"/>
    </row>
    <row r="9456" spans="72:74" ht="25.2" customHeight="1" x14ac:dyDescent="0.25">
      <c r="BT9456" s="27"/>
      <c r="BU9456" s="14"/>
      <c r="BV9456" s="14"/>
    </row>
    <row r="9457" spans="72:74" ht="25.2" customHeight="1" x14ac:dyDescent="0.25">
      <c r="BT9457" s="27"/>
      <c r="BU9457" s="14"/>
      <c r="BV9457" s="14"/>
    </row>
    <row r="9458" spans="72:74" ht="25.2" customHeight="1" x14ac:dyDescent="0.25">
      <c r="BT9458" s="27"/>
      <c r="BU9458" s="14"/>
      <c r="BV9458" s="14"/>
    </row>
    <row r="9459" spans="72:74" ht="25.2" customHeight="1" x14ac:dyDescent="0.25">
      <c r="BT9459" s="27"/>
      <c r="BU9459" s="14"/>
      <c r="BV9459" s="14"/>
    </row>
    <row r="9460" spans="72:74" ht="25.2" customHeight="1" x14ac:dyDescent="0.25">
      <c r="BT9460" s="27"/>
      <c r="BU9460" s="14"/>
      <c r="BV9460" s="14"/>
    </row>
    <row r="9461" spans="72:74" ht="25.2" customHeight="1" x14ac:dyDescent="0.25">
      <c r="BT9461" s="27"/>
      <c r="BU9461" s="14"/>
      <c r="BV9461" s="14"/>
    </row>
    <row r="9462" spans="72:74" ht="25.2" customHeight="1" x14ac:dyDescent="0.25">
      <c r="BT9462" s="27"/>
      <c r="BU9462" s="14"/>
      <c r="BV9462" s="14"/>
    </row>
    <row r="9463" spans="72:74" ht="25.2" customHeight="1" x14ac:dyDescent="0.25">
      <c r="BT9463" s="27"/>
      <c r="BU9463" s="14"/>
      <c r="BV9463" s="14"/>
    </row>
    <row r="9464" spans="72:74" ht="25.2" customHeight="1" x14ac:dyDescent="0.25">
      <c r="BT9464" s="27"/>
      <c r="BU9464" s="14"/>
      <c r="BV9464" s="14"/>
    </row>
    <row r="9465" spans="72:74" ht="25.2" customHeight="1" x14ac:dyDescent="0.25">
      <c r="BT9465" s="27"/>
      <c r="BU9465" s="14"/>
      <c r="BV9465" s="14"/>
    </row>
    <row r="9466" spans="72:74" ht="25.2" customHeight="1" x14ac:dyDescent="0.25">
      <c r="BT9466" s="27"/>
      <c r="BU9466" s="14"/>
      <c r="BV9466" s="14"/>
    </row>
    <row r="9467" spans="72:74" ht="25.2" customHeight="1" x14ac:dyDescent="0.25">
      <c r="BT9467" s="27"/>
      <c r="BU9467" s="14"/>
      <c r="BV9467" s="14"/>
    </row>
    <row r="9468" spans="72:74" ht="25.2" customHeight="1" x14ac:dyDescent="0.25">
      <c r="BT9468" s="27"/>
      <c r="BU9468" s="14"/>
      <c r="BV9468" s="14"/>
    </row>
    <row r="9469" spans="72:74" ht="25.2" customHeight="1" x14ac:dyDescent="0.25">
      <c r="BT9469" s="27"/>
      <c r="BU9469" s="14"/>
      <c r="BV9469" s="14"/>
    </row>
    <row r="9470" spans="72:74" ht="25.2" customHeight="1" x14ac:dyDescent="0.25">
      <c r="BT9470" s="27"/>
      <c r="BU9470" s="14"/>
      <c r="BV9470" s="14"/>
    </row>
    <row r="9471" spans="72:74" ht="25.2" customHeight="1" x14ac:dyDescent="0.25">
      <c r="BT9471" s="27"/>
      <c r="BU9471" s="14"/>
      <c r="BV9471" s="14"/>
    </row>
    <row r="9472" spans="72:74" ht="25.2" customHeight="1" x14ac:dyDescent="0.25">
      <c r="BT9472" s="27"/>
      <c r="BU9472" s="14"/>
      <c r="BV9472" s="14"/>
    </row>
    <row r="9473" spans="72:74" ht="25.2" customHeight="1" x14ac:dyDescent="0.25">
      <c r="BT9473" s="27"/>
      <c r="BU9473" s="14"/>
      <c r="BV9473" s="14"/>
    </row>
    <row r="9474" spans="72:74" ht="25.2" customHeight="1" x14ac:dyDescent="0.25">
      <c r="BT9474" s="27"/>
      <c r="BU9474" s="14"/>
      <c r="BV9474" s="14"/>
    </row>
    <row r="9475" spans="72:74" ht="25.2" customHeight="1" x14ac:dyDescent="0.25">
      <c r="BT9475" s="27"/>
      <c r="BU9475" s="14"/>
      <c r="BV9475" s="14"/>
    </row>
    <row r="9476" spans="72:74" ht="25.2" customHeight="1" x14ac:dyDescent="0.25">
      <c r="BT9476" s="27"/>
      <c r="BU9476" s="14"/>
      <c r="BV9476" s="14"/>
    </row>
    <row r="9477" spans="72:74" ht="25.2" customHeight="1" x14ac:dyDescent="0.25">
      <c r="BT9477" s="27"/>
      <c r="BU9477" s="14"/>
      <c r="BV9477" s="14"/>
    </row>
    <row r="9478" spans="72:74" ht="25.2" customHeight="1" x14ac:dyDescent="0.25">
      <c r="BT9478" s="27"/>
      <c r="BU9478" s="14"/>
      <c r="BV9478" s="14"/>
    </row>
    <row r="9479" spans="72:74" ht="25.2" customHeight="1" x14ac:dyDescent="0.25">
      <c r="BT9479" s="27"/>
      <c r="BU9479" s="14"/>
      <c r="BV9479" s="14"/>
    </row>
    <row r="9480" spans="72:74" ht="25.2" customHeight="1" x14ac:dyDescent="0.25">
      <c r="BT9480" s="27"/>
      <c r="BU9480" s="14"/>
      <c r="BV9480" s="14"/>
    </row>
    <row r="9481" spans="72:74" ht="25.2" customHeight="1" x14ac:dyDescent="0.25">
      <c r="BT9481" s="27"/>
      <c r="BU9481" s="14"/>
      <c r="BV9481" s="14"/>
    </row>
    <row r="9482" spans="72:74" ht="25.2" customHeight="1" x14ac:dyDescent="0.25">
      <c r="BT9482" s="27"/>
      <c r="BU9482" s="14"/>
      <c r="BV9482" s="14"/>
    </row>
    <row r="9483" spans="72:74" ht="25.2" customHeight="1" x14ac:dyDescent="0.25">
      <c r="BT9483" s="27"/>
      <c r="BU9483" s="14"/>
      <c r="BV9483" s="14"/>
    </row>
    <row r="9484" spans="72:74" ht="25.2" customHeight="1" x14ac:dyDescent="0.25">
      <c r="BT9484" s="27"/>
      <c r="BU9484" s="14"/>
      <c r="BV9484" s="14"/>
    </row>
    <row r="9485" spans="72:74" ht="25.2" customHeight="1" x14ac:dyDescent="0.25">
      <c r="BT9485" s="27"/>
      <c r="BU9485" s="14"/>
      <c r="BV9485" s="14"/>
    </row>
    <row r="9486" spans="72:74" ht="25.2" customHeight="1" x14ac:dyDescent="0.25">
      <c r="BT9486" s="27"/>
      <c r="BU9486" s="14"/>
      <c r="BV9486" s="14"/>
    </row>
    <row r="9487" spans="72:74" ht="25.2" customHeight="1" x14ac:dyDescent="0.25">
      <c r="BT9487" s="27"/>
      <c r="BU9487" s="14"/>
      <c r="BV9487" s="14"/>
    </row>
    <row r="9488" spans="72:74" ht="25.2" customHeight="1" x14ac:dyDescent="0.25">
      <c r="BT9488" s="27"/>
      <c r="BU9488" s="14"/>
      <c r="BV9488" s="14"/>
    </row>
    <row r="9489" spans="72:74" ht="25.2" customHeight="1" x14ac:dyDescent="0.25">
      <c r="BT9489" s="27"/>
      <c r="BU9489" s="14"/>
      <c r="BV9489" s="14"/>
    </row>
    <row r="9490" spans="72:74" ht="25.2" customHeight="1" x14ac:dyDescent="0.25">
      <c r="BT9490" s="27"/>
      <c r="BU9490" s="14"/>
      <c r="BV9490" s="14"/>
    </row>
    <row r="9491" spans="72:74" ht="25.2" customHeight="1" x14ac:dyDescent="0.25">
      <c r="BT9491" s="27"/>
      <c r="BU9491" s="14"/>
      <c r="BV9491" s="14"/>
    </row>
    <row r="9492" spans="72:74" ht="25.2" customHeight="1" x14ac:dyDescent="0.25">
      <c r="BT9492" s="27"/>
      <c r="BU9492" s="14"/>
      <c r="BV9492" s="14"/>
    </row>
    <row r="9493" spans="72:74" ht="25.2" customHeight="1" x14ac:dyDescent="0.25">
      <c r="BT9493" s="27"/>
      <c r="BU9493" s="14"/>
      <c r="BV9493" s="14"/>
    </row>
    <row r="9494" spans="72:74" ht="25.2" customHeight="1" x14ac:dyDescent="0.25">
      <c r="BT9494" s="27"/>
      <c r="BU9494" s="14"/>
      <c r="BV9494" s="14"/>
    </row>
    <row r="9495" spans="72:74" ht="25.2" customHeight="1" x14ac:dyDescent="0.25">
      <c r="BT9495" s="27"/>
      <c r="BU9495" s="14"/>
      <c r="BV9495" s="14"/>
    </row>
    <row r="9496" spans="72:74" ht="25.2" customHeight="1" x14ac:dyDescent="0.25">
      <c r="BT9496" s="27"/>
      <c r="BU9496" s="14"/>
      <c r="BV9496" s="14"/>
    </row>
    <row r="9497" spans="72:74" ht="25.2" customHeight="1" x14ac:dyDescent="0.25">
      <c r="BT9497" s="27"/>
      <c r="BU9497" s="14"/>
      <c r="BV9497" s="14"/>
    </row>
    <row r="9498" spans="72:74" ht="25.2" customHeight="1" x14ac:dyDescent="0.25">
      <c r="BT9498" s="27"/>
      <c r="BU9498" s="14"/>
      <c r="BV9498" s="14"/>
    </row>
    <row r="9499" spans="72:74" ht="25.2" customHeight="1" x14ac:dyDescent="0.25">
      <c r="BT9499" s="27"/>
      <c r="BU9499" s="14"/>
      <c r="BV9499" s="14"/>
    </row>
    <row r="9500" spans="72:74" ht="25.2" customHeight="1" x14ac:dyDescent="0.25">
      <c r="BT9500" s="27"/>
      <c r="BU9500" s="14"/>
      <c r="BV9500" s="14"/>
    </row>
    <row r="9501" spans="72:74" ht="25.2" customHeight="1" x14ac:dyDescent="0.25">
      <c r="BT9501" s="27"/>
      <c r="BU9501" s="14"/>
      <c r="BV9501" s="14"/>
    </row>
    <row r="9502" spans="72:74" ht="25.2" customHeight="1" x14ac:dyDescent="0.25">
      <c r="BT9502" s="27"/>
      <c r="BU9502" s="14"/>
      <c r="BV9502" s="14"/>
    </row>
    <row r="9503" spans="72:74" ht="25.2" customHeight="1" x14ac:dyDescent="0.25">
      <c r="BT9503" s="27"/>
      <c r="BU9503" s="14"/>
      <c r="BV9503" s="14"/>
    </row>
    <row r="9504" spans="72:74" ht="25.2" customHeight="1" x14ac:dyDescent="0.25">
      <c r="BT9504" s="27"/>
      <c r="BU9504" s="14"/>
      <c r="BV9504" s="14"/>
    </row>
    <row r="9505" spans="72:74" ht="25.2" customHeight="1" x14ac:dyDescent="0.25">
      <c r="BT9505" s="27"/>
      <c r="BU9505" s="14"/>
      <c r="BV9505" s="14"/>
    </row>
    <row r="9506" spans="72:74" ht="25.2" customHeight="1" x14ac:dyDescent="0.25">
      <c r="BT9506" s="27"/>
      <c r="BU9506" s="14"/>
      <c r="BV9506" s="14"/>
    </row>
    <row r="9507" spans="72:74" ht="25.2" customHeight="1" x14ac:dyDescent="0.25">
      <c r="BT9507" s="27"/>
      <c r="BU9507" s="14"/>
      <c r="BV9507" s="14"/>
    </row>
    <row r="9508" spans="72:74" ht="25.2" customHeight="1" x14ac:dyDescent="0.25">
      <c r="BT9508" s="27"/>
      <c r="BU9508" s="14"/>
      <c r="BV9508" s="14"/>
    </row>
    <row r="9509" spans="72:74" ht="25.2" customHeight="1" x14ac:dyDescent="0.25">
      <c r="BT9509" s="27"/>
      <c r="BU9509" s="14"/>
      <c r="BV9509" s="14"/>
    </row>
    <row r="9510" spans="72:74" ht="25.2" customHeight="1" x14ac:dyDescent="0.25">
      <c r="BT9510" s="27"/>
      <c r="BU9510" s="14"/>
      <c r="BV9510" s="14"/>
    </row>
    <row r="9511" spans="72:74" ht="25.2" customHeight="1" x14ac:dyDescent="0.25">
      <c r="BT9511" s="27"/>
      <c r="BU9511" s="14"/>
      <c r="BV9511" s="14"/>
    </row>
    <row r="9512" spans="72:74" ht="25.2" customHeight="1" x14ac:dyDescent="0.25">
      <c r="BT9512" s="27"/>
      <c r="BU9512" s="14"/>
      <c r="BV9512" s="14"/>
    </row>
    <row r="9513" spans="72:74" ht="25.2" customHeight="1" x14ac:dyDescent="0.25">
      <c r="BT9513" s="27"/>
      <c r="BU9513" s="14"/>
      <c r="BV9513" s="14"/>
    </row>
    <row r="9514" spans="72:74" ht="25.2" customHeight="1" x14ac:dyDescent="0.25">
      <c r="BT9514" s="27"/>
      <c r="BU9514" s="14"/>
      <c r="BV9514" s="14"/>
    </row>
    <row r="9515" spans="72:74" ht="25.2" customHeight="1" x14ac:dyDescent="0.25">
      <c r="BT9515" s="27"/>
      <c r="BU9515" s="14"/>
      <c r="BV9515" s="14"/>
    </row>
    <row r="9516" spans="72:74" ht="25.2" customHeight="1" x14ac:dyDescent="0.25">
      <c r="BT9516" s="27"/>
      <c r="BU9516" s="14"/>
      <c r="BV9516" s="14"/>
    </row>
    <row r="9517" spans="72:74" ht="25.2" customHeight="1" x14ac:dyDescent="0.25">
      <c r="BT9517" s="27"/>
      <c r="BU9517" s="14"/>
      <c r="BV9517" s="14"/>
    </row>
    <row r="9518" spans="72:74" ht="25.2" customHeight="1" x14ac:dyDescent="0.25">
      <c r="BT9518" s="27"/>
      <c r="BU9518" s="14"/>
      <c r="BV9518" s="14"/>
    </row>
    <row r="9519" spans="72:74" ht="25.2" customHeight="1" x14ac:dyDescent="0.25">
      <c r="BT9519" s="27"/>
      <c r="BU9519" s="14"/>
      <c r="BV9519" s="14"/>
    </row>
    <row r="9520" spans="72:74" ht="25.2" customHeight="1" x14ac:dyDescent="0.25">
      <c r="BT9520" s="27"/>
      <c r="BU9520" s="14"/>
      <c r="BV9520" s="14"/>
    </row>
    <row r="9521" spans="72:74" ht="25.2" customHeight="1" x14ac:dyDescent="0.25">
      <c r="BT9521" s="27"/>
      <c r="BU9521" s="14"/>
      <c r="BV9521" s="14"/>
    </row>
    <row r="9522" spans="72:74" ht="25.2" customHeight="1" x14ac:dyDescent="0.25">
      <c r="BT9522" s="27"/>
      <c r="BU9522" s="14"/>
      <c r="BV9522" s="14"/>
    </row>
    <row r="9523" spans="72:74" ht="25.2" customHeight="1" x14ac:dyDescent="0.25">
      <c r="BT9523" s="27"/>
      <c r="BU9523" s="14"/>
      <c r="BV9523" s="14"/>
    </row>
    <row r="9524" spans="72:74" ht="25.2" customHeight="1" x14ac:dyDescent="0.25">
      <c r="BT9524" s="27"/>
      <c r="BU9524" s="14"/>
      <c r="BV9524" s="14"/>
    </row>
    <row r="9525" spans="72:74" ht="25.2" customHeight="1" x14ac:dyDescent="0.25">
      <c r="BT9525" s="27"/>
      <c r="BU9525" s="14"/>
      <c r="BV9525" s="14"/>
    </row>
    <row r="9526" spans="72:74" ht="25.2" customHeight="1" x14ac:dyDescent="0.25">
      <c r="BT9526" s="27"/>
      <c r="BU9526" s="14"/>
      <c r="BV9526" s="14"/>
    </row>
    <row r="9527" spans="72:74" ht="25.2" customHeight="1" x14ac:dyDescent="0.25">
      <c r="BT9527" s="27"/>
      <c r="BU9527" s="14"/>
      <c r="BV9527" s="14"/>
    </row>
    <row r="9528" spans="72:74" ht="25.2" customHeight="1" x14ac:dyDescent="0.25">
      <c r="BT9528" s="27"/>
      <c r="BU9528" s="14"/>
      <c r="BV9528" s="14"/>
    </row>
    <row r="9529" spans="72:74" ht="25.2" customHeight="1" x14ac:dyDescent="0.25">
      <c r="BT9529" s="27"/>
      <c r="BU9529" s="14"/>
      <c r="BV9529" s="14"/>
    </row>
    <row r="9530" spans="72:74" ht="25.2" customHeight="1" x14ac:dyDescent="0.25">
      <c r="BT9530" s="27"/>
      <c r="BU9530" s="14"/>
      <c r="BV9530" s="14"/>
    </row>
    <row r="9531" spans="72:74" ht="25.2" customHeight="1" x14ac:dyDescent="0.25">
      <c r="BT9531" s="27"/>
      <c r="BU9531" s="14"/>
      <c r="BV9531" s="14"/>
    </row>
    <row r="9532" spans="72:74" ht="25.2" customHeight="1" x14ac:dyDescent="0.25">
      <c r="BT9532" s="27"/>
      <c r="BU9532" s="14"/>
      <c r="BV9532" s="14"/>
    </row>
    <row r="9533" spans="72:74" ht="25.2" customHeight="1" x14ac:dyDescent="0.25">
      <c r="BT9533" s="27"/>
      <c r="BU9533" s="14"/>
      <c r="BV9533" s="14"/>
    </row>
    <row r="9534" spans="72:74" ht="25.2" customHeight="1" x14ac:dyDescent="0.25">
      <c r="BT9534" s="27"/>
      <c r="BU9534" s="14"/>
      <c r="BV9534" s="14"/>
    </row>
    <row r="9535" spans="72:74" ht="25.2" customHeight="1" x14ac:dyDescent="0.25">
      <c r="BT9535" s="27"/>
      <c r="BU9535" s="14"/>
      <c r="BV9535" s="14"/>
    </row>
    <row r="9536" spans="72:74" ht="25.2" customHeight="1" x14ac:dyDescent="0.25">
      <c r="BT9536" s="27"/>
      <c r="BU9536" s="14"/>
      <c r="BV9536" s="14"/>
    </row>
    <row r="9537" spans="72:74" ht="25.2" customHeight="1" x14ac:dyDescent="0.25">
      <c r="BT9537" s="27"/>
      <c r="BU9537" s="14"/>
      <c r="BV9537" s="14"/>
    </row>
    <row r="9538" spans="72:74" ht="25.2" customHeight="1" x14ac:dyDescent="0.25">
      <c r="BT9538" s="27"/>
      <c r="BU9538" s="14"/>
      <c r="BV9538" s="14"/>
    </row>
    <row r="9539" spans="72:74" ht="25.2" customHeight="1" x14ac:dyDescent="0.25">
      <c r="BT9539" s="27"/>
      <c r="BU9539" s="14"/>
      <c r="BV9539" s="14"/>
    </row>
    <row r="9540" spans="72:74" ht="25.2" customHeight="1" x14ac:dyDescent="0.25">
      <c r="BT9540" s="27"/>
      <c r="BU9540" s="14"/>
      <c r="BV9540" s="14"/>
    </row>
    <row r="9541" spans="72:74" ht="25.2" customHeight="1" x14ac:dyDescent="0.25">
      <c r="BT9541" s="27"/>
      <c r="BU9541" s="14"/>
      <c r="BV9541" s="14"/>
    </row>
    <row r="9542" spans="72:74" ht="25.2" customHeight="1" x14ac:dyDescent="0.25">
      <c r="BT9542" s="27"/>
      <c r="BU9542" s="14"/>
      <c r="BV9542" s="14"/>
    </row>
    <row r="9543" spans="72:74" ht="25.2" customHeight="1" x14ac:dyDescent="0.25">
      <c r="BT9543" s="27"/>
      <c r="BU9543" s="14"/>
      <c r="BV9543" s="14"/>
    </row>
    <row r="9544" spans="72:74" ht="25.2" customHeight="1" x14ac:dyDescent="0.25">
      <c r="BT9544" s="27"/>
      <c r="BU9544" s="14"/>
      <c r="BV9544" s="14"/>
    </row>
    <row r="9545" spans="72:74" ht="25.2" customHeight="1" x14ac:dyDescent="0.25">
      <c r="BT9545" s="27"/>
      <c r="BU9545" s="14"/>
      <c r="BV9545" s="14"/>
    </row>
    <row r="9546" spans="72:74" ht="25.2" customHeight="1" x14ac:dyDescent="0.25">
      <c r="BT9546" s="27"/>
      <c r="BU9546" s="14"/>
      <c r="BV9546" s="14"/>
    </row>
    <row r="9547" spans="72:74" ht="25.2" customHeight="1" x14ac:dyDescent="0.25">
      <c r="BT9547" s="27"/>
      <c r="BU9547" s="14"/>
      <c r="BV9547" s="14"/>
    </row>
    <row r="9548" spans="72:74" ht="25.2" customHeight="1" x14ac:dyDescent="0.25">
      <c r="BT9548" s="27"/>
      <c r="BU9548" s="14"/>
      <c r="BV9548" s="14"/>
    </row>
    <row r="9549" spans="72:74" ht="25.2" customHeight="1" x14ac:dyDescent="0.25">
      <c r="BT9549" s="27"/>
      <c r="BU9549" s="14"/>
      <c r="BV9549" s="14"/>
    </row>
    <row r="9550" spans="72:74" ht="25.2" customHeight="1" x14ac:dyDescent="0.25">
      <c r="BT9550" s="27"/>
      <c r="BU9550" s="14"/>
      <c r="BV9550" s="14"/>
    </row>
    <row r="9551" spans="72:74" ht="25.2" customHeight="1" x14ac:dyDescent="0.25">
      <c r="BT9551" s="27"/>
      <c r="BU9551" s="14"/>
      <c r="BV9551" s="14"/>
    </row>
    <row r="9552" spans="72:74" ht="25.2" customHeight="1" x14ac:dyDescent="0.25">
      <c r="BT9552" s="27"/>
      <c r="BU9552" s="14"/>
      <c r="BV9552" s="14"/>
    </row>
    <row r="9553" spans="72:74" ht="25.2" customHeight="1" x14ac:dyDescent="0.25">
      <c r="BT9553" s="27"/>
      <c r="BU9553" s="14"/>
      <c r="BV9553" s="14"/>
    </row>
    <row r="9554" spans="72:74" ht="25.2" customHeight="1" x14ac:dyDescent="0.25">
      <c r="BT9554" s="27"/>
      <c r="BU9554" s="14"/>
      <c r="BV9554" s="14"/>
    </row>
    <row r="9555" spans="72:74" ht="25.2" customHeight="1" x14ac:dyDescent="0.25">
      <c r="BT9555" s="27"/>
      <c r="BU9555" s="14"/>
      <c r="BV9555" s="14"/>
    </row>
    <row r="9556" spans="72:74" ht="25.2" customHeight="1" x14ac:dyDescent="0.25">
      <c r="BT9556" s="27"/>
      <c r="BU9556" s="14"/>
      <c r="BV9556" s="14"/>
    </row>
    <row r="9557" spans="72:74" ht="25.2" customHeight="1" x14ac:dyDescent="0.25">
      <c r="BT9557" s="27"/>
      <c r="BU9557" s="14"/>
      <c r="BV9557" s="14"/>
    </row>
    <row r="9558" spans="72:74" ht="25.2" customHeight="1" x14ac:dyDescent="0.25">
      <c r="BT9558" s="27"/>
      <c r="BU9558" s="14"/>
      <c r="BV9558" s="14"/>
    </row>
    <row r="9559" spans="72:74" ht="25.2" customHeight="1" x14ac:dyDescent="0.25">
      <c r="BT9559" s="27"/>
      <c r="BU9559" s="14"/>
      <c r="BV9559" s="14"/>
    </row>
    <row r="9560" spans="72:74" ht="25.2" customHeight="1" x14ac:dyDescent="0.25">
      <c r="BT9560" s="27"/>
      <c r="BU9560" s="14"/>
      <c r="BV9560" s="14"/>
    </row>
    <row r="9561" spans="72:74" ht="25.2" customHeight="1" x14ac:dyDescent="0.25">
      <c r="BT9561" s="27"/>
      <c r="BU9561" s="14"/>
      <c r="BV9561" s="14"/>
    </row>
    <row r="9562" spans="72:74" ht="25.2" customHeight="1" x14ac:dyDescent="0.25">
      <c r="BT9562" s="27"/>
      <c r="BU9562" s="14"/>
      <c r="BV9562" s="14"/>
    </row>
    <row r="9563" spans="72:74" ht="25.2" customHeight="1" x14ac:dyDescent="0.25">
      <c r="BT9563" s="27"/>
      <c r="BU9563" s="14"/>
      <c r="BV9563" s="14"/>
    </row>
    <row r="9564" spans="72:74" ht="25.2" customHeight="1" x14ac:dyDescent="0.25">
      <c r="BT9564" s="27"/>
      <c r="BU9564" s="14"/>
      <c r="BV9564" s="14"/>
    </row>
    <row r="9565" spans="72:74" ht="25.2" customHeight="1" x14ac:dyDescent="0.25">
      <c r="BT9565" s="27"/>
      <c r="BU9565" s="14"/>
      <c r="BV9565" s="14"/>
    </row>
    <row r="9566" spans="72:74" ht="25.2" customHeight="1" x14ac:dyDescent="0.25">
      <c r="BT9566" s="27"/>
      <c r="BU9566" s="14"/>
      <c r="BV9566" s="14"/>
    </row>
    <row r="9567" spans="72:74" ht="25.2" customHeight="1" x14ac:dyDescent="0.25">
      <c r="BT9567" s="27"/>
      <c r="BU9567" s="14"/>
      <c r="BV9567" s="14"/>
    </row>
    <row r="9568" spans="72:74" ht="25.2" customHeight="1" x14ac:dyDescent="0.25">
      <c r="BT9568" s="27"/>
      <c r="BU9568" s="14"/>
      <c r="BV9568" s="14"/>
    </row>
    <row r="9569" spans="72:74" ht="25.2" customHeight="1" x14ac:dyDescent="0.25">
      <c r="BT9569" s="27"/>
      <c r="BU9569" s="14"/>
      <c r="BV9569" s="14"/>
    </row>
    <row r="9570" spans="72:74" ht="25.2" customHeight="1" x14ac:dyDescent="0.25">
      <c r="BT9570" s="27"/>
      <c r="BU9570" s="14"/>
      <c r="BV9570" s="14"/>
    </row>
    <row r="9571" spans="72:74" ht="25.2" customHeight="1" x14ac:dyDescent="0.25">
      <c r="BT9571" s="27"/>
      <c r="BU9571" s="14"/>
      <c r="BV9571" s="14"/>
    </row>
    <row r="9572" spans="72:74" ht="25.2" customHeight="1" x14ac:dyDescent="0.25">
      <c r="BT9572" s="27"/>
      <c r="BU9572" s="14"/>
      <c r="BV9572" s="14"/>
    </row>
    <row r="9573" spans="72:74" ht="25.2" customHeight="1" x14ac:dyDescent="0.25">
      <c r="BT9573" s="27"/>
      <c r="BU9573" s="14"/>
      <c r="BV9573" s="14"/>
    </row>
    <row r="9574" spans="72:74" ht="25.2" customHeight="1" x14ac:dyDescent="0.25">
      <c r="BT9574" s="27"/>
      <c r="BU9574" s="14"/>
      <c r="BV9574" s="14"/>
    </row>
    <row r="9575" spans="72:74" ht="25.2" customHeight="1" x14ac:dyDescent="0.25">
      <c r="BT9575" s="27"/>
      <c r="BU9575" s="14"/>
      <c r="BV9575" s="14"/>
    </row>
    <row r="9576" spans="72:74" ht="25.2" customHeight="1" x14ac:dyDescent="0.25">
      <c r="BT9576" s="27"/>
      <c r="BU9576" s="14"/>
      <c r="BV9576" s="14"/>
    </row>
    <row r="9577" spans="72:74" ht="25.2" customHeight="1" x14ac:dyDescent="0.25">
      <c r="BT9577" s="27"/>
      <c r="BU9577" s="14"/>
      <c r="BV9577" s="14"/>
    </row>
    <row r="9578" spans="72:74" ht="25.2" customHeight="1" x14ac:dyDescent="0.25">
      <c r="BT9578" s="27"/>
      <c r="BU9578" s="14"/>
      <c r="BV9578" s="14"/>
    </row>
    <row r="9579" spans="72:74" ht="25.2" customHeight="1" x14ac:dyDescent="0.25">
      <c r="BT9579" s="27"/>
      <c r="BU9579" s="14"/>
      <c r="BV9579" s="14"/>
    </row>
    <row r="9580" spans="72:74" ht="25.2" customHeight="1" x14ac:dyDescent="0.25">
      <c r="BT9580" s="27"/>
      <c r="BU9580" s="14"/>
      <c r="BV9580" s="14"/>
    </row>
    <row r="9581" spans="72:74" ht="25.2" customHeight="1" x14ac:dyDescent="0.25">
      <c r="BT9581" s="27"/>
      <c r="BU9581" s="14"/>
      <c r="BV9581" s="14"/>
    </row>
    <row r="9582" spans="72:74" ht="25.2" customHeight="1" x14ac:dyDescent="0.25">
      <c r="BT9582" s="27"/>
      <c r="BU9582" s="14"/>
      <c r="BV9582" s="14"/>
    </row>
    <row r="9583" spans="72:74" ht="25.2" customHeight="1" x14ac:dyDescent="0.25">
      <c r="BT9583" s="27"/>
      <c r="BU9583" s="14"/>
      <c r="BV9583" s="14"/>
    </row>
    <row r="9584" spans="72:74" ht="25.2" customHeight="1" x14ac:dyDescent="0.25">
      <c r="BT9584" s="27"/>
      <c r="BU9584" s="14"/>
      <c r="BV9584" s="14"/>
    </row>
    <row r="9585" spans="72:74" ht="25.2" customHeight="1" x14ac:dyDescent="0.25">
      <c r="BT9585" s="27"/>
      <c r="BU9585" s="14"/>
      <c r="BV9585" s="14"/>
    </row>
    <row r="9586" spans="72:74" ht="25.2" customHeight="1" x14ac:dyDescent="0.25">
      <c r="BT9586" s="27"/>
      <c r="BU9586" s="14"/>
      <c r="BV9586" s="14"/>
    </row>
    <row r="9587" spans="72:74" ht="25.2" customHeight="1" x14ac:dyDescent="0.25">
      <c r="BT9587" s="27"/>
      <c r="BU9587" s="14"/>
      <c r="BV9587" s="14"/>
    </row>
    <row r="9588" spans="72:74" ht="25.2" customHeight="1" x14ac:dyDescent="0.25">
      <c r="BT9588" s="27"/>
      <c r="BU9588" s="14"/>
      <c r="BV9588" s="14"/>
    </row>
    <row r="9589" spans="72:74" ht="25.2" customHeight="1" x14ac:dyDescent="0.25">
      <c r="BT9589" s="27"/>
      <c r="BU9589" s="14"/>
      <c r="BV9589" s="14"/>
    </row>
    <row r="9590" spans="72:74" ht="25.2" customHeight="1" x14ac:dyDescent="0.25">
      <c r="BT9590" s="27"/>
      <c r="BU9590" s="14"/>
      <c r="BV9590" s="14"/>
    </row>
    <row r="9591" spans="72:74" ht="25.2" customHeight="1" x14ac:dyDescent="0.25">
      <c r="BT9591" s="27"/>
      <c r="BU9591" s="14"/>
      <c r="BV9591" s="14"/>
    </row>
    <row r="9592" spans="72:74" ht="25.2" customHeight="1" x14ac:dyDescent="0.25">
      <c r="BT9592" s="27"/>
      <c r="BU9592" s="14"/>
      <c r="BV9592" s="14"/>
    </row>
    <row r="9593" spans="72:74" ht="25.2" customHeight="1" x14ac:dyDescent="0.25">
      <c r="BT9593" s="27"/>
      <c r="BU9593" s="14"/>
      <c r="BV9593" s="14"/>
    </row>
    <row r="9594" spans="72:74" ht="25.2" customHeight="1" x14ac:dyDescent="0.25">
      <c r="BT9594" s="27"/>
      <c r="BU9594" s="14"/>
      <c r="BV9594" s="14"/>
    </row>
    <row r="9595" spans="72:74" ht="25.2" customHeight="1" x14ac:dyDescent="0.25">
      <c r="BT9595" s="27"/>
      <c r="BU9595" s="14"/>
      <c r="BV9595" s="14"/>
    </row>
    <row r="9596" spans="72:74" ht="25.2" customHeight="1" x14ac:dyDescent="0.25">
      <c r="BT9596" s="27"/>
      <c r="BU9596" s="14"/>
      <c r="BV9596" s="14"/>
    </row>
    <row r="9597" spans="72:74" ht="25.2" customHeight="1" x14ac:dyDescent="0.25">
      <c r="BT9597" s="27"/>
      <c r="BU9597" s="14"/>
      <c r="BV9597" s="14"/>
    </row>
    <row r="9598" spans="72:74" ht="25.2" customHeight="1" x14ac:dyDescent="0.25">
      <c r="BT9598" s="27"/>
      <c r="BU9598" s="14"/>
      <c r="BV9598" s="14"/>
    </row>
    <row r="9599" spans="72:74" ht="25.2" customHeight="1" x14ac:dyDescent="0.25">
      <c r="BT9599" s="27"/>
      <c r="BU9599" s="14"/>
      <c r="BV9599" s="14"/>
    </row>
    <row r="9600" spans="72:74" ht="25.2" customHeight="1" x14ac:dyDescent="0.25">
      <c r="BT9600" s="27"/>
      <c r="BU9600" s="14"/>
      <c r="BV9600" s="14"/>
    </row>
    <row r="9601" spans="72:74" ht="25.2" customHeight="1" x14ac:dyDescent="0.25">
      <c r="BT9601" s="27"/>
      <c r="BU9601" s="14"/>
      <c r="BV9601" s="14"/>
    </row>
    <row r="9602" spans="72:74" ht="25.2" customHeight="1" x14ac:dyDescent="0.25">
      <c r="BT9602" s="27"/>
      <c r="BU9602" s="14"/>
      <c r="BV9602" s="14"/>
    </row>
    <row r="9603" spans="72:74" ht="25.2" customHeight="1" x14ac:dyDescent="0.25">
      <c r="BT9603" s="27"/>
      <c r="BU9603" s="14"/>
      <c r="BV9603" s="14"/>
    </row>
    <row r="9604" spans="72:74" ht="25.2" customHeight="1" x14ac:dyDescent="0.25">
      <c r="BT9604" s="27"/>
      <c r="BU9604" s="14"/>
      <c r="BV9604" s="14"/>
    </row>
    <row r="9605" spans="72:74" ht="25.2" customHeight="1" x14ac:dyDescent="0.25">
      <c r="BT9605" s="27"/>
      <c r="BU9605" s="14"/>
      <c r="BV9605" s="14"/>
    </row>
    <row r="9606" spans="72:74" ht="25.2" customHeight="1" x14ac:dyDescent="0.25">
      <c r="BT9606" s="27"/>
      <c r="BU9606" s="14"/>
      <c r="BV9606" s="14"/>
    </row>
    <row r="9607" spans="72:74" ht="25.2" customHeight="1" x14ac:dyDescent="0.25">
      <c r="BT9607" s="27"/>
      <c r="BU9607" s="14"/>
      <c r="BV9607" s="14"/>
    </row>
    <row r="9608" spans="72:74" ht="25.2" customHeight="1" x14ac:dyDescent="0.25">
      <c r="BT9608" s="27"/>
      <c r="BU9608" s="14"/>
      <c r="BV9608" s="14"/>
    </row>
    <row r="9609" spans="72:74" ht="25.2" customHeight="1" x14ac:dyDescent="0.25">
      <c r="BT9609" s="27"/>
      <c r="BU9609" s="14"/>
      <c r="BV9609" s="14"/>
    </row>
    <row r="9610" spans="72:74" ht="25.2" customHeight="1" x14ac:dyDescent="0.25">
      <c r="BT9610" s="27"/>
      <c r="BU9610" s="14"/>
      <c r="BV9610" s="14"/>
    </row>
    <row r="9611" spans="72:74" ht="25.2" customHeight="1" x14ac:dyDescent="0.25">
      <c r="BT9611" s="27"/>
      <c r="BU9611" s="14"/>
      <c r="BV9611" s="14"/>
    </row>
    <row r="9612" spans="72:74" ht="25.2" customHeight="1" x14ac:dyDescent="0.25">
      <c r="BT9612" s="27"/>
      <c r="BU9612" s="14"/>
      <c r="BV9612" s="14"/>
    </row>
    <row r="9613" spans="72:74" ht="25.2" customHeight="1" x14ac:dyDescent="0.25">
      <c r="BT9613" s="27"/>
      <c r="BU9613" s="14"/>
      <c r="BV9613" s="14"/>
    </row>
    <row r="9614" spans="72:74" ht="25.2" customHeight="1" x14ac:dyDescent="0.25">
      <c r="BT9614" s="27"/>
      <c r="BU9614" s="14"/>
      <c r="BV9614" s="14"/>
    </row>
    <row r="9615" spans="72:74" ht="25.2" customHeight="1" x14ac:dyDescent="0.25">
      <c r="BT9615" s="27"/>
      <c r="BU9615" s="14"/>
      <c r="BV9615" s="14"/>
    </row>
    <row r="9616" spans="72:74" ht="25.2" customHeight="1" x14ac:dyDescent="0.25">
      <c r="BT9616" s="27"/>
      <c r="BU9616" s="14"/>
      <c r="BV9616" s="14"/>
    </row>
    <row r="9617" spans="72:74" ht="25.2" customHeight="1" x14ac:dyDescent="0.25">
      <c r="BT9617" s="27"/>
      <c r="BU9617" s="14"/>
      <c r="BV9617" s="14"/>
    </row>
    <row r="9618" spans="72:74" ht="25.2" customHeight="1" x14ac:dyDescent="0.25">
      <c r="BT9618" s="27"/>
      <c r="BU9618" s="14"/>
      <c r="BV9618" s="14"/>
    </row>
    <row r="9619" spans="72:74" ht="25.2" customHeight="1" x14ac:dyDescent="0.25">
      <c r="BT9619" s="27"/>
      <c r="BU9619" s="14"/>
      <c r="BV9619" s="14"/>
    </row>
    <row r="9620" spans="72:74" ht="25.2" customHeight="1" x14ac:dyDescent="0.25">
      <c r="BT9620" s="27"/>
      <c r="BU9620" s="14"/>
      <c r="BV9620" s="14"/>
    </row>
    <row r="9621" spans="72:74" ht="25.2" customHeight="1" x14ac:dyDescent="0.25">
      <c r="BT9621" s="27"/>
      <c r="BU9621" s="14"/>
      <c r="BV9621" s="14"/>
    </row>
    <row r="9622" spans="72:74" ht="25.2" customHeight="1" x14ac:dyDescent="0.25">
      <c r="BT9622" s="27"/>
      <c r="BU9622" s="14"/>
      <c r="BV9622" s="14"/>
    </row>
    <row r="9623" spans="72:74" ht="25.2" customHeight="1" x14ac:dyDescent="0.25">
      <c r="BT9623" s="27"/>
      <c r="BU9623" s="14"/>
      <c r="BV9623" s="14"/>
    </row>
    <row r="9624" spans="72:74" ht="25.2" customHeight="1" x14ac:dyDescent="0.25">
      <c r="BT9624" s="27"/>
      <c r="BU9624" s="14"/>
      <c r="BV9624" s="14"/>
    </row>
    <row r="9625" spans="72:74" ht="25.2" customHeight="1" x14ac:dyDescent="0.25">
      <c r="BT9625" s="27"/>
      <c r="BU9625" s="14"/>
      <c r="BV9625" s="14"/>
    </row>
    <row r="9626" spans="72:74" ht="25.2" customHeight="1" x14ac:dyDescent="0.25">
      <c r="BT9626" s="27"/>
      <c r="BU9626" s="14"/>
      <c r="BV9626" s="14"/>
    </row>
    <row r="9627" spans="72:74" ht="25.2" customHeight="1" x14ac:dyDescent="0.25">
      <c r="BT9627" s="27"/>
      <c r="BU9627" s="14"/>
      <c r="BV9627" s="14"/>
    </row>
    <row r="9628" spans="72:74" ht="25.2" customHeight="1" x14ac:dyDescent="0.25">
      <c r="BT9628" s="27"/>
      <c r="BU9628" s="14"/>
      <c r="BV9628" s="14"/>
    </row>
    <row r="9629" spans="72:74" ht="25.2" customHeight="1" x14ac:dyDescent="0.25">
      <c r="BT9629" s="27"/>
      <c r="BU9629" s="14"/>
      <c r="BV9629" s="14"/>
    </row>
    <row r="9630" spans="72:74" ht="25.2" customHeight="1" x14ac:dyDescent="0.25">
      <c r="BT9630" s="27"/>
      <c r="BU9630" s="14"/>
      <c r="BV9630" s="14"/>
    </row>
    <row r="9631" spans="72:74" ht="25.2" customHeight="1" x14ac:dyDescent="0.25">
      <c r="BT9631" s="27"/>
      <c r="BU9631" s="14"/>
      <c r="BV9631" s="14"/>
    </row>
    <row r="9632" spans="72:74" ht="25.2" customHeight="1" x14ac:dyDescent="0.25">
      <c r="BT9632" s="27"/>
      <c r="BU9632" s="14"/>
      <c r="BV9632" s="14"/>
    </row>
    <row r="9633" spans="72:74" ht="25.2" customHeight="1" x14ac:dyDescent="0.25">
      <c r="BT9633" s="27"/>
      <c r="BU9633" s="14"/>
      <c r="BV9633" s="14"/>
    </row>
    <row r="9634" spans="72:74" ht="25.2" customHeight="1" x14ac:dyDescent="0.25">
      <c r="BT9634" s="27"/>
      <c r="BU9634" s="14"/>
      <c r="BV9634" s="14"/>
    </row>
    <row r="9635" spans="72:74" ht="25.2" customHeight="1" x14ac:dyDescent="0.25">
      <c r="BT9635" s="27"/>
      <c r="BU9635" s="14"/>
      <c r="BV9635" s="14"/>
    </row>
    <row r="9636" spans="72:74" ht="25.2" customHeight="1" x14ac:dyDescent="0.25">
      <c r="BT9636" s="27"/>
      <c r="BU9636" s="14"/>
      <c r="BV9636" s="14"/>
    </row>
    <row r="9637" spans="72:74" ht="25.2" customHeight="1" x14ac:dyDescent="0.25">
      <c r="BT9637" s="27"/>
      <c r="BU9637" s="14"/>
      <c r="BV9637" s="14"/>
    </row>
    <row r="9638" spans="72:74" ht="25.2" customHeight="1" x14ac:dyDescent="0.25">
      <c r="BT9638" s="27"/>
      <c r="BU9638" s="14"/>
      <c r="BV9638" s="14"/>
    </row>
    <row r="9639" spans="72:74" ht="25.2" customHeight="1" x14ac:dyDescent="0.25">
      <c r="BT9639" s="27"/>
      <c r="BU9639" s="14"/>
      <c r="BV9639" s="14"/>
    </row>
    <row r="9640" spans="72:74" ht="25.2" customHeight="1" x14ac:dyDescent="0.25">
      <c r="BT9640" s="27"/>
      <c r="BU9640" s="14"/>
      <c r="BV9640" s="14"/>
    </row>
    <row r="9641" spans="72:74" ht="25.2" customHeight="1" x14ac:dyDescent="0.25">
      <c r="BT9641" s="27"/>
      <c r="BU9641" s="14"/>
      <c r="BV9641" s="14"/>
    </row>
    <row r="9642" spans="72:74" ht="25.2" customHeight="1" x14ac:dyDescent="0.25">
      <c r="BT9642" s="27"/>
      <c r="BU9642" s="14"/>
      <c r="BV9642" s="14"/>
    </row>
    <row r="9643" spans="72:74" ht="25.2" customHeight="1" x14ac:dyDescent="0.25">
      <c r="BT9643" s="27"/>
      <c r="BU9643" s="14"/>
      <c r="BV9643" s="14"/>
    </row>
    <row r="9644" spans="72:74" ht="25.2" customHeight="1" x14ac:dyDescent="0.25">
      <c r="BT9644" s="27"/>
      <c r="BU9644" s="14"/>
      <c r="BV9644" s="14"/>
    </row>
    <row r="9645" spans="72:74" ht="25.2" customHeight="1" x14ac:dyDescent="0.25">
      <c r="BT9645" s="27"/>
      <c r="BU9645" s="14"/>
      <c r="BV9645" s="14"/>
    </row>
    <row r="9646" spans="72:74" ht="25.2" customHeight="1" x14ac:dyDescent="0.25">
      <c r="BT9646" s="27"/>
      <c r="BU9646" s="14"/>
      <c r="BV9646" s="14"/>
    </row>
    <row r="9647" spans="72:74" ht="25.2" customHeight="1" x14ac:dyDescent="0.25">
      <c r="BT9647" s="27"/>
      <c r="BU9647" s="14"/>
      <c r="BV9647" s="14"/>
    </row>
    <row r="9648" spans="72:74" ht="25.2" customHeight="1" x14ac:dyDescent="0.25">
      <c r="BT9648" s="27"/>
      <c r="BU9648" s="14"/>
      <c r="BV9648" s="14"/>
    </row>
    <row r="9649" spans="72:74" ht="25.2" customHeight="1" x14ac:dyDescent="0.25">
      <c r="BT9649" s="27"/>
      <c r="BU9649" s="14"/>
      <c r="BV9649" s="14"/>
    </row>
    <row r="9650" spans="72:74" ht="25.2" customHeight="1" x14ac:dyDescent="0.25">
      <c r="BT9650" s="27"/>
      <c r="BU9650" s="14"/>
      <c r="BV9650" s="14"/>
    </row>
    <row r="9651" spans="72:74" ht="25.2" customHeight="1" x14ac:dyDescent="0.25">
      <c r="BT9651" s="27"/>
      <c r="BU9651" s="14"/>
      <c r="BV9651" s="14"/>
    </row>
    <row r="9652" spans="72:74" ht="25.2" customHeight="1" x14ac:dyDescent="0.25">
      <c r="BT9652" s="27"/>
      <c r="BU9652" s="14"/>
      <c r="BV9652" s="14"/>
    </row>
    <row r="9653" spans="72:74" ht="25.2" customHeight="1" x14ac:dyDescent="0.25">
      <c r="BT9653" s="27"/>
      <c r="BU9653" s="14"/>
      <c r="BV9653" s="14"/>
    </row>
    <row r="9654" spans="72:74" ht="25.2" customHeight="1" x14ac:dyDescent="0.25">
      <c r="BT9654" s="27"/>
      <c r="BU9654" s="14"/>
      <c r="BV9654" s="14"/>
    </row>
    <row r="9655" spans="72:74" ht="25.2" customHeight="1" x14ac:dyDescent="0.25">
      <c r="BT9655" s="27"/>
      <c r="BU9655" s="14"/>
      <c r="BV9655" s="14"/>
    </row>
    <row r="9656" spans="72:74" ht="25.2" customHeight="1" x14ac:dyDescent="0.25">
      <c r="BT9656" s="27"/>
      <c r="BU9656" s="14"/>
      <c r="BV9656" s="14"/>
    </row>
    <row r="9657" spans="72:74" ht="25.2" customHeight="1" x14ac:dyDescent="0.25">
      <c r="BT9657" s="27"/>
      <c r="BU9657" s="14"/>
      <c r="BV9657" s="14"/>
    </row>
    <row r="9658" spans="72:74" ht="25.2" customHeight="1" x14ac:dyDescent="0.25">
      <c r="BT9658" s="27"/>
      <c r="BU9658" s="14"/>
      <c r="BV9658" s="14"/>
    </row>
    <row r="9659" spans="72:74" ht="25.2" customHeight="1" x14ac:dyDescent="0.25">
      <c r="BT9659" s="27"/>
      <c r="BU9659" s="14"/>
      <c r="BV9659" s="14"/>
    </row>
    <row r="9660" spans="72:74" ht="25.2" customHeight="1" x14ac:dyDescent="0.25">
      <c r="BT9660" s="27"/>
      <c r="BU9660" s="14"/>
      <c r="BV9660" s="14"/>
    </row>
    <row r="9661" spans="72:74" ht="25.2" customHeight="1" x14ac:dyDescent="0.25">
      <c r="BT9661" s="27"/>
      <c r="BU9661" s="14"/>
      <c r="BV9661" s="14"/>
    </row>
    <row r="9662" spans="72:74" ht="25.2" customHeight="1" x14ac:dyDescent="0.25">
      <c r="BT9662" s="27"/>
      <c r="BU9662" s="14"/>
      <c r="BV9662" s="14"/>
    </row>
    <row r="9663" spans="72:74" ht="25.2" customHeight="1" x14ac:dyDescent="0.25">
      <c r="BT9663" s="27"/>
      <c r="BU9663" s="14"/>
      <c r="BV9663" s="14"/>
    </row>
    <row r="9664" spans="72:74" ht="25.2" customHeight="1" x14ac:dyDescent="0.25">
      <c r="BT9664" s="27"/>
      <c r="BU9664" s="14"/>
      <c r="BV9664" s="14"/>
    </row>
    <row r="9665" spans="72:74" ht="25.2" customHeight="1" x14ac:dyDescent="0.25">
      <c r="BT9665" s="27"/>
      <c r="BU9665" s="14"/>
      <c r="BV9665" s="14"/>
    </row>
    <row r="9666" spans="72:74" ht="25.2" customHeight="1" x14ac:dyDescent="0.25">
      <c r="BT9666" s="27"/>
      <c r="BU9666" s="14"/>
      <c r="BV9666" s="14"/>
    </row>
    <row r="9667" spans="72:74" ht="25.2" customHeight="1" x14ac:dyDescent="0.25">
      <c r="BT9667" s="27"/>
      <c r="BU9667" s="14"/>
      <c r="BV9667" s="14"/>
    </row>
    <row r="9668" spans="72:74" ht="25.2" customHeight="1" x14ac:dyDescent="0.25">
      <c r="BT9668" s="27"/>
      <c r="BU9668" s="14"/>
      <c r="BV9668" s="14"/>
    </row>
    <row r="9669" spans="72:74" ht="25.2" customHeight="1" x14ac:dyDescent="0.25">
      <c r="BT9669" s="27"/>
      <c r="BU9669" s="14"/>
      <c r="BV9669" s="14"/>
    </row>
    <row r="9670" spans="72:74" ht="25.2" customHeight="1" x14ac:dyDescent="0.25">
      <c r="BT9670" s="27"/>
      <c r="BU9670" s="14"/>
      <c r="BV9670" s="14"/>
    </row>
    <row r="9671" spans="72:74" ht="25.2" customHeight="1" x14ac:dyDescent="0.25">
      <c r="BT9671" s="27"/>
      <c r="BU9671" s="14"/>
      <c r="BV9671" s="14"/>
    </row>
    <row r="9672" spans="72:74" ht="25.2" customHeight="1" x14ac:dyDescent="0.25">
      <c r="BT9672" s="27"/>
      <c r="BU9672" s="14"/>
      <c r="BV9672" s="14"/>
    </row>
    <row r="9673" spans="72:74" ht="25.2" customHeight="1" x14ac:dyDescent="0.25">
      <c r="BT9673" s="27"/>
      <c r="BU9673" s="14"/>
      <c r="BV9673" s="14"/>
    </row>
    <row r="9674" spans="72:74" ht="25.2" customHeight="1" x14ac:dyDescent="0.25">
      <c r="BT9674" s="27"/>
      <c r="BU9674" s="14"/>
      <c r="BV9674" s="14"/>
    </row>
    <row r="9675" spans="72:74" ht="25.2" customHeight="1" x14ac:dyDescent="0.25">
      <c r="BT9675" s="27"/>
      <c r="BU9675" s="14"/>
      <c r="BV9675" s="14"/>
    </row>
    <row r="9676" spans="72:74" ht="25.2" customHeight="1" x14ac:dyDescent="0.25">
      <c r="BT9676" s="27"/>
      <c r="BU9676" s="14"/>
      <c r="BV9676" s="14"/>
    </row>
    <row r="9677" spans="72:74" ht="25.2" customHeight="1" x14ac:dyDescent="0.25">
      <c r="BT9677" s="27"/>
      <c r="BU9677" s="14"/>
      <c r="BV9677" s="14"/>
    </row>
    <row r="9678" spans="72:74" ht="25.2" customHeight="1" x14ac:dyDescent="0.25">
      <c r="BT9678" s="27"/>
      <c r="BU9678" s="14"/>
      <c r="BV9678" s="14"/>
    </row>
    <row r="9679" spans="72:74" ht="25.2" customHeight="1" x14ac:dyDescent="0.25">
      <c r="BT9679" s="27"/>
      <c r="BU9679" s="14"/>
      <c r="BV9679" s="14"/>
    </row>
    <row r="9680" spans="72:74" ht="25.2" customHeight="1" x14ac:dyDescent="0.25">
      <c r="BT9680" s="27"/>
      <c r="BU9680" s="14"/>
      <c r="BV9680" s="14"/>
    </row>
    <row r="9681" spans="72:74" ht="25.2" customHeight="1" x14ac:dyDescent="0.25">
      <c r="BT9681" s="27"/>
      <c r="BU9681" s="14"/>
      <c r="BV9681" s="14"/>
    </row>
    <row r="9682" spans="72:74" ht="25.2" customHeight="1" x14ac:dyDescent="0.25">
      <c r="BT9682" s="27"/>
      <c r="BU9682" s="14"/>
      <c r="BV9682" s="14"/>
    </row>
    <row r="9683" spans="72:74" ht="25.2" customHeight="1" x14ac:dyDescent="0.25">
      <c r="BT9683" s="27"/>
      <c r="BU9683" s="14"/>
      <c r="BV9683" s="14"/>
    </row>
    <row r="9684" spans="72:74" ht="25.2" customHeight="1" x14ac:dyDescent="0.25">
      <c r="BT9684" s="27"/>
      <c r="BU9684" s="14"/>
      <c r="BV9684" s="14"/>
    </row>
    <row r="9685" spans="72:74" ht="25.2" customHeight="1" x14ac:dyDescent="0.25">
      <c r="BT9685" s="27"/>
      <c r="BU9685" s="14"/>
      <c r="BV9685" s="14"/>
    </row>
    <row r="9686" spans="72:74" ht="25.2" customHeight="1" x14ac:dyDescent="0.25">
      <c r="BT9686" s="27"/>
      <c r="BU9686" s="14"/>
      <c r="BV9686" s="14"/>
    </row>
    <row r="9687" spans="72:74" ht="25.2" customHeight="1" x14ac:dyDescent="0.25">
      <c r="BT9687" s="27"/>
      <c r="BU9687" s="14"/>
      <c r="BV9687" s="14"/>
    </row>
    <row r="9688" spans="72:74" ht="25.2" customHeight="1" x14ac:dyDescent="0.25">
      <c r="BT9688" s="27"/>
      <c r="BU9688" s="14"/>
      <c r="BV9688" s="14"/>
    </row>
    <row r="9689" spans="72:74" ht="25.2" customHeight="1" x14ac:dyDescent="0.25">
      <c r="BT9689" s="27"/>
      <c r="BU9689" s="14"/>
      <c r="BV9689" s="14"/>
    </row>
    <row r="9690" spans="72:74" ht="25.2" customHeight="1" x14ac:dyDescent="0.25">
      <c r="BT9690" s="27"/>
      <c r="BU9690" s="14"/>
      <c r="BV9690" s="14"/>
    </row>
    <row r="9691" spans="72:74" ht="25.2" customHeight="1" x14ac:dyDescent="0.25">
      <c r="BT9691" s="27"/>
      <c r="BU9691" s="14"/>
      <c r="BV9691" s="14"/>
    </row>
    <row r="9692" spans="72:74" ht="25.2" customHeight="1" x14ac:dyDescent="0.25">
      <c r="BT9692" s="27"/>
      <c r="BU9692" s="14"/>
      <c r="BV9692" s="14"/>
    </row>
    <row r="9693" spans="72:74" ht="25.2" customHeight="1" x14ac:dyDescent="0.25">
      <c r="BT9693" s="27"/>
      <c r="BU9693" s="14"/>
      <c r="BV9693" s="14"/>
    </row>
    <row r="9694" spans="72:74" ht="25.2" customHeight="1" x14ac:dyDescent="0.25">
      <c r="BT9694" s="27"/>
      <c r="BU9694" s="14"/>
      <c r="BV9694" s="14"/>
    </row>
    <row r="9695" spans="72:74" ht="25.2" customHeight="1" x14ac:dyDescent="0.25">
      <c r="BT9695" s="27"/>
      <c r="BU9695" s="14"/>
      <c r="BV9695" s="14"/>
    </row>
    <row r="9696" spans="72:74" ht="25.2" customHeight="1" x14ac:dyDescent="0.25">
      <c r="BT9696" s="27"/>
      <c r="BU9696" s="14"/>
      <c r="BV9696" s="14"/>
    </row>
    <row r="9697" spans="72:74" ht="25.2" customHeight="1" x14ac:dyDescent="0.25">
      <c r="BT9697" s="27"/>
      <c r="BU9697" s="14"/>
      <c r="BV9697" s="14"/>
    </row>
    <row r="9698" spans="72:74" ht="25.2" customHeight="1" x14ac:dyDescent="0.25">
      <c r="BT9698" s="27"/>
      <c r="BU9698" s="14"/>
      <c r="BV9698" s="14"/>
    </row>
    <row r="9699" spans="72:74" ht="25.2" customHeight="1" x14ac:dyDescent="0.25">
      <c r="BT9699" s="27"/>
      <c r="BU9699" s="14"/>
      <c r="BV9699" s="14"/>
    </row>
    <row r="9700" spans="72:74" ht="25.2" customHeight="1" x14ac:dyDescent="0.25">
      <c r="BT9700" s="27"/>
      <c r="BU9700" s="14"/>
      <c r="BV9700" s="14"/>
    </row>
    <row r="9701" spans="72:74" ht="25.2" customHeight="1" x14ac:dyDescent="0.25">
      <c r="BT9701" s="27"/>
      <c r="BU9701" s="14"/>
      <c r="BV9701" s="14"/>
    </row>
    <row r="9702" spans="72:74" ht="25.2" customHeight="1" x14ac:dyDescent="0.25">
      <c r="BT9702" s="27"/>
      <c r="BU9702" s="14"/>
      <c r="BV9702" s="14"/>
    </row>
    <row r="9703" spans="72:74" ht="25.2" customHeight="1" x14ac:dyDescent="0.25">
      <c r="BT9703" s="27"/>
      <c r="BU9703" s="14"/>
      <c r="BV9703" s="14"/>
    </row>
    <row r="9704" spans="72:74" ht="25.2" customHeight="1" x14ac:dyDescent="0.25">
      <c r="BT9704" s="27"/>
      <c r="BU9704" s="14"/>
      <c r="BV9704" s="14"/>
    </row>
    <row r="9705" spans="72:74" ht="25.2" customHeight="1" x14ac:dyDescent="0.25">
      <c r="BT9705" s="27"/>
      <c r="BU9705" s="14"/>
      <c r="BV9705" s="14"/>
    </row>
    <row r="9706" spans="72:74" ht="25.2" customHeight="1" x14ac:dyDescent="0.25">
      <c r="BT9706" s="27"/>
      <c r="BU9706" s="14"/>
      <c r="BV9706" s="14"/>
    </row>
    <row r="9707" spans="72:74" ht="25.2" customHeight="1" x14ac:dyDescent="0.25">
      <c r="BT9707" s="27"/>
      <c r="BU9707" s="14"/>
      <c r="BV9707" s="14"/>
    </row>
    <row r="9708" spans="72:74" ht="25.2" customHeight="1" x14ac:dyDescent="0.25">
      <c r="BT9708" s="27"/>
      <c r="BU9708" s="14"/>
      <c r="BV9708" s="14"/>
    </row>
    <row r="9709" spans="72:74" ht="25.2" customHeight="1" x14ac:dyDescent="0.25">
      <c r="BT9709" s="27"/>
      <c r="BU9709" s="14"/>
      <c r="BV9709" s="14"/>
    </row>
    <row r="9710" spans="72:74" ht="25.2" customHeight="1" x14ac:dyDescent="0.25">
      <c r="BT9710" s="27"/>
      <c r="BU9710" s="14"/>
      <c r="BV9710" s="14"/>
    </row>
    <row r="9711" spans="72:74" ht="25.2" customHeight="1" x14ac:dyDescent="0.25">
      <c r="BT9711" s="27"/>
      <c r="BU9711" s="14"/>
      <c r="BV9711" s="14"/>
    </row>
    <row r="9712" spans="72:74" ht="25.2" customHeight="1" x14ac:dyDescent="0.25">
      <c r="BT9712" s="27"/>
      <c r="BU9712" s="14"/>
      <c r="BV9712" s="14"/>
    </row>
    <row r="9713" spans="72:74" ht="25.2" customHeight="1" x14ac:dyDescent="0.25">
      <c r="BT9713" s="27"/>
      <c r="BU9713" s="14"/>
      <c r="BV9713" s="14"/>
    </row>
    <row r="9714" spans="72:74" ht="25.2" customHeight="1" x14ac:dyDescent="0.25">
      <c r="BT9714" s="27"/>
      <c r="BU9714" s="14"/>
      <c r="BV9714" s="14"/>
    </row>
    <row r="9715" spans="72:74" ht="25.2" customHeight="1" x14ac:dyDescent="0.25">
      <c r="BT9715" s="27"/>
      <c r="BU9715" s="14"/>
      <c r="BV9715" s="14"/>
    </row>
    <row r="9716" spans="72:74" ht="25.2" customHeight="1" x14ac:dyDescent="0.25">
      <c r="BT9716" s="27"/>
      <c r="BU9716" s="14"/>
      <c r="BV9716" s="14"/>
    </row>
    <row r="9717" spans="72:74" ht="25.2" customHeight="1" x14ac:dyDescent="0.25">
      <c r="BT9717" s="27"/>
      <c r="BU9717" s="14"/>
      <c r="BV9717" s="14"/>
    </row>
    <row r="9718" spans="72:74" ht="25.2" customHeight="1" x14ac:dyDescent="0.25">
      <c r="BT9718" s="27"/>
      <c r="BU9718" s="14"/>
      <c r="BV9718" s="14"/>
    </row>
    <row r="9719" spans="72:74" ht="25.2" customHeight="1" x14ac:dyDescent="0.25">
      <c r="BT9719" s="27"/>
      <c r="BU9719" s="14"/>
      <c r="BV9719" s="14"/>
    </row>
    <row r="9720" spans="72:74" ht="25.2" customHeight="1" x14ac:dyDescent="0.25">
      <c r="BT9720" s="27"/>
      <c r="BU9720" s="14"/>
      <c r="BV9720" s="14"/>
    </row>
    <row r="9721" spans="72:74" ht="25.2" customHeight="1" x14ac:dyDescent="0.25">
      <c r="BT9721" s="27"/>
      <c r="BU9721" s="14"/>
      <c r="BV9721" s="14"/>
    </row>
    <row r="9722" spans="72:74" ht="25.2" customHeight="1" x14ac:dyDescent="0.25">
      <c r="BT9722" s="27"/>
      <c r="BU9722" s="14"/>
      <c r="BV9722" s="14"/>
    </row>
    <row r="9723" spans="72:74" ht="25.2" customHeight="1" x14ac:dyDescent="0.25">
      <c r="BT9723" s="27"/>
      <c r="BU9723" s="14"/>
      <c r="BV9723" s="14"/>
    </row>
    <row r="9724" spans="72:74" ht="25.2" customHeight="1" x14ac:dyDescent="0.25">
      <c r="BT9724" s="27"/>
      <c r="BU9724" s="14"/>
      <c r="BV9724" s="14"/>
    </row>
    <row r="9725" spans="72:74" ht="25.2" customHeight="1" x14ac:dyDescent="0.25">
      <c r="BT9725" s="27"/>
      <c r="BU9725" s="14"/>
      <c r="BV9725" s="14"/>
    </row>
    <row r="9726" spans="72:74" ht="25.2" customHeight="1" x14ac:dyDescent="0.25">
      <c r="BT9726" s="27"/>
      <c r="BU9726" s="14"/>
      <c r="BV9726" s="14"/>
    </row>
    <row r="9727" spans="72:74" ht="25.2" customHeight="1" x14ac:dyDescent="0.25">
      <c r="BT9727" s="27"/>
      <c r="BU9727" s="14"/>
      <c r="BV9727" s="14"/>
    </row>
    <row r="9728" spans="72:74" ht="25.2" customHeight="1" x14ac:dyDescent="0.25">
      <c r="BT9728" s="27"/>
      <c r="BU9728" s="14"/>
      <c r="BV9728" s="14"/>
    </row>
    <row r="9729" spans="72:74" ht="25.2" customHeight="1" x14ac:dyDescent="0.25">
      <c r="BT9729" s="27"/>
      <c r="BU9729" s="14"/>
      <c r="BV9729" s="14"/>
    </row>
    <row r="9730" spans="72:74" ht="25.2" customHeight="1" x14ac:dyDescent="0.25">
      <c r="BT9730" s="27"/>
      <c r="BU9730" s="14"/>
      <c r="BV9730" s="14"/>
    </row>
    <row r="9731" spans="72:74" ht="25.2" customHeight="1" x14ac:dyDescent="0.25">
      <c r="BT9731" s="27"/>
      <c r="BU9731" s="14"/>
      <c r="BV9731" s="14"/>
    </row>
    <row r="9732" spans="72:74" ht="25.2" customHeight="1" x14ac:dyDescent="0.25">
      <c r="BT9732" s="27"/>
      <c r="BU9732" s="14"/>
      <c r="BV9732" s="14"/>
    </row>
    <row r="9733" spans="72:74" ht="25.2" customHeight="1" x14ac:dyDescent="0.25">
      <c r="BT9733" s="27"/>
      <c r="BU9733" s="14"/>
      <c r="BV9733" s="14"/>
    </row>
    <row r="9734" spans="72:74" ht="25.2" customHeight="1" x14ac:dyDescent="0.25">
      <c r="BT9734" s="27"/>
      <c r="BU9734" s="14"/>
      <c r="BV9734" s="14"/>
    </row>
    <row r="9735" spans="72:74" ht="25.2" customHeight="1" x14ac:dyDescent="0.25">
      <c r="BT9735" s="27"/>
      <c r="BU9735" s="14"/>
      <c r="BV9735" s="14"/>
    </row>
    <row r="9736" spans="72:74" ht="25.2" customHeight="1" x14ac:dyDescent="0.25">
      <c r="BT9736" s="27"/>
      <c r="BU9736" s="14"/>
      <c r="BV9736" s="14"/>
    </row>
    <row r="9737" spans="72:74" ht="25.2" customHeight="1" x14ac:dyDescent="0.25">
      <c r="BT9737" s="27"/>
      <c r="BU9737" s="14"/>
      <c r="BV9737" s="14"/>
    </row>
    <row r="9738" spans="72:74" ht="25.2" customHeight="1" x14ac:dyDescent="0.25">
      <c r="BT9738" s="27"/>
      <c r="BU9738" s="14"/>
      <c r="BV9738" s="14"/>
    </row>
    <row r="9739" spans="72:74" ht="25.2" customHeight="1" x14ac:dyDescent="0.25">
      <c r="BT9739" s="27"/>
      <c r="BU9739" s="14"/>
      <c r="BV9739" s="14"/>
    </row>
    <row r="9740" spans="72:74" ht="25.2" customHeight="1" x14ac:dyDescent="0.25">
      <c r="BT9740" s="27"/>
      <c r="BU9740" s="14"/>
      <c r="BV9740" s="14"/>
    </row>
    <row r="9741" spans="72:74" ht="25.2" customHeight="1" x14ac:dyDescent="0.25">
      <c r="BT9741" s="27"/>
      <c r="BU9741" s="14"/>
      <c r="BV9741" s="14"/>
    </row>
    <row r="9742" spans="72:74" ht="25.2" customHeight="1" x14ac:dyDescent="0.25">
      <c r="BT9742" s="27"/>
      <c r="BU9742" s="14"/>
      <c r="BV9742" s="14"/>
    </row>
    <row r="9743" spans="72:74" ht="25.2" customHeight="1" x14ac:dyDescent="0.25">
      <c r="BT9743" s="27"/>
      <c r="BU9743" s="14"/>
      <c r="BV9743" s="14"/>
    </row>
    <row r="9744" spans="72:74" ht="25.2" customHeight="1" x14ac:dyDescent="0.25">
      <c r="BT9744" s="27"/>
      <c r="BU9744" s="14"/>
      <c r="BV9744" s="14"/>
    </row>
    <row r="9745" spans="72:74" ht="25.2" customHeight="1" x14ac:dyDescent="0.25">
      <c r="BT9745" s="27"/>
      <c r="BU9745" s="14"/>
      <c r="BV9745" s="14"/>
    </row>
    <row r="9746" spans="72:74" ht="25.2" customHeight="1" x14ac:dyDescent="0.25">
      <c r="BT9746" s="27"/>
      <c r="BU9746" s="14"/>
      <c r="BV9746" s="14"/>
    </row>
    <row r="9747" spans="72:74" ht="25.2" customHeight="1" x14ac:dyDescent="0.25">
      <c r="BT9747" s="27"/>
      <c r="BU9747" s="14"/>
      <c r="BV9747" s="14"/>
    </row>
    <row r="9748" spans="72:74" ht="25.2" customHeight="1" x14ac:dyDescent="0.25">
      <c r="BT9748" s="27"/>
      <c r="BU9748" s="14"/>
      <c r="BV9748" s="14"/>
    </row>
    <row r="9749" spans="72:74" ht="25.2" customHeight="1" x14ac:dyDescent="0.25">
      <c r="BT9749" s="27"/>
      <c r="BU9749" s="14"/>
      <c r="BV9749" s="14"/>
    </row>
    <row r="9750" spans="72:74" ht="25.2" customHeight="1" x14ac:dyDescent="0.25">
      <c r="BT9750" s="27"/>
      <c r="BU9750" s="14"/>
      <c r="BV9750" s="14"/>
    </row>
    <row r="9751" spans="72:74" ht="25.2" customHeight="1" x14ac:dyDescent="0.25">
      <c r="BT9751" s="27"/>
      <c r="BU9751" s="14"/>
      <c r="BV9751" s="14"/>
    </row>
    <row r="9752" spans="72:74" ht="25.2" customHeight="1" x14ac:dyDescent="0.25">
      <c r="BT9752" s="27"/>
      <c r="BU9752" s="14"/>
      <c r="BV9752" s="14"/>
    </row>
    <row r="9753" spans="72:74" ht="25.2" customHeight="1" x14ac:dyDescent="0.25">
      <c r="BT9753" s="27"/>
      <c r="BU9753" s="14"/>
      <c r="BV9753" s="14"/>
    </row>
    <row r="9754" spans="72:74" ht="25.2" customHeight="1" x14ac:dyDescent="0.25">
      <c r="BT9754" s="27"/>
      <c r="BU9754" s="14"/>
      <c r="BV9754" s="14"/>
    </row>
    <row r="9755" spans="72:74" ht="25.2" customHeight="1" x14ac:dyDescent="0.25">
      <c r="BT9755" s="27"/>
      <c r="BU9755" s="14"/>
      <c r="BV9755" s="14"/>
    </row>
    <row r="9756" spans="72:74" ht="25.2" customHeight="1" x14ac:dyDescent="0.25">
      <c r="BT9756" s="27"/>
      <c r="BU9756" s="14"/>
      <c r="BV9756" s="14"/>
    </row>
    <row r="9757" spans="72:74" ht="25.2" customHeight="1" x14ac:dyDescent="0.25">
      <c r="BT9757" s="27"/>
      <c r="BU9757" s="14"/>
      <c r="BV9757" s="14"/>
    </row>
    <row r="9758" spans="72:74" ht="25.2" customHeight="1" x14ac:dyDescent="0.25">
      <c r="BT9758" s="27"/>
      <c r="BU9758" s="14"/>
      <c r="BV9758" s="14"/>
    </row>
    <row r="9759" spans="72:74" ht="25.2" customHeight="1" x14ac:dyDescent="0.25">
      <c r="BT9759" s="27"/>
      <c r="BU9759" s="14"/>
      <c r="BV9759" s="14"/>
    </row>
    <row r="9760" spans="72:74" ht="25.2" customHeight="1" x14ac:dyDescent="0.25">
      <c r="BT9760" s="27"/>
      <c r="BU9760" s="14"/>
      <c r="BV9760" s="14"/>
    </row>
    <row r="9761" spans="72:74" ht="25.2" customHeight="1" x14ac:dyDescent="0.25">
      <c r="BT9761" s="27"/>
      <c r="BU9761" s="14"/>
      <c r="BV9761" s="14"/>
    </row>
    <row r="9762" spans="72:74" ht="25.2" customHeight="1" x14ac:dyDescent="0.25">
      <c r="BT9762" s="27"/>
      <c r="BU9762" s="14"/>
      <c r="BV9762" s="14"/>
    </row>
    <row r="9763" spans="72:74" ht="25.2" customHeight="1" x14ac:dyDescent="0.25">
      <c r="BT9763" s="27"/>
      <c r="BU9763" s="14"/>
      <c r="BV9763" s="14"/>
    </row>
    <row r="9764" spans="72:74" ht="25.2" customHeight="1" x14ac:dyDescent="0.25">
      <c r="BT9764" s="27"/>
      <c r="BU9764" s="14"/>
      <c r="BV9764" s="14"/>
    </row>
    <row r="9765" spans="72:74" ht="25.2" customHeight="1" x14ac:dyDescent="0.25">
      <c r="BT9765" s="27"/>
      <c r="BU9765" s="14"/>
      <c r="BV9765" s="14"/>
    </row>
    <row r="9766" spans="72:74" ht="25.2" customHeight="1" x14ac:dyDescent="0.25">
      <c r="BT9766" s="27"/>
      <c r="BU9766" s="14"/>
      <c r="BV9766" s="14"/>
    </row>
    <row r="9767" spans="72:74" ht="25.2" customHeight="1" x14ac:dyDescent="0.25">
      <c r="BT9767" s="27"/>
      <c r="BU9767" s="14"/>
      <c r="BV9767" s="14"/>
    </row>
    <row r="9768" spans="72:74" ht="25.2" customHeight="1" x14ac:dyDescent="0.25">
      <c r="BT9768" s="27"/>
      <c r="BU9768" s="14"/>
      <c r="BV9768" s="14"/>
    </row>
    <row r="9769" spans="72:74" ht="25.2" customHeight="1" x14ac:dyDescent="0.25">
      <c r="BT9769" s="27"/>
      <c r="BU9769" s="14"/>
      <c r="BV9769" s="14"/>
    </row>
    <row r="9770" spans="72:74" ht="25.2" customHeight="1" x14ac:dyDescent="0.25">
      <c r="BT9770" s="27"/>
      <c r="BU9770" s="14"/>
      <c r="BV9770" s="14"/>
    </row>
    <row r="9771" spans="72:74" ht="25.2" customHeight="1" x14ac:dyDescent="0.25">
      <c r="BT9771" s="27"/>
      <c r="BU9771" s="14"/>
      <c r="BV9771" s="14"/>
    </row>
    <row r="9772" spans="72:74" ht="25.2" customHeight="1" x14ac:dyDescent="0.25">
      <c r="BT9772" s="27"/>
      <c r="BU9772" s="14"/>
      <c r="BV9772" s="14"/>
    </row>
    <row r="9773" spans="72:74" ht="25.2" customHeight="1" x14ac:dyDescent="0.25">
      <c r="BT9773" s="27"/>
      <c r="BU9773" s="14"/>
      <c r="BV9773" s="14"/>
    </row>
    <row r="9774" spans="72:74" ht="25.2" customHeight="1" x14ac:dyDescent="0.25">
      <c r="BT9774" s="27"/>
      <c r="BU9774" s="14"/>
      <c r="BV9774" s="14"/>
    </row>
    <row r="9775" spans="72:74" ht="25.2" customHeight="1" x14ac:dyDescent="0.25">
      <c r="BT9775" s="27"/>
      <c r="BU9775" s="14"/>
      <c r="BV9775" s="14"/>
    </row>
    <row r="9776" spans="72:74" ht="25.2" customHeight="1" x14ac:dyDescent="0.25">
      <c r="BT9776" s="27"/>
      <c r="BU9776" s="14"/>
      <c r="BV9776" s="14"/>
    </row>
    <row r="9777" spans="72:74" ht="25.2" customHeight="1" x14ac:dyDescent="0.25">
      <c r="BT9777" s="27"/>
      <c r="BU9777" s="14"/>
      <c r="BV9777" s="14"/>
    </row>
    <row r="9778" spans="72:74" ht="25.2" customHeight="1" x14ac:dyDescent="0.25">
      <c r="BT9778" s="27"/>
      <c r="BU9778" s="14"/>
      <c r="BV9778" s="14"/>
    </row>
    <row r="9779" spans="72:74" ht="25.2" customHeight="1" x14ac:dyDescent="0.25">
      <c r="BT9779" s="27"/>
      <c r="BU9779" s="14"/>
      <c r="BV9779" s="14"/>
    </row>
    <row r="9780" spans="72:74" ht="25.2" customHeight="1" x14ac:dyDescent="0.25">
      <c r="BT9780" s="27"/>
      <c r="BU9780" s="14"/>
      <c r="BV9780" s="14"/>
    </row>
    <row r="9781" spans="72:74" ht="25.2" customHeight="1" x14ac:dyDescent="0.25">
      <c r="BT9781" s="27"/>
      <c r="BU9781" s="14"/>
      <c r="BV9781" s="14"/>
    </row>
    <row r="9782" spans="72:74" ht="25.2" customHeight="1" x14ac:dyDescent="0.25">
      <c r="BT9782" s="27"/>
      <c r="BU9782" s="14"/>
      <c r="BV9782" s="14"/>
    </row>
    <row r="9783" spans="72:74" ht="25.2" customHeight="1" x14ac:dyDescent="0.25">
      <c r="BT9783" s="27"/>
      <c r="BU9783" s="14"/>
      <c r="BV9783" s="14"/>
    </row>
    <row r="9784" spans="72:74" ht="25.2" customHeight="1" x14ac:dyDescent="0.25">
      <c r="BT9784" s="27"/>
      <c r="BU9784" s="14"/>
      <c r="BV9784" s="14"/>
    </row>
    <row r="9785" spans="72:74" ht="25.2" customHeight="1" x14ac:dyDescent="0.25">
      <c r="BT9785" s="27"/>
      <c r="BU9785" s="14"/>
      <c r="BV9785" s="14"/>
    </row>
    <row r="9786" spans="72:74" ht="25.2" customHeight="1" x14ac:dyDescent="0.25">
      <c r="BT9786" s="27"/>
      <c r="BU9786" s="14"/>
      <c r="BV9786" s="14"/>
    </row>
    <row r="9787" spans="72:74" ht="25.2" customHeight="1" x14ac:dyDescent="0.25">
      <c r="BT9787" s="27"/>
      <c r="BU9787" s="14"/>
      <c r="BV9787" s="14"/>
    </row>
    <row r="9788" spans="72:74" ht="25.2" customHeight="1" x14ac:dyDescent="0.25">
      <c r="BT9788" s="27"/>
      <c r="BU9788" s="14"/>
      <c r="BV9788" s="14"/>
    </row>
    <row r="9789" spans="72:74" ht="25.2" customHeight="1" x14ac:dyDescent="0.25">
      <c r="BT9789" s="27"/>
      <c r="BU9789" s="14"/>
      <c r="BV9789" s="14"/>
    </row>
    <row r="9790" spans="72:74" ht="25.2" customHeight="1" x14ac:dyDescent="0.25">
      <c r="BT9790" s="27"/>
      <c r="BU9790" s="14"/>
      <c r="BV9790" s="14"/>
    </row>
    <row r="9791" spans="72:74" ht="25.2" customHeight="1" x14ac:dyDescent="0.25">
      <c r="BT9791" s="27"/>
      <c r="BU9791" s="14"/>
      <c r="BV9791" s="14"/>
    </row>
    <row r="9792" spans="72:74" ht="25.2" customHeight="1" x14ac:dyDescent="0.25">
      <c r="BT9792" s="27"/>
      <c r="BU9792" s="14"/>
      <c r="BV9792" s="14"/>
    </row>
    <row r="9793" spans="72:74" ht="25.2" customHeight="1" x14ac:dyDescent="0.25">
      <c r="BT9793" s="27"/>
      <c r="BU9793" s="14"/>
      <c r="BV9793" s="14"/>
    </row>
    <row r="9794" spans="72:74" ht="25.2" customHeight="1" x14ac:dyDescent="0.25">
      <c r="BT9794" s="27"/>
      <c r="BU9794" s="14"/>
      <c r="BV9794" s="14"/>
    </row>
    <row r="9795" spans="72:74" ht="25.2" customHeight="1" x14ac:dyDescent="0.25">
      <c r="BT9795" s="27"/>
      <c r="BU9795" s="14"/>
      <c r="BV9795" s="14"/>
    </row>
    <row r="9796" spans="72:74" ht="25.2" customHeight="1" x14ac:dyDescent="0.25">
      <c r="BT9796" s="27"/>
      <c r="BU9796" s="14"/>
      <c r="BV9796" s="14"/>
    </row>
    <row r="9797" spans="72:74" ht="25.2" customHeight="1" x14ac:dyDescent="0.25">
      <c r="BT9797" s="27"/>
      <c r="BU9797" s="14"/>
      <c r="BV9797" s="14"/>
    </row>
    <row r="9798" spans="72:74" ht="25.2" customHeight="1" x14ac:dyDescent="0.25">
      <c r="BT9798" s="27"/>
      <c r="BU9798" s="14"/>
      <c r="BV9798" s="14"/>
    </row>
    <row r="9799" spans="72:74" ht="25.2" customHeight="1" x14ac:dyDescent="0.25">
      <c r="BT9799" s="27"/>
      <c r="BU9799" s="14"/>
      <c r="BV9799" s="14"/>
    </row>
    <row r="9800" spans="72:74" ht="25.2" customHeight="1" x14ac:dyDescent="0.25">
      <c r="BT9800" s="27"/>
      <c r="BU9800" s="14"/>
      <c r="BV9800" s="14"/>
    </row>
    <row r="9801" spans="72:74" ht="25.2" customHeight="1" x14ac:dyDescent="0.25">
      <c r="BT9801" s="27"/>
      <c r="BU9801" s="14"/>
      <c r="BV9801" s="14"/>
    </row>
    <row r="9802" spans="72:74" ht="25.2" customHeight="1" x14ac:dyDescent="0.25">
      <c r="BT9802" s="27"/>
      <c r="BU9802" s="14"/>
      <c r="BV9802" s="14"/>
    </row>
    <row r="9803" spans="72:74" ht="25.2" customHeight="1" x14ac:dyDescent="0.25">
      <c r="BT9803" s="27"/>
      <c r="BU9803" s="14"/>
      <c r="BV9803" s="14"/>
    </row>
    <row r="9804" spans="72:74" ht="25.2" customHeight="1" x14ac:dyDescent="0.25">
      <c r="BT9804" s="27"/>
      <c r="BU9804" s="14"/>
      <c r="BV9804" s="14"/>
    </row>
    <row r="9805" spans="72:74" ht="25.2" customHeight="1" x14ac:dyDescent="0.25">
      <c r="BT9805" s="27"/>
      <c r="BU9805" s="14"/>
      <c r="BV9805" s="14"/>
    </row>
    <row r="9806" spans="72:74" ht="25.2" customHeight="1" x14ac:dyDescent="0.25">
      <c r="BT9806" s="27"/>
      <c r="BU9806" s="14"/>
      <c r="BV9806" s="14"/>
    </row>
    <row r="9807" spans="72:74" ht="25.2" customHeight="1" x14ac:dyDescent="0.25">
      <c r="BT9807" s="27"/>
      <c r="BU9807" s="14"/>
      <c r="BV9807" s="14"/>
    </row>
    <row r="9808" spans="72:74" ht="25.2" customHeight="1" x14ac:dyDescent="0.25">
      <c r="BT9808" s="27"/>
      <c r="BU9808" s="14"/>
      <c r="BV9808" s="14"/>
    </row>
    <row r="9809" spans="72:74" ht="25.2" customHeight="1" x14ac:dyDescent="0.25">
      <c r="BT9809" s="27"/>
      <c r="BU9809" s="14"/>
      <c r="BV9809" s="14"/>
    </row>
    <row r="9810" spans="72:74" ht="25.2" customHeight="1" x14ac:dyDescent="0.25">
      <c r="BT9810" s="27"/>
      <c r="BU9810" s="14"/>
      <c r="BV9810" s="14"/>
    </row>
    <row r="9811" spans="72:74" ht="25.2" customHeight="1" x14ac:dyDescent="0.25">
      <c r="BT9811" s="27"/>
      <c r="BU9811" s="14"/>
      <c r="BV9811" s="14"/>
    </row>
    <row r="9812" spans="72:74" ht="25.2" customHeight="1" x14ac:dyDescent="0.25">
      <c r="BT9812" s="27"/>
      <c r="BU9812" s="14"/>
      <c r="BV9812" s="14"/>
    </row>
    <row r="9813" spans="72:74" ht="25.2" customHeight="1" x14ac:dyDescent="0.25">
      <c r="BT9813" s="27"/>
      <c r="BU9813" s="14"/>
      <c r="BV9813" s="14"/>
    </row>
    <row r="9814" spans="72:74" ht="25.2" customHeight="1" x14ac:dyDescent="0.25">
      <c r="BT9814" s="27"/>
      <c r="BU9814" s="14"/>
      <c r="BV9814" s="14"/>
    </row>
    <row r="9815" spans="72:74" ht="25.2" customHeight="1" x14ac:dyDescent="0.25">
      <c r="BT9815" s="27"/>
      <c r="BU9815" s="14"/>
      <c r="BV9815" s="14"/>
    </row>
    <row r="9816" spans="72:74" ht="25.2" customHeight="1" x14ac:dyDescent="0.25">
      <c r="BT9816" s="27"/>
      <c r="BU9816" s="14"/>
      <c r="BV9816" s="14"/>
    </row>
    <row r="9817" spans="72:74" ht="25.2" customHeight="1" x14ac:dyDescent="0.25">
      <c r="BT9817" s="27"/>
      <c r="BU9817" s="14"/>
      <c r="BV9817" s="14"/>
    </row>
    <row r="9818" spans="72:74" ht="25.2" customHeight="1" x14ac:dyDescent="0.25">
      <c r="BT9818" s="27"/>
      <c r="BU9818" s="14"/>
      <c r="BV9818" s="14"/>
    </row>
    <row r="9819" spans="72:74" ht="25.2" customHeight="1" x14ac:dyDescent="0.25">
      <c r="BT9819" s="27"/>
      <c r="BU9819" s="14"/>
      <c r="BV9819" s="14"/>
    </row>
    <row r="9820" spans="72:74" ht="25.2" customHeight="1" x14ac:dyDescent="0.25">
      <c r="BT9820" s="27"/>
      <c r="BU9820" s="14"/>
      <c r="BV9820" s="14"/>
    </row>
    <row r="9821" spans="72:74" ht="25.2" customHeight="1" x14ac:dyDescent="0.25">
      <c r="BT9821" s="27"/>
      <c r="BU9821" s="14"/>
      <c r="BV9821" s="14"/>
    </row>
    <row r="9822" spans="72:74" ht="25.2" customHeight="1" x14ac:dyDescent="0.25">
      <c r="BT9822" s="27"/>
      <c r="BU9822" s="14"/>
      <c r="BV9822" s="14"/>
    </row>
  </sheetData>
  <autoFilter ref="A1:BZ151" xr:uid="{00000000-0009-0000-0000-000000000000}">
    <sortState xmlns:xlrd2="http://schemas.microsoft.com/office/spreadsheetml/2017/richdata2" ref="A8:BZ151">
      <sortCondition ref="A1:A151"/>
    </sortState>
  </autoFilter>
  <phoneticPr fontId="5" type="noConversion"/>
  <pageMargins left="0.70866141732283472" right="0.51181102362204722" top="0.35433070866141736" bottom="0.35433070866141736" header="0.31496062992125984" footer="0.31496062992125984"/>
  <pageSetup paperSize="9" fitToHeight="0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ColWidth="8.6640625" defaultRowHeight="15" customHeight="1" x14ac:dyDescent="0.25"/>
  <cols>
    <col min="1" max="1" width="26.109375" style="2" customWidth="1"/>
    <col min="2" max="3" width="60.6640625" style="2" customWidth="1"/>
    <col min="4" max="16384" width="8.6640625" style="2"/>
  </cols>
  <sheetData>
    <row r="1" spans="1:8" ht="15" customHeight="1" x14ac:dyDescent="0.25">
      <c r="A1" s="1" t="s">
        <v>194</v>
      </c>
    </row>
    <row r="2" spans="1:8" ht="15" customHeight="1" x14ac:dyDescent="0.25">
      <c r="A2" s="3"/>
    </row>
    <row r="3" spans="1:8" ht="15" customHeight="1" x14ac:dyDescent="0.25">
      <c r="A3" s="1" t="s">
        <v>304</v>
      </c>
      <c r="B3" s="1" t="s">
        <v>305</v>
      </c>
      <c r="C3" s="1" t="s">
        <v>303</v>
      </c>
    </row>
    <row r="4" spans="1:8" ht="15" customHeight="1" x14ac:dyDescent="0.25">
      <c r="A4" s="3" t="s">
        <v>296</v>
      </c>
      <c r="B4" s="3" t="s">
        <v>306</v>
      </c>
      <c r="C4" s="3" t="s">
        <v>196</v>
      </c>
    </row>
    <row r="5" spans="1:8" ht="15" customHeight="1" x14ac:dyDescent="0.25">
      <c r="A5" s="3" t="s">
        <v>283</v>
      </c>
      <c r="B5" s="3" t="s">
        <v>307</v>
      </c>
      <c r="C5" s="2" t="s">
        <v>197</v>
      </c>
    </row>
    <row r="6" spans="1:8" s="3" customFormat="1" ht="15" customHeight="1" x14ac:dyDescent="0.25">
      <c r="A6" s="3" t="s">
        <v>299</v>
      </c>
      <c r="B6" s="3" t="s">
        <v>308</v>
      </c>
      <c r="C6" s="3" t="s">
        <v>198</v>
      </c>
    </row>
    <row r="7" spans="1:8" s="3" customFormat="1" ht="15" customHeight="1" x14ac:dyDescent="0.25">
      <c r="A7" s="3" t="s">
        <v>284</v>
      </c>
      <c r="B7" s="3" t="s">
        <v>358</v>
      </c>
      <c r="C7" s="3" t="s">
        <v>387</v>
      </c>
      <c r="D7" s="2"/>
    </row>
    <row r="8" spans="1:8" s="3" customFormat="1" ht="15" customHeight="1" x14ac:dyDescent="0.25">
      <c r="A8" s="3" t="s">
        <v>285</v>
      </c>
      <c r="B8" s="3" t="s">
        <v>359</v>
      </c>
      <c r="C8" s="3" t="s">
        <v>357</v>
      </c>
      <c r="D8" s="2"/>
      <c r="E8" s="2"/>
    </row>
    <row r="9" spans="1:8" s="3" customFormat="1" ht="15" customHeight="1" x14ac:dyDescent="0.25">
      <c r="A9" s="3" t="s">
        <v>297</v>
      </c>
      <c r="B9" s="2" t="s">
        <v>309</v>
      </c>
      <c r="C9" s="3" t="s">
        <v>361</v>
      </c>
      <c r="D9" s="2"/>
      <c r="E9" s="2"/>
      <c r="F9" s="2"/>
    </row>
    <row r="10" spans="1:8" s="3" customFormat="1" ht="15" customHeight="1" x14ac:dyDescent="0.25">
      <c r="A10" s="3" t="s">
        <v>298</v>
      </c>
      <c r="B10" s="3" t="s">
        <v>360</v>
      </c>
      <c r="C10" s="3" t="s">
        <v>365</v>
      </c>
      <c r="D10" s="2"/>
      <c r="E10" s="2"/>
      <c r="F10" s="2"/>
    </row>
    <row r="11" spans="1:8" s="3" customFormat="1" ht="15" customHeight="1" x14ac:dyDescent="0.25">
      <c r="A11" s="3" t="s">
        <v>310</v>
      </c>
      <c r="B11" s="2" t="s">
        <v>311</v>
      </c>
      <c r="C11" s="2" t="s">
        <v>312</v>
      </c>
      <c r="D11" s="2"/>
      <c r="E11" s="2"/>
      <c r="F11" s="2"/>
    </row>
    <row r="12" spans="1:8" s="3" customFormat="1" ht="15" customHeight="1" x14ac:dyDescent="0.25">
      <c r="A12" s="3" t="s">
        <v>313</v>
      </c>
      <c r="B12" s="2" t="s">
        <v>366</v>
      </c>
      <c r="C12" s="2" t="s">
        <v>367</v>
      </c>
      <c r="D12" s="2"/>
      <c r="E12" s="2"/>
      <c r="F12" s="2"/>
      <c r="G12" s="2"/>
      <c r="H12" s="2"/>
    </row>
    <row r="13" spans="1:8" s="3" customFormat="1" ht="15" customHeight="1" x14ac:dyDescent="0.25">
      <c r="A13" s="2" t="s">
        <v>314</v>
      </c>
      <c r="B13" s="2" t="s">
        <v>315</v>
      </c>
      <c r="C13" s="2" t="s">
        <v>199</v>
      </c>
      <c r="D13" s="2"/>
    </row>
    <row r="14" spans="1:8" s="3" customFormat="1" ht="15" customHeight="1" x14ac:dyDescent="0.25">
      <c r="A14" s="3" t="s">
        <v>1</v>
      </c>
      <c r="B14" s="2" t="s">
        <v>316</v>
      </c>
      <c r="C14" s="2" t="s">
        <v>317</v>
      </c>
      <c r="D14" s="2"/>
    </row>
    <row r="15" spans="1:8" s="3" customFormat="1" ht="15" customHeight="1" x14ac:dyDescent="0.25">
      <c r="A15" s="2" t="s">
        <v>318</v>
      </c>
      <c r="B15" s="2" t="s">
        <v>319</v>
      </c>
      <c r="C15" s="2" t="s">
        <v>200</v>
      </c>
      <c r="D15" s="2"/>
    </row>
    <row r="16" spans="1:8" ht="15" customHeight="1" x14ac:dyDescent="0.25">
      <c r="A16" s="2" t="s">
        <v>320</v>
      </c>
      <c r="B16" s="2" t="s">
        <v>321</v>
      </c>
      <c r="C16" s="2" t="s">
        <v>201</v>
      </c>
    </row>
    <row r="17" spans="1:5" ht="15" customHeight="1" x14ac:dyDescent="0.25">
      <c r="A17" s="2" t="s">
        <v>324</v>
      </c>
      <c r="B17" s="2" t="s">
        <v>235</v>
      </c>
      <c r="C17" s="2" t="s">
        <v>325</v>
      </c>
    </row>
    <row r="18" spans="1:5" ht="15" customHeight="1" x14ac:dyDescent="0.25">
      <c r="A18" s="3" t="s">
        <v>326</v>
      </c>
      <c r="B18" s="2" t="s">
        <v>368</v>
      </c>
      <c r="C18" s="2" t="s">
        <v>370</v>
      </c>
      <c r="D18" s="1"/>
      <c r="E18" s="1"/>
    </row>
    <row r="19" spans="1:5" ht="15" customHeight="1" x14ac:dyDescent="0.25">
      <c r="A19" s="3" t="s">
        <v>327</v>
      </c>
      <c r="B19" s="2" t="s">
        <v>369</v>
      </c>
      <c r="C19" s="2" t="s">
        <v>371</v>
      </c>
    </row>
    <row r="20" spans="1:5" ht="15" customHeight="1" x14ac:dyDescent="0.25">
      <c r="A20" s="3" t="s">
        <v>379</v>
      </c>
      <c r="B20" s="3" t="s">
        <v>236</v>
      </c>
      <c r="C20" s="3" t="s">
        <v>328</v>
      </c>
    </row>
    <row r="21" spans="1:5" ht="15" customHeight="1" x14ac:dyDescent="0.25">
      <c r="A21" s="2" t="s">
        <v>330</v>
      </c>
      <c r="B21" s="2" t="s">
        <v>331</v>
      </c>
      <c r="C21" s="2" t="s">
        <v>332</v>
      </c>
    </row>
    <row r="22" spans="1:5" ht="15" customHeight="1" x14ac:dyDescent="0.25">
      <c r="A22" s="3" t="s">
        <v>333</v>
      </c>
      <c r="B22" s="2" t="s">
        <v>336</v>
      </c>
      <c r="C22" s="2" t="s">
        <v>337</v>
      </c>
    </row>
    <row r="23" spans="1:5" ht="15" customHeight="1" x14ac:dyDescent="0.25">
      <c r="A23" s="2" t="s">
        <v>338</v>
      </c>
      <c r="B23" s="2" t="s">
        <v>339</v>
      </c>
      <c r="C23" s="2" t="s">
        <v>340</v>
      </c>
    </row>
    <row r="24" spans="1:5" ht="15" customHeight="1" x14ac:dyDescent="0.25">
      <c r="A24" s="2" t="s">
        <v>341</v>
      </c>
      <c r="B24" s="3" t="s">
        <v>363</v>
      </c>
      <c r="C24" s="3" t="s">
        <v>362</v>
      </c>
    </row>
    <row r="25" spans="1:5" ht="15" customHeight="1" x14ac:dyDescent="0.25">
      <c r="A25" s="2" t="s">
        <v>372</v>
      </c>
      <c r="B25" s="3" t="s">
        <v>342</v>
      </c>
      <c r="C25" s="3" t="s">
        <v>343</v>
      </c>
    </row>
    <row r="26" spans="1:5" ht="15" customHeight="1" x14ac:dyDescent="0.25">
      <c r="A26" s="2" t="s">
        <v>373</v>
      </c>
      <c r="B26" s="3" t="s">
        <v>344</v>
      </c>
      <c r="C26" s="3" t="s">
        <v>345</v>
      </c>
    </row>
    <row r="27" spans="1:5" ht="15" customHeight="1" x14ac:dyDescent="0.25">
      <c r="A27" s="3" t="s">
        <v>347</v>
      </c>
      <c r="B27" s="3" t="s">
        <v>364</v>
      </c>
      <c r="C27" s="3"/>
    </row>
    <row r="28" spans="1:5" ht="15" customHeight="1" x14ac:dyDescent="0.25">
      <c r="A28" s="3" t="s">
        <v>287</v>
      </c>
      <c r="B28" s="3" t="s">
        <v>348</v>
      </c>
      <c r="C28" s="3" t="s">
        <v>349</v>
      </c>
    </row>
    <row r="29" spans="1:5" ht="15" customHeight="1" x14ac:dyDescent="0.25">
      <c r="A29" s="2" t="s">
        <v>391</v>
      </c>
      <c r="B29" s="2" t="s">
        <v>346</v>
      </c>
      <c r="C29" s="2" t="s">
        <v>202</v>
      </c>
    </row>
    <row r="30" spans="1:5" ht="15" customHeight="1" x14ac:dyDescent="0.25">
      <c r="A30" s="3" t="s">
        <v>351</v>
      </c>
      <c r="B30" s="3" t="s">
        <v>374</v>
      </c>
      <c r="C30" s="3" t="s">
        <v>375</v>
      </c>
    </row>
    <row r="31" spans="1:5" ht="15" customHeight="1" x14ac:dyDescent="0.25">
      <c r="A31" s="3" t="s">
        <v>352</v>
      </c>
      <c r="B31" s="3" t="s">
        <v>353</v>
      </c>
      <c r="C31" s="2" t="s">
        <v>238</v>
      </c>
    </row>
    <row r="32" spans="1:5" ht="15" customHeight="1" x14ac:dyDescent="0.25">
      <c r="A32" s="3" t="s">
        <v>354</v>
      </c>
      <c r="B32" s="3" t="s">
        <v>355</v>
      </c>
      <c r="C32" s="3" t="s">
        <v>356</v>
      </c>
    </row>
    <row r="34" spans="1:3" ht="15" customHeight="1" x14ac:dyDescent="0.25">
      <c r="A34" s="37" t="s">
        <v>282</v>
      </c>
      <c r="B34" s="37" t="s">
        <v>385</v>
      </c>
      <c r="C34" s="1" t="s">
        <v>386</v>
      </c>
    </row>
    <row r="35" spans="1:3" ht="15" customHeight="1" x14ac:dyDescent="0.25">
      <c r="A35" s="38" t="s">
        <v>2</v>
      </c>
      <c r="B35" s="51" t="s">
        <v>407</v>
      </c>
      <c r="C35" s="3" t="s">
        <v>408</v>
      </c>
    </row>
    <row r="36" spans="1:3" ht="15" customHeight="1" x14ac:dyDescent="0.25">
      <c r="A36" s="38" t="s">
        <v>378</v>
      </c>
      <c r="B36" s="38" t="s">
        <v>376</v>
      </c>
      <c r="C36" s="3" t="s">
        <v>389</v>
      </c>
    </row>
    <row r="37" spans="1:3" ht="15" customHeight="1" x14ac:dyDescent="0.25">
      <c r="A37" s="38" t="s">
        <v>9</v>
      </c>
      <c r="B37" s="38" t="s">
        <v>377</v>
      </c>
      <c r="C37" s="3" t="s">
        <v>390</v>
      </c>
    </row>
    <row r="38" spans="1:3" ht="15" customHeight="1" x14ac:dyDescent="0.25">
      <c r="A38" s="37"/>
      <c r="B38" s="38"/>
    </row>
    <row r="39" spans="1:3" ht="15" customHeight="1" x14ac:dyDescent="0.25">
      <c r="A39" s="37" t="s">
        <v>405</v>
      </c>
      <c r="B39" s="38"/>
    </row>
    <row r="40" spans="1:3" ht="15" customHeight="1" x14ac:dyDescent="0.25">
      <c r="A40" s="3" t="s">
        <v>409</v>
      </c>
      <c r="B40" s="2" t="s">
        <v>212</v>
      </c>
    </row>
    <row r="41" spans="1:3" ht="15" customHeight="1" x14ac:dyDescent="0.25">
      <c r="A41" s="3" t="s">
        <v>410</v>
      </c>
      <c r="B41" s="3" t="s">
        <v>232</v>
      </c>
    </row>
    <row r="42" spans="1:3" ht="15" customHeight="1" x14ac:dyDescent="0.25">
      <c r="A42" s="3" t="s">
        <v>411</v>
      </c>
      <c r="B42" s="2" t="s">
        <v>213</v>
      </c>
    </row>
    <row r="43" spans="1:3" ht="15" customHeight="1" x14ac:dyDescent="0.25">
      <c r="A43" s="3" t="s">
        <v>412</v>
      </c>
      <c r="B43" s="2" t="s">
        <v>214</v>
      </c>
    </row>
    <row r="44" spans="1:3" ht="15" customHeight="1" x14ac:dyDescent="0.25">
      <c r="A44" s="2" t="s">
        <v>181</v>
      </c>
      <c r="B44" s="2" t="s">
        <v>215</v>
      </c>
    </row>
    <row r="45" spans="1:3" ht="15" customHeight="1" x14ac:dyDescent="0.25">
      <c r="A45" s="2" t="s">
        <v>216</v>
      </c>
      <c r="B45" s="2" t="s">
        <v>217</v>
      </c>
    </row>
    <row r="46" spans="1:3" ht="15" customHeight="1" x14ac:dyDescent="0.25">
      <c r="A46" s="2" t="s">
        <v>182</v>
      </c>
      <c r="B46" s="3" t="s">
        <v>218</v>
      </c>
    </row>
    <row r="47" spans="1:3" ht="15" customHeight="1" x14ac:dyDescent="0.25">
      <c r="A47" s="2" t="s">
        <v>183</v>
      </c>
      <c r="B47" s="2" t="s">
        <v>219</v>
      </c>
    </row>
    <row r="48" spans="1:3" ht="15" customHeight="1" x14ac:dyDescent="0.25">
      <c r="A48" s="37"/>
      <c r="B48" s="38"/>
    </row>
    <row r="49" spans="1:2" ht="15" customHeight="1" x14ac:dyDescent="0.25">
      <c r="A49" s="52" t="s">
        <v>388</v>
      </c>
      <c r="B49" s="38"/>
    </row>
    <row r="50" spans="1:2" ht="15" customHeight="1" x14ac:dyDescent="0.25">
      <c r="A50" s="53" t="s">
        <v>381</v>
      </c>
      <c r="B50" s="54" t="s">
        <v>180</v>
      </c>
    </row>
    <row r="51" spans="1:2" ht="15" customHeight="1" x14ac:dyDescent="0.25">
      <c r="A51" s="53" t="s">
        <v>227</v>
      </c>
      <c r="B51" s="54" t="s">
        <v>192</v>
      </c>
    </row>
    <row r="52" spans="1:2" ht="15" customHeight="1" x14ac:dyDescent="0.25">
      <c r="A52" s="53" t="s">
        <v>230</v>
      </c>
      <c r="B52" s="54" t="s">
        <v>11</v>
      </c>
    </row>
    <row r="53" spans="1:2" ht="15" customHeight="1" x14ac:dyDescent="0.25">
      <c r="A53" s="53" t="s">
        <v>382</v>
      </c>
      <c r="B53" s="54" t="s">
        <v>190</v>
      </c>
    </row>
    <row r="54" spans="1:2" ht="15" customHeight="1" x14ac:dyDescent="0.25">
      <c r="A54" s="3" t="s">
        <v>383</v>
      </c>
      <c r="B54" s="54" t="s">
        <v>380</v>
      </c>
    </row>
    <row r="55" spans="1:2" ht="15" customHeight="1" x14ac:dyDescent="0.25">
      <c r="A55" s="3" t="s">
        <v>384</v>
      </c>
      <c r="B55" s="54" t="s">
        <v>188</v>
      </c>
    </row>
    <row r="56" spans="1:2" ht="15" customHeight="1" x14ac:dyDescent="0.25">
      <c r="A56" s="1"/>
    </row>
    <row r="57" spans="1:2" ht="15" customHeight="1" x14ac:dyDescent="0.25">
      <c r="A57" s="1"/>
    </row>
    <row r="58" spans="1:2" ht="15" customHeight="1" x14ac:dyDescent="0.25">
      <c r="A58" s="1"/>
    </row>
    <row r="59" spans="1:2" ht="15" customHeight="1" x14ac:dyDescent="0.25">
      <c r="A59" s="1" t="s">
        <v>203</v>
      </c>
      <c r="B59" s="1" t="s">
        <v>195</v>
      </c>
    </row>
    <row r="60" spans="1:2" ht="15" customHeight="1" x14ac:dyDescent="0.25">
      <c r="A60" s="3" t="s">
        <v>56</v>
      </c>
      <c r="B60" s="3" t="s">
        <v>204</v>
      </c>
    </row>
    <row r="61" spans="1:2" ht="15" customHeight="1" x14ac:dyDescent="0.25">
      <c r="A61" s="3" t="s">
        <v>205</v>
      </c>
      <c r="B61" s="3" t="s">
        <v>206</v>
      </c>
    </row>
    <row r="62" spans="1:2" ht="15" customHeight="1" x14ac:dyDescent="0.25">
      <c r="A62" s="2" t="s">
        <v>207</v>
      </c>
      <c r="B62" s="2" t="s">
        <v>208</v>
      </c>
    </row>
    <row r="63" spans="1:2" ht="15" customHeight="1" x14ac:dyDescent="0.25">
      <c r="A63" s="2" t="s">
        <v>209</v>
      </c>
      <c r="B63" s="2" t="s">
        <v>210</v>
      </c>
    </row>
    <row r="64" spans="1:2" ht="15" customHeight="1" x14ac:dyDescent="0.25">
      <c r="A64" s="2" t="s">
        <v>3</v>
      </c>
      <c r="B64" s="2" t="s">
        <v>232</v>
      </c>
    </row>
    <row r="65" spans="1:2" ht="15" customHeight="1" x14ac:dyDescent="0.25">
      <c r="A65" s="2" t="s">
        <v>211</v>
      </c>
      <c r="B65" s="2" t="s">
        <v>237</v>
      </c>
    </row>
    <row r="66" spans="1:2" ht="15" customHeight="1" x14ac:dyDescent="0.25">
      <c r="A66" s="2" t="s">
        <v>292</v>
      </c>
      <c r="B66" s="2" t="s">
        <v>293</v>
      </c>
    </row>
    <row r="67" spans="1:2" ht="15" customHeight="1" x14ac:dyDescent="0.25">
      <c r="A67" s="2" t="s">
        <v>22</v>
      </c>
      <c r="B67" s="2" t="s">
        <v>220</v>
      </c>
    </row>
    <row r="68" spans="1:2" ht="15" customHeight="1" x14ac:dyDescent="0.25">
      <c r="A68" s="2" t="s">
        <v>106</v>
      </c>
      <c r="B68" s="2" t="s">
        <v>212</v>
      </c>
    </row>
    <row r="69" spans="1:2" ht="15" customHeight="1" x14ac:dyDescent="0.25">
      <c r="A69" s="2" t="s">
        <v>221</v>
      </c>
      <c r="B69" s="2" t="s">
        <v>222</v>
      </c>
    </row>
    <row r="70" spans="1:2" ht="15" customHeight="1" x14ac:dyDescent="0.25">
      <c r="A70" s="2" t="s">
        <v>184</v>
      </c>
      <c r="B70" s="2" t="s">
        <v>223</v>
      </c>
    </row>
    <row r="71" spans="1:2" ht="15" customHeight="1" x14ac:dyDescent="0.25">
      <c r="A71" s="2" t="s">
        <v>185</v>
      </c>
      <c r="B71" s="2" t="s">
        <v>224</v>
      </c>
    </row>
    <row r="72" spans="1:2" ht="15" customHeight="1" x14ac:dyDescent="0.25">
      <c r="A72" s="2" t="s">
        <v>186</v>
      </c>
      <c r="B72" s="2" t="s">
        <v>225</v>
      </c>
    </row>
    <row r="73" spans="1:2" ht="15" customHeight="1" x14ac:dyDescent="0.25">
      <c r="A73" s="2" t="s">
        <v>187</v>
      </c>
      <c r="B73" s="3" t="s">
        <v>231</v>
      </c>
    </row>
    <row r="74" spans="1:2" ht="15" customHeight="1" x14ac:dyDescent="0.25">
      <c r="A74" s="2" t="s">
        <v>189</v>
      </c>
      <c r="B74" s="2" t="s">
        <v>226</v>
      </c>
    </row>
    <row r="75" spans="1:2" s="34" customFormat="1" ht="15" customHeight="1" x14ac:dyDescent="0.25">
      <c r="A75" s="34" t="s">
        <v>227</v>
      </c>
      <c r="B75" s="34" t="s">
        <v>192</v>
      </c>
    </row>
    <row r="76" spans="1:2" ht="15" customHeight="1" x14ac:dyDescent="0.25">
      <c r="A76" s="2" t="s">
        <v>193</v>
      </c>
      <c r="B76" s="2" t="s">
        <v>228</v>
      </c>
    </row>
    <row r="77" spans="1:2" s="34" customFormat="1" ht="15" customHeight="1" x14ac:dyDescent="0.25">
      <c r="A77" s="34" t="s">
        <v>191</v>
      </c>
      <c r="B77" s="34" t="s">
        <v>229</v>
      </c>
    </row>
    <row r="78" spans="1:2" ht="15" customHeight="1" x14ac:dyDescent="0.25">
      <c r="A78" s="2" t="s">
        <v>234</v>
      </c>
      <c r="B78" s="2" t="s">
        <v>233</v>
      </c>
    </row>
    <row r="79" spans="1:2" ht="15" customHeight="1" x14ac:dyDescent="0.25">
      <c r="A79" s="2" t="s">
        <v>398</v>
      </c>
      <c r="B79" s="2" t="s">
        <v>399</v>
      </c>
    </row>
    <row r="80" spans="1:2" ht="15" customHeight="1" x14ac:dyDescent="0.25">
      <c r="A80" s="2" t="s">
        <v>400</v>
      </c>
      <c r="B80" s="2" t="s">
        <v>401</v>
      </c>
    </row>
    <row r="81" spans="1:2" ht="15" customHeight="1" x14ac:dyDescent="0.25">
      <c r="A81" s="2" t="s">
        <v>402</v>
      </c>
      <c r="B81" s="2" t="s">
        <v>403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Sónia Gouveia</dc:creator>
  <cp:keywords/>
  <dc:description/>
  <cp:lastModifiedBy>Sónia Gouveia</cp:lastModifiedBy>
  <cp:revision/>
  <dcterms:created xsi:type="dcterms:W3CDTF">2019-02-14T11:13:39Z</dcterms:created>
  <dcterms:modified xsi:type="dcterms:W3CDTF">2020-10-21T10:08:15Z</dcterms:modified>
  <cp:category/>
  <cp:contentStatus/>
</cp:coreProperties>
</file>