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ram\OneDrive - Instituto Superior de Engenharia do Porto\ISEP\licenciatura-engenharia-informatica\ano-02\semestre-01\projeto-integrador\SEM-3-PI-2023-24-G11\"/>
    </mc:Choice>
  </mc:AlternateContent>
  <xr:revisionPtr revIDLastSave="0" documentId="13_ncr:1_{647D2368-A99F-40FA-BBF4-CCC5C4A16F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<sst xmlns="http://schemas.openxmlformats.org/spreadsheetml/2006/main" count="288" uniqueCount="141">
  <si>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</si>
  <si>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</si>
  <si>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</si>
  <si>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</si>
  <si>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</si>
  <si>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</si>
  <si>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</si>
  <si>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</si>
  <si>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</si>
  <si>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</si>
  <si>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</si>
  <si>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</si>
  <si>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</si>
  <si>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</si>
  <si>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</si>
  <si>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</si>
  <si>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</si>
  <si>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</si>
  <si>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</si>
  <si>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</si>
  <si>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</si>
  <si>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</si>
  <si>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</si>
  <si>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</si>
  <si>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</si>
  <si>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</si>
  <si>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</si>
  <si>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</si>
  <si>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</si>
  <si>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</si>
  <si>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</si>
  <si>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</si>
  <si>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</si>
  <si>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</si>
  <si>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</si>
  <si>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</si>
  <si>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</si>
  <si>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</si>
  <si>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</si>
  <si>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</si>
  <si>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</si>
  <si>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</si>
  <si>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</si>
  <si>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</si>
  <si>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</si>
  <si>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</si>
  <si>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</si>
  <si>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</si>
  <si>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</si>
  <si>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</si>
  <si>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</si>
  <si>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</si>
  <si>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</si>
  <si>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</si>
  <si>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</si>
  <si>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</si>
  <si>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</si>
  <si>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</si>
  <si>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</si>
  <si>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</si>
  <si>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</si>
  <si>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</si>
  <si>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</si>
  <si>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</si>
  <si>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</si>
  <si>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</si>
  <si>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</si>
  <si>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</si>
  <si>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</si>
  <si>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</si>
  <si>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</si>
  <si>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</si>
  <si>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</si>
  <si>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</si>
  <si>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</si>
  <si>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</si>
  <si>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</si>
  <si>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</si>
  <si>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</si>
  <si>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</si>
  <si>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</si>
  <si>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</si>
  <si>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</si>
  <si>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</si>
  <si>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</si>
  <si>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</si>
  <si>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</si>
  <si>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</si>
  <si>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</si>
  <si>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</si>
  <si>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</si>
  <si>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</si>
  <si>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</si>
  <si>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</si>
  <si>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</si>
  <si>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</si>
  <si>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</si>
  <si>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</si>
  <si>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</si>
  <si>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</si>
  <si>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</si>
  <si>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</si>
  <si>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</si>
  <si>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</si>
  <si>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</si>
  <si>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</si>
  <si>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</si>
  <si>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</si>
  <si>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</si>
  <si>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</si>
  <si>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</si>
  <si>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</si>
  <si>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</si>
  <si>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</si>
  <si>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</si>
  <si>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</si>
  <si>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</si>
  <si>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</si>
  <si>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</si>
  <si>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</si>
  <si>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</si>
  <si>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</si>
  <si>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</si>
  <si>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</si>
  <si>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</si>
  <si>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</si>
  <si>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</si>
  <si>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</si>
  <si>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</si>
  <si>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</si>
  <si>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</si>
  <si>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</si>
  <si>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</si>
  <si>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</si>
  <si>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</si>
  <si>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</si>
  <si>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</si>
  <si>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</si>
  <si>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</si>
  <si>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 LP01</t>
  </si>
  <si>
    <t>US LP02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</si>
</sst>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12" workbookViewId="0">
      <selection activeCell="C13" sqref="C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11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1211742</v>
      </c>
      <c r="E9" s="43">
        <v>1221636</v>
      </c>
      <c r="F9" s="43">
        <f>C12</f>
        <v>1221638</v>
      </c>
      <c r="G9" s="43">
        <f>C13</f>
        <v>1201260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1211742</v>
      </c>
      <c r="D10" s="36">
        <v>4</v>
      </c>
      <c r="E10" s="38">
        <v>5</v>
      </c>
      <c r="F10" s="39">
        <v>5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4.75</v>
      </c>
    </row>
    <row r="11" spans="1:20" ht="16.2" thickBot="1" x14ac:dyDescent="0.35">
      <c r="B11" s="63"/>
      <c r="C11" s="8">
        <v>1221636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2" thickBot="1" x14ac:dyDescent="0.35">
      <c r="B12" s="63"/>
      <c r="C12" s="8">
        <v>1221638</v>
      </c>
      <c r="D12" s="8">
        <v>4</v>
      </c>
      <c r="E12" s="9">
        <v>4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2" thickBot="1" x14ac:dyDescent="0.35">
      <c r="B13" s="63"/>
      <c r="C13" s="8">
        <v>1201260</v>
      </c>
      <c r="D13" s="8">
        <v>5</v>
      </c>
      <c r="E13" s="8">
        <v>5</v>
      </c>
      <c r="F13" s="9">
        <v>5</v>
      </c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2" thickBot="1" x14ac:dyDescent="0.3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4.5</v>
      </c>
      <c r="E25" s="46">
        <f t="shared" ref="E25:R25" si="1">AVERAGE(E10:E24)</f>
        <v>4.75</v>
      </c>
      <c r="F25" s="46">
        <f t="shared" si="1"/>
        <v>4.75</v>
      </c>
      <c r="G25" s="46">
        <f t="shared" si="1"/>
        <v>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abSelected="1" topLeftCell="A5" workbookViewId="0">
      <selection activeCell="D11" sqref="D11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139</v>
      </c>
      <c r="B6" s="29">
        <v>1211742</v>
      </c>
      <c r="C6" s="29">
        <v>5</v>
      </c>
      <c r="D6" s="60">
        <v>4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>
        <v>1</v>
      </c>
      <c r="B7" s="29">
        <v>1221636</v>
      </c>
      <c r="C7" s="29">
        <v>3</v>
      </c>
      <c r="D7" s="60">
        <v>4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 x14ac:dyDescent="0.3">
      <c r="A8" s="14">
        <v>1</v>
      </c>
      <c r="B8" s="29">
        <v>1221638</v>
      </c>
      <c r="C8" s="29">
        <v>4</v>
      </c>
      <c r="D8" s="60">
        <v>4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>
        <v>1</v>
      </c>
      <c r="B9" s="29">
        <v>1211742</v>
      </c>
      <c r="C9" s="29">
        <v>4</v>
      </c>
      <c r="D9" s="60">
        <v>4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140</v>
      </c>
      <c r="B10" s="29">
        <v>1211742</v>
      </c>
      <c r="C10" s="29">
        <v>4</v>
      </c>
      <c r="D10" s="60">
        <v>4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>
        <v>2</v>
      </c>
      <c r="B11" s="29"/>
      <c r="C11" s="29"/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>
        <v>2</v>
      </c>
      <c r="B12" s="29"/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>
        <v>2</v>
      </c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E6" sqref="E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49</v>
      </c>
      <c r="B3" s="20" t="s">
        <v>46</v>
      </c>
      <c r="C3" s="20">
        <f>'Group and Self Assessment'!C10</f>
        <v>1211742</v>
      </c>
      <c r="D3" s="20">
        <f>'Group and Self Assessment'!C11</f>
        <v>1221636</v>
      </c>
      <c r="E3" s="20">
        <f>'Group and Self Assessment'!C12</f>
        <v>1221638</v>
      </c>
      <c r="F3" s="20">
        <f>'Group and Self Assessment'!C13</f>
        <v>1201260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.4" x14ac:dyDescent="0.3">
      <c r="A4" s="14" t="s">
        <v>51</v>
      </c>
      <c r="B4" s="17">
        <v>0.1</v>
      </c>
      <c r="C4" s="25">
        <v>5</v>
      </c>
      <c r="D4" s="25">
        <v>5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4.75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24.8" x14ac:dyDescent="0.3">
      <c r="A5" s="14" t="s">
        <v>58</v>
      </c>
      <c r="B5" s="17">
        <v>0.2</v>
      </c>
      <c r="C5" s="25">
        <v>1</v>
      </c>
      <c r="D5" s="25">
        <v>1</v>
      </c>
      <c r="E5" s="25">
        <v>1</v>
      </c>
      <c r="F5" s="25">
        <v>1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1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.6" x14ac:dyDescent="0.3">
      <c r="A7" s="14" t="s">
        <v>71</v>
      </c>
      <c r="B7" s="17">
        <v>0.2</v>
      </c>
      <c r="C7" s="25">
        <v>4</v>
      </c>
      <c r="D7" s="25">
        <v>3</v>
      </c>
      <c r="E7" s="25">
        <v>3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3.25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">
      <c r="A8" s="14" t="s">
        <v>47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3.3000000000000003</v>
      </c>
      <c r="E8" s="7">
        <f t="shared" si="1"/>
        <v>3.2</v>
      </c>
      <c r="F8" s="7">
        <f t="shared" si="1"/>
        <v>3.3000000000000003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77</v>
      </c>
      <c r="B9" s="23"/>
      <c r="C9" s="23">
        <f>C8/5*20</f>
        <v>14</v>
      </c>
      <c r="D9" s="23">
        <f t="shared" ref="D9:Q9" si="2">D8/5*20</f>
        <v>13.200000000000001</v>
      </c>
      <c r="E9" s="23">
        <f t="shared" si="2"/>
        <v>12.8</v>
      </c>
      <c r="F9" s="23">
        <f t="shared" si="2"/>
        <v>13.200000000000001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D7" sqref="D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>
        <f>'Group and Self Assessment'!C10</f>
        <v>1211742</v>
      </c>
      <c r="D3" s="20">
        <f>'Group and Self Assessment'!C11</f>
        <v>1221636</v>
      </c>
      <c r="E3" s="20">
        <f>'Group and Self Assessment'!C12</f>
        <v>1221638</v>
      </c>
      <c r="F3" s="20">
        <f>'Group and Self Assessment'!C13</f>
        <v>1201260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5</v>
      </c>
      <c r="D4" s="25">
        <v>2</v>
      </c>
      <c r="E4" s="25">
        <v>3</v>
      </c>
      <c r="F4" s="25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3.25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5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4.25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3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3.75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3</v>
      </c>
      <c r="D8" s="25">
        <v>2</v>
      </c>
      <c r="E8" s="25">
        <v>3</v>
      </c>
      <c r="F8" s="25">
        <v>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2.75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3</v>
      </c>
      <c r="D9" s="25">
        <v>2</v>
      </c>
      <c r="E9" s="25">
        <v>2</v>
      </c>
      <c r="F9" s="25">
        <v>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2.25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3</v>
      </c>
      <c r="D10" s="25">
        <v>1</v>
      </c>
      <c r="E10" s="25">
        <v>1</v>
      </c>
      <c r="F10" s="25">
        <v>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1.5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4</v>
      </c>
      <c r="D11" s="25">
        <v>3</v>
      </c>
      <c r="E11" s="25">
        <v>3</v>
      </c>
      <c r="F11" s="25">
        <v>2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4</v>
      </c>
      <c r="D12" s="25">
        <v>3</v>
      </c>
      <c r="E12" s="25">
        <v>3</v>
      </c>
      <c r="F12" s="25">
        <v>2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4</v>
      </c>
      <c r="D14" s="25">
        <v>3</v>
      </c>
      <c r="E14" s="25">
        <v>3</v>
      </c>
      <c r="F14" s="25">
        <v>3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3.25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4</v>
      </c>
      <c r="D15" s="7">
        <f t="shared" ref="D15:Q15" si="4">SUMPRODUCT(D4:D14,$B$4:$B$14)</f>
        <v>2.95</v>
      </c>
      <c r="E15" s="7">
        <f t="shared" si="4"/>
        <v>3.1500000000000004</v>
      </c>
      <c r="F15" s="7">
        <f t="shared" si="4"/>
        <v>2.95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16</v>
      </c>
      <c r="D16" s="23">
        <f t="shared" ref="D16:Q16" si="5">D15/5*20</f>
        <v>11.8</v>
      </c>
      <c r="E16" s="23">
        <f t="shared" si="5"/>
        <v>12.600000000000001</v>
      </c>
      <c r="F16" s="23">
        <f t="shared" si="5"/>
        <v>11.8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eddaf-ff4f-4bf6-8204-bbbbb0a28c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BD0DFFEA54847BE9781F1DBCFA3FB" ma:contentTypeVersion="14" ma:contentTypeDescription="Create a new document." ma:contentTypeScope="" ma:versionID="d5129d64688598b451aff281771fab25">
  <xsd:schema xmlns:xsd="http://www.w3.org/2001/XMLSchema" xmlns:xs="http://www.w3.org/2001/XMLSchema" xmlns:p="http://schemas.microsoft.com/office/2006/metadata/properties" xmlns:ns3="c1feddaf-ff4f-4bf6-8204-bbbbb0a28c7a" xmlns:ns4="44ac372e-b264-4cba-b63b-83a010c5a6a2" targetNamespace="http://schemas.microsoft.com/office/2006/metadata/properties" ma:root="true" ma:fieldsID="fce63a6b29524334059c77e21a30d174" ns3:_="" ns4:_="">
    <xsd:import namespace="c1feddaf-ff4f-4bf6-8204-bbbbb0a28c7a"/>
    <xsd:import namespace="44ac372e-b264-4cba-b63b-83a010c5a6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eddaf-ff4f-4bf6-8204-bbbbb0a28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c372e-b264-4cba-b63b-83a010c5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c1feddaf-ff4f-4bf6-8204-bbbbb0a28c7a"/>
    <ds:schemaRef ds:uri="http://schemas.microsoft.com/office/2006/documentManagement/types"/>
    <ds:schemaRef ds:uri="http://schemas.openxmlformats.org/package/2006/metadata/core-properties"/>
    <ds:schemaRef ds:uri="44ac372e-b264-4cba-b63b-83a010c5a6a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87A809-3459-430D-93EA-BCBBCAA8A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eddaf-ff4f-4bf6-8204-bbbbb0a28c7a"/>
    <ds:schemaRef ds:uri="44ac372e-b264-4cba-b63b-83a010c5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Marcelo Ramos</cp:lastModifiedBy>
  <cp:revision/>
  <dcterms:created xsi:type="dcterms:W3CDTF">2021-10-23T17:18:59Z</dcterms:created>
  <dcterms:modified xsi:type="dcterms:W3CDTF">2023-10-30T00:08:24Z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0x010100E82BD0DFFEA54847BE9781F1DBCFA3FB</vt:lpwstr>
  </property>
</Properties>
</file>